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ev\ultimate\docs\"/>
    </mc:Choice>
  </mc:AlternateContent>
  <bookViews>
    <workbookView xWindow="0" yWindow="0" windowWidth="28800" windowHeight="12435" activeTab="4"/>
  </bookViews>
  <sheets>
    <sheet name="Cats" sheetId="1" r:id="rId1"/>
    <sheet name="Prds" sheetId="2" r:id="rId2"/>
    <sheet name="PDesc" sheetId="5" r:id="rId3"/>
    <sheet name="ProdCats" sheetId="3" r:id="rId4"/>
    <sheet name="CSQL" sheetId="4"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59" i="4" l="1"/>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D173" i="3"/>
  <c r="D172" i="3"/>
  <c r="D171" i="3"/>
  <c r="D170" i="3"/>
  <c r="D169" i="3"/>
  <c r="D168" i="3"/>
  <c r="D167" i="3"/>
  <c r="D166" i="3"/>
  <c r="D165" i="3"/>
  <c r="D164" i="3"/>
  <c r="D163" i="3"/>
  <c r="D162" i="3"/>
  <c r="D161" i="3"/>
  <c r="D160" i="3"/>
  <c r="D159" i="3"/>
  <c r="D158" i="3"/>
  <c r="D157" i="3"/>
  <c r="D156" i="3"/>
  <c r="D155" i="3"/>
  <c r="D154" i="3"/>
  <c r="D153" i="3"/>
  <c r="D152" i="3"/>
  <c r="D151" i="3"/>
  <c r="D150" i="3"/>
  <c r="D149"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C160" i="2"/>
  <c r="C159" i="2"/>
  <c r="C158" i="2"/>
  <c r="C157" i="2"/>
  <c r="C156" i="2"/>
  <c r="C155" i="2"/>
  <c r="C154" i="2"/>
  <c r="C153" i="2"/>
  <c r="C152" i="2"/>
  <c r="C151" i="2"/>
  <c r="C150" i="2"/>
  <c r="C149" i="2"/>
  <c r="C148" i="2"/>
  <c r="C147" i="2"/>
  <c r="C146" i="2"/>
  <c r="C145" i="2"/>
  <c r="C144" i="2"/>
  <c r="C143" i="2"/>
  <c r="C142" i="2"/>
  <c r="C141" i="2"/>
  <c r="C140" i="2"/>
  <c r="C139" i="2"/>
  <c r="C138" i="2"/>
  <c r="C137" i="2"/>
  <c r="D148" i="3"/>
  <c r="D147" i="3"/>
  <c r="D146" i="3"/>
  <c r="D145" i="3"/>
  <c r="B148" i="3"/>
  <c r="B145" i="3"/>
  <c r="B146" i="3"/>
  <c r="B147" i="3"/>
  <c r="C136" i="2"/>
  <c r="C135" i="2"/>
  <c r="C134" i="2"/>
  <c r="C133" i="2"/>
  <c r="D144" i="3"/>
  <c r="B144" i="3"/>
  <c r="B142" i="3"/>
  <c r="D142" i="3"/>
  <c r="B143" i="3"/>
  <c r="D143" i="3"/>
  <c r="C132" i="2"/>
  <c r="D141" i="3"/>
  <c r="B141" i="3"/>
  <c r="D140" i="3"/>
  <c r="D139" i="3"/>
  <c r="D138" i="3"/>
  <c r="D137" i="3"/>
  <c r="D136" i="3"/>
  <c r="D135" i="3"/>
  <c r="D134" i="3"/>
  <c r="D133" i="3"/>
  <c r="D132" i="3"/>
  <c r="D131" i="3"/>
  <c r="D130" i="3"/>
  <c r="D129" i="3"/>
  <c r="B140" i="3"/>
  <c r="B139" i="3"/>
  <c r="B138" i="3"/>
  <c r="B137" i="3"/>
  <c r="B136" i="3"/>
  <c r="B135" i="3"/>
  <c r="B134" i="3"/>
  <c r="B133" i="3"/>
  <c r="B132" i="3"/>
  <c r="B131" i="3"/>
  <c r="B130" i="3"/>
  <c r="B129" i="3"/>
  <c r="C131" i="2"/>
  <c r="C130" i="2"/>
  <c r="C129" i="2"/>
  <c r="C128" i="2"/>
  <c r="C127" i="2"/>
  <c r="C126" i="2"/>
  <c r="C125" i="2"/>
  <c r="C124" i="2"/>
  <c r="C123" i="2"/>
  <c r="C122" i="2"/>
  <c r="C121" i="2"/>
  <c r="C120" i="2"/>
  <c r="C119" i="2"/>
  <c r="D128" i="3"/>
  <c r="D127" i="3"/>
  <c r="B126" i="3"/>
  <c r="B127" i="3"/>
  <c r="B128" i="3"/>
  <c r="D126" i="3"/>
  <c r="D114" i="3"/>
  <c r="D115" i="3"/>
  <c r="D116" i="3"/>
  <c r="D117" i="3"/>
  <c r="D118" i="3"/>
  <c r="D119" i="3"/>
  <c r="D120" i="3"/>
  <c r="D121" i="3"/>
  <c r="D122" i="3"/>
  <c r="D123" i="3"/>
  <c r="D124" i="3"/>
  <c r="D125" i="3"/>
  <c r="B118" i="3"/>
  <c r="B119" i="3"/>
  <c r="B120" i="3"/>
  <c r="B121" i="3"/>
  <c r="B122" i="3"/>
  <c r="B123" i="3"/>
  <c r="B124" i="3"/>
  <c r="B125" i="3"/>
  <c r="B117" i="3"/>
  <c r="B116" i="3"/>
  <c r="B115" i="3"/>
  <c r="C118" i="2"/>
  <c r="C117" i="2"/>
  <c r="C116" i="2"/>
  <c r="C115" i="2"/>
  <c r="C114" i="2"/>
  <c r="C113" i="2"/>
  <c r="C112" i="2"/>
  <c r="C111" i="2"/>
  <c r="C110" i="2"/>
  <c r="C109" i="2"/>
  <c r="C108" i="2"/>
  <c r="C107" i="2"/>
  <c r="B114" i="3"/>
  <c r="D113" i="3"/>
  <c r="B113" i="3"/>
  <c r="D112" i="3"/>
  <c r="B112" i="3"/>
  <c r="B111" i="3"/>
  <c r="D111" i="3"/>
  <c r="B110" i="3"/>
  <c r="B109" i="3"/>
  <c r="B108" i="3"/>
  <c r="D110" i="3"/>
  <c r="D109" i="3"/>
  <c r="D108" i="3"/>
  <c r="C106" i="2"/>
  <c r="C105" i="2"/>
  <c r="C104" i="2"/>
  <c r="C103" i="2"/>
  <c r="D107" i="3"/>
  <c r="D106" i="3"/>
  <c r="D105" i="3"/>
  <c r="D104" i="3"/>
  <c r="D103" i="3"/>
  <c r="D102" i="3"/>
  <c r="D101" i="3"/>
  <c r="D100" i="3"/>
  <c r="B100" i="3"/>
  <c r="B101" i="3"/>
  <c r="B102" i="3"/>
  <c r="B103" i="3"/>
  <c r="B104" i="3"/>
  <c r="B105" i="3"/>
  <c r="B106" i="3"/>
  <c r="B107" i="3"/>
  <c r="C102" i="2"/>
  <c r="C101" i="2"/>
  <c r="C100" i="2"/>
  <c r="C99" i="2"/>
  <c r="C98" i="2"/>
  <c r="C97" i="2"/>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 r="C96" i="2"/>
  <c r="C95" i="2"/>
  <c r="C94" i="2"/>
  <c r="C93" i="2"/>
  <c r="C92" i="2"/>
  <c r="C91" i="2"/>
  <c r="C90" i="2"/>
  <c r="C89" i="2"/>
  <c r="C88" i="2"/>
  <c r="C87" i="2"/>
  <c r="D99" i="3"/>
  <c r="D98" i="3"/>
  <c r="D97" i="3"/>
  <c r="D96" i="3"/>
  <c r="D95" i="3"/>
  <c r="D94" i="3"/>
  <c r="D93" i="3"/>
  <c r="D92" i="3"/>
  <c r="D91" i="3"/>
  <c r="D90" i="3"/>
  <c r="D89" i="3"/>
  <c r="D88" i="3"/>
  <c r="D87" i="3"/>
  <c r="D86" i="3"/>
  <c r="D85" i="3"/>
  <c r="D84" i="3"/>
  <c r="D83" i="3"/>
  <c r="D82" i="3"/>
  <c r="D81" i="3"/>
  <c r="D80" i="3"/>
  <c r="D79" i="3"/>
  <c r="D78" i="3"/>
  <c r="D77" i="3"/>
  <c r="D76" i="3"/>
  <c r="C86" i="2"/>
  <c r="C85" i="2"/>
  <c r="C84" i="2"/>
  <c r="C83" i="2"/>
  <c r="C82" i="2"/>
  <c r="C81" i="2"/>
  <c r="C80" i="2"/>
  <c r="C79" i="2"/>
  <c r="C78" i="2"/>
  <c r="C77" i="2"/>
  <c r="C76" i="2"/>
  <c r="C75" i="2"/>
  <c r="D70" i="3"/>
  <c r="D75" i="3"/>
  <c r="D74" i="3"/>
  <c r="D73" i="3"/>
  <c r="D72" i="3"/>
  <c r="D71" i="3"/>
  <c r="D69" i="3"/>
  <c r="C74" i="2"/>
  <c r="C73" i="2"/>
  <c r="C72" i="2"/>
  <c r="C71" i="2"/>
  <c r="C70" i="2"/>
  <c r="C69" i="2"/>
  <c r="C68" i="2"/>
  <c r="D54" i="3"/>
  <c r="D55" i="3"/>
  <c r="D56" i="3"/>
  <c r="D57" i="3"/>
  <c r="D58" i="3"/>
  <c r="D59" i="3"/>
  <c r="D60" i="3"/>
  <c r="D61" i="3"/>
  <c r="D62" i="3"/>
  <c r="D63" i="3"/>
  <c r="D64" i="3"/>
  <c r="D65" i="3"/>
  <c r="D66" i="3"/>
  <c r="D67" i="3"/>
  <c r="D68" i="3"/>
  <c r="D31" i="3"/>
  <c r="D32" i="3"/>
  <c r="D33" i="3"/>
  <c r="D34" i="3"/>
  <c r="D35" i="3"/>
  <c r="D36" i="3"/>
  <c r="D37" i="3"/>
  <c r="D38" i="3"/>
  <c r="D39" i="3"/>
  <c r="D40" i="3"/>
  <c r="D41" i="3"/>
  <c r="D42" i="3"/>
  <c r="D43" i="3"/>
  <c r="D44" i="3"/>
  <c r="D45" i="3"/>
  <c r="D46" i="3"/>
  <c r="D47" i="3"/>
  <c r="D48" i="3"/>
  <c r="D49" i="3"/>
  <c r="D50" i="3"/>
  <c r="D51" i="3"/>
  <c r="D52" i="3"/>
  <c r="D53"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C4" i="1" l="1"/>
  <c r="C5" i="1"/>
  <c r="C6" i="1"/>
  <c r="C7" i="1"/>
  <c r="C8" i="1"/>
  <c r="C9" i="1"/>
  <c r="C10" i="1"/>
  <c r="C11" i="1"/>
  <c r="C12" i="1"/>
  <c r="C13" i="1"/>
  <c r="C14" i="1"/>
  <c r="C15" i="1"/>
  <c r="C16" i="1"/>
  <c r="C17" i="1"/>
  <c r="C18" i="1"/>
  <c r="C19" i="1"/>
  <c r="C20" i="1"/>
  <c r="C3" i="1"/>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alcChain>
</file>

<file path=xl/sharedStrings.xml><?xml version="1.0" encoding="utf-8"?>
<sst xmlns="http://schemas.openxmlformats.org/spreadsheetml/2006/main" count="215" uniqueCount="212">
  <si>
    <t>Categories</t>
  </si>
  <si>
    <t>id</t>
  </si>
  <si>
    <t>name</t>
  </si>
  <si>
    <t>parent_id</t>
  </si>
  <si>
    <t>slug</t>
  </si>
  <si>
    <t>Headphones</t>
  </si>
  <si>
    <t>Speakers</t>
  </si>
  <si>
    <t>Noise Cancelling</t>
  </si>
  <si>
    <t>Wireless</t>
  </si>
  <si>
    <t>Sports</t>
  </si>
  <si>
    <t>Soundware</t>
  </si>
  <si>
    <t>Aviation Headsets</t>
  </si>
  <si>
    <t>Sleep</t>
  </si>
  <si>
    <t>Hearing</t>
  </si>
  <si>
    <t>Portable</t>
  </si>
  <si>
    <t>Smart Home</t>
  </si>
  <si>
    <t>Home Theater</t>
  </si>
  <si>
    <t>Wave</t>
  </si>
  <si>
    <t>Stereo</t>
  </si>
  <si>
    <t>Computer</t>
  </si>
  <si>
    <t>Portable PA</t>
  </si>
  <si>
    <t>Headset Accesories</t>
  </si>
  <si>
    <t>Speaker Accesories</t>
  </si>
  <si>
    <t>description</t>
  </si>
  <si>
    <t>World-class performance and superior comport from headphones designed to bring you closer to the music you love.</t>
  </si>
  <si>
    <t>Powerful performance. Versatile designs. For all your music, movies, and tv — at home or on the go.</t>
  </si>
  <si>
    <t>Bose noise cancelling headphones are engineered with world-class technology so nothing comes between you and your music.</t>
  </si>
  <si>
    <t>We engineered them without wires — or compromises. It’s just you and your music, with nothing in the way.</t>
  </si>
  <si>
    <t>Your workouts, made wireless.</t>
  </si>
  <si>
    <t>Better sound you can wear.</t>
  </si>
  <si>
    <t>Technology developed over 30 years. Appreciated in seconds.</t>
  </si>
  <si>
    <t>Sleep better. No matter how loud the snoring gets.</t>
  </si>
  <si>
    <t>Turn up the talk. Turn down the noise.</t>
  </si>
  <si>
    <t>Choose from a complete line of accessories that enhance or protect your Bose headphones.</t>
  </si>
  <si>
    <t>Engineered to travel, but sound great in your home. With durable designs and impressive battery life, you can bring them wherever music takes you.</t>
  </si>
  <si>
    <t>Stream music, ask questions, and so much more with Amazon Alexa. Enjoy the convenience of playing anything you want, any way you want. Your music. Your voice. You’re in control.</t>
  </si>
  <si>
    <t>Take all that’s great about movies, TV, and music … and make it even better. Bose soundbars and home theater surround sound systems bring out the best in your entertainment, so you can enjoy thrilling, cinema-like sound from the comfort of your couch.</t>
  </si>
  <si>
    <t>Exceptional performance. Elegant design.</t>
  </si>
  <si>
    <t>Bring out the best your music has to offer with Bose speakers. You'll find a variety of choices, including outdoor speakers and specialty speakers.</t>
  </si>
  <si>
    <t>Simple. Elegant. Powerful.</t>
  </si>
  <si>
    <t>Focus less on your gear, and more on your music with Bose portable PA systems.</t>
  </si>
  <si>
    <t>Whether you have Bose speakers at home or portable Bose speakers, we have accessories to help make the most of them.</t>
  </si>
  <si>
    <t>Products</t>
  </si>
  <si>
    <t>QuietComfort 35 wireless headphones II</t>
  </si>
  <si>
    <t>discounted_price</t>
  </si>
  <si>
    <t>original_price</t>
  </si>
  <si>
    <t>Custom QuietComfort 35 wireless headphones II</t>
  </si>
  <si>
    <t>QuietControl 30 wireless headphones</t>
  </si>
  <si>
    <t>QC25 noise cancelling headphones Apple devices</t>
  </si>
  <si>
    <t>QC20 noise cancelling headphones Apple devices</t>
  </si>
  <si>
    <t>QC20 noise cancelling headphones Samsung/Android devices</t>
  </si>
  <si>
    <t>pid</t>
  </si>
  <si>
    <t>product</t>
  </si>
  <si>
    <t>cid</t>
  </si>
  <si>
    <t>category</t>
  </si>
  <si>
    <t>SoundSport Free wireless headphones</t>
  </si>
  <si>
    <t>SoundSport wireless headphones</t>
  </si>
  <si>
    <t>SoundLink around-ear wireless headphones II</t>
  </si>
  <si>
    <t>SoundWear Companion speaker</t>
  </si>
  <si>
    <t>Bose on-ear wireless headphones</t>
  </si>
  <si>
    <t>SoundSport Pulse wireless headphones</t>
  </si>
  <si>
    <t>BOSEbuild Headphones</t>
  </si>
  <si>
    <t>SoundSport in-ear headphones Apple devices</t>
  </si>
  <si>
    <t>SoundSport in-ear headphones Samsung/Android devices</t>
  </si>
  <si>
    <t>Proflight aviation headset</t>
  </si>
  <si>
    <t>A20 aviation headset</t>
  </si>
  <si>
    <t>Bose noise-masking sleepbuds</t>
  </si>
  <si>
    <t>Bose Hearphones</t>
  </si>
  <si>
    <t>ProFlight accessory kit</t>
  </si>
  <si>
    <t>ProFlight carry case</t>
  </si>
  <si>
    <t>ProFlight control module lanyard</t>
  </si>
  <si>
    <t>ProFlight termination cap</t>
  </si>
  <si>
    <t>ProFlight microphone windscreen</t>
  </si>
  <si>
    <t>ProFlight headband pad</t>
  </si>
  <si>
    <t>ProFlight Headset cable, 6-pin Lemo</t>
  </si>
  <si>
    <t>ProFlight side cushions</t>
  </si>
  <si>
    <t>ProFlight Headset cable, dual plugs</t>
  </si>
  <si>
    <t>StayHear+ Sleep tips (2 pairs)</t>
  </si>
  <si>
    <t>ProFlight Headset cable, 5-pin XLR</t>
  </si>
  <si>
    <t>QuietComfort 15 and 2 headphones ear cushion kit</t>
  </si>
  <si>
    <t>SoundLink on-ear cushion kit</t>
  </si>
  <si>
    <t>StayHear+ Sport tips (2 pairs)</t>
  </si>
  <si>
    <t>QC airline adapter</t>
  </si>
  <si>
    <t>QC35 ear cushion kit</t>
  </si>
  <si>
    <t>SoundLink wireless headphones II audio cable</t>
  </si>
  <si>
    <t>SoundSport charging case</t>
  </si>
  <si>
    <t>StayHear tips (2 pr)</t>
  </si>
  <si>
    <t>QC25 ear cushion kit</t>
  </si>
  <si>
    <t>QC25 inline mic/remote Samsung and Android devices</t>
  </si>
  <si>
    <t>USB cable</t>
  </si>
  <si>
    <t>SoundLink wireless headphones II ear cushion kit</t>
  </si>
  <si>
    <t>SoundSport wireless headphones carry case</t>
  </si>
  <si>
    <t>SoundSport wireless headphones clothing clip</t>
  </si>
  <si>
    <t>SoundSport Free portable charging case</t>
  </si>
  <si>
    <t>QC35 carry case</t>
  </si>
  <si>
    <t>QC20 headphones clothing clip</t>
  </si>
  <si>
    <t>Wall charger plus international adapters</t>
  </si>
  <si>
    <t>SoundLink on-ear audio cable</t>
  </si>
  <si>
    <t>QC25 inline mic/remote Apple devices</t>
  </si>
  <si>
    <t>QuietComfort 15 audio cable</t>
  </si>
  <si>
    <t>A20 ear cushions</t>
  </si>
  <si>
    <t>AE2 headphones replacement audio cable</t>
  </si>
  <si>
    <t>StayHear+ tips (2 pr)</t>
  </si>
  <si>
    <t>QuietControl Stayhear+ tips (2 pairs)</t>
  </si>
  <si>
    <t>QuietComfort 3 ear cushion kit</t>
  </si>
  <si>
    <t>QC20 carry case</t>
  </si>
  <si>
    <t>SoundLink wireless headphones II carry case</t>
  </si>
  <si>
    <t>StayHear Ultra tips (2 pr)</t>
  </si>
  <si>
    <t xml:space="preserve">SoundSport Pulse Stayhear+ tips (2 pairs) </t>
  </si>
  <si>
    <t>QuietComfort 3 audio cable</t>
  </si>
  <si>
    <t>6-pin to dual G/A plug adapter</t>
  </si>
  <si>
    <t>SoundSport carry case</t>
  </si>
  <si>
    <t>A20 Headset high impedance microphone windscreen</t>
  </si>
  <si>
    <t>SoundLink on-ear carry case</t>
  </si>
  <si>
    <t>catalog</t>
  </si>
  <si>
    <t>filter</t>
  </si>
  <si>
    <t>SoundLink Color Bluetooth speaker II</t>
  </si>
  <si>
    <t>SoundLink Revolve+ Bluetooth speaker</t>
  </si>
  <si>
    <t>SoundLink Micro Bluetooth speaker</t>
  </si>
  <si>
    <t>SoundLink Mini Bluetooth speaker II</t>
  </si>
  <si>
    <t>BOSEbuild Speaker Cube</t>
  </si>
  <si>
    <t>SoundLink Revolve Bluetooth speaker</t>
  </si>
  <si>
    <t>S1 Pro system</t>
  </si>
  <si>
    <t>Bose Home Speaker 500</t>
  </si>
  <si>
    <t>Bose Soundbar 700</t>
  </si>
  <si>
    <t>Bose Soundbar 500</t>
  </si>
  <si>
    <t>Bose Surround Speakers</t>
  </si>
  <si>
    <t>Bose Bass Module 700</t>
  </si>
  <si>
    <t>Bose Bass Module 500</t>
  </si>
  <si>
    <t>SoundTouch 10 wireless speaker</t>
  </si>
  <si>
    <t>SoundTouch 20 wireless speaker</t>
  </si>
  <si>
    <t>SoundTouch 30 wireless speaker</t>
  </si>
  <si>
    <t>SoundTouch Wireless Link adapter</t>
  </si>
  <si>
    <t>SoundTouch SA-5 amplifier</t>
  </si>
  <si>
    <t>SoundTouch outdoor wireless system with 251 speakers</t>
  </si>
  <si>
    <t>Bose Solo 5 TV sound system</t>
  </si>
  <si>
    <t>Acoustimass 10 home theater speaker system</t>
  </si>
  <si>
    <t>Lifestyle 650 home entertainment system</t>
  </si>
  <si>
    <t>Lifestyle 600 home entertainment system</t>
  </si>
  <si>
    <t>SoundTouch 300 soundbar</t>
  </si>
  <si>
    <t>Wave system IV</t>
  </si>
  <si>
    <t>Wave SoundTouch music system IV</t>
  </si>
  <si>
    <t>Companion 2 computer speakers</t>
  </si>
  <si>
    <t>Acoustimass 5 stereo speaker system</t>
  </si>
  <si>
    <t>301 bookshelf speakers</t>
  </si>
  <si>
    <t>Companion 20 computer speakers</t>
  </si>
  <si>
    <t>151 outdoor speakers</t>
  </si>
  <si>
    <t>161 bookshelf speakers</t>
  </si>
  <si>
    <t>791 in-ceiling speakers II</t>
  </si>
  <si>
    <t>Free Space 51 outdoor speakers</t>
  </si>
  <si>
    <t>251 outdoor speakers</t>
  </si>
  <si>
    <t>201 bookshelf speakers</t>
  </si>
  <si>
    <t>891 in-wall speakers</t>
  </si>
  <si>
    <t>591 in-ceiling speakers</t>
  </si>
  <si>
    <t>691 in-wall speakers</t>
  </si>
  <si>
    <t>L1 Compact system</t>
  </si>
  <si>
    <t>F1 Model 812 loudspeaker with F1 Subwoofer</t>
  </si>
  <si>
    <t>F1 Model 812 Flexible Array loudspeaker</t>
  </si>
  <si>
    <t>L1 II system/B2 bass</t>
  </si>
  <si>
    <t>L1 Compact Wireless package</t>
  </si>
  <si>
    <t>T4S ToneMatch mixer</t>
  </si>
  <si>
    <t>T8S ToneMatch mixer</t>
  </si>
  <si>
    <t>F1 Subwoofer</t>
  </si>
  <si>
    <t>L1 1S system/B2 bass</t>
  </si>
  <si>
    <t>L1 1S system/B1 bass</t>
  </si>
  <si>
    <t>L1 II system/B1 bass</t>
  </si>
  <si>
    <t>Two F1 Model 812 loudspeakers with F1 Subwoofer</t>
  </si>
  <si>
    <t>SoundLink Revolve charging cradle</t>
  </si>
  <si>
    <t>Bose Soundbar Wall Bracket</t>
  </si>
  <si>
    <t>Bose Soundbar Universal Remote</t>
  </si>
  <si>
    <t>SoundXtra TV stand for SoundTouch 300</t>
  </si>
  <si>
    <t>S1 Pro Slip Cover</t>
  </si>
  <si>
    <t>S1 Pro Backpack</t>
  </si>
  <si>
    <t>SoundXtra floor stand for SoundTouch 20</t>
  </si>
  <si>
    <t>Wave FM antenna</t>
  </si>
  <si>
    <t>RC-PWS III universal remote</t>
  </si>
  <si>
    <t>UB-20 II wall/ceiling bracket</t>
  </si>
  <si>
    <t>UFS-20 II floorstands</t>
  </si>
  <si>
    <t>SoundWear Companion cover</t>
  </si>
  <si>
    <t>Speaker wire adapter kot</t>
  </si>
  <si>
    <t>B1 bass module</t>
  </si>
  <si>
    <t>SlideConnect wall bracket</t>
  </si>
  <si>
    <t>WB-300 wall bracket</t>
  </si>
  <si>
    <t>WB-120 wall-mount kit</t>
  </si>
  <si>
    <t>L1 Compact microphone accessory pack</t>
  </si>
  <si>
    <t>SoundLink Mini travel bag</t>
  </si>
  <si>
    <t>UTS-20 II table stand</t>
  </si>
  <si>
    <t>CineMate speaker wire adapter kit</t>
  </si>
  <si>
    <t>B1/B2 4-pin cable</t>
  </si>
  <si>
    <t>SoundXtra TV mount for SoundTouch 300</t>
  </si>
  <si>
    <t>SoundLink speaker III cover</t>
  </si>
  <si>
    <t>PackLite A1 power amplifier</t>
  </si>
  <si>
    <t>WB-3 bookshelf speaker wall brackets</t>
  </si>
  <si>
    <t>B2 bass module</t>
  </si>
  <si>
    <t>ToneMatch mixer power supply</t>
  </si>
  <si>
    <t>SoundLink Revolve and Soundlink Revolve+ wall adapter</t>
  </si>
  <si>
    <t>FS-01 bookshelf speaker floorstands</t>
  </si>
  <si>
    <t>Home theater speaker extension cable</t>
  </si>
  <si>
    <t>Lifestyle 600/650 home entertainment system remote control</t>
  </si>
  <si>
    <t>SoundTouch II remote</t>
  </si>
  <si>
    <t>OmniJewel center channel wire adapter</t>
  </si>
  <si>
    <t>SoundXtra wall mount for SoundTouch 10</t>
  </si>
  <si>
    <t>791 in-ceiling speakers II rough-in kit</t>
  </si>
  <si>
    <t>WB-135 wall mount kit</t>
  </si>
  <si>
    <t>CineMate home theater system-Interface Module</t>
  </si>
  <si>
    <t>F1 Model 812 travel bag</t>
  </si>
  <si>
    <t>891 in-wall speakers rough-in kit</t>
  </si>
  <si>
    <t>SoundXtra floor stand for SoundTouch 10</t>
  </si>
  <si>
    <t>SoundXtra floor stand for SoundTouch 30</t>
  </si>
  <si>
    <t>dct_orice</t>
  </si>
  <si>
    <t>&lt;h2&gt;Bacon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t>
  </si>
  <si>
    <t>INSERT INTO product(id,name,slug,org_price,dct_price,qty,description) VALUES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</si>
</sst>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opLeftCell="A4" workbookViewId="0">
      <selection activeCell="B20" sqref="B20"/>
    </sheetView>
  </sheetViews>
  <sheetFormatPr defaultRowHeight="15" x14ac:dyDescent="0.25"/>
  <cols>
    <col min="2" max="3" width="34.5703125" customWidth="1"/>
    <col min="4" max="4" width="9.5703125" bestFit="1" customWidth="1"/>
    <col min="5" max="6" width="9.5703125" customWidth="1"/>
    <col min="7" max="7" width="13.5703125" customWidth="1"/>
  </cols>
  <sheetData>
    <row r="1" spans="1:7" x14ac:dyDescent="0.25">
      <c r="A1" t="s">
        <v>0</v>
      </c>
    </row>
    <row r="2" spans="1:7" x14ac:dyDescent="0.25">
      <c r="A2" t="s">
        <v>1</v>
      </c>
      <c r="B2" t="s">
        <v>2</v>
      </c>
      <c r="C2" t="s">
        <v>4</v>
      </c>
      <c r="D2" t="s">
        <v>3</v>
      </c>
      <c r="E2" t="s">
        <v>114</v>
      </c>
      <c r="F2" t="s">
        <v>115</v>
      </c>
      <c r="G2" t="s">
        <v>23</v>
      </c>
    </row>
    <row r="3" spans="1:7" x14ac:dyDescent="0.25">
      <c r="A3">
        <v>1</v>
      </c>
      <c r="B3" t="s">
        <v>5</v>
      </c>
      <c r="C3" t="str">
        <f>SUBSTITUTE(SUBSTITUTE(SUBSTITUTE(SUBSTITUTE(SUBSTITUTE(SUBSTITUTE(SUBSTITUTE(LOWER(B3)," ","-"),"/","-"),"(",""),")",""),",",""),",",""),"+","plus")</f>
        <v>headphones</v>
      </c>
      <c r="E3">
        <v>1</v>
      </c>
      <c r="F3">
        <v>0</v>
      </c>
      <c r="G3" t="s">
        <v>24</v>
      </c>
    </row>
    <row r="4" spans="1:7" x14ac:dyDescent="0.25">
      <c r="A4">
        <v>2</v>
      </c>
      <c r="B4" t="s">
        <v>6</v>
      </c>
      <c r="C4" t="str">
        <f t="shared" ref="C4:C20" si="0">SUBSTITUTE(SUBSTITUTE(SUBSTITUTE(SUBSTITUTE(SUBSTITUTE(SUBSTITUTE(SUBSTITUTE(LOWER(B4)," ","-"),"/","-"),"(",""),")",""),",",""),",",""),"+","plus")</f>
        <v>speakers</v>
      </c>
      <c r="E4">
        <v>1</v>
      </c>
      <c r="F4">
        <v>0</v>
      </c>
      <c r="G4" t="s">
        <v>25</v>
      </c>
    </row>
    <row r="5" spans="1:7" x14ac:dyDescent="0.25">
      <c r="A5">
        <v>3</v>
      </c>
      <c r="B5" t="s">
        <v>7</v>
      </c>
      <c r="C5" t="str">
        <f t="shared" si="0"/>
        <v>noise-cancelling</v>
      </c>
      <c r="D5">
        <v>1</v>
      </c>
      <c r="E5">
        <v>1</v>
      </c>
      <c r="F5">
        <v>0</v>
      </c>
      <c r="G5" t="s">
        <v>26</v>
      </c>
    </row>
    <row r="6" spans="1:7" x14ac:dyDescent="0.25">
      <c r="A6">
        <v>4</v>
      </c>
      <c r="B6" t="s">
        <v>8</v>
      </c>
      <c r="C6" t="str">
        <f t="shared" si="0"/>
        <v>wireless</v>
      </c>
      <c r="D6">
        <v>1</v>
      </c>
      <c r="E6">
        <v>1</v>
      </c>
      <c r="F6">
        <v>0</v>
      </c>
      <c r="G6" t="s">
        <v>27</v>
      </c>
    </row>
    <row r="7" spans="1:7" x14ac:dyDescent="0.25">
      <c r="A7">
        <v>5</v>
      </c>
      <c r="B7" t="s">
        <v>9</v>
      </c>
      <c r="C7" t="str">
        <f t="shared" si="0"/>
        <v>sports</v>
      </c>
      <c r="D7">
        <v>1</v>
      </c>
      <c r="E7">
        <v>1</v>
      </c>
      <c r="F7">
        <v>0</v>
      </c>
      <c r="G7" t="s">
        <v>28</v>
      </c>
    </row>
    <row r="8" spans="1:7" x14ac:dyDescent="0.25">
      <c r="A8">
        <v>6</v>
      </c>
      <c r="B8" t="s">
        <v>10</v>
      </c>
      <c r="C8" t="str">
        <f t="shared" si="0"/>
        <v>soundware</v>
      </c>
      <c r="D8">
        <v>1</v>
      </c>
      <c r="E8">
        <v>1</v>
      </c>
      <c r="F8">
        <v>0</v>
      </c>
      <c r="G8" t="s">
        <v>29</v>
      </c>
    </row>
    <row r="9" spans="1:7" x14ac:dyDescent="0.25">
      <c r="A9">
        <v>7</v>
      </c>
      <c r="B9" t="s">
        <v>11</v>
      </c>
      <c r="C9" t="str">
        <f t="shared" si="0"/>
        <v>aviation-headsets</v>
      </c>
      <c r="D9">
        <v>1</v>
      </c>
      <c r="E9">
        <v>1</v>
      </c>
      <c r="F9">
        <v>0</v>
      </c>
      <c r="G9" t="s">
        <v>30</v>
      </c>
    </row>
    <row r="10" spans="1:7" x14ac:dyDescent="0.25">
      <c r="A10">
        <v>8</v>
      </c>
      <c r="B10" t="s">
        <v>12</v>
      </c>
      <c r="C10" t="str">
        <f t="shared" si="0"/>
        <v>sleep</v>
      </c>
      <c r="D10">
        <v>1</v>
      </c>
      <c r="E10">
        <v>1</v>
      </c>
      <c r="F10">
        <v>0</v>
      </c>
      <c r="G10" t="s">
        <v>31</v>
      </c>
    </row>
    <row r="11" spans="1:7" x14ac:dyDescent="0.25">
      <c r="A11">
        <v>9</v>
      </c>
      <c r="B11" t="s">
        <v>13</v>
      </c>
      <c r="C11" t="str">
        <f t="shared" si="0"/>
        <v>hearing</v>
      </c>
      <c r="D11">
        <v>1</v>
      </c>
      <c r="E11">
        <v>1</v>
      </c>
      <c r="F11">
        <v>0</v>
      </c>
      <c r="G11" t="s">
        <v>32</v>
      </c>
    </row>
    <row r="12" spans="1:7" x14ac:dyDescent="0.25">
      <c r="A12">
        <v>10</v>
      </c>
      <c r="B12" t="s">
        <v>21</v>
      </c>
      <c r="C12" t="str">
        <f t="shared" si="0"/>
        <v>headset-accesories</v>
      </c>
      <c r="D12">
        <v>1</v>
      </c>
      <c r="E12">
        <v>1</v>
      </c>
      <c r="F12">
        <v>0</v>
      </c>
      <c r="G12" t="s">
        <v>33</v>
      </c>
    </row>
    <row r="13" spans="1:7" x14ac:dyDescent="0.25">
      <c r="A13">
        <v>11</v>
      </c>
      <c r="B13" t="s">
        <v>14</v>
      </c>
      <c r="C13" t="str">
        <f t="shared" si="0"/>
        <v>portable</v>
      </c>
      <c r="D13">
        <v>2</v>
      </c>
      <c r="E13">
        <v>1</v>
      </c>
      <c r="F13">
        <v>0</v>
      </c>
      <c r="G13" t="s">
        <v>34</v>
      </c>
    </row>
    <row r="14" spans="1:7" x14ac:dyDescent="0.25">
      <c r="A14">
        <v>12</v>
      </c>
      <c r="B14" t="s">
        <v>15</v>
      </c>
      <c r="C14" t="str">
        <f t="shared" si="0"/>
        <v>smart-home</v>
      </c>
      <c r="D14">
        <v>2</v>
      </c>
      <c r="E14">
        <v>1</v>
      </c>
      <c r="F14">
        <v>0</v>
      </c>
      <c r="G14" t="s">
        <v>35</v>
      </c>
    </row>
    <row r="15" spans="1:7" x14ac:dyDescent="0.25">
      <c r="A15">
        <v>13</v>
      </c>
      <c r="B15" t="s">
        <v>16</v>
      </c>
      <c r="C15" t="str">
        <f t="shared" si="0"/>
        <v>home-theater</v>
      </c>
      <c r="D15">
        <v>2</v>
      </c>
      <c r="E15">
        <v>1</v>
      </c>
      <c r="F15">
        <v>0</v>
      </c>
      <c r="G15" t="s">
        <v>36</v>
      </c>
    </row>
    <row r="16" spans="1:7" x14ac:dyDescent="0.25">
      <c r="A16">
        <v>14</v>
      </c>
      <c r="B16" t="s">
        <v>17</v>
      </c>
      <c r="C16" t="str">
        <f t="shared" si="0"/>
        <v>wave</v>
      </c>
      <c r="D16">
        <v>2</v>
      </c>
      <c r="E16">
        <v>1</v>
      </c>
      <c r="F16">
        <v>0</v>
      </c>
      <c r="G16" t="s">
        <v>37</v>
      </c>
    </row>
    <row r="17" spans="1:7" x14ac:dyDescent="0.25">
      <c r="A17">
        <v>15</v>
      </c>
      <c r="B17" t="s">
        <v>18</v>
      </c>
      <c r="C17" t="str">
        <f t="shared" si="0"/>
        <v>stereo</v>
      </c>
      <c r="D17">
        <v>2</v>
      </c>
      <c r="E17">
        <v>1</v>
      </c>
      <c r="F17">
        <v>0</v>
      </c>
      <c r="G17" t="s">
        <v>38</v>
      </c>
    </row>
    <row r="18" spans="1:7" x14ac:dyDescent="0.25">
      <c r="A18">
        <v>16</v>
      </c>
      <c r="B18" t="s">
        <v>19</v>
      </c>
      <c r="C18" t="str">
        <f t="shared" si="0"/>
        <v>computer</v>
      </c>
      <c r="D18">
        <v>2</v>
      </c>
      <c r="E18">
        <v>1</v>
      </c>
      <c r="F18">
        <v>0</v>
      </c>
      <c r="G18" t="s">
        <v>39</v>
      </c>
    </row>
    <row r="19" spans="1:7" x14ac:dyDescent="0.25">
      <c r="A19">
        <v>17</v>
      </c>
      <c r="B19" t="s">
        <v>20</v>
      </c>
      <c r="C19" t="str">
        <f t="shared" si="0"/>
        <v>portable-pa</v>
      </c>
      <c r="D19">
        <v>2</v>
      </c>
      <c r="E19">
        <v>1</v>
      </c>
      <c r="F19">
        <v>0</v>
      </c>
      <c r="G19" t="s">
        <v>40</v>
      </c>
    </row>
    <row r="20" spans="1:7" x14ac:dyDescent="0.25">
      <c r="A20">
        <v>18</v>
      </c>
      <c r="B20" t="s">
        <v>22</v>
      </c>
      <c r="C20" t="str">
        <f t="shared" si="0"/>
        <v>speaker-accesories</v>
      </c>
      <c r="D20">
        <v>2</v>
      </c>
      <c r="E20">
        <v>1</v>
      </c>
      <c r="F20">
        <v>0</v>
      </c>
      <c r="G20" t="s">
        <v>41</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1"/>
  <sheetViews>
    <sheetView workbookViewId="0">
      <selection activeCell="F17" sqref="F17"/>
    </sheetView>
  </sheetViews>
  <sheetFormatPr defaultRowHeight="15" x14ac:dyDescent="0.25"/>
  <cols>
    <col min="1" max="1" width="3.7109375" customWidth="1"/>
    <col min="2" max="3" width="56.7109375" customWidth="1"/>
    <col min="4" max="4" width="13.28515625" bestFit="1" customWidth="1"/>
    <col min="5" max="5" width="16.42578125" bestFit="1" customWidth="1"/>
    <col min="6" max="6" width="16.42578125" customWidth="1"/>
    <col min="7" max="7" width="11.28515625" customWidth="1"/>
  </cols>
  <sheetData>
    <row r="1" spans="1:7" x14ac:dyDescent="0.25">
      <c r="A1" t="s">
        <v>42</v>
      </c>
    </row>
    <row r="2" spans="1:7" x14ac:dyDescent="0.25">
      <c r="A2" t="s">
        <v>1</v>
      </c>
      <c r="B2" t="s">
        <v>2</v>
      </c>
      <c r="D2" t="s">
        <v>45</v>
      </c>
      <c r="E2" t="s">
        <v>44</v>
      </c>
      <c r="F2" t="s">
        <v>209</v>
      </c>
      <c r="G2" t="s">
        <v>23</v>
      </c>
    </row>
    <row r="3" spans="1:7" x14ac:dyDescent="0.25">
      <c r="A3">
        <v>1</v>
      </c>
      <c r="B3" t="s">
        <v>43</v>
      </c>
      <c r="C3" t="str">
        <f>SUBSTITUTE(SUBSTITUTE(SUBSTITUTE(SUBSTITUTE(SUBSTITUTE(SUBSTITUTE(SUBSTITUTE(LOWER(B3)," ","-"),"/","-"),"(",""),")",""),",",""),",",""),"+","plus")</f>
        <v>quietcomfort-35-wireless-headphones-ii</v>
      </c>
      <c r="D3">
        <v>349.95</v>
      </c>
      <c r="E3">
        <v>299.95</v>
      </c>
      <c r="F3">
        <f>IF(ISBLANK(E3),"NULL",E3)</f>
        <v>299.95</v>
      </c>
    </row>
    <row r="4" spans="1:7" x14ac:dyDescent="0.25">
      <c r="A4">
        <v>2</v>
      </c>
      <c r="B4" t="s">
        <v>46</v>
      </c>
      <c r="C4" t="str">
        <f t="shared" ref="C4:C160" si="0">SUBSTITUTE(SUBSTITUTE(SUBSTITUTE(SUBSTITUTE(SUBSTITUTE(SUBSTITUTE(SUBSTITUTE(LOWER(B4)," ","-"),"/","-"),"(",""),")",""),",",""),",",""),"+","plus")</f>
        <v>custom-quietcomfort-35-wireless-headphones-ii</v>
      </c>
      <c r="D4">
        <v>399.45</v>
      </c>
      <c r="F4" t="str">
        <f t="shared" ref="F4:F67" si="1">IF(ISBLANK(E4),"NULL",E4)</f>
        <v>NULL</v>
      </c>
    </row>
    <row r="5" spans="1:7" x14ac:dyDescent="0.25">
      <c r="A5">
        <v>3</v>
      </c>
      <c r="B5" t="s">
        <v>48</v>
      </c>
      <c r="C5" t="str">
        <f t="shared" si="0"/>
        <v>qc25-noise-cancelling-headphones-apple-devices</v>
      </c>
      <c r="D5">
        <v>179.95</v>
      </c>
      <c r="F5" t="str">
        <f t="shared" si="1"/>
        <v>NULL</v>
      </c>
    </row>
    <row r="6" spans="1:7" x14ac:dyDescent="0.25">
      <c r="A6">
        <v>4</v>
      </c>
      <c r="B6" t="s">
        <v>47</v>
      </c>
      <c r="C6" t="str">
        <f t="shared" si="0"/>
        <v>quietcontrol-30-wireless-headphones</v>
      </c>
      <c r="D6">
        <v>299.95</v>
      </c>
      <c r="F6" t="str">
        <f t="shared" si="1"/>
        <v>NULL</v>
      </c>
    </row>
    <row r="7" spans="1:7" x14ac:dyDescent="0.25">
      <c r="A7">
        <v>5</v>
      </c>
      <c r="B7" t="s">
        <v>49</v>
      </c>
      <c r="C7" t="str">
        <f t="shared" si="0"/>
        <v>qc20-noise-cancelling-headphones-apple-devices</v>
      </c>
      <c r="D7">
        <v>249.95</v>
      </c>
      <c r="F7" t="str">
        <f t="shared" si="1"/>
        <v>NULL</v>
      </c>
    </row>
    <row r="8" spans="1:7" x14ac:dyDescent="0.25">
      <c r="A8">
        <v>6</v>
      </c>
      <c r="B8" t="s">
        <v>50</v>
      </c>
      <c r="C8" t="str">
        <f t="shared" si="0"/>
        <v>qc20-noise-cancelling-headphones-samsung-android-devices</v>
      </c>
      <c r="D8">
        <v>249.95</v>
      </c>
      <c r="F8" t="str">
        <f t="shared" si="1"/>
        <v>NULL</v>
      </c>
    </row>
    <row r="9" spans="1:7" x14ac:dyDescent="0.25">
      <c r="A9">
        <v>7</v>
      </c>
      <c r="B9" t="s">
        <v>55</v>
      </c>
      <c r="C9" t="str">
        <f t="shared" si="0"/>
        <v>soundsport-free-wireless-headphones</v>
      </c>
      <c r="D9">
        <v>199.95</v>
      </c>
      <c r="E9">
        <v>169.95</v>
      </c>
      <c r="F9">
        <f t="shared" si="1"/>
        <v>169.95</v>
      </c>
    </row>
    <row r="10" spans="1:7" x14ac:dyDescent="0.25">
      <c r="A10">
        <v>8</v>
      </c>
      <c r="B10" t="s">
        <v>56</v>
      </c>
      <c r="C10" t="str">
        <f t="shared" si="0"/>
        <v>soundsport-wireless-headphones</v>
      </c>
      <c r="D10">
        <v>149.94999999999999</v>
      </c>
      <c r="F10" t="str">
        <f t="shared" si="1"/>
        <v>NULL</v>
      </c>
    </row>
    <row r="11" spans="1:7" x14ac:dyDescent="0.25">
      <c r="A11">
        <v>9</v>
      </c>
      <c r="B11" t="s">
        <v>57</v>
      </c>
      <c r="C11" t="str">
        <f t="shared" si="0"/>
        <v>soundlink-around-ear-wireless-headphones-ii</v>
      </c>
      <c r="D11">
        <v>229.95</v>
      </c>
      <c r="E11">
        <v>199.95</v>
      </c>
      <c r="F11">
        <f t="shared" si="1"/>
        <v>199.95</v>
      </c>
    </row>
    <row r="12" spans="1:7" x14ac:dyDescent="0.25">
      <c r="A12">
        <v>10</v>
      </c>
      <c r="B12" t="s">
        <v>58</v>
      </c>
      <c r="C12" t="str">
        <f t="shared" si="0"/>
        <v>soundwear-companion-speaker</v>
      </c>
      <c r="D12">
        <v>299.95</v>
      </c>
      <c r="E12">
        <v>249.95</v>
      </c>
      <c r="F12">
        <f t="shared" si="1"/>
        <v>249.95</v>
      </c>
    </row>
    <row r="13" spans="1:7" x14ac:dyDescent="0.25">
      <c r="A13">
        <v>11</v>
      </c>
      <c r="B13" t="s">
        <v>59</v>
      </c>
      <c r="C13" t="str">
        <f t="shared" si="0"/>
        <v>bose-on-ear-wireless-headphones</v>
      </c>
      <c r="D13">
        <v>179.95</v>
      </c>
      <c r="F13" t="str">
        <f t="shared" si="1"/>
        <v>NULL</v>
      </c>
    </row>
    <row r="14" spans="1:7" x14ac:dyDescent="0.25">
      <c r="A14">
        <v>12</v>
      </c>
      <c r="B14" t="s">
        <v>60</v>
      </c>
      <c r="C14" t="str">
        <f t="shared" si="0"/>
        <v>soundsport-pulse-wireless-headphones</v>
      </c>
      <c r="D14">
        <v>199.95</v>
      </c>
      <c r="F14" t="str">
        <f t="shared" si="1"/>
        <v>NULL</v>
      </c>
    </row>
    <row r="15" spans="1:7" x14ac:dyDescent="0.25">
      <c r="A15">
        <v>13</v>
      </c>
      <c r="B15" t="s">
        <v>61</v>
      </c>
      <c r="C15" t="str">
        <f t="shared" si="0"/>
        <v>bosebuild-headphones</v>
      </c>
      <c r="D15">
        <v>149.94999999999999</v>
      </c>
      <c r="E15">
        <v>119.95</v>
      </c>
      <c r="F15">
        <f t="shared" si="1"/>
        <v>119.95</v>
      </c>
    </row>
    <row r="16" spans="1:7" x14ac:dyDescent="0.25">
      <c r="A16">
        <v>14</v>
      </c>
      <c r="B16" t="s">
        <v>62</v>
      </c>
      <c r="C16" t="str">
        <f t="shared" si="0"/>
        <v>soundsport-in-ear-headphones-apple-devices</v>
      </c>
      <c r="D16">
        <v>99.95</v>
      </c>
      <c r="F16" t="str">
        <f t="shared" si="1"/>
        <v>NULL</v>
      </c>
    </row>
    <row r="17" spans="1:6" x14ac:dyDescent="0.25">
      <c r="A17">
        <v>15</v>
      </c>
      <c r="B17" t="s">
        <v>63</v>
      </c>
      <c r="C17" t="str">
        <f t="shared" si="0"/>
        <v>soundsport-in-ear-headphones-samsung-android-devices</v>
      </c>
      <c r="D17">
        <v>99.95</v>
      </c>
      <c r="F17" t="str">
        <f t="shared" si="1"/>
        <v>NULL</v>
      </c>
    </row>
    <row r="18" spans="1:6" x14ac:dyDescent="0.25">
      <c r="A18">
        <v>16</v>
      </c>
      <c r="B18" t="s">
        <v>64</v>
      </c>
      <c r="C18" t="str">
        <f t="shared" si="0"/>
        <v>proflight-aviation-headset</v>
      </c>
      <c r="D18">
        <v>999.95</v>
      </c>
      <c r="F18" t="str">
        <f t="shared" si="1"/>
        <v>NULL</v>
      </c>
    </row>
    <row r="19" spans="1:6" x14ac:dyDescent="0.25">
      <c r="A19">
        <v>17</v>
      </c>
      <c r="B19" t="s">
        <v>65</v>
      </c>
      <c r="C19" t="str">
        <f t="shared" si="0"/>
        <v>a20-aviation-headset</v>
      </c>
      <c r="D19">
        <v>999.95</v>
      </c>
      <c r="F19" t="str">
        <f t="shared" si="1"/>
        <v>NULL</v>
      </c>
    </row>
    <row r="20" spans="1:6" x14ac:dyDescent="0.25">
      <c r="A20">
        <v>18</v>
      </c>
      <c r="B20" t="s">
        <v>66</v>
      </c>
      <c r="C20" t="str">
        <f t="shared" si="0"/>
        <v>bose-noise-masking-sleepbuds</v>
      </c>
      <c r="D20">
        <v>249.95</v>
      </c>
      <c r="F20" t="str">
        <f t="shared" si="1"/>
        <v>NULL</v>
      </c>
    </row>
    <row r="21" spans="1:6" x14ac:dyDescent="0.25">
      <c r="A21">
        <v>19</v>
      </c>
      <c r="B21" t="s">
        <v>67</v>
      </c>
      <c r="C21" t="str">
        <f t="shared" si="0"/>
        <v>bose-hearphones</v>
      </c>
      <c r="D21">
        <v>499.95</v>
      </c>
      <c r="F21" t="str">
        <f t="shared" si="1"/>
        <v>NULL</v>
      </c>
    </row>
    <row r="22" spans="1:6" x14ac:dyDescent="0.25">
      <c r="A22">
        <v>20</v>
      </c>
      <c r="B22" t="s">
        <v>68</v>
      </c>
      <c r="C22" t="str">
        <f t="shared" si="0"/>
        <v>proflight-accessory-kit</v>
      </c>
      <c r="D22">
        <v>31.95</v>
      </c>
      <c r="F22" t="str">
        <f t="shared" si="1"/>
        <v>NULL</v>
      </c>
    </row>
    <row r="23" spans="1:6" x14ac:dyDescent="0.25">
      <c r="A23">
        <v>21</v>
      </c>
      <c r="B23" t="s">
        <v>69</v>
      </c>
      <c r="C23" t="str">
        <f t="shared" si="0"/>
        <v>proflight-carry-case</v>
      </c>
      <c r="D23">
        <v>24.95</v>
      </c>
      <c r="F23" t="str">
        <f t="shared" si="1"/>
        <v>NULL</v>
      </c>
    </row>
    <row r="24" spans="1:6" x14ac:dyDescent="0.25">
      <c r="A24">
        <v>22</v>
      </c>
      <c r="B24" t="s">
        <v>78</v>
      </c>
      <c r="C24" t="str">
        <f t="shared" si="0"/>
        <v>proflight-headset-cable-5-pin-xlr</v>
      </c>
      <c r="D24">
        <v>295.95</v>
      </c>
      <c r="F24" t="str">
        <f t="shared" si="1"/>
        <v>NULL</v>
      </c>
    </row>
    <row r="25" spans="1:6" x14ac:dyDescent="0.25">
      <c r="A25">
        <v>23</v>
      </c>
      <c r="B25" t="s">
        <v>70</v>
      </c>
      <c r="C25" t="str">
        <f t="shared" si="0"/>
        <v>proflight-control-module-lanyard</v>
      </c>
      <c r="D25">
        <v>4.95</v>
      </c>
      <c r="F25" t="str">
        <f t="shared" si="1"/>
        <v>NULL</v>
      </c>
    </row>
    <row r="26" spans="1:6" x14ac:dyDescent="0.25">
      <c r="A26">
        <v>24</v>
      </c>
      <c r="B26" t="s">
        <v>71</v>
      </c>
      <c r="C26" t="str">
        <f t="shared" si="0"/>
        <v>proflight-termination-cap</v>
      </c>
      <c r="D26">
        <v>4.95</v>
      </c>
      <c r="F26" t="str">
        <f t="shared" si="1"/>
        <v>NULL</v>
      </c>
    </row>
    <row r="27" spans="1:6" x14ac:dyDescent="0.25">
      <c r="A27">
        <v>25</v>
      </c>
      <c r="B27" t="s">
        <v>72</v>
      </c>
      <c r="C27" t="str">
        <f t="shared" si="0"/>
        <v>proflight-microphone-windscreen</v>
      </c>
      <c r="D27">
        <v>9.9499999999999993</v>
      </c>
      <c r="F27" t="str">
        <f t="shared" si="1"/>
        <v>NULL</v>
      </c>
    </row>
    <row r="28" spans="1:6" x14ac:dyDescent="0.25">
      <c r="A28">
        <v>26</v>
      </c>
      <c r="B28" t="s">
        <v>73</v>
      </c>
      <c r="C28" t="str">
        <f t="shared" si="0"/>
        <v>proflight-headband-pad</v>
      </c>
      <c r="D28">
        <v>12.95</v>
      </c>
      <c r="F28" t="str">
        <f t="shared" si="1"/>
        <v>NULL</v>
      </c>
    </row>
    <row r="29" spans="1:6" x14ac:dyDescent="0.25">
      <c r="A29">
        <v>27</v>
      </c>
      <c r="B29" t="s">
        <v>74</v>
      </c>
      <c r="C29" t="str">
        <f t="shared" si="0"/>
        <v>proflight-headset-cable-6-pin-lemo</v>
      </c>
      <c r="D29">
        <v>295.95</v>
      </c>
      <c r="F29" t="str">
        <f t="shared" si="1"/>
        <v>NULL</v>
      </c>
    </row>
    <row r="30" spans="1:6" x14ac:dyDescent="0.25">
      <c r="A30">
        <v>28</v>
      </c>
      <c r="B30" t="s">
        <v>75</v>
      </c>
      <c r="C30" t="str">
        <f t="shared" si="0"/>
        <v>proflight-side-cushions</v>
      </c>
      <c r="D30">
        <v>9.9499999999999993</v>
      </c>
      <c r="F30" t="str">
        <f t="shared" si="1"/>
        <v>NULL</v>
      </c>
    </row>
    <row r="31" spans="1:6" x14ac:dyDescent="0.25">
      <c r="A31">
        <v>29</v>
      </c>
      <c r="B31" t="s">
        <v>76</v>
      </c>
      <c r="C31" t="str">
        <f t="shared" si="0"/>
        <v>proflight-headset-cable-dual-plugs</v>
      </c>
      <c r="D31">
        <v>295.95</v>
      </c>
      <c r="F31" t="str">
        <f t="shared" si="1"/>
        <v>NULL</v>
      </c>
    </row>
    <row r="32" spans="1:6" x14ac:dyDescent="0.25">
      <c r="A32">
        <v>30</v>
      </c>
      <c r="B32" t="s">
        <v>77</v>
      </c>
      <c r="C32" t="str">
        <f t="shared" si="0"/>
        <v>stayhearplus-sleep-tips-2-pairs</v>
      </c>
      <c r="D32">
        <v>7.95</v>
      </c>
      <c r="F32" t="str">
        <f t="shared" si="1"/>
        <v>NULL</v>
      </c>
    </row>
    <row r="33" spans="1:6" x14ac:dyDescent="0.25">
      <c r="A33">
        <v>31</v>
      </c>
      <c r="B33" t="s">
        <v>79</v>
      </c>
      <c r="C33" t="str">
        <f t="shared" si="0"/>
        <v>quietcomfort-15-and-2-headphones-ear-cushion-kit</v>
      </c>
      <c r="D33">
        <v>35</v>
      </c>
      <c r="F33" t="str">
        <f t="shared" si="1"/>
        <v>NULL</v>
      </c>
    </row>
    <row r="34" spans="1:6" x14ac:dyDescent="0.25">
      <c r="A34">
        <v>32</v>
      </c>
      <c r="B34" t="s">
        <v>80</v>
      </c>
      <c r="C34" t="str">
        <f t="shared" si="0"/>
        <v>soundlink-on-ear-cushion-kit</v>
      </c>
      <c r="D34">
        <v>24.95</v>
      </c>
      <c r="F34" t="str">
        <f t="shared" si="1"/>
        <v>NULL</v>
      </c>
    </row>
    <row r="35" spans="1:6" x14ac:dyDescent="0.25">
      <c r="A35">
        <v>33</v>
      </c>
      <c r="B35" t="s">
        <v>81</v>
      </c>
      <c r="C35" t="str">
        <f t="shared" si="0"/>
        <v>stayhearplus-sport-tips-2-pairs</v>
      </c>
      <c r="D35">
        <v>9.9499999999999993</v>
      </c>
      <c r="F35" t="str">
        <f t="shared" si="1"/>
        <v>NULL</v>
      </c>
    </row>
    <row r="36" spans="1:6" x14ac:dyDescent="0.25">
      <c r="A36">
        <v>34</v>
      </c>
      <c r="B36" t="s">
        <v>82</v>
      </c>
      <c r="C36" t="str">
        <f t="shared" si="0"/>
        <v>qc-airline-adapter</v>
      </c>
      <c r="D36">
        <v>7.95</v>
      </c>
      <c r="F36" t="str">
        <f t="shared" si="1"/>
        <v>NULL</v>
      </c>
    </row>
    <row r="37" spans="1:6" x14ac:dyDescent="0.25">
      <c r="A37">
        <v>35</v>
      </c>
      <c r="B37" t="s">
        <v>83</v>
      </c>
      <c r="C37" t="str">
        <f t="shared" si="0"/>
        <v>qc35-ear-cushion-kit</v>
      </c>
      <c r="D37">
        <v>34.950000000000003</v>
      </c>
      <c r="F37" t="str">
        <f t="shared" si="1"/>
        <v>NULL</v>
      </c>
    </row>
    <row r="38" spans="1:6" x14ac:dyDescent="0.25">
      <c r="A38">
        <v>36</v>
      </c>
      <c r="B38" t="s">
        <v>84</v>
      </c>
      <c r="C38" t="str">
        <f t="shared" si="0"/>
        <v>soundlink-wireless-headphones-ii-audio-cable</v>
      </c>
      <c r="D38">
        <v>6.95</v>
      </c>
      <c r="F38" t="str">
        <f t="shared" si="1"/>
        <v>NULL</v>
      </c>
    </row>
    <row r="39" spans="1:6" x14ac:dyDescent="0.25">
      <c r="A39">
        <v>37</v>
      </c>
      <c r="B39" t="s">
        <v>85</v>
      </c>
      <c r="C39" t="str">
        <f t="shared" si="0"/>
        <v>soundsport-charging-case</v>
      </c>
      <c r="D39">
        <v>49.95</v>
      </c>
      <c r="F39" t="str">
        <f t="shared" si="1"/>
        <v>NULL</v>
      </c>
    </row>
    <row r="40" spans="1:6" x14ac:dyDescent="0.25">
      <c r="A40">
        <v>38</v>
      </c>
      <c r="B40" t="s">
        <v>86</v>
      </c>
      <c r="C40" t="str">
        <f t="shared" si="0"/>
        <v>stayhear-tips-2-pr</v>
      </c>
      <c r="D40">
        <v>9.9499999999999993</v>
      </c>
      <c r="F40" t="str">
        <f t="shared" si="1"/>
        <v>NULL</v>
      </c>
    </row>
    <row r="41" spans="1:6" x14ac:dyDescent="0.25">
      <c r="A41">
        <v>39</v>
      </c>
      <c r="B41" t="s">
        <v>87</v>
      </c>
      <c r="C41" t="str">
        <f t="shared" si="0"/>
        <v>qc25-ear-cushion-kit</v>
      </c>
      <c r="D41">
        <v>34.950000000000003</v>
      </c>
      <c r="F41" t="str">
        <f t="shared" si="1"/>
        <v>NULL</v>
      </c>
    </row>
    <row r="42" spans="1:6" x14ac:dyDescent="0.25">
      <c r="A42">
        <v>40</v>
      </c>
      <c r="B42" t="s">
        <v>88</v>
      </c>
      <c r="C42" t="str">
        <f t="shared" si="0"/>
        <v>qc25-inline-mic-remote-samsung-and-android-devices</v>
      </c>
      <c r="D42">
        <v>29.95</v>
      </c>
      <c r="F42" t="str">
        <f t="shared" si="1"/>
        <v>NULL</v>
      </c>
    </row>
    <row r="43" spans="1:6" x14ac:dyDescent="0.25">
      <c r="A43">
        <v>41</v>
      </c>
      <c r="B43" t="s">
        <v>89</v>
      </c>
      <c r="C43" t="str">
        <f t="shared" si="0"/>
        <v>usb-cable</v>
      </c>
      <c r="D43">
        <v>9.9499999999999993</v>
      </c>
      <c r="F43" t="str">
        <f t="shared" si="1"/>
        <v>NULL</v>
      </c>
    </row>
    <row r="44" spans="1:6" x14ac:dyDescent="0.25">
      <c r="A44">
        <v>42</v>
      </c>
      <c r="B44" t="s">
        <v>90</v>
      </c>
      <c r="C44" t="str">
        <f t="shared" si="0"/>
        <v>soundlink-wireless-headphones-ii-ear-cushion-kit</v>
      </c>
      <c r="D44">
        <v>24.95</v>
      </c>
      <c r="F44" t="str">
        <f t="shared" si="1"/>
        <v>NULL</v>
      </c>
    </row>
    <row r="45" spans="1:6" x14ac:dyDescent="0.25">
      <c r="A45">
        <v>43</v>
      </c>
      <c r="B45" t="s">
        <v>91</v>
      </c>
      <c r="C45" t="str">
        <f t="shared" si="0"/>
        <v>soundsport-wireless-headphones-carry-case</v>
      </c>
      <c r="D45">
        <v>12.95</v>
      </c>
      <c r="F45" t="str">
        <f t="shared" si="1"/>
        <v>NULL</v>
      </c>
    </row>
    <row r="46" spans="1:6" x14ac:dyDescent="0.25">
      <c r="A46">
        <v>44</v>
      </c>
      <c r="B46" t="s">
        <v>92</v>
      </c>
      <c r="C46" t="str">
        <f t="shared" si="0"/>
        <v>soundsport-wireless-headphones-clothing-clip</v>
      </c>
      <c r="D46">
        <v>3.95</v>
      </c>
      <c r="F46" t="str">
        <f t="shared" si="1"/>
        <v>NULL</v>
      </c>
    </row>
    <row r="47" spans="1:6" x14ac:dyDescent="0.25">
      <c r="A47">
        <v>45</v>
      </c>
      <c r="B47" t="s">
        <v>93</v>
      </c>
      <c r="C47" t="str">
        <f t="shared" si="0"/>
        <v>soundsport-free-portable-charging-case</v>
      </c>
      <c r="D47">
        <v>49.95</v>
      </c>
      <c r="F47" t="str">
        <f t="shared" si="1"/>
        <v>NULL</v>
      </c>
    </row>
    <row r="48" spans="1:6" x14ac:dyDescent="0.25">
      <c r="A48">
        <v>46</v>
      </c>
      <c r="B48" t="s">
        <v>94</v>
      </c>
      <c r="C48" t="str">
        <f t="shared" si="0"/>
        <v>qc35-carry-case</v>
      </c>
      <c r="D48">
        <v>24.95</v>
      </c>
      <c r="F48" t="str">
        <f t="shared" si="1"/>
        <v>NULL</v>
      </c>
    </row>
    <row r="49" spans="1:6" x14ac:dyDescent="0.25">
      <c r="A49">
        <v>47</v>
      </c>
      <c r="B49" t="s">
        <v>95</v>
      </c>
      <c r="C49" t="str">
        <f t="shared" si="0"/>
        <v>qc20-headphones-clothing-clip</v>
      </c>
      <c r="D49">
        <v>3.99</v>
      </c>
      <c r="F49" t="str">
        <f t="shared" si="1"/>
        <v>NULL</v>
      </c>
    </row>
    <row r="50" spans="1:6" x14ac:dyDescent="0.25">
      <c r="A50">
        <v>48</v>
      </c>
      <c r="B50" t="s">
        <v>96</v>
      </c>
      <c r="C50" t="str">
        <f t="shared" si="0"/>
        <v>wall-charger-plus-international-adapters</v>
      </c>
      <c r="D50">
        <v>19.989999999999998</v>
      </c>
      <c r="F50" t="str">
        <f t="shared" si="1"/>
        <v>NULL</v>
      </c>
    </row>
    <row r="51" spans="1:6" x14ac:dyDescent="0.25">
      <c r="A51">
        <v>49</v>
      </c>
      <c r="B51" t="s">
        <v>97</v>
      </c>
      <c r="C51" t="str">
        <f t="shared" si="0"/>
        <v>soundlink-on-ear-audio-cable</v>
      </c>
      <c r="D51">
        <v>6.99</v>
      </c>
      <c r="F51" t="str">
        <f t="shared" si="1"/>
        <v>NULL</v>
      </c>
    </row>
    <row r="52" spans="1:6" x14ac:dyDescent="0.25">
      <c r="A52">
        <v>50</v>
      </c>
      <c r="B52" t="s">
        <v>98</v>
      </c>
      <c r="C52" t="str">
        <f t="shared" si="0"/>
        <v>qc25-inline-mic-remote-apple-devices</v>
      </c>
      <c r="D52">
        <v>29.95</v>
      </c>
      <c r="F52" t="str">
        <f t="shared" si="1"/>
        <v>NULL</v>
      </c>
    </row>
    <row r="53" spans="1:6" x14ac:dyDescent="0.25">
      <c r="A53">
        <v>51</v>
      </c>
      <c r="B53" t="s">
        <v>99</v>
      </c>
      <c r="C53" t="str">
        <f t="shared" si="0"/>
        <v>quietcomfort-15-audio-cable</v>
      </c>
      <c r="D53">
        <v>15</v>
      </c>
      <c r="F53" t="str">
        <f t="shared" si="1"/>
        <v>NULL</v>
      </c>
    </row>
    <row r="54" spans="1:6" x14ac:dyDescent="0.25">
      <c r="A54">
        <v>52</v>
      </c>
      <c r="B54" t="s">
        <v>100</v>
      </c>
      <c r="C54" t="str">
        <f t="shared" si="0"/>
        <v>a20-ear-cushions</v>
      </c>
      <c r="D54">
        <v>29.95</v>
      </c>
      <c r="F54" t="str">
        <f t="shared" si="1"/>
        <v>NULL</v>
      </c>
    </row>
    <row r="55" spans="1:6" x14ac:dyDescent="0.25">
      <c r="A55">
        <v>53</v>
      </c>
      <c r="B55" t="s">
        <v>101</v>
      </c>
      <c r="C55" t="str">
        <f t="shared" si="0"/>
        <v>ae2-headphones-replacement-audio-cable</v>
      </c>
      <c r="D55">
        <v>9.9499999999999993</v>
      </c>
      <c r="F55" t="str">
        <f t="shared" si="1"/>
        <v>NULL</v>
      </c>
    </row>
    <row r="56" spans="1:6" x14ac:dyDescent="0.25">
      <c r="A56">
        <v>54</v>
      </c>
      <c r="B56" t="s">
        <v>102</v>
      </c>
      <c r="C56" t="str">
        <f t="shared" si="0"/>
        <v>stayhearplus-tips-2-pr</v>
      </c>
      <c r="D56">
        <v>9.9499999999999993</v>
      </c>
      <c r="F56" t="str">
        <f t="shared" si="1"/>
        <v>NULL</v>
      </c>
    </row>
    <row r="57" spans="1:6" x14ac:dyDescent="0.25">
      <c r="A57">
        <v>55</v>
      </c>
      <c r="B57" t="s">
        <v>103</v>
      </c>
      <c r="C57" t="str">
        <f t="shared" si="0"/>
        <v>quietcontrol-stayhearplus-tips-2-pairs</v>
      </c>
      <c r="D57">
        <v>9.9499999999999993</v>
      </c>
      <c r="F57" t="str">
        <f t="shared" si="1"/>
        <v>NULL</v>
      </c>
    </row>
    <row r="58" spans="1:6" x14ac:dyDescent="0.25">
      <c r="A58">
        <v>56</v>
      </c>
      <c r="B58" t="s">
        <v>104</v>
      </c>
      <c r="C58" t="str">
        <f t="shared" si="0"/>
        <v>quietcomfort-3-ear-cushion-kit</v>
      </c>
      <c r="D58">
        <v>35</v>
      </c>
      <c r="F58" t="str">
        <f t="shared" si="1"/>
        <v>NULL</v>
      </c>
    </row>
    <row r="59" spans="1:6" x14ac:dyDescent="0.25">
      <c r="A59">
        <v>57</v>
      </c>
      <c r="B59" t="s">
        <v>105</v>
      </c>
      <c r="C59" t="str">
        <f t="shared" si="0"/>
        <v>qc20-carry-case</v>
      </c>
      <c r="D59">
        <v>14.95</v>
      </c>
      <c r="F59" t="str">
        <f t="shared" si="1"/>
        <v>NULL</v>
      </c>
    </row>
    <row r="60" spans="1:6" x14ac:dyDescent="0.25">
      <c r="A60">
        <v>58</v>
      </c>
      <c r="B60" t="s">
        <v>106</v>
      </c>
      <c r="C60" t="str">
        <f t="shared" si="0"/>
        <v>soundlink-wireless-headphones-ii-carry-case</v>
      </c>
      <c r="D60">
        <v>19.95</v>
      </c>
      <c r="F60" t="str">
        <f t="shared" si="1"/>
        <v>NULL</v>
      </c>
    </row>
    <row r="61" spans="1:6" x14ac:dyDescent="0.25">
      <c r="A61">
        <v>59</v>
      </c>
      <c r="B61" t="s">
        <v>107</v>
      </c>
      <c r="C61" t="str">
        <f t="shared" si="0"/>
        <v>stayhear-ultra-tips-2-pr</v>
      </c>
      <c r="D61">
        <v>9.99</v>
      </c>
      <c r="F61" t="str">
        <f t="shared" si="1"/>
        <v>NULL</v>
      </c>
    </row>
    <row r="62" spans="1:6" x14ac:dyDescent="0.25">
      <c r="A62">
        <v>60</v>
      </c>
      <c r="B62" t="s">
        <v>108</v>
      </c>
      <c r="C62" t="str">
        <f t="shared" si="0"/>
        <v>soundsport-pulse-stayhearplus-tips-2-pairs-</v>
      </c>
      <c r="D62">
        <v>9.9499999999999993</v>
      </c>
      <c r="F62" t="str">
        <f t="shared" si="1"/>
        <v>NULL</v>
      </c>
    </row>
    <row r="63" spans="1:6" x14ac:dyDescent="0.25">
      <c r="A63">
        <v>61</v>
      </c>
      <c r="B63" t="s">
        <v>109</v>
      </c>
      <c r="C63" t="str">
        <f t="shared" si="0"/>
        <v>quietcomfort-3-audio-cable</v>
      </c>
      <c r="D63">
        <v>15</v>
      </c>
      <c r="F63" t="str">
        <f t="shared" si="1"/>
        <v>NULL</v>
      </c>
    </row>
    <row r="64" spans="1:6" x14ac:dyDescent="0.25">
      <c r="A64">
        <v>62</v>
      </c>
      <c r="B64" t="s">
        <v>110</v>
      </c>
      <c r="C64" t="str">
        <f t="shared" si="0"/>
        <v>6-pin-to-dual-g-a-plug-adapter</v>
      </c>
      <c r="D64">
        <v>59.95</v>
      </c>
      <c r="F64" t="str">
        <f t="shared" si="1"/>
        <v>NULL</v>
      </c>
    </row>
    <row r="65" spans="1:6" x14ac:dyDescent="0.25">
      <c r="A65">
        <v>63</v>
      </c>
      <c r="B65" t="s">
        <v>111</v>
      </c>
      <c r="C65" t="str">
        <f t="shared" si="0"/>
        <v>soundsport-carry-case</v>
      </c>
      <c r="D65">
        <v>12.95</v>
      </c>
      <c r="F65" t="str">
        <f t="shared" si="1"/>
        <v>NULL</v>
      </c>
    </row>
    <row r="66" spans="1:6" x14ac:dyDescent="0.25">
      <c r="A66">
        <v>64</v>
      </c>
      <c r="B66" t="s">
        <v>112</v>
      </c>
      <c r="C66" t="str">
        <f t="shared" si="0"/>
        <v>a20-headset-high-impedance-microphone-windscreen</v>
      </c>
      <c r="D66">
        <v>9.9499999999999993</v>
      </c>
      <c r="F66" t="str">
        <f t="shared" si="1"/>
        <v>NULL</v>
      </c>
    </row>
    <row r="67" spans="1:6" x14ac:dyDescent="0.25">
      <c r="A67">
        <v>65</v>
      </c>
      <c r="B67" t="s">
        <v>113</v>
      </c>
      <c r="C67" t="str">
        <f t="shared" si="0"/>
        <v>soundlink-on-ear-carry-case</v>
      </c>
      <c r="D67">
        <v>19.989999999999998</v>
      </c>
      <c r="F67" t="str">
        <f t="shared" si="1"/>
        <v>NULL</v>
      </c>
    </row>
    <row r="68" spans="1:6" x14ac:dyDescent="0.25">
      <c r="A68">
        <v>66</v>
      </c>
      <c r="B68" t="s">
        <v>116</v>
      </c>
      <c r="C68" t="str">
        <f t="shared" si="0"/>
        <v>soundlink-color-bluetooth-speaker-ii</v>
      </c>
      <c r="D68">
        <v>129.94999999999999</v>
      </c>
      <c r="F68" t="str">
        <f t="shared" ref="F68:F131" si="2">IF(ISBLANK(E68),"NULL",E68)</f>
        <v>NULL</v>
      </c>
    </row>
    <row r="69" spans="1:6" x14ac:dyDescent="0.25">
      <c r="A69">
        <v>67</v>
      </c>
      <c r="B69" t="s">
        <v>117</v>
      </c>
      <c r="C69" t="str">
        <f t="shared" si="0"/>
        <v>soundlink-revolveplus-bluetooth-speaker</v>
      </c>
      <c r="D69">
        <v>299.95</v>
      </c>
      <c r="E69">
        <v>269.95</v>
      </c>
      <c r="F69">
        <f t="shared" si="2"/>
        <v>269.95</v>
      </c>
    </row>
    <row r="70" spans="1:6" x14ac:dyDescent="0.25">
      <c r="A70">
        <v>68</v>
      </c>
      <c r="B70" t="s">
        <v>118</v>
      </c>
      <c r="C70" t="str">
        <f t="shared" si="0"/>
        <v>soundlink-micro-bluetooth-speaker</v>
      </c>
      <c r="D70">
        <v>99.95</v>
      </c>
      <c r="E70">
        <v>79.95</v>
      </c>
      <c r="F70">
        <f t="shared" si="2"/>
        <v>79.95</v>
      </c>
    </row>
    <row r="71" spans="1:6" x14ac:dyDescent="0.25">
      <c r="A71">
        <v>69</v>
      </c>
      <c r="B71" t="s">
        <v>119</v>
      </c>
      <c r="C71" t="str">
        <f t="shared" si="0"/>
        <v>soundlink-mini-bluetooth-speaker-ii</v>
      </c>
      <c r="D71">
        <v>199.95</v>
      </c>
      <c r="F71" t="str">
        <f t="shared" si="2"/>
        <v>NULL</v>
      </c>
    </row>
    <row r="72" spans="1:6" x14ac:dyDescent="0.25">
      <c r="A72">
        <v>70</v>
      </c>
      <c r="B72" t="s">
        <v>120</v>
      </c>
      <c r="C72" t="str">
        <f t="shared" si="0"/>
        <v>bosebuild-speaker-cube</v>
      </c>
      <c r="D72">
        <v>99.95</v>
      </c>
      <c r="E72">
        <v>69.95</v>
      </c>
      <c r="F72">
        <f t="shared" si="2"/>
        <v>69.95</v>
      </c>
    </row>
    <row r="73" spans="1:6" x14ac:dyDescent="0.25">
      <c r="A73">
        <v>71</v>
      </c>
      <c r="B73" t="s">
        <v>121</v>
      </c>
      <c r="C73" t="str">
        <f t="shared" si="0"/>
        <v>soundlink-revolve-bluetooth-speaker</v>
      </c>
      <c r="D73">
        <v>199.95</v>
      </c>
      <c r="E73">
        <v>179.95</v>
      </c>
      <c r="F73">
        <f t="shared" si="2"/>
        <v>179.95</v>
      </c>
    </row>
    <row r="74" spans="1:6" x14ac:dyDescent="0.25">
      <c r="A74">
        <v>72</v>
      </c>
      <c r="B74" t="s">
        <v>122</v>
      </c>
      <c r="C74" t="str">
        <f t="shared" si="0"/>
        <v>s1-pro-system</v>
      </c>
      <c r="D74">
        <v>599.95000000000005</v>
      </c>
      <c r="F74" t="str">
        <f t="shared" si="2"/>
        <v>NULL</v>
      </c>
    </row>
    <row r="75" spans="1:6" x14ac:dyDescent="0.25">
      <c r="A75">
        <v>73</v>
      </c>
      <c r="B75" t="s">
        <v>123</v>
      </c>
      <c r="C75" t="str">
        <f t="shared" si="0"/>
        <v>bose-home-speaker-500</v>
      </c>
      <c r="D75">
        <v>399.95</v>
      </c>
      <c r="F75" t="str">
        <f t="shared" si="2"/>
        <v>NULL</v>
      </c>
    </row>
    <row r="76" spans="1:6" x14ac:dyDescent="0.25">
      <c r="A76">
        <v>74</v>
      </c>
      <c r="B76" t="s">
        <v>124</v>
      </c>
      <c r="C76" t="str">
        <f t="shared" si="0"/>
        <v>bose-soundbar-700</v>
      </c>
      <c r="D76">
        <v>799.95</v>
      </c>
      <c r="F76" t="str">
        <f t="shared" si="2"/>
        <v>NULL</v>
      </c>
    </row>
    <row r="77" spans="1:6" x14ac:dyDescent="0.25">
      <c r="A77">
        <v>75</v>
      </c>
      <c r="B77" t="s">
        <v>125</v>
      </c>
      <c r="C77" t="str">
        <f t="shared" si="0"/>
        <v>bose-soundbar-500</v>
      </c>
      <c r="D77">
        <v>549.95000000000005</v>
      </c>
      <c r="E77">
        <v>499.95</v>
      </c>
      <c r="F77">
        <f t="shared" si="2"/>
        <v>499.95</v>
      </c>
    </row>
    <row r="78" spans="1:6" x14ac:dyDescent="0.25">
      <c r="A78">
        <v>76</v>
      </c>
      <c r="B78" t="s">
        <v>126</v>
      </c>
      <c r="C78" t="str">
        <f t="shared" si="0"/>
        <v>bose-surround-speakers</v>
      </c>
      <c r="D78">
        <v>299.95</v>
      </c>
      <c r="F78" t="str">
        <f t="shared" si="2"/>
        <v>NULL</v>
      </c>
    </row>
    <row r="79" spans="1:6" x14ac:dyDescent="0.25">
      <c r="A79">
        <v>77</v>
      </c>
      <c r="B79" t="s">
        <v>127</v>
      </c>
      <c r="C79" t="str">
        <f t="shared" si="0"/>
        <v>bose-bass-module-700</v>
      </c>
      <c r="D79">
        <v>699.95</v>
      </c>
      <c r="F79" t="str">
        <f t="shared" si="2"/>
        <v>NULL</v>
      </c>
    </row>
    <row r="80" spans="1:6" x14ac:dyDescent="0.25">
      <c r="A80">
        <v>78</v>
      </c>
      <c r="B80" t="s">
        <v>128</v>
      </c>
      <c r="C80" t="str">
        <f t="shared" si="0"/>
        <v>bose-bass-module-500</v>
      </c>
      <c r="D80">
        <v>399.95</v>
      </c>
      <c r="F80" t="str">
        <f t="shared" si="2"/>
        <v>NULL</v>
      </c>
    </row>
    <row r="81" spans="1:6" x14ac:dyDescent="0.25">
      <c r="A81">
        <v>79</v>
      </c>
      <c r="B81" t="s">
        <v>129</v>
      </c>
      <c r="C81" t="str">
        <f t="shared" si="0"/>
        <v>soundtouch-10-wireless-speaker</v>
      </c>
      <c r="D81">
        <v>199.95</v>
      </c>
      <c r="E81">
        <v>169.95</v>
      </c>
      <c r="F81">
        <f t="shared" si="2"/>
        <v>169.95</v>
      </c>
    </row>
    <row r="82" spans="1:6" x14ac:dyDescent="0.25">
      <c r="A82">
        <v>80</v>
      </c>
      <c r="B82" t="s">
        <v>130</v>
      </c>
      <c r="C82" t="str">
        <f t="shared" si="0"/>
        <v>soundtouch-20-wireless-speaker</v>
      </c>
      <c r="D82">
        <v>349.95</v>
      </c>
      <c r="F82" t="str">
        <f t="shared" si="2"/>
        <v>NULL</v>
      </c>
    </row>
    <row r="83" spans="1:6" x14ac:dyDescent="0.25">
      <c r="A83">
        <v>81</v>
      </c>
      <c r="B83" t="s">
        <v>131</v>
      </c>
      <c r="C83" t="str">
        <f t="shared" si="0"/>
        <v>soundtouch-30-wireless-speaker</v>
      </c>
      <c r="D83">
        <v>499.95</v>
      </c>
      <c r="F83" t="str">
        <f t="shared" si="2"/>
        <v>NULL</v>
      </c>
    </row>
    <row r="84" spans="1:6" x14ac:dyDescent="0.25">
      <c r="A84">
        <v>82</v>
      </c>
      <c r="B84" t="s">
        <v>132</v>
      </c>
      <c r="C84" t="str">
        <f t="shared" si="0"/>
        <v>soundtouch-wireless-link-adapter</v>
      </c>
      <c r="D84">
        <v>149.94999999999999</v>
      </c>
      <c r="F84" t="str">
        <f t="shared" si="2"/>
        <v>NULL</v>
      </c>
    </row>
    <row r="85" spans="1:6" x14ac:dyDescent="0.25">
      <c r="A85">
        <v>83</v>
      </c>
      <c r="B85" t="s">
        <v>133</v>
      </c>
      <c r="C85" t="str">
        <f t="shared" si="0"/>
        <v>soundtouch-sa-5-amplifier</v>
      </c>
      <c r="D85">
        <v>499.95</v>
      </c>
      <c r="F85" t="str">
        <f t="shared" si="2"/>
        <v>NULL</v>
      </c>
    </row>
    <row r="86" spans="1:6" x14ac:dyDescent="0.25">
      <c r="A86">
        <v>84</v>
      </c>
      <c r="B86" t="s">
        <v>134</v>
      </c>
      <c r="C86" t="str">
        <f t="shared" si="0"/>
        <v>soundtouch-outdoor-wireless-system-with-251-speakers</v>
      </c>
      <c r="D86">
        <v>898.95</v>
      </c>
      <c r="F86" t="str">
        <f t="shared" si="2"/>
        <v>NULL</v>
      </c>
    </row>
    <row r="87" spans="1:6" x14ac:dyDescent="0.25">
      <c r="A87">
        <v>85</v>
      </c>
      <c r="B87" t="s">
        <v>135</v>
      </c>
      <c r="C87" t="str">
        <f t="shared" si="0"/>
        <v>bose-solo-5-tv-sound-system</v>
      </c>
      <c r="D87">
        <v>249.95</v>
      </c>
      <c r="E87">
        <v>199.95</v>
      </c>
      <c r="F87">
        <f t="shared" si="2"/>
        <v>199.95</v>
      </c>
    </row>
    <row r="88" spans="1:6" x14ac:dyDescent="0.25">
      <c r="A88">
        <v>86</v>
      </c>
      <c r="B88" t="s">
        <v>136</v>
      </c>
      <c r="C88" t="str">
        <f t="shared" si="0"/>
        <v>acoustimass-10-home-theater-speaker-system</v>
      </c>
      <c r="D88">
        <v>999.95</v>
      </c>
      <c r="F88" t="str">
        <f t="shared" si="2"/>
        <v>NULL</v>
      </c>
    </row>
    <row r="89" spans="1:6" x14ac:dyDescent="0.25">
      <c r="A89">
        <v>87</v>
      </c>
      <c r="B89" t="s">
        <v>137</v>
      </c>
      <c r="C89" t="str">
        <f t="shared" si="0"/>
        <v>lifestyle-650-home-entertainment-system</v>
      </c>
      <c r="D89">
        <v>3999.95</v>
      </c>
      <c r="F89" t="str">
        <f t="shared" si="2"/>
        <v>NULL</v>
      </c>
    </row>
    <row r="90" spans="1:6" x14ac:dyDescent="0.25">
      <c r="A90">
        <v>88</v>
      </c>
      <c r="B90" t="s">
        <v>138</v>
      </c>
      <c r="C90" t="str">
        <f t="shared" si="0"/>
        <v>lifestyle-600-home-entertainment-system</v>
      </c>
      <c r="D90">
        <v>2999.95</v>
      </c>
      <c r="F90" t="str">
        <f t="shared" si="2"/>
        <v>NULL</v>
      </c>
    </row>
    <row r="91" spans="1:6" x14ac:dyDescent="0.25">
      <c r="A91">
        <v>89</v>
      </c>
      <c r="B91" t="s">
        <v>139</v>
      </c>
      <c r="C91" t="str">
        <f t="shared" si="0"/>
        <v>soundtouch-300-soundbar</v>
      </c>
      <c r="D91">
        <v>699.95</v>
      </c>
      <c r="F91" t="str">
        <f t="shared" si="2"/>
        <v>NULL</v>
      </c>
    </row>
    <row r="92" spans="1:6" x14ac:dyDescent="0.25">
      <c r="A92">
        <v>90</v>
      </c>
      <c r="B92" t="s">
        <v>140</v>
      </c>
      <c r="C92" t="str">
        <f t="shared" si="0"/>
        <v>wave-system-iv</v>
      </c>
      <c r="D92">
        <v>499.95</v>
      </c>
      <c r="F92" t="str">
        <f t="shared" si="2"/>
        <v>NULL</v>
      </c>
    </row>
    <row r="93" spans="1:6" x14ac:dyDescent="0.25">
      <c r="A93">
        <v>91</v>
      </c>
      <c r="B93" t="s">
        <v>141</v>
      </c>
      <c r="C93" t="str">
        <f t="shared" si="0"/>
        <v>wave-soundtouch-music-system-iv</v>
      </c>
      <c r="D93">
        <v>599.95000000000005</v>
      </c>
      <c r="F93" t="str">
        <f t="shared" si="2"/>
        <v>NULL</v>
      </c>
    </row>
    <row r="94" spans="1:6" x14ac:dyDescent="0.25">
      <c r="A94">
        <v>92</v>
      </c>
      <c r="B94" t="s">
        <v>142</v>
      </c>
      <c r="C94" t="str">
        <f t="shared" si="0"/>
        <v>companion-2-computer-speakers</v>
      </c>
      <c r="D94">
        <v>99.95</v>
      </c>
      <c r="E94">
        <v>89.95</v>
      </c>
      <c r="F94">
        <f t="shared" si="2"/>
        <v>89.95</v>
      </c>
    </row>
    <row r="95" spans="1:6" x14ac:dyDescent="0.25">
      <c r="A95">
        <v>93</v>
      </c>
      <c r="B95" t="s">
        <v>143</v>
      </c>
      <c r="C95" t="str">
        <f t="shared" si="0"/>
        <v>acoustimass-5-stereo-speaker-system</v>
      </c>
      <c r="D95">
        <v>399.95</v>
      </c>
      <c r="F95" t="str">
        <f t="shared" si="2"/>
        <v>NULL</v>
      </c>
    </row>
    <row r="96" spans="1:6" x14ac:dyDescent="0.25">
      <c r="A96">
        <v>94</v>
      </c>
      <c r="B96" t="s">
        <v>144</v>
      </c>
      <c r="C96" t="str">
        <f t="shared" si="0"/>
        <v>301-bookshelf-speakers</v>
      </c>
      <c r="D96">
        <v>328.95</v>
      </c>
      <c r="F96" t="str">
        <f t="shared" si="2"/>
        <v>NULL</v>
      </c>
    </row>
    <row r="97" spans="1:6" x14ac:dyDescent="0.25">
      <c r="A97">
        <v>96</v>
      </c>
      <c r="B97" t="s">
        <v>145</v>
      </c>
      <c r="C97" t="str">
        <f t="shared" si="0"/>
        <v>companion-20-computer-speakers</v>
      </c>
      <c r="D97">
        <v>249.95</v>
      </c>
      <c r="E97">
        <v>224.95</v>
      </c>
      <c r="F97">
        <f t="shared" si="2"/>
        <v>224.95</v>
      </c>
    </row>
    <row r="98" spans="1:6" x14ac:dyDescent="0.25">
      <c r="A98">
        <v>97</v>
      </c>
      <c r="B98" t="s">
        <v>146</v>
      </c>
      <c r="C98" t="str">
        <f t="shared" si="0"/>
        <v>151-outdoor-speakers</v>
      </c>
      <c r="D98">
        <v>278.95</v>
      </c>
      <c r="F98" t="str">
        <f t="shared" si="2"/>
        <v>NULL</v>
      </c>
    </row>
    <row r="99" spans="1:6" x14ac:dyDescent="0.25">
      <c r="A99">
        <v>98</v>
      </c>
      <c r="B99" t="s">
        <v>147</v>
      </c>
      <c r="C99" t="str">
        <f t="shared" si="0"/>
        <v>161-bookshelf-speakers</v>
      </c>
      <c r="D99">
        <v>158.94999999999999</v>
      </c>
      <c r="F99" t="str">
        <f t="shared" si="2"/>
        <v>NULL</v>
      </c>
    </row>
    <row r="100" spans="1:6" x14ac:dyDescent="0.25">
      <c r="A100">
        <v>99</v>
      </c>
      <c r="B100" t="s">
        <v>148</v>
      </c>
      <c r="C100" t="str">
        <f t="shared" si="0"/>
        <v>791-in-ceiling-speakers-ii</v>
      </c>
      <c r="D100">
        <v>599.95000000000005</v>
      </c>
      <c r="F100" t="str">
        <f t="shared" si="2"/>
        <v>NULL</v>
      </c>
    </row>
    <row r="101" spans="1:6" x14ac:dyDescent="0.25">
      <c r="A101">
        <v>100</v>
      </c>
      <c r="B101" t="s">
        <v>149</v>
      </c>
      <c r="C101" t="str">
        <f t="shared" si="0"/>
        <v>free-space-51-outdoor-speakers</v>
      </c>
      <c r="D101">
        <v>449.95</v>
      </c>
      <c r="F101" t="str">
        <f t="shared" si="2"/>
        <v>NULL</v>
      </c>
    </row>
    <row r="102" spans="1:6" x14ac:dyDescent="0.25">
      <c r="A102">
        <v>101</v>
      </c>
      <c r="B102" t="s">
        <v>150</v>
      </c>
      <c r="C102" t="str">
        <f t="shared" si="0"/>
        <v>251-outdoor-speakers</v>
      </c>
      <c r="D102">
        <v>398.95</v>
      </c>
      <c r="F102" t="str">
        <f t="shared" si="2"/>
        <v>NULL</v>
      </c>
    </row>
    <row r="103" spans="1:6" x14ac:dyDescent="0.25">
      <c r="A103">
        <v>103</v>
      </c>
      <c r="B103" t="s">
        <v>151</v>
      </c>
      <c r="C103" t="str">
        <f t="shared" si="0"/>
        <v>201-bookshelf-speakers</v>
      </c>
      <c r="D103">
        <v>218.95</v>
      </c>
      <c r="F103" t="str">
        <f t="shared" si="2"/>
        <v>NULL</v>
      </c>
    </row>
    <row r="104" spans="1:6" x14ac:dyDescent="0.25">
      <c r="A104">
        <v>104</v>
      </c>
      <c r="B104" t="s">
        <v>152</v>
      </c>
      <c r="C104" t="str">
        <f t="shared" si="0"/>
        <v>891-in-wall-speakers</v>
      </c>
      <c r="D104">
        <v>599.95000000000005</v>
      </c>
      <c r="F104" t="str">
        <f t="shared" si="2"/>
        <v>NULL</v>
      </c>
    </row>
    <row r="105" spans="1:6" x14ac:dyDescent="0.25">
      <c r="A105">
        <v>105</v>
      </c>
      <c r="B105" t="s">
        <v>153</v>
      </c>
      <c r="C105" t="str">
        <f t="shared" si="0"/>
        <v>591-in-ceiling-speakers</v>
      </c>
      <c r="D105">
        <v>449.95</v>
      </c>
      <c r="F105" t="str">
        <f t="shared" si="2"/>
        <v>NULL</v>
      </c>
    </row>
    <row r="106" spans="1:6" x14ac:dyDescent="0.25">
      <c r="A106">
        <v>106</v>
      </c>
      <c r="B106" t="s">
        <v>154</v>
      </c>
      <c r="C106" t="str">
        <f t="shared" si="0"/>
        <v>691-in-wall-speakers</v>
      </c>
      <c r="D106">
        <v>449.95</v>
      </c>
      <c r="F106" t="str">
        <f t="shared" si="2"/>
        <v>NULL</v>
      </c>
    </row>
    <row r="107" spans="1:6" x14ac:dyDescent="0.25">
      <c r="A107">
        <v>107</v>
      </c>
      <c r="B107" t="s">
        <v>155</v>
      </c>
      <c r="C107" t="str">
        <f t="shared" si="0"/>
        <v>l1-compact-system</v>
      </c>
      <c r="D107">
        <v>849.95</v>
      </c>
      <c r="F107" t="str">
        <f t="shared" si="2"/>
        <v>NULL</v>
      </c>
    </row>
    <row r="108" spans="1:6" x14ac:dyDescent="0.25">
      <c r="A108">
        <v>108</v>
      </c>
      <c r="B108" t="s">
        <v>156</v>
      </c>
      <c r="C108" t="str">
        <f t="shared" si="0"/>
        <v>f1-model-812-loudspeaker-with-f1-subwoofer</v>
      </c>
      <c r="D108">
        <v>2399.9</v>
      </c>
      <c r="E108">
        <v>2039.91</v>
      </c>
      <c r="F108">
        <f t="shared" si="2"/>
        <v>2039.91</v>
      </c>
    </row>
    <row r="109" spans="1:6" x14ac:dyDescent="0.25">
      <c r="A109">
        <v>109</v>
      </c>
      <c r="B109" t="s">
        <v>157</v>
      </c>
      <c r="C109" t="str">
        <f t="shared" si="0"/>
        <v>f1-model-812-flexible-array-loudspeaker</v>
      </c>
      <c r="D109">
        <v>1199.95</v>
      </c>
      <c r="E109">
        <v>1019.96</v>
      </c>
      <c r="F109">
        <f t="shared" si="2"/>
        <v>1019.96</v>
      </c>
    </row>
    <row r="110" spans="1:6" x14ac:dyDescent="0.25">
      <c r="A110">
        <v>110</v>
      </c>
      <c r="B110" t="s">
        <v>158</v>
      </c>
      <c r="C110" t="str">
        <f t="shared" si="0"/>
        <v>l1-ii-system-b2-bass</v>
      </c>
      <c r="D110">
        <v>2699.95</v>
      </c>
      <c r="E110">
        <v>2294.96</v>
      </c>
      <c r="F110">
        <f t="shared" si="2"/>
        <v>2294.96</v>
      </c>
    </row>
    <row r="111" spans="1:6" x14ac:dyDescent="0.25">
      <c r="A111">
        <v>111</v>
      </c>
      <c r="B111" t="s">
        <v>159</v>
      </c>
      <c r="C111" t="str">
        <f t="shared" si="0"/>
        <v>l1-compact-wireless-package</v>
      </c>
      <c r="D111">
        <v>1099.95</v>
      </c>
      <c r="E111">
        <v>934.96</v>
      </c>
      <c r="F111">
        <f t="shared" si="2"/>
        <v>934.96</v>
      </c>
    </row>
    <row r="112" spans="1:6" x14ac:dyDescent="0.25">
      <c r="A112">
        <v>112</v>
      </c>
      <c r="B112" t="s">
        <v>160</v>
      </c>
      <c r="C112" t="str">
        <f t="shared" si="0"/>
        <v>t4s-tonematch-mixer</v>
      </c>
      <c r="D112">
        <v>599.95000000000005</v>
      </c>
      <c r="E112">
        <v>509.95</v>
      </c>
      <c r="F112">
        <f t="shared" si="2"/>
        <v>509.95</v>
      </c>
    </row>
    <row r="113" spans="1:6" x14ac:dyDescent="0.25">
      <c r="A113">
        <v>113</v>
      </c>
      <c r="B113" t="s">
        <v>161</v>
      </c>
      <c r="C113" t="str">
        <f t="shared" si="0"/>
        <v>t8s-tonematch-mixer</v>
      </c>
      <c r="D113">
        <v>899.95</v>
      </c>
      <c r="E113">
        <v>764.95</v>
      </c>
      <c r="F113">
        <f t="shared" si="2"/>
        <v>764.95</v>
      </c>
    </row>
    <row r="114" spans="1:6" x14ac:dyDescent="0.25">
      <c r="A114">
        <v>114</v>
      </c>
      <c r="B114" t="s">
        <v>162</v>
      </c>
      <c r="C114" t="str">
        <f t="shared" si="0"/>
        <v>f1-subwoofer</v>
      </c>
      <c r="D114">
        <v>1199.95</v>
      </c>
      <c r="E114">
        <v>1019.96</v>
      </c>
      <c r="F114">
        <f t="shared" si="2"/>
        <v>1019.96</v>
      </c>
    </row>
    <row r="115" spans="1:6" x14ac:dyDescent="0.25">
      <c r="A115">
        <v>115</v>
      </c>
      <c r="B115" t="s">
        <v>163</v>
      </c>
      <c r="C115" t="str">
        <f t="shared" si="0"/>
        <v>l1-1s-system-b2-bass</v>
      </c>
      <c r="D115">
        <v>1999.95</v>
      </c>
      <c r="E115">
        <v>1699.96</v>
      </c>
      <c r="F115">
        <f t="shared" si="2"/>
        <v>1699.96</v>
      </c>
    </row>
    <row r="116" spans="1:6" x14ac:dyDescent="0.25">
      <c r="A116">
        <v>116</v>
      </c>
      <c r="B116" t="s">
        <v>164</v>
      </c>
      <c r="C116" t="str">
        <f t="shared" si="0"/>
        <v>l1-1s-system-b1-bass</v>
      </c>
      <c r="D116">
        <v>1799.95</v>
      </c>
      <c r="E116">
        <v>1529.96</v>
      </c>
      <c r="F116">
        <f t="shared" si="2"/>
        <v>1529.96</v>
      </c>
    </row>
    <row r="117" spans="1:6" x14ac:dyDescent="0.25">
      <c r="A117">
        <v>117</v>
      </c>
      <c r="B117" t="s">
        <v>165</v>
      </c>
      <c r="C117" t="str">
        <f t="shared" si="0"/>
        <v>l1-ii-system-b1-bass</v>
      </c>
      <c r="D117">
        <v>2499.9499999999998</v>
      </c>
      <c r="E117">
        <v>2124.96</v>
      </c>
      <c r="F117">
        <f t="shared" si="2"/>
        <v>2124.96</v>
      </c>
    </row>
    <row r="118" spans="1:6" x14ac:dyDescent="0.25">
      <c r="A118">
        <v>118</v>
      </c>
      <c r="B118" t="s">
        <v>166</v>
      </c>
      <c r="C118" t="str">
        <f t="shared" si="0"/>
        <v>two-f1-model-812-loudspeakers-with-f1-subwoofer</v>
      </c>
      <c r="D118">
        <v>3599.95</v>
      </c>
      <c r="E118">
        <v>3057.87</v>
      </c>
      <c r="F118">
        <f t="shared" si="2"/>
        <v>3057.87</v>
      </c>
    </row>
    <row r="119" spans="1:6" x14ac:dyDescent="0.25">
      <c r="A119">
        <v>119</v>
      </c>
      <c r="B119" t="s">
        <v>167</v>
      </c>
      <c r="C119" t="str">
        <f t="shared" si="0"/>
        <v>soundlink-revolve-charging-cradle</v>
      </c>
      <c r="D119">
        <v>29.95</v>
      </c>
      <c r="F119" t="str">
        <f t="shared" si="2"/>
        <v>NULL</v>
      </c>
    </row>
    <row r="120" spans="1:6" x14ac:dyDescent="0.25">
      <c r="A120">
        <v>120</v>
      </c>
      <c r="B120" t="s">
        <v>168</v>
      </c>
      <c r="C120" t="str">
        <f t="shared" si="0"/>
        <v>bose-soundbar-wall-bracket</v>
      </c>
      <c r="D120">
        <v>39.950000000000003</v>
      </c>
      <c r="F120" t="str">
        <f t="shared" si="2"/>
        <v>NULL</v>
      </c>
    </row>
    <row r="121" spans="1:6" x14ac:dyDescent="0.25">
      <c r="A121">
        <v>121</v>
      </c>
      <c r="B121" t="s">
        <v>169</v>
      </c>
      <c r="C121" t="str">
        <f t="shared" si="0"/>
        <v>bose-soundbar-universal-remote</v>
      </c>
      <c r="D121">
        <v>49.95</v>
      </c>
      <c r="F121" t="str">
        <f t="shared" si="2"/>
        <v>NULL</v>
      </c>
    </row>
    <row r="122" spans="1:6" x14ac:dyDescent="0.25">
      <c r="A122">
        <v>122</v>
      </c>
      <c r="B122" t="s">
        <v>170</v>
      </c>
      <c r="C122" t="str">
        <f t="shared" si="0"/>
        <v>soundxtra-tv-stand-for-soundtouch-300</v>
      </c>
      <c r="D122">
        <v>129.94999999999999</v>
      </c>
      <c r="F122" t="str">
        <f t="shared" si="2"/>
        <v>NULL</v>
      </c>
    </row>
    <row r="123" spans="1:6" x14ac:dyDescent="0.25">
      <c r="A123">
        <v>123</v>
      </c>
      <c r="B123" t="s">
        <v>171</v>
      </c>
      <c r="C123" t="str">
        <f t="shared" si="0"/>
        <v>s1-pro-slip-cover</v>
      </c>
      <c r="D123">
        <v>29.95</v>
      </c>
      <c r="F123" t="str">
        <f t="shared" si="2"/>
        <v>NULL</v>
      </c>
    </row>
    <row r="124" spans="1:6" x14ac:dyDescent="0.25">
      <c r="A124">
        <v>124</v>
      </c>
      <c r="B124" t="s">
        <v>172</v>
      </c>
      <c r="C124" t="str">
        <f t="shared" si="0"/>
        <v>s1-pro-backpack</v>
      </c>
      <c r="D124">
        <v>149.94999999999999</v>
      </c>
      <c r="F124" t="str">
        <f t="shared" si="2"/>
        <v>NULL</v>
      </c>
    </row>
    <row r="125" spans="1:6" x14ac:dyDescent="0.25">
      <c r="A125">
        <v>125</v>
      </c>
      <c r="B125" t="s">
        <v>173</v>
      </c>
      <c r="C125" t="str">
        <f t="shared" si="0"/>
        <v>soundxtra-floor-stand-for-soundtouch-20</v>
      </c>
      <c r="D125">
        <v>129.94999999999999</v>
      </c>
      <c r="F125" t="str">
        <f t="shared" si="2"/>
        <v>NULL</v>
      </c>
    </row>
    <row r="126" spans="1:6" x14ac:dyDescent="0.25">
      <c r="A126">
        <v>126</v>
      </c>
      <c r="B126" t="s">
        <v>174</v>
      </c>
      <c r="C126" t="str">
        <f t="shared" si="0"/>
        <v>wave-fm-antenna</v>
      </c>
      <c r="D126">
        <v>9.9499999999999993</v>
      </c>
      <c r="F126" t="str">
        <f t="shared" si="2"/>
        <v>NULL</v>
      </c>
    </row>
    <row r="127" spans="1:6" x14ac:dyDescent="0.25">
      <c r="A127">
        <v>127</v>
      </c>
      <c r="B127" t="s">
        <v>175</v>
      </c>
      <c r="C127" t="str">
        <f t="shared" si="0"/>
        <v>rc-pws-iii-universal-remote</v>
      </c>
      <c r="D127">
        <v>29.95</v>
      </c>
      <c r="F127" t="str">
        <f t="shared" si="2"/>
        <v>NULL</v>
      </c>
    </row>
    <row r="128" spans="1:6" x14ac:dyDescent="0.25">
      <c r="A128">
        <v>128</v>
      </c>
      <c r="B128" t="s">
        <v>176</v>
      </c>
      <c r="C128" t="str">
        <f t="shared" si="0"/>
        <v>ub-20-ii-wall-ceiling-bracket</v>
      </c>
      <c r="D128">
        <v>34.950000000000003</v>
      </c>
      <c r="F128" t="str">
        <f t="shared" si="2"/>
        <v>NULL</v>
      </c>
    </row>
    <row r="129" spans="1:6" x14ac:dyDescent="0.25">
      <c r="A129">
        <v>129</v>
      </c>
      <c r="B129" t="s">
        <v>177</v>
      </c>
      <c r="C129" t="str">
        <f t="shared" si="0"/>
        <v>ufs-20-ii-floorstands</v>
      </c>
      <c r="D129">
        <v>119.95</v>
      </c>
      <c r="F129" t="str">
        <f t="shared" si="2"/>
        <v>NULL</v>
      </c>
    </row>
    <row r="130" spans="1:6" x14ac:dyDescent="0.25">
      <c r="A130">
        <v>130</v>
      </c>
      <c r="B130" t="s">
        <v>178</v>
      </c>
      <c r="C130" t="str">
        <f t="shared" si="0"/>
        <v>soundwear-companion-cover</v>
      </c>
      <c r="D130">
        <v>29.95</v>
      </c>
      <c r="F130" t="str">
        <f t="shared" si="2"/>
        <v>NULL</v>
      </c>
    </row>
    <row r="131" spans="1:6" x14ac:dyDescent="0.25">
      <c r="A131">
        <v>131</v>
      </c>
      <c r="B131" t="s">
        <v>179</v>
      </c>
      <c r="C131" t="str">
        <f t="shared" si="0"/>
        <v>speaker-wire-adapter-kot</v>
      </c>
      <c r="D131">
        <v>39.99</v>
      </c>
      <c r="F131" t="str">
        <f t="shared" si="2"/>
        <v>NULL</v>
      </c>
    </row>
    <row r="132" spans="1:6" x14ac:dyDescent="0.25">
      <c r="A132">
        <v>132</v>
      </c>
      <c r="B132" t="s">
        <v>180</v>
      </c>
      <c r="C132" t="str">
        <f t="shared" si="0"/>
        <v>b1-bass-module</v>
      </c>
      <c r="D132">
        <v>299.95</v>
      </c>
      <c r="E132">
        <v>254.96</v>
      </c>
      <c r="F132">
        <f t="shared" ref="F132:F160" si="3">IF(ISBLANK(E132),"NULL",E132)</f>
        <v>254.96</v>
      </c>
    </row>
    <row r="133" spans="1:6" x14ac:dyDescent="0.25">
      <c r="A133">
        <v>133</v>
      </c>
      <c r="B133" t="s">
        <v>181</v>
      </c>
      <c r="C133" t="str">
        <f t="shared" si="0"/>
        <v>slideconnect-wall-bracket</v>
      </c>
      <c r="D133">
        <v>35.950000000000003</v>
      </c>
      <c r="F133" t="str">
        <f t="shared" si="3"/>
        <v>NULL</v>
      </c>
    </row>
    <row r="134" spans="1:6" x14ac:dyDescent="0.25">
      <c r="A134">
        <v>134</v>
      </c>
      <c r="B134" t="s">
        <v>182</v>
      </c>
      <c r="C134" t="str">
        <f t="shared" si="0"/>
        <v>wb-300-wall-bracket</v>
      </c>
      <c r="D134">
        <v>39.950000000000003</v>
      </c>
      <c r="F134" t="str">
        <f t="shared" si="3"/>
        <v>NULL</v>
      </c>
    </row>
    <row r="135" spans="1:6" x14ac:dyDescent="0.25">
      <c r="A135">
        <v>135</v>
      </c>
      <c r="B135" t="s">
        <v>183</v>
      </c>
      <c r="C135" t="str">
        <f t="shared" si="0"/>
        <v>wb-120-wall-mount-kit</v>
      </c>
      <c r="D135">
        <v>24.95</v>
      </c>
      <c r="F135" t="str">
        <f t="shared" si="3"/>
        <v>NULL</v>
      </c>
    </row>
    <row r="136" spans="1:6" x14ac:dyDescent="0.25">
      <c r="A136">
        <v>136</v>
      </c>
      <c r="B136" t="s">
        <v>184</v>
      </c>
      <c r="C136" t="str">
        <f t="shared" si="0"/>
        <v>l1-compact-microphone-accessory-pack</v>
      </c>
      <c r="D136">
        <v>149.94999999999999</v>
      </c>
      <c r="F136" t="str">
        <f t="shared" si="3"/>
        <v>NULL</v>
      </c>
    </row>
    <row r="137" spans="1:6" x14ac:dyDescent="0.25">
      <c r="A137">
        <v>137</v>
      </c>
      <c r="B137" t="s">
        <v>185</v>
      </c>
      <c r="C137" t="str">
        <f t="shared" si="0"/>
        <v>soundlink-mini-travel-bag</v>
      </c>
      <c r="D137">
        <v>44.95</v>
      </c>
      <c r="F137" t="str">
        <f t="shared" si="3"/>
        <v>NULL</v>
      </c>
    </row>
    <row r="138" spans="1:6" x14ac:dyDescent="0.25">
      <c r="A138">
        <v>138</v>
      </c>
      <c r="B138" t="s">
        <v>186</v>
      </c>
      <c r="C138" t="str">
        <f t="shared" si="0"/>
        <v>uts-20-ii-table-stand</v>
      </c>
      <c r="D138">
        <v>34.950000000000003</v>
      </c>
      <c r="F138" t="str">
        <f t="shared" si="3"/>
        <v>NULL</v>
      </c>
    </row>
    <row r="139" spans="1:6" x14ac:dyDescent="0.25">
      <c r="A139">
        <v>139</v>
      </c>
      <c r="B139" t="s">
        <v>187</v>
      </c>
      <c r="C139" t="str">
        <f t="shared" si="0"/>
        <v>cinemate-speaker-wire-adapter-kit</v>
      </c>
      <c r="D139">
        <v>39.950000000000003</v>
      </c>
      <c r="F139" t="str">
        <f t="shared" si="3"/>
        <v>NULL</v>
      </c>
    </row>
    <row r="140" spans="1:6" x14ac:dyDescent="0.25">
      <c r="A140">
        <v>140</v>
      </c>
      <c r="B140" t="s">
        <v>188</v>
      </c>
      <c r="C140" t="str">
        <f t="shared" si="0"/>
        <v>b1-b2-4-pin-cable</v>
      </c>
      <c r="D140">
        <v>29.99</v>
      </c>
      <c r="F140" t="str">
        <f t="shared" si="3"/>
        <v>NULL</v>
      </c>
    </row>
    <row r="141" spans="1:6" x14ac:dyDescent="0.25">
      <c r="A141">
        <v>141</v>
      </c>
      <c r="B141" t="s">
        <v>189</v>
      </c>
      <c r="C141" t="str">
        <f t="shared" si="0"/>
        <v>soundxtra-tv-mount-for-soundtouch-300</v>
      </c>
      <c r="D141">
        <v>119.95</v>
      </c>
      <c r="F141" t="str">
        <f t="shared" si="3"/>
        <v>NULL</v>
      </c>
    </row>
    <row r="142" spans="1:6" x14ac:dyDescent="0.25">
      <c r="A142">
        <v>142</v>
      </c>
      <c r="B142" t="s">
        <v>190</v>
      </c>
      <c r="C142" t="str">
        <f t="shared" si="0"/>
        <v>soundlink-speaker-iii-cover</v>
      </c>
      <c r="D142">
        <v>34.950000000000003</v>
      </c>
      <c r="F142" t="str">
        <f t="shared" si="3"/>
        <v>NULL</v>
      </c>
    </row>
    <row r="143" spans="1:6" x14ac:dyDescent="0.25">
      <c r="A143">
        <v>143</v>
      </c>
      <c r="B143" t="s">
        <v>191</v>
      </c>
      <c r="C143" t="str">
        <f t="shared" si="0"/>
        <v>packlite-a1-power-amplifier</v>
      </c>
      <c r="D143">
        <v>399.95</v>
      </c>
      <c r="E143">
        <v>339.95</v>
      </c>
      <c r="F143">
        <f t="shared" si="3"/>
        <v>339.95</v>
      </c>
    </row>
    <row r="144" spans="1:6" x14ac:dyDescent="0.25">
      <c r="A144">
        <v>144</v>
      </c>
      <c r="B144" t="s">
        <v>192</v>
      </c>
      <c r="C144" t="str">
        <f t="shared" si="0"/>
        <v>wb-3-bookshelf-speaker-wall-brackets</v>
      </c>
      <c r="D144">
        <v>19.98</v>
      </c>
      <c r="F144" t="str">
        <f t="shared" si="3"/>
        <v>NULL</v>
      </c>
    </row>
    <row r="145" spans="1:6" x14ac:dyDescent="0.25">
      <c r="A145">
        <v>145</v>
      </c>
      <c r="B145" t="s">
        <v>193</v>
      </c>
      <c r="C145" t="str">
        <f t="shared" si="0"/>
        <v>b2-bass-module</v>
      </c>
      <c r="D145">
        <v>424.96</v>
      </c>
      <c r="F145" t="str">
        <f t="shared" si="3"/>
        <v>NULL</v>
      </c>
    </row>
    <row r="146" spans="1:6" x14ac:dyDescent="0.25">
      <c r="A146">
        <v>146</v>
      </c>
      <c r="B146" t="s">
        <v>194</v>
      </c>
      <c r="C146" t="str">
        <f t="shared" si="0"/>
        <v>tonematch-mixer-power-supply</v>
      </c>
      <c r="D146">
        <v>50.95</v>
      </c>
      <c r="F146" t="str">
        <f t="shared" si="3"/>
        <v>NULL</v>
      </c>
    </row>
    <row r="147" spans="1:6" x14ac:dyDescent="0.25">
      <c r="A147">
        <v>147</v>
      </c>
      <c r="B147" t="s">
        <v>195</v>
      </c>
      <c r="C147" t="str">
        <f t="shared" si="0"/>
        <v>soundlink-revolve-and-soundlink-revolveplus-wall-adapter</v>
      </c>
      <c r="D147">
        <v>24.95</v>
      </c>
      <c r="F147" t="str">
        <f t="shared" si="3"/>
        <v>NULL</v>
      </c>
    </row>
    <row r="148" spans="1:6" x14ac:dyDescent="0.25">
      <c r="A148">
        <v>148</v>
      </c>
      <c r="B148" t="s">
        <v>196</v>
      </c>
      <c r="C148" t="str">
        <f t="shared" si="0"/>
        <v>fs-01-bookshelf-speaker-floorstands</v>
      </c>
      <c r="D148">
        <v>89.98</v>
      </c>
      <c r="F148" t="str">
        <f t="shared" si="3"/>
        <v>NULL</v>
      </c>
    </row>
    <row r="149" spans="1:6" x14ac:dyDescent="0.25">
      <c r="A149">
        <v>149</v>
      </c>
      <c r="B149" t="s">
        <v>197</v>
      </c>
      <c r="C149" t="str">
        <f t="shared" si="0"/>
        <v>home-theater-speaker-extension-cable</v>
      </c>
      <c r="D149">
        <v>14.95</v>
      </c>
      <c r="F149" t="str">
        <f t="shared" si="3"/>
        <v>NULL</v>
      </c>
    </row>
    <row r="150" spans="1:6" x14ac:dyDescent="0.25">
      <c r="A150">
        <v>150</v>
      </c>
      <c r="B150" t="s">
        <v>198</v>
      </c>
      <c r="C150" t="str">
        <f t="shared" si="0"/>
        <v>lifestyle-600-650-home-entertainment-system-remote-control</v>
      </c>
      <c r="D150">
        <v>99.95</v>
      </c>
      <c r="F150" t="str">
        <f t="shared" si="3"/>
        <v>NULL</v>
      </c>
    </row>
    <row r="151" spans="1:6" x14ac:dyDescent="0.25">
      <c r="A151">
        <v>151</v>
      </c>
      <c r="B151" t="s">
        <v>199</v>
      </c>
      <c r="C151" t="str">
        <f t="shared" si="0"/>
        <v>soundtouch-ii-remote</v>
      </c>
      <c r="D151">
        <v>14.95</v>
      </c>
      <c r="F151" t="str">
        <f t="shared" si="3"/>
        <v>NULL</v>
      </c>
    </row>
    <row r="152" spans="1:6" x14ac:dyDescent="0.25">
      <c r="A152">
        <v>152</v>
      </c>
      <c r="B152" t="s">
        <v>200</v>
      </c>
      <c r="C152" t="str">
        <f t="shared" si="0"/>
        <v>omnijewel-center-channel-wire-adapter</v>
      </c>
      <c r="D152">
        <v>5.95</v>
      </c>
      <c r="F152" t="str">
        <f t="shared" si="3"/>
        <v>NULL</v>
      </c>
    </row>
    <row r="153" spans="1:6" x14ac:dyDescent="0.25">
      <c r="A153">
        <v>153</v>
      </c>
      <c r="B153" t="s">
        <v>201</v>
      </c>
      <c r="C153" t="str">
        <f t="shared" si="0"/>
        <v>soundxtra-wall-mount-for-soundtouch-10</v>
      </c>
      <c r="D153">
        <v>44.95</v>
      </c>
      <c r="F153" t="str">
        <f t="shared" si="3"/>
        <v>NULL</v>
      </c>
    </row>
    <row r="154" spans="1:6" x14ac:dyDescent="0.25">
      <c r="A154">
        <v>154</v>
      </c>
      <c r="B154" t="s">
        <v>202</v>
      </c>
      <c r="C154" t="str">
        <f t="shared" si="0"/>
        <v>791-in-ceiling-speakers-ii-rough-in-kit</v>
      </c>
      <c r="D154">
        <v>64.95</v>
      </c>
      <c r="F154" t="str">
        <f t="shared" si="3"/>
        <v>NULL</v>
      </c>
    </row>
    <row r="155" spans="1:6" x14ac:dyDescent="0.25">
      <c r="A155">
        <v>155</v>
      </c>
      <c r="B155" t="s">
        <v>203</v>
      </c>
      <c r="C155" t="str">
        <f t="shared" si="0"/>
        <v>wb-135-wall-mount-kit</v>
      </c>
      <c r="D155">
        <v>49.95</v>
      </c>
      <c r="F155" t="str">
        <f t="shared" si="3"/>
        <v>NULL</v>
      </c>
    </row>
    <row r="156" spans="1:6" x14ac:dyDescent="0.25">
      <c r="A156">
        <v>156</v>
      </c>
      <c r="B156" t="s">
        <v>204</v>
      </c>
      <c r="C156" t="str">
        <f t="shared" si="0"/>
        <v>cinemate-home-theater-system-interface-module</v>
      </c>
      <c r="D156">
        <v>79.95</v>
      </c>
      <c r="F156" t="str">
        <f t="shared" si="3"/>
        <v>NULL</v>
      </c>
    </row>
    <row r="157" spans="1:6" x14ac:dyDescent="0.25">
      <c r="A157">
        <v>157</v>
      </c>
      <c r="B157" t="s">
        <v>205</v>
      </c>
      <c r="C157" t="str">
        <f t="shared" si="0"/>
        <v>f1-model-812-travel-bag</v>
      </c>
      <c r="D157">
        <v>139</v>
      </c>
      <c r="E157">
        <v>118.15</v>
      </c>
      <c r="F157">
        <f t="shared" si="3"/>
        <v>118.15</v>
      </c>
    </row>
    <row r="158" spans="1:6" x14ac:dyDescent="0.25">
      <c r="A158">
        <v>158</v>
      </c>
      <c r="B158" t="s">
        <v>206</v>
      </c>
      <c r="C158" t="str">
        <f t="shared" si="0"/>
        <v>891-in-wall-speakers-rough-in-kit</v>
      </c>
      <c r="D158">
        <v>64.95</v>
      </c>
      <c r="F158" t="str">
        <f t="shared" si="3"/>
        <v>NULL</v>
      </c>
    </row>
    <row r="159" spans="1:6" x14ac:dyDescent="0.25">
      <c r="A159">
        <v>159</v>
      </c>
      <c r="B159" t="s">
        <v>207</v>
      </c>
      <c r="C159" t="str">
        <f t="shared" si="0"/>
        <v>soundxtra-floor-stand-for-soundtouch-10</v>
      </c>
      <c r="D159">
        <v>99.95</v>
      </c>
      <c r="F159" t="str">
        <f t="shared" si="3"/>
        <v>NULL</v>
      </c>
    </row>
    <row r="160" spans="1:6" x14ac:dyDescent="0.25">
      <c r="A160">
        <v>160</v>
      </c>
      <c r="B160" t="s">
        <v>208</v>
      </c>
      <c r="C160" t="str">
        <f t="shared" si="0"/>
        <v>soundxtra-floor-stand-for-soundtouch-30</v>
      </c>
      <c r="D160">
        <v>169.95</v>
      </c>
      <c r="F160" t="str">
        <f t="shared" si="3"/>
        <v>NULL</v>
      </c>
    </row>
    <row r="161" spans="1:1" x14ac:dyDescent="0.25">
      <c r="A161">
        <v>161</v>
      </c>
    </row>
    <row r="162" spans="1:1" x14ac:dyDescent="0.25">
      <c r="A162">
        <v>162</v>
      </c>
    </row>
    <row r="163" spans="1:1" x14ac:dyDescent="0.25">
      <c r="A163">
        <v>163</v>
      </c>
    </row>
    <row r="164" spans="1:1" x14ac:dyDescent="0.25">
      <c r="A164">
        <v>164</v>
      </c>
    </row>
    <row r="165" spans="1:1" x14ac:dyDescent="0.25">
      <c r="A165">
        <v>165</v>
      </c>
    </row>
    <row r="166" spans="1:1" x14ac:dyDescent="0.25">
      <c r="A166">
        <v>166</v>
      </c>
    </row>
    <row r="167" spans="1:1" x14ac:dyDescent="0.25">
      <c r="A167">
        <v>167</v>
      </c>
    </row>
    <row r="168" spans="1:1" x14ac:dyDescent="0.25">
      <c r="A168">
        <v>168</v>
      </c>
    </row>
    <row r="169" spans="1:1" x14ac:dyDescent="0.25">
      <c r="A169">
        <v>169</v>
      </c>
    </row>
    <row r="170" spans="1:1" x14ac:dyDescent="0.25">
      <c r="A170">
        <v>170</v>
      </c>
    </row>
    <row r="171" spans="1:1" x14ac:dyDescent="0.25">
      <c r="A171">
        <v>171</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cols>
    <col min="1" max="1" width="136.5703125" customWidth="1"/>
  </cols>
  <sheetData>
    <row r="1" spans="1:1" ht="375" x14ac:dyDescent="0.25">
      <c r="A1" s="1" t="s">
        <v>210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3"/>
  <sheetViews>
    <sheetView topLeftCell="A64" workbookViewId="0">
      <selection activeCell="B23" sqref="B23"/>
    </sheetView>
  </sheetViews>
  <sheetFormatPr defaultRowHeight="15" x14ac:dyDescent="0.25"/>
  <cols>
    <col min="1" max="1" width="3.85546875" bestFit="1" customWidth="1"/>
    <col min="2" max="2" width="57.5703125" customWidth="1"/>
    <col min="3" max="3" width="3.5703125" bestFit="1" customWidth="1"/>
    <col min="4" max="4" width="24.7109375" customWidth="1"/>
  </cols>
  <sheetData>
    <row r="1" spans="1:4" x14ac:dyDescent="0.25">
      <c r="A1" t="s">
        <v>51</v>
      </c>
      <c r="B1" t="s">
        <v>52</v>
      </c>
      <c r="C1" t="s">
        <v>53</v>
      </c>
      <c r="D1" t="s">
        <v>54</v>
      </c>
    </row>
    <row r="2" spans="1:4" x14ac:dyDescent="0.25">
      <c r="A2">
        <v>1</v>
      </c>
      <c r="B2" t="str">
        <f>VLOOKUP(A2,Prds!$A$3:$G$198,2)</f>
        <v>QuietComfort 35 wireless headphones II</v>
      </c>
      <c r="C2">
        <v>3</v>
      </c>
      <c r="D2" t="str">
        <f>VLOOKUP(C2,Cats!$A$3:$G$20,2)</f>
        <v>Noise Cancelling</v>
      </c>
    </row>
    <row r="3" spans="1:4" x14ac:dyDescent="0.25">
      <c r="A3">
        <v>2</v>
      </c>
      <c r="B3" t="str">
        <f>VLOOKUP(A3,Prds!$A$3:$G$198,2)</f>
        <v>Custom QuietComfort 35 wireless headphones II</v>
      </c>
      <c r="C3">
        <v>3</v>
      </c>
      <c r="D3" t="str">
        <f>VLOOKUP(C3,Cats!$A$3:$G$20,2)</f>
        <v>Noise Cancelling</v>
      </c>
    </row>
    <row r="4" spans="1:4" x14ac:dyDescent="0.25">
      <c r="A4">
        <v>3</v>
      </c>
      <c r="B4" t="str">
        <f>VLOOKUP(A4,Prds!$A$3:$G$198,2)</f>
        <v>QC25 noise cancelling headphones Apple devices</v>
      </c>
      <c r="C4">
        <v>3</v>
      </c>
      <c r="D4" t="str">
        <f>VLOOKUP(C4,Cats!$A$3:$G$20,2)</f>
        <v>Noise Cancelling</v>
      </c>
    </row>
    <row r="5" spans="1:4" x14ac:dyDescent="0.25">
      <c r="A5">
        <v>4</v>
      </c>
      <c r="B5" t="str">
        <f>VLOOKUP(A5,Prds!$A$3:$G$198,2)</f>
        <v>QuietControl 30 wireless headphones</v>
      </c>
      <c r="C5">
        <v>3</v>
      </c>
      <c r="D5" t="str">
        <f>VLOOKUP(C5,Cats!$A$3:$G$20,2)</f>
        <v>Noise Cancelling</v>
      </c>
    </row>
    <row r="6" spans="1:4" x14ac:dyDescent="0.25">
      <c r="A6">
        <v>5</v>
      </c>
      <c r="B6" t="str">
        <f>VLOOKUP(A6,Prds!$A$3:$G$198,2)</f>
        <v>QC20 noise cancelling headphones Apple devices</v>
      </c>
      <c r="C6">
        <v>3</v>
      </c>
      <c r="D6" t="str">
        <f>VLOOKUP(C6,Cats!$A$3:$G$20,2)</f>
        <v>Noise Cancelling</v>
      </c>
    </row>
    <row r="7" spans="1:4" x14ac:dyDescent="0.25">
      <c r="A7">
        <v>6</v>
      </c>
      <c r="B7" t="str">
        <f>VLOOKUP(A7,Prds!$A$3:$G$198,2)</f>
        <v>QC20 noise cancelling headphones Samsung/Android devices</v>
      </c>
      <c r="C7">
        <v>3</v>
      </c>
      <c r="D7" t="str">
        <f>VLOOKUP(C7,Cats!$A$3:$G$20,2)</f>
        <v>Noise Cancelling</v>
      </c>
    </row>
    <row r="8" spans="1:4" x14ac:dyDescent="0.25">
      <c r="A8">
        <v>1</v>
      </c>
      <c r="B8" t="str">
        <f>VLOOKUP(A8,Prds!$A$3:$G$198,2)</f>
        <v>QuietComfort 35 wireless headphones II</v>
      </c>
      <c r="C8">
        <v>4</v>
      </c>
      <c r="D8" t="str">
        <f>VLOOKUP(C8,Cats!$A$3:$G$20,2)</f>
        <v>Wireless</v>
      </c>
    </row>
    <row r="9" spans="1:4" x14ac:dyDescent="0.25">
      <c r="A9">
        <v>7</v>
      </c>
      <c r="B9" t="str">
        <f>VLOOKUP(A9,Prds!$A$3:$G$198,2)</f>
        <v>SoundSport Free wireless headphones</v>
      </c>
      <c r="C9">
        <v>4</v>
      </c>
      <c r="D9" t="str">
        <f>VLOOKUP(C9,Cats!$A$3:$G$20,2)</f>
        <v>Wireless</v>
      </c>
    </row>
    <row r="10" spans="1:4" x14ac:dyDescent="0.25">
      <c r="A10">
        <v>8</v>
      </c>
      <c r="B10" t="str">
        <f>VLOOKUP(A10,Prds!$A$3:$G$198,2)</f>
        <v>SoundSport wireless headphones</v>
      </c>
      <c r="C10">
        <v>4</v>
      </c>
      <c r="D10" t="str">
        <f>VLOOKUP(C10,Cats!$A$3:$G$20,2)</f>
        <v>Wireless</v>
      </c>
    </row>
    <row r="11" spans="1:4" x14ac:dyDescent="0.25">
      <c r="A11">
        <v>2</v>
      </c>
      <c r="B11" t="str">
        <f>VLOOKUP(A11,Prds!$A$3:$G$198,2)</f>
        <v>Custom QuietComfort 35 wireless headphones II</v>
      </c>
      <c r="C11">
        <v>4</v>
      </c>
      <c r="D11" t="str">
        <f>VLOOKUP(C11,Cats!$A$3:$G$20,2)</f>
        <v>Wireless</v>
      </c>
    </row>
    <row r="12" spans="1:4" x14ac:dyDescent="0.25">
      <c r="A12">
        <v>3</v>
      </c>
      <c r="B12" t="str">
        <f>VLOOKUP(A12,Prds!$A$3:$G$198,2)</f>
        <v>QC25 noise cancelling headphones Apple devices</v>
      </c>
      <c r="C12">
        <v>4</v>
      </c>
      <c r="D12" t="str">
        <f>VLOOKUP(C12,Cats!$A$3:$G$20,2)</f>
        <v>Wireless</v>
      </c>
    </row>
    <row r="13" spans="1:4" x14ac:dyDescent="0.25">
      <c r="A13">
        <v>9</v>
      </c>
      <c r="B13" t="str">
        <f>VLOOKUP(A13,Prds!$A$3:$G$198,2)</f>
        <v>SoundLink around-ear wireless headphones II</v>
      </c>
      <c r="C13">
        <v>4</v>
      </c>
      <c r="D13" t="str">
        <f>VLOOKUP(C13,Cats!$A$3:$G$20,2)</f>
        <v>Wireless</v>
      </c>
    </row>
    <row r="14" spans="1:4" x14ac:dyDescent="0.25">
      <c r="A14">
        <v>4</v>
      </c>
      <c r="B14" t="str">
        <f>VLOOKUP(A14,Prds!$A$3:$G$198,2)</f>
        <v>QuietControl 30 wireless headphones</v>
      </c>
      <c r="C14">
        <v>4</v>
      </c>
      <c r="D14" t="str">
        <f>VLOOKUP(C14,Cats!$A$3:$G$20,2)</f>
        <v>Wireless</v>
      </c>
    </row>
    <row r="15" spans="1:4" x14ac:dyDescent="0.25">
      <c r="A15">
        <v>12</v>
      </c>
      <c r="B15" t="str">
        <f>VLOOKUP(A15,Prds!$A$3:$G$198,2)</f>
        <v>SoundSport Pulse wireless headphones</v>
      </c>
      <c r="C15">
        <v>4</v>
      </c>
      <c r="D15" t="str">
        <f>VLOOKUP(C15,Cats!$A$3:$G$20,2)</f>
        <v>Wireless</v>
      </c>
    </row>
    <row r="16" spans="1:4" x14ac:dyDescent="0.25">
      <c r="A16">
        <v>13</v>
      </c>
      <c r="B16" t="str">
        <f>VLOOKUP(A16,Prds!$A$3:$G$198,2)</f>
        <v>BOSEbuild Headphones</v>
      </c>
      <c r="C16">
        <v>4</v>
      </c>
      <c r="D16" t="str">
        <f>VLOOKUP(C16,Cats!$A$3:$G$20,2)</f>
        <v>Wireless</v>
      </c>
    </row>
    <row r="17" spans="1:4" x14ac:dyDescent="0.25">
      <c r="A17">
        <v>7</v>
      </c>
      <c r="B17" t="str">
        <f>VLOOKUP(A17,Prds!$A$3:$G$198,2)</f>
        <v>SoundSport Free wireless headphones</v>
      </c>
      <c r="C17">
        <v>5</v>
      </c>
      <c r="D17" t="str">
        <f>VLOOKUP(C17,Cats!$A$3:$G$20,2)</f>
        <v>Sports</v>
      </c>
    </row>
    <row r="18" spans="1:4" x14ac:dyDescent="0.25">
      <c r="A18">
        <v>8</v>
      </c>
      <c r="B18" t="str">
        <f>VLOOKUP(A18,Prds!$A$3:$G$198,2)</f>
        <v>SoundSport wireless headphones</v>
      </c>
      <c r="C18">
        <v>5</v>
      </c>
      <c r="D18" t="str">
        <f>VLOOKUP(C18,Cats!$A$3:$G$20,2)</f>
        <v>Sports</v>
      </c>
    </row>
    <row r="19" spans="1:4" x14ac:dyDescent="0.25">
      <c r="A19">
        <v>14</v>
      </c>
      <c r="B19" t="str">
        <f>VLOOKUP(A19,Prds!$A$3:$G$198,2)</f>
        <v>SoundSport in-ear headphones Apple devices</v>
      </c>
      <c r="C19">
        <v>5</v>
      </c>
      <c r="D19" t="str">
        <f>VLOOKUP(C19,Cats!$A$3:$G$20,2)</f>
        <v>Sports</v>
      </c>
    </row>
    <row r="20" spans="1:4" x14ac:dyDescent="0.25">
      <c r="A20">
        <v>12</v>
      </c>
      <c r="B20" t="str">
        <f>VLOOKUP(A20,Prds!$A$3:$G$198,2)</f>
        <v>SoundSport Pulse wireless headphones</v>
      </c>
      <c r="C20">
        <v>5</v>
      </c>
      <c r="D20" t="str">
        <f>VLOOKUP(C20,Cats!$A$3:$G$20,2)</f>
        <v>Sports</v>
      </c>
    </row>
    <row r="21" spans="1:4" x14ac:dyDescent="0.25">
      <c r="A21">
        <v>15</v>
      </c>
      <c r="B21" t="str">
        <f>VLOOKUP(A21,Prds!$A$3:$G$198,2)</f>
        <v>SoundSport in-ear headphones Samsung/Android devices</v>
      </c>
      <c r="C21">
        <v>5</v>
      </c>
      <c r="D21" t="str">
        <f>VLOOKUP(C21,Cats!$A$3:$G$20,2)</f>
        <v>Sports</v>
      </c>
    </row>
    <row r="22" spans="1:4" x14ac:dyDescent="0.25">
      <c r="A22">
        <v>10</v>
      </c>
      <c r="B22" t="str">
        <f>VLOOKUP(A22,Prds!$A$3:$G$198,2)</f>
        <v>SoundWear Companion speaker</v>
      </c>
      <c r="C22">
        <v>6</v>
      </c>
      <c r="D22" t="str">
        <f>VLOOKUP(C22,Cats!$A$3:$G$20,2)</f>
        <v>Soundware</v>
      </c>
    </row>
    <row r="23" spans="1:4" x14ac:dyDescent="0.25">
      <c r="A23">
        <v>20</v>
      </c>
      <c r="B23" t="str">
        <f>VLOOKUP(A23,Prds!$A$3:$G$198,2)</f>
        <v>ProFlight accessory kit</v>
      </c>
      <c r="C23">
        <v>10</v>
      </c>
      <c r="D23" t="str">
        <f>VLOOKUP(C23,Cats!$A$3:$G$20,2)</f>
        <v>Headset Accesories</v>
      </c>
    </row>
    <row r="24" spans="1:4" x14ac:dyDescent="0.25">
      <c r="A24">
        <v>21</v>
      </c>
      <c r="B24" t="str">
        <f>VLOOKUP(A24,Prds!$A$3:$G$198,2)</f>
        <v>ProFlight carry case</v>
      </c>
      <c r="C24">
        <v>10</v>
      </c>
      <c r="D24" t="str">
        <f>VLOOKUP(C24,Cats!$A$3:$G$20,2)</f>
        <v>Headset Accesories</v>
      </c>
    </row>
    <row r="25" spans="1:4" x14ac:dyDescent="0.25">
      <c r="A25">
        <v>22</v>
      </c>
      <c r="B25" t="str">
        <f>VLOOKUP(A25,Prds!$A$3:$G$198,2)</f>
        <v>ProFlight Headset cable, 5-pin XLR</v>
      </c>
      <c r="C25">
        <v>10</v>
      </c>
      <c r="D25" t="str">
        <f>VLOOKUP(C25,Cats!$A$3:$G$20,2)</f>
        <v>Headset Accesories</v>
      </c>
    </row>
    <row r="26" spans="1:4" x14ac:dyDescent="0.25">
      <c r="A26">
        <v>23</v>
      </c>
      <c r="B26" t="str">
        <f>VLOOKUP(A26,Prds!$A$3:$G$198,2)</f>
        <v>ProFlight control module lanyard</v>
      </c>
      <c r="C26">
        <v>10</v>
      </c>
      <c r="D26" t="str">
        <f>VLOOKUP(C26,Cats!$A$3:$G$20,2)</f>
        <v>Headset Accesories</v>
      </c>
    </row>
    <row r="27" spans="1:4" x14ac:dyDescent="0.25">
      <c r="A27">
        <v>24</v>
      </c>
      <c r="B27" t="str">
        <f>VLOOKUP(A27,Prds!$A$3:$G$198,2)</f>
        <v>ProFlight termination cap</v>
      </c>
      <c r="C27">
        <v>10</v>
      </c>
      <c r="D27" t="str">
        <f>VLOOKUP(C27,Cats!$A$3:$G$20,2)</f>
        <v>Headset Accesories</v>
      </c>
    </row>
    <row r="28" spans="1:4" x14ac:dyDescent="0.25">
      <c r="A28">
        <v>25</v>
      </c>
      <c r="B28" t="str">
        <f>VLOOKUP(A28,Prds!$A$3:$G$198,2)</f>
        <v>ProFlight microphone windscreen</v>
      </c>
      <c r="C28">
        <v>10</v>
      </c>
      <c r="D28" t="str">
        <f>VLOOKUP(C28,Cats!$A$3:$G$20,2)</f>
        <v>Headset Accesories</v>
      </c>
    </row>
    <row r="29" spans="1:4" x14ac:dyDescent="0.25">
      <c r="A29">
        <v>26</v>
      </c>
      <c r="B29" t="str">
        <f>VLOOKUP(A29,Prds!$A$3:$G$198,2)</f>
        <v>ProFlight headband pad</v>
      </c>
      <c r="C29">
        <v>10</v>
      </c>
      <c r="D29" t="str">
        <f>VLOOKUP(C29,Cats!$A$3:$G$20,2)</f>
        <v>Headset Accesories</v>
      </c>
    </row>
    <row r="30" spans="1:4" x14ac:dyDescent="0.25">
      <c r="A30">
        <v>27</v>
      </c>
      <c r="B30" t="str">
        <f>VLOOKUP(A30,Prds!$A$3:$G$198,2)</f>
        <v>ProFlight Headset cable, 6-pin Lemo</v>
      </c>
      <c r="C30">
        <v>10</v>
      </c>
      <c r="D30" t="str">
        <f>VLOOKUP(C30,Cats!$A$3:$G$20,2)</f>
        <v>Headset Accesories</v>
      </c>
    </row>
    <row r="31" spans="1:4" x14ac:dyDescent="0.25">
      <c r="A31">
        <v>28</v>
      </c>
      <c r="B31" t="str">
        <f>VLOOKUP(A31,Prds!$A$3:$G$198,2)</f>
        <v>ProFlight side cushions</v>
      </c>
      <c r="C31">
        <v>10</v>
      </c>
      <c r="D31" t="str">
        <f>VLOOKUP(C31,Cats!$A$3:$G$20,2)</f>
        <v>Headset Accesories</v>
      </c>
    </row>
    <row r="32" spans="1:4" x14ac:dyDescent="0.25">
      <c r="A32">
        <v>29</v>
      </c>
      <c r="B32" t="str">
        <f>VLOOKUP(A32,Prds!$A$3:$G$198,2)</f>
        <v>ProFlight Headset cable, dual plugs</v>
      </c>
      <c r="C32">
        <v>10</v>
      </c>
      <c r="D32" t="str">
        <f>VLOOKUP(C32,Cats!$A$3:$G$20,2)</f>
        <v>Headset Accesories</v>
      </c>
    </row>
    <row r="33" spans="1:4" x14ac:dyDescent="0.25">
      <c r="A33">
        <v>30</v>
      </c>
      <c r="B33" t="str">
        <f>VLOOKUP(A33,Prds!$A$3:$G$198,2)</f>
        <v>StayHear+ Sleep tips (2 pairs)</v>
      </c>
      <c r="C33">
        <v>10</v>
      </c>
      <c r="D33" t="str">
        <f>VLOOKUP(C33,Cats!$A$3:$G$20,2)</f>
        <v>Headset Accesories</v>
      </c>
    </row>
    <row r="34" spans="1:4" x14ac:dyDescent="0.25">
      <c r="A34">
        <v>31</v>
      </c>
      <c r="B34" t="str">
        <f>VLOOKUP(A34,Prds!$A$3:$G$198,2)</f>
        <v>QuietComfort 15 and 2 headphones ear cushion kit</v>
      </c>
      <c r="C34">
        <v>10</v>
      </c>
      <c r="D34" t="str">
        <f>VLOOKUP(C34,Cats!$A$3:$G$20,2)</f>
        <v>Headset Accesories</v>
      </c>
    </row>
    <row r="35" spans="1:4" x14ac:dyDescent="0.25">
      <c r="A35">
        <v>32</v>
      </c>
      <c r="B35" t="str">
        <f>VLOOKUP(A35,Prds!$A$3:$G$198,2)</f>
        <v>SoundLink on-ear cushion kit</v>
      </c>
      <c r="C35">
        <v>10</v>
      </c>
      <c r="D35" t="str">
        <f>VLOOKUP(C35,Cats!$A$3:$G$20,2)</f>
        <v>Headset Accesories</v>
      </c>
    </row>
    <row r="36" spans="1:4" x14ac:dyDescent="0.25">
      <c r="A36">
        <v>33</v>
      </c>
      <c r="B36" t="str">
        <f>VLOOKUP(A36,Prds!$A$3:$G$198,2)</f>
        <v>StayHear+ Sport tips (2 pairs)</v>
      </c>
      <c r="C36">
        <v>10</v>
      </c>
      <c r="D36" t="str">
        <f>VLOOKUP(C36,Cats!$A$3:$G$20,2)</f>
        <v>Headset Accesories</v>
      </c>
    </row>
    <row r="37" spans="1:4" x14ac:dyDescent="0.25">
      <c r="A37">
        <v>34</v>
      </c>
      <c r="B37" t="str">
        <f>VLOOKUP(A37,Prds!$A$3:$G$198,2)</f>
        <v>QC airline adapter</v>
      </c>
      <c r="C37">
        <v>10</v>
      </c>
      <c r="D37" t="str">
        <f>VLOOKUP(C37,Cats!$A$3:$G$20,2)</f>
        <v>Headset Accesories</v>
      </c>
    </row>
    <row r="38" spans="1:4" x14ac:dyDescent="0.25">
      <c r="A38">
        <v>35</v>
      </c>
      <c r="B38" t="str">
        <f>VLOOKUP(A38,Prds!$A$3:$G$198,2)</f>
        <v>QC35 ear cushion kit</v>
      </c>
      <c r="C38">
        <v>10</v>
      </c>
      <c r="D38" t="str">
        <f>VLOOKUP(C38,Cats!$A$3:$G$20,2)</f>
        <v>Headset Accesories</v>
      </c>
    </row>
    <row r="39" spans="1:4" x14ac:dyDescent="0.25">
      <c r="A39">
        <v>36</v>
      </c>
      <c r="B39" t="str">
        <f>VLOOKUP(A39,Prds!$A$3:$G$198,2)</f>
        <v>SoundLink wireless headphones II audio cable</v>
      </c>
      <c r="C39">
        <v>10</v>
      </c>
      <c r="D39" t="str">
        <f>VLOOKUP(C39,Cats!$A$3:$G$20,2)</f>
        <v>Headset Accesories</v>
      </c>
    </row>
    <row r="40" spans="1:4" x14ac:dyDescent="0.25">
      <c r="A40">
        <v>37</v>
      </c>
      <c r="B40" t="str">
        <f>VLOOKUP(A40,Prds!$A$3:$G$198,2)</f>
        <v>SoundSport charging case</v>
      </c>
      <c r="C40">
        <v>10</v>
      </c>
      <c r="D40" t="str">
        <f>VLOOKUP(C40,Cats!$A$3:$G$20,2)</f>
        <v>Headset Accesories</v>
      </c>
    </row>
    <row r="41" spans="1:4" x14ac:dyDescent="0.25">
      <c r="A41">
        <v>38</v>
      </c>
      <c r="B41" t="str">
        <f>VLOOKUP(A41,Prds!$A$3:$G$198,2)</f>
        <v>StayHear tips (2 pr)</v>
      </c>
      <c r="C41">
        <v>10</v>
      </c>
      <c r="D41" t="str">
        <f>VLOOKUP(C41,Cats!$A$3:$G$20,2)</f>
        <v>Headset Accesories</v>
      </c>
    </row>
    <row r="42" spans="1:4" x14ac:dyDescent="0.25">
      <c r="A42">
        <v>39</v>
      </c>
      <c r="B42" t="str">
        <f>VLOOKUP(A42,Prds!$A$3:$G$198,2)</f>
        <v>QC25 ear cushion kit</v>
      </c>
      <c r="C42">
        <v>10</v>
      </c>
      <c r="D42" t="str">
        <f>VLOOKUP(C42,Cats!$A$3:$G$20,2)</f>
        <v>Headset Accesories</v>
      </c>
    </row>
    <row r="43" spans="1:4" x14ac:dyDescent="0.25">
      <c r="A43">
        <v>40</v>
      </c>
      <c r="B43" t="str">
        <f>VLOOKUP(A43,Prds!$A$3:$G$198,2)</f>
        <v>QC25 inline mic/remote Samsung and Android devices</v>
      </c>
      <c r="C43">
        <v>10</v>
      </c>
      <c r="D43" t="str">
        <f>VLOOKUP(C43,Cats!$A$3:$G$20,2)</f>
        <v>Headset Accesories</v>
      </c>
    </row>
    <row r="44" spans="1:4" x14ac:dyDescent="0.25">
      <c r="A44">
        <v>41</v>
      </c>
      <c r="B44" t="str">
        <f>VLOOKUP(A44,Prds!$A$3:$G$198,2)</f>
        <v>USB cable</v>
      </c>
      <c r="C44">
        <v>10</v>
      </c>
      <c r="D44" t="str">
        <f>VLOOKUP(C44,Cats!$A$3:$G$20,2)</f>
        <v>Headset Accesories</v>
      </c>
    </row>
    <row r="45" spans="1:4" x14ac:dyDescent="0.25">
      <c r="A45">
        <v>42</v>
      </c>
      <c r="B45" t="str">
        <f>VLOOKUP(A45,Prds!$A$3:$G$198,2)</f>
        <v>SoundLink wireless headphones II ear cushion kit</v>
      </c>
      <c r="C45">
        <v>10</v>
      </c>
      <c r="D45" t="str">
        <f>VLOOKUP(C45,Cats!$A$3:$G$20,2)</f>
        <v>Headset Accesories</v>
      </c>
    </row>
    <row r="46" spans="1:4" x14ac:dyDescent="0.25">
      <c r="A46">
        <v>43</v>
      </c>
      <c r="B46" t="str">
        <f>VLOOKUP(A46,Prds!$A$3:$G$198,2)</f>
        <v>SoundSport wireless headphones carry case</v>
      </c>
      <c r="C46">
        <v>10</v>
      </c>
      <c r="D46" t="str">
        <f>VLOOKUP(C46,Cats!$A$3:$G$20,2)</f>
        <v>Headset Accesories</v>
      </c>
    </row>
    <row r="47" spans="1:4" x14ac:dyDescent="0.25">
      <c r="A47">
        <v>44</v>
      </c>
      <c r="B47" t="str">
        <f>VLOOKUP(A47,Prds!$A$3:$G$198,2)</f>
        <v>SoundSport wireless headphones clothing clip</v>
      </c>
      <c r="C47">
        <v>10</v>
      </c>
      <c r="D47" t="str">
        <f>VLOOKUP(C47,Cats!$A$3:$G$20,2)</f>
        <v>Headset Accesories</v>
      </c>
    </row>
    <row r="48" spans="1:4" x14ac:dyDescent="0.25">
      <c r="A48">
        <v>45</v>
      </c>
      <c r="B48" t="str">
        <f>VLOOKUP(A48,Prds!$A$3:$G$198,2)</f>
        <v>SoundSport Free portable charging case</v>
      </c>
      <c r="C48">
        <v>10</v>
      </c>
      <c r="D48" t="str">
        <f>VLOOKUP(C48,Cats!$A$3:$G$20,2)</f>
        <v>Headset Accesories</v>
      </c>
    </row>
    <row r="49" spans="1:4" x14ac:dyDescent="0.25">
      <c r="A49">
        <v>46</v>
      </c>
      <c r="B49" t="str">
        <f>VLOOKUP(A49,Prds!$A$3:$G$198,2)</f>
        <v>QC35 carry case</v>
      </c>
      <c r="C49">
        <v>10</v>
      </c>
      <c r="D49" t="str">
        <f>VLOOKUP(C49,Cats!$A$3:$G$20,2)</f>
        <v>Headset Accesories</v>
      </c>
    </row>
    <row r="50" spans="1:4" x14ac:dyDescent="0.25">
      <c r="A50">
        <v>47</v>
      </c>
      <c r="B50" t="str">
        <f>VLOOKUP(A50,Prds!$A$3:$G$198,2)</f>
        <v>QC20 headphones clothing clip</v>
      </c>
      <c r="C50">
        <v>10</v>
      </c>
      <c r="D50" t="str">
        <f>VLOOKUP(C50,Cats!$A$3:$G$20,2)</f>
        <v>Headset Accesories</v>
      </c>
    </row>
    <row r="51" spans="1:4" x14ac:dyDescent="0.25">
      <c r="A51">
        <v>48</v>
      </c>
      <c r="B51" t="str">
        <f>VLOOKUP(A51,Prds!$A$3:$G$198,2)</f>
        <v>Wall charger plus international adapters</v>
      </c>
      <c r="C51">
        <v>10</v>
      </c>
      <c r="D51" t="str">
        <f>VLOOKUP(C51,Cats!$A$3:$G$20,2)</f>
        <v>Headset Accesories</v>
      </c>
    </row>
    <row r="52" spans="1:4" x14ac:dyDescent="0.25">
      <c r="A52">
        <v>49</v>
      </c>
      <c r="B52" t="str">
        <f>VLOOKUP(A52,Prds!$A$3:$G$198,2)</f>
        <v>SoundLink on-ear audio cable</v>
      </c>
      <c r="C52">
        <v>10</v>
      </c>
      <c r="D52" t="str">
        <f>VLOOKUP(C52,Cats!$A$3:$G$20,2)</f>
        <v>Headset Accesories</v>
      </c>
    </row>
    <row r="53" spans="1:4" x14ac:dyDescent="0.25">
      <c r="A53">
        <v>50</v>
      </c>
      <c r="B53" t="str">
        <f>VLOOKUP(A53,Prds!$A$3:$G$198,2)</f>
        <v>QC25 inline mic/remote Apple devices</v>
      </c>
      <c r="C53">
        <v>10</v>
      </c>
      <c r="D53" t="str">
        <f>VLOOKUP(C53,Cats!$A$3:$G$20,2)</f>
        <v>Headset Accesories</v>
      </c>
    </row>
    <row r="54" spans="1:4" x14ac:dyDescent="0.25">
      <c r="A54">
        <v>51</v>
      </c>
      <c r="B54" t="str">
        <f>VLOOKUP(A54,Prds!$A$3:$G$198,2)</f>
        <v>QuietComfort 15 audio cable</v>
      </c>
      <c r="C54">
        <v>10</v>
      </c>
      <c r="D54" t="str">
        <f>VLOOKUP(C54,Cats!$A$3:$G$20,2)</f>
        <v>Headset Accesories</v>
      </c>
    </row>
    <row r="55" spans="1:4" x14ac:dyDescent="0.25">
      <c r="A55">
        <v>52</v>
      </c>
      <c r="B55" t="str">
        <f>VLOOKUP(A55,Prds!$A$3:$G$198,2)</f>
        <v>A20 ear cushions</v>
      </c>
      <c r="C55">
        <v>10</v>
      </c>
      <c r="D55" t="str">
        <f>VLOOKUP(C55,Cats!$A$3:$G$20,2)</f>
        <v>Headset Accesories</v>
      </c>
    </row>
    <row r="56" spans="1:4" x14ac:dyDescent="0.25">
      <c r="A56">
        <v>53</v>
      </c>
      <c r="B56" t="str">
        <f>VLOOKUP(A56,Prds!$A$3:$G$198,2)</f>
        <v>AE2 headphones replacement audio cable</v>
      </c>
      <c r="C56">
        <v>10</v>
      </c>
      <c r="D56" t="str">
        <f>VLOOKUP(C56,Cats!$A$3:$G$20,2)</f>
        <v>Headset Accesories</v>
      </c>
    </row>
    <row r="57" spans="1:4" x14ac:dyDescent="0.25">
      <c r="A57">
        <v>54</v>
      </c>
      <c r="B57" t="str">
        <f>VLOOKUP(A57,Prds!$A$3:$G$198,2)</f>
        <v>StayHear+ tips (2 pr)</v>
      </c>
      <c r="C57">
        <v>10</v>
      </c>
      <c r="D57" t="str">
        <f>VLOOKUP(C57,Cats!$A$3:$G$20,2)</f>
        <v>Headset Accesories</v>
      </c>
    </row>
    <row r="58" spans="1:4" x14ac:dyDescent="0.25">
      <c r="A58">
        <v>55</v>
      </c>
      <c r="B58" t="str">
        <f>VLOOKUP(A58,Prds!$A$3:$G$198,2)</f>
        <v>QuietControl Stayhear+ tips (2 pairs)</v>
      </c>
      <c r="C58">
        <v>10</v>
      </c>
      <c r="D58" t="str">
        <f>VLOOKUP(C58,Cats!$A$3:$G$20,2)</f>
        <v>Headset Accesories</v>
      </c>
    </row>
    <row r="59" spans="1:4" x14ac:dyDescent="0.25">
      <c r="A59">
        <v>56</v>
      </c>
      <c r="B59" t="str">
        <f>VLOOKUP(A59,Prds!$A$3:$G$198,2)</f>
        <v>QuietComfort 3 ear cushion kit</v>
      </c>
      <c r="C59">
        <v>10</v>
      </c>
      <c r="D59" t="str">
        <f>VLOOKUP(C59,Cats!$A$3:$G$20,2)</f>
        <v>Headset Accesories</v>
      </c>
    </row>
    <row r="60" spans="1:4" x14ac:dyDescent="0.25">
      <c r="A60">
        <v>57</v>
      </c>
      <c r="B60" t="str">
        <f>VLOOKUP(A60,Prds!$A$3:$G$198,2)</f>
        <v>QC20 carry case</v>
      </c>
      <c r="C60">
        <v>10</v>
      </c>
      <c r="D60" t="str">
        <f>VLOOKUP(C60,Cats!$A$3:$G$20,2)</f>
        <v>Headset Accesories</v>
      </c>
    </row>
    <row r="61" spans="1:4" x14ac:dyDescent="0.25">
      <c r="A61">
        <v>58</v>
      </c>
      <c r="B61" t="str">
        <f>VLOOKUP(A61,Prds!$A$3:$G$198,2)</f>
        <v>SoundLink wireless headphones II carry case</v>
      </c>
      <c r="C61">
        <v>10</v>
      </c>
      <c r="D61" t="str">
        <f>VLOOKUP(C61,Cats!$A$3:$G$20,2)</f>
        <v>Headset Accesories</v>
      </c>
    </row>
    <row r="62" spans="1:4" x14ac:dyDescent="0.25">
      <c r="A62">
        <v>59</v>
      </c>
      <c r="B62" t="str">
        <f>VLOOKUP(A62,Prds!$A$3:$G$198,2)</f>
        <v>StayHear Ultra tips (2 pr)</v>
      </c>
      <c r="C62">
        <v>10</v>
      </c>
      <c r="D62" t="str">
        <f>VLOOKUP(C62,Cats!$A$3:$G$20,2)</f>
        <v>Headset Accesories</v>
      </c>
    </row>
    <row r="63" spans="1:4" x14ac:dyDescent="0.25">
      <c r="A63">
        <v>60</v>
      </c>
      <c r="B63" t="str">
        <f>VLOOKUP(A63,Prds!$A$3:$G$198,2)</f>
        <v xml:space="preserve">SoundSport Pulse Stayhear+ tips (2 pairs) </v>
      </c>
      <c r="C63">
        <v>10</v>
      </c>
      <c r="D63" t="str">
        <f>VLOOKUP(C63,Cats!$A$3:$G$20,2)</f>
        <v>Headset Accesories</v>
      </c>
    </row>
    <row r="64" spans="1:4" x14ac:dyDescent="0.25">
      <c r="A64">
        <v>61</v>
      </c>
      <c r="B64" t="str">
        <f>VLOOKUP(A64,Prds!$A$3:$G$198,2)</f>
        <v>QuietComfort 3 audio cable</v>
      </c>
      <c r="C64">
        <v>10</v>
      </c>
      <c r="D64" t="str">
        <f>VLOOKUP(C64,Cats!$A$3:$G$20,2)</f>
        <v>Headset Accesories</v>
      </c>
    </row>
    <row r="65" spans="1:4" x14ac:dyDescent="0.25">
      <c r="A65">
        <v>62</v>
      </c>
      <c r="B65" t="str">
        <f>VLOOKUP(A65,Prds!$A$3:$G$198,2)</f>
        <v>6-pin to dual G/A plug adapter</v>
      </c>
      <c r="C65">
        <v>10</v>
      </c>
      <c r="D65" t="str">
        <f>VLOOKUP(C65,Cats!$A$3:$G$20,2)</f>
        <v>Headset Accesories</v>
      </c>
    </row>
    <row r="66" spans="1:4" x14ac:dyDescent="0.25">
      <c r="A66">
        <v>63</v>
      </c>
      <c r="B66" t="str">
        <f>VLOOKUP(A66,Prds!$A$3:$G$198,2)</f>
        <v>SoundSport carry case</v>
      </c>
      <c r="C66">
        <v>10</v>
      </c>
      <c r="D66" t="str">
        <f>VLOOKUP(C66,Cats!$A$3:$G$20,2)</f>
        <v>Headset Accesories</v>
      </c>
    </row>
    <row r="67" spans="1:4" x14ac:dyDescent="0.25">
      <c r="A67">
        <v>64</v>
      </c>
      <c r="B67" t="str">
        <f>VLOOKUP(A67,Prds!$A$3:$G$198,2)</f>
        <v>A20 Headset high impedance microphone windscreen</v>
      </c>
      <c r="C67">
        <v>10</v>
      </c>
      <c r="D67" t="str">
        <f>VLOOKUP(C67,Cats!$A$3:$G$20,2)</f>
        <v>Headset Accesories</v>
      </c>
    </row>
    <row r="68" spans="1:4" x14ac:dyDescent="0.25">
      <c r="A68">
        <v>65</v>
      </c>
      <c r="B68" t="str">
        <f>VLOOKUP(A68,Prds!$A$3:$G$198,2)</f>
        <v>SoundLink on-ear carry case</v>
      </c>
      <c r="C68">
        <v>10</v>
      </c>
      <c r="D68" t="str">
        <f>VLOOKUP(C68,Cats!$A$3:$G$20,2)</f>
        <v>Headset Accesories</v>
      </c>
    </row>
    <row r="69" spans="1:4" x14ac:dyDescent="0.25">
      <c r="A69">
        <v>66</v>
      </c>
      <c r="B69" t="str">
        <f>VLOOKUP(A69,Prds!$A$3:$G$198,2)</f>
        <v>SoundLink Color Bluetooth speaker II</v>
      </c>
      <c r="C69">
        <v>11</v>
      </c>
      <c r="D69" t="str">
        <f>VLOOKUP(C69,Cats!$A$3:$G$20,2)</f>
        <v>Portable</v>
      </c>
    </row>
    <row r="70" spans="1:4" x14ac:dyDescent="0.25">
      <c r="A70">
        <v>67</v>
      </c>
      <c r="B70" t="str">
        <f>VLOOKUP(A70,Prds!$A$3:$G$198,2)</f>
        <v>SoundLink Revolve+ Bluetooth speaker</v>
      </c>
      <c r="C70">
        <v>11</v>
      </c>
      <c r="D70" t="str">
        <f>VLOOKUP(C70,Cats!$A$3:$G$20,2)</f>
        <v>Portable</v>
      </c>
    </row>
    <row r="71" spans="1:4" x14ac:dyDescent="0.25">
      <c r="A71">
        <v>68</v>
      </c>
      <c r="B71" t="str">
        <f>VLOOKUP(A71,Prds!$A$3:$G$198,2)</f>
        <v>SoundLink Micro Bluetooth speaker</v>
      </c>
      <c r="C71">
        <v>11</v>
      </c>
      <c r="D71" t="str">
        <f>VLOOKUP(C71,Cats!$A$3:$G$20,2)</f>
        <v>Portable</v>
      </c>
    </row>
    <row r="72" spans="1:4" x14ac:dyDescent="0.25">
      <c r="A72">
        <v>69</v>
      </c>
      <c r="B72" t="str">
        <f>VLOOKUP(A72,Prds!$A$3:$G$198,2)</f>
        <v>SoundLink Mini Bluetooth speaker II</v>
      </c>
      <c r="C72">
        <v>11</v>
      </c>
      <c r="D72" t="str">
        <f>VLOOKUP(C72,Cats!$A$3:$G$20,2)</f>
        <v>Portable</v>
      </c>
    </row>
    <row r="73" spans="1:4" x14ac:dyDescent="0.25">
      <c r="A73">
        <v>70</v>
      </c>
      <c r="B73" t="str">
        <f>VLOOKUP(A73,Prds!$A$3:$G$198,2)</f>
        <v>BOSEbuild Speaker Cube</v>
      </c>
      <c r="C73">
        <v>11</v>
      </c>
      <c r="D73" t="str">
        <f>VLOOKUP(C73,Cats!$A$3:$G$20,2)</f>
        <v>Portable</v>
      </c>
    </row>
    <row r="74" spans="1:4" x14ac:dyDescent="0.25">
      <c r="A74">
        <v>71</v>
      </c>
      <c r="B74" t="str">
        <f>VLOOKUP(A74,Prds!$A$3:$G$198,2)</f>
        <v>SoundLink Revolve Bluetooth speaker</v>
      </c>
      <c r="C74">
        <v>11</v>
      </c>
      <c r="D74" t="str">
        <f>VLOOKUP(C74,Cats!$A$3:$G$20,2)</f>
        <v>Portable</v>
      </c>
    </row>
    <row r="75" spans="1:4" x14ac:dyDescent="0.25">
      <c r="A75">
        <v>72</v>
      </c>
      <c r="B75" t="str">
        <f>VLOOKUP(A75,Prds!$A$3:$G$198,2)</f>
        <v>S1 Pro system</v>
      </c>
      <c r="C75">
        <v>11</v>
      </c>
      <c r="D75" t="str">
        <f>VLOOKUP(C75,Cats!$A$3:$G$20,2)</f>
        <v>Portable</v>
      </c>
    </row>
    <row r="76" spans="1:4" x14ac:dyDescent="0.25">
      <c r="A76">
        <v>73</v>
      </c>
      <c r="B76" t="str">
        <f>VLOOKUP(A76,Prds!$A$3:$G$198,2)</f>
        <v>Bose Home Speaker 500</v>
      </c>
      <c r="C76">
        <v>12</v>
      </c>
      <c r="D76" t="str">
        <f>VLOOKUP(C76,Cats!$A$3:$G$20,2)</f>
        <v>Smart Home</v>
      </c>
    </row>
    <row r="77" spans="1:4" x14ac:dyDescent="0.25">
      <c r="A77">
        <v>74</v>
      </c>
      <c r="B77" t="str">
        <f>VLOOKUP(A77,Prds!$A$3:$G$198,2)</f>
        <v>Bose Soundbar 700</v>
      </c>
      <c r="C77">
        <v>12</v>
      </c>
      <c r="D77" t="str">
        <f>VLOOKUP(C77,Cats!$A$3:$G$20,2)</f>
        <v>Smart Home</v>
      </c>
    </row>
    <row r="78" spans="1:4" x14ac:dyDescent="0.25">
      <c r="A78">
        <v>75</v>
      </c>
      <c r="B78" t="str">
        <f>VLOOKUP(A78,Prds!$A$3:$G$198,2)</f>
        <v>Bose Soundbar 500</v>
      </c>
      <c r="C78">
        <v>12</v>
      </c>
      <c r="D78" t="str">
        <f>VLOOKUP(C78,Cats!$A$3:$G$20,2)</f>
        <v>Smart Home</v>
      </c>
    </row>
    <row r="79" spans="1:4" x14ac:dyDescent="0.25">
      <c r="A79">
        <v>76</v>
      </c>
      <c r="B79" t="str">
        <f>VLOOKUP(A79,Prds!$A$3:$G$198,2)</f>
        <v>Bose Surround Speakers</v>
      </c>
      <c r="C79">
        <v>12</v>
      </c>
      <c r="D79" t="str">
        <f>VLOOKUP(C79,Cats!$A$3:$G$20,2)</f>
        <v>Smart Home</v>
      </c>
    </row>
    <row r="80" spans="1:4" x14ac:dyDescent="0.25">
      <c r="A80">
        <v>77</v>
      </c>
      <c r="B80" t="str">
        <f>VLOOKUP(A80,Prds!$A$3:$G$198,2)</f>
        <v>Bose Bass Module 700</v>
      </c>
      <c r="C80">
        <v>12</v>
      </c>
      <c r="D80" t="str">
        <f>VLOOKUP(C80,Cats!$A$3:$G$20,2)</f>
        <v>Smart Home</v>
      </c>
    </row>
    <row r="81" spans="1:4" x14ac:dyDescent="0.25">
      <c r="A81">
        <v>78</v>
      </c>
      <c r="B81" t="str">
        <f>VLOOKUP(A81,Prds!$A$3:$G$198,2)</f>
        <v>Bose Bass Module 500</v>
      </c>
      <c r="C81">
        <v>12</v>
      </c>
      <c r="D81" t="str">
        <f>VLOOKUP(C81,Cats!$A$3:$G$20,2)</f>
        <v>Smart Home</v>
      </c>
    </row>
    <row r="82" spans="1:4" x14ac:dyDescent="0.25">
      <c r="A82">
        <v>79</v>
      </c>
      <c r="B82" t="str">
        <f>VLOOKUP(A82,Prds!$A$3:$G$198,2)</f>
        <v>SoundTouch 10 wireless speaker</v>
      </c>
      <c r="C82">
        <v>12</v>
      </c>
      <c r="D82" t="str">
        <f>VLOOKUP(C82,Cats!$A$3:$G$20,2)</f>
        <v>Smart Home</v>
      </c>
    </row>
    <row r="83" spans="1:4" x14ac:dyDescent="0.25">
      <c r="A83">
        <v>80</v>
      </c>
      <c r="B83" t="str">
        <f>VLOOKUP(A83,Prds!$A$3:$G$198,2)</f>
        <v>SoundTouch 20 wireless speaker</v>
      </c>
      <c r="C83">
        <v>12</v>
      </c>
      <c r="D83" t="str">
        <f>VLOOKUP(C83,Cats!$A$3:$G$20,2)</f>
        <v>Smart Home</v>
      </c>
    </row>
    <row r="84" spans="1:4" x14ac:dyDescent="0.25">
      <c r="A84">
        <v>81</v>
      </c>
      <c r="B84" t="str">
        <f>VLOOKUP(A84,Prds!$A$3:$G$198,2)</f>
        <v>SoundTouch 30 wireless speaker</v>
      </c>
      <c r="C84">
        <v>12</v>
      </c>
      <c r="D84" t="str">
        <f>VLOOKUP(C84,Cats!$A$3:$G$20,2)</f>
        <v>Smart Home</v>
      </c>
    </row>
    <row r="85" spans="1:4" x14ac:dyDescent="0.25">
      <c r="A85">
        <v>82</v>
      </c>
      <c r="B85" t="str">
        <f>VLOOKUP(A85,Prds!$A$3:$G$198,2)</f>
        <v>SoundTouch Wireless Link adapter</v>
      </c>
      <c r="C85">
        <v>12</v>
      </c>
      <c r="D85" t="str">
        <f>VLOOKUP(C85,Cats!$A$3:$G$20,2)</f>
        <v>Smart Home</v>
      </c>
    </row>
    <row r="86" spans="1:4" x14ac:dyDescent="0.25">
      <c r="A86">
        <v>83</v>
      </c>
      <c r="B86" t="str">
        <f>VLOOKUP(A86,Prds!$A$3:$G$198,2)</f>
        <v>SoundTouch SA-5 amplifier</v>
      </c>
      <c r="C86">
        <v>12</v>
      </c>
      <c r="D86" t="str">
        <f>VLOOKUP(C86,Cats!$A$3:$G$20,2)</f>
        <v>Smart Home</v>
      </c>
    </row>
    <row r="87" spans="1:4" x14ac:dyDescent="0.25">
      <c r="A87">
        <v>84</v>
      </c>
      <c r="B87" t="str">
        <f>VLOOKUP(A87,Prds!$A$3:$G$198,2)</f>
        <v>SoundTouch outdoor wireless system with 251 speakers</v>
      </c>
      <c r="C87">
        <v>12</v>
      </c>
      <c r="D87" t="str">
        <f>VLOOKUP(C87,Cats!$A$3:$G$20,2)</f>
        <v>Smart Home</v>
      </c>
    </row>
    <row r="88" spans="1:4" x14ac:dyDescent="0.25">
      <c r="A88">
        <v>74</v>
      </c>
      <c r="B88" t="str">
        <f>VLOOKUP(A88,Prds!$A$3:$G$198,2)</f>
        <v>Bose Soundbar 700</v>
      </c>
      <c r="C88">
        <v>13</v>
      </c>
      <c r="D88" t="str">
        <f>VLOOKUP(C88,Cats!$A$3:$G$20,2)</f>
        <v>Home Theater</v>
      </c>
    </row>
    <row r="89" spans="1:4" x14ac:dyDescent="0.25">
      <c r="A89">
        <v>75</v>
      </c>
      <c r="B89" t="str">
        <f>VLOOKUP(A89,Prds!$A$3:$G$198,2)</f>
        <v>Bose Soundbar 500</v>
      </c>
      <c r="C89">
        <v>13</v>
      </c>
      <c r="D89" t="str">
        <f>VLOOKUP(C89,Cats!$A$3:$G$20,2)</f>
        <v>Home Theater</v>
      </c>
    </row>
    <row r="90" spans="1:4" x14ac:dyDescent="0.25">
      <c r="A90">
        <v>76</v>
      </c>
      <c r="B90" t="str">
        <f>VLOOKUP(A90,Prds!$A$3:$G$198,2)</f>
        <v>Bose Surround Speakers</v>
      </c>
      <c r="C90">
        <v>13</v>
      </c>
      <c r="D90" t="str">
        <f>VLOOKUP(C90,Cats!$A$3:$G$20,2)</f>
        <v>Home Theater</v>
      </c>
    </row>
    <row r="91" spans="1:4" x14ac:dyDescent="0.25">
      <c r="A91">
        <v>77</v>
      </c>
      <c r="B91" t="str">
        <f>VLOOKUP(A91,Prds!$A$3:$G$198,2)</f>
        <v>Bose Bass Module 700</v>
      </c>
      <c r="C91">
        <v>13</v>
      </c>
      <c r="D91" t="str">
        <f>VLOOKUP(C91,Cats!$A$3:$G$20,2)</f>
        <v>Home Theater</v>
      </c>
    </row>
    <row r="92" spans="1:4" x14ac:dyDescent="0.25">
      <c r="A92">
        <v>78</v>
      </c>
      <c r="B92" t="str">
        <f>VLOOKUP(A92,Prds!$A$3:$G$198,2)</f>
        <v>Bose Bass Module 500</v>
      </c>
      <c r="C92">
        <v>13</v>
      </c>
      <c r="D92" t="str">
        <f>VLOOKUP(C92,Cats!$A$3:$G$20,2)</f>
        <v>Home Theater</v>
      </c>
    </row>
    <row r="93" spans="1:4" x14ac:dyDescent="0.25">
      <c r="A93">
        <v>90</v>
      </c>
      <c r="B93" t="str">
        <f>VLOOKUP(A93,Prds!$A$3:$G$198,2)</f>
        <v>Wave system IV</v>
      </c>
      <c r="C93">
        <v>13</v>
      </c>
      <c r="D93" t="str">
        <f>VLOOKUP(C93,Cats!$A$3:$G$20,2)</f>
        <v>Home Theater</v>
      </c>
    </row>
    <row r="94" spans="1:4" x14ac:dyDescent="0.25">
      <c r="A94">
        <v>91</v>
      </c>
      <c r="B94" t="str">
        <f>VLOOKUP(A94,Prds!$A$3:$G$198,2)</f>
        <v>Wave SoundTouch music system IV</v>
      </c>
      <c r="C94">
        <v>13</v>
      </c>
      <c r="D94" t="str">
        <f>VLOOKUP(C94,Cats!$A$3:$G$20,2)</f>
        <v>Home Theater</v>
      </c>
    </row>
    <row r="95" spans="1:4" x14ac:dyDescent="0.25">
      <c r="A95">
        <v>92</v>
      </c>
      <c r="B95" t="str">
        <f>VLOOKUP(A95,Prds!$A$3:$G$198,2)</f>
        <v>Companion 2 computer speakers</v>
      </c>
      <c r="C95">
        <v>14</v>
      </c>
      <c r="D95" t="str">
        <f>VLOOKUP(C95,Cats!$A$3:$G$20,2)</f>
        <v>Wave</v>
      </c>
    </row>
    <row r="96" spans="1:4" x14ac:dyDescent="0.25">
      <c r="A96">
        <v>93</v>
      </c>
      <c r="B96" t="str">
        <f>VLOOKUP(A96,Prds!$A$3:$G$198,2)</f>
        <v>Acoustimass 5 stereo speaker system</v>
      </c>
      <c r="C96">
        <v>14</v>
      </c>
      <c r="D96" t="str">
        <f>VLOOKUP(C96,Cats!$A$3:$G$20,2)</f>
        <v>Wave</v>
      </c>
    </row>
    <row r="97" spans="1:4" x14ac:dyDescent="0.25">
      <c r="A97">
        <v>94</v>
      </c>
      <c r="B97" t="str">
        <f>VLOOKUP(A97,Prds!$A$3:$G$198,2)</f>
        <v>301 bookshelf speakers</v>
      </c>
      <c r="C97">
        <v>14</v>
      </c>
      <c r="D97" t="str">
        <f>VLOOKUP(C97,Cats!$A$3:$G$20,2)</f>
        <v>Wave</v>
      </c>
    </row>
    <row r="98" spans="1:4" x14ac:dyDescent="0.25">
      <c r="A98">
        <v>83</v>
      </c>
      <c r="B98" t="str">
        <f>VLOOKUP(A98,Prds!$A$3:$G$198,2)</f>
        <v>SoundTouch SA-5 amplifier</v>
      </c>
      <c r="C98">
        <v>14</v>
      </c>
      <c r="D98" t="str">
        <f>VLOOKUP(C98,Cats!$A$3:$G$20,2)</f>
        <v>Wave</v>
      </c>
    </row>
    <row r="99" spans="1:4" x14ac:dyDescent="0.25">
      <c r="A99">
        <v>96</v>
      </c>
      <c r="B99" t="str">
        <f>VLOOKUP(A99,Prds!$A$3:$G$198,2)</f>
        <v>Companion 20 computer speakers</v>
      </c>
      <c r="C99">
        <v>14</v>
      </c>
      <c r="D99" t="str">
        <f>VLOOKUP(C99,Cats!$A$3:$G$20,2)</f>
        <v>Wave</v>
      </c>
    </row>
    <row r="100" spans="1:4" x14ac:dyDescent="0.25">
      <c r="A100">
        <v>97</v>
      </c>
      <c r="B100" t="str">
        <f>VLOOKUP(A100,Prds!$A$3:$G$198,2)</f>
        <v>151 outdoor speakers</v>
      </c>
      <c r="C100">
        <v>15</v>
      </c>
      <c r="D100" t="str">
        <f>VLOOKUP(C100,Cats!$A$3:$G$20,2)</f>
        <v>Stereo</v>
      </c>
    </row>
    <row r="101" spans="1:4" x14ac:dyDescent="0.25">
      <c r="A101">
        <v>98</v>
      </c>
      <c r="B101" t="str">
        <f>VLOOKUP(A101,Prds!$A$3:$G$198,2)</f>
        <v>161 bookshelf speakers</v>
      </c>
      <c r="C101">
        <v>15</v>
      </c>
      <c r="D101" t="str">
        <f>VLOOKUP(C101,Cats!$A$3:$G$20,2)</f>
        <v>Stereo</v>
      </c>
    </row>
    <row r="102" spans="1:4" x14ac:dyDescent="0.25">
      <c r="A102">
        <v>99</v>
      </c>
      <c r="B102" t="str">
        <f>VLOOKUP(A102,Prds!$A$3:$G$198,2)</f>
        <v>791 in-ceiling speakers II</v>
      </c>
      <c r="C102">
        <v>15</v>
      </c>
      <c r="D102" t="str">
        <f>VLOOKUP(C102,Cats!$A$3:$G$20,2)</f>
        <v>Stereo</v>
      </c>
    </row>
    <row r="103" spans="1:4" x14ac:dyDescent="0.25">
      <c r="A103">
        <v>100</v>
      </c>
      <c r="B103" t="str">
        <f>VLOOKUP(A103,Prds!$A$3:$G$198,2)</f>
        <v>Free Space 51 outdoor speakers</v>
      </c>
      <c r="C103">
        <v>15</v>
      </c>
      <c r="D103" t="str">
        <f>VLOOKUP(C103,Cats!$A$3:$G$20,2)</f>
        <v>Stereo</v>
      </c>
    </row>
    <row r="104" spans="1:4" x14ac:dyDescent="0.25">
      <c r="A104">
        <v>101</v>
      </c>
      <c r="B104" t="str">
        <f>VLOOKUP(A104,Prds!$A$3:$G$198,2)</f>
        <v>251 outdoor speakers</v>
      </c>
      <c r="C104">
        <v>15</v>
      </c>
      <c r="D104" t="str">
        <f>VLOOKUP(C104,Cats!$A$3:$G$20,2)</f>
        <v>Stereo</v>
      </c>
    </row>
    <row r="105" spans="1:4" x14ac:dyDescent="0.25">
      <c r="A105">
        <v>102</v>
      </c>
      <c r="B105" t="str">
        <f>VLOOKUP(A105,Prds!$A$3:$G$198,2)</f>
        <v>251 outdoor speakers</v>
      </c>
      <c r="C105">
        <v>15</v>
      </c>
      <c r="D105" t="str">
        <f>VLOOKUP(C105,Cats!$A$3:$G$20,2)</f>
        <v>Stereo</v>
      </c>
    </row>
    <row r="106" spans="1:4" x14ac:dyDescent="0.25">
      <c r="A106">
        <v>84</v>
      </c>
      <c r="B106" t="str">
        <f>VLOOKUP(A106,Prds!$A$3:$G$198,2)</f>
        <v>SoundTouch outdoor wireless system with 251 speakers</v>
      </c>
      <c r="C106">
        <v>15</v>
      </c>
      <c r="D106" t="str">
        <f>VLOOKUP(C106,Cats!$A$3:$G$20,2)</f>
        <v>Stereo</v>
      </c>
    </row>
    <row r="107" spans="1:4" x14ac:dyDescent="0.25">
      <c r="A107">
        <v>103</v>
      </c>
      <c r="B107" t="str">
        <f>VLOOKUP(A107,Prds!$A$3:$G$198,2)</f>
        <v>201 bookshelf speakers</v>
      </c>
      <c r="C107">
        <v>15</v>
      </c>
      <c r="D107" t="str">
        <f>VLOOKUP(C107,Cats!$A$3:$G$20,2)</f>
        <v>Stereo</v>
      </c>
    </row>
    <row r="108" spans="1:4" x14ac:dyDescent="0.25">
      <c r="A108">
        <v>104</v>
      </c>
      <c r="B108" t="str">
        <f>VLOOKUP(A108,Prds!$A$3:$G$198,2)</f>
        <v>891 in-wall speakers</v>
      </c>
      <c r="C108">
        <v>15</v>
      </c>
      <c r="D108" t="str">
        <f>VLOOKUP(C108,Cats!$A$3:$G$20,2)</f>
        <v>Stereo</v>
      </c>
    </row>
    <row r="109" spans="1:4" x14ac:dyDescent="0.25">
      <c r="A109">
        <v>105</v>
      </c>
      <c r="B109" t="str">
        <f>VLOOKUP(A109,Prds!$A$3:$G$198,2)</f>
        <v>591 in-ceiling speakers</v>
      </c>
      <c r="C109">
        <v>15</v>
      </c>
      <c r="D109" t="str">
        <f>VLOOKUP(C109,Cats!$A$3:$G$20,2)</f>
        <v>Stereo</v>
      </c>
    </row>
    <row r="110" spans="1:4" x14ac:dyDescent="0.25">
      <c r="A110">
        <v>106</v>
      </c>
      <c r="B110" t="str">
        <f>VLOOKUP(A110,Prds!$A$3:$G$198,2)</f>
        <v>691 in-wall speakers</v>
      </c>
      <c r="C110">
        <v>15</v>
      </c>
      <c r="D110" t="str">
        <f>VLOOKUP(C110,Cats!$A$3:$G$20,2)</f>
        <v>Stereo</v>
      </c>
    </row>
    <row r="111" spans="1:4" x14ac:dyDescent="0.25">
      <c r="A111">
        <v>92</v>
      </c>
      <c r="B111" t="str">
        <f>VLOOKUP(A111,Prds!$A$3:$G$198,2)</f>
        <v>Companion 2 computer speakers</v>
      </c>
      <c r="C111">
        <v>16</v>
      </c>
      <c r="D111" t="str">
        <f>VLOOKUP(C111,Cats!$A$3:$G$20,2)</f>
        <v>Computer</v>
      </c>
    </row>
    <row r="112" spans="1:4" x14ac:dyDescent="0.25">
      <c r="A112">
        <v>96</v>
      </c>
      <c r="B112" t="str">
        <f>VLOOKUP(A112,Prds!$A$3:$G$198,2)</f>
        <v>Companion 20 computer speakers</v>
      </c>
      <c r="C112">
        <v>16</v>
      </c>
      <c r="D112" t="str">
        <f>VLOOKUP(C112,Cats!$A$3:$G$20,2)</f>
        <v>Computer</v>
      </c>
    </row>
    <row r="113" spans="1:4" x14ac:dyDescent="0.25">
      <c r="A113">
        <v>72</v>
      </c>
      <c r="B113" t="str">
        <f>VLOOKUP(A113,Prds!$A$3:$G$198,2)</f>
        <v>S1 Pro system</v>
      </c>
      <c r="C113">
        <v>17</v>
      </c>
      <c r="D113" t="str">
        <f>VLOOKUP(C113,Cats!$A$3:$G$20,2)</f>
        <v>Portable PA</v>
      </c>
    </row>
    <row r="114" spans="1:4" x14ac:dyDescent="0.25">
      <c r="A114">
        <v>107</v>
      </c>
      <c r="B114" t="str">
        <f>VLOOKUP(A114,Prds!$A$3:$G$198,2)</f>
        <v>L1 Compact system</v>
      </c>
      <c r="C114">
        <v>17</v>
      </c>
      <c r="D114" t="str">
        <f>VLOOKUP(C114,Cats!$A$3:$G$20,2)</f>
        <v>Portable PA</v>
      </c>
    </row>
    <row r="115" spans="1:4" x14ac:dyDescent="0.25">
      <c r="A115">
        <v>108</v>
      </c>
      <c r="B115" t="str">
        <f>VLOOKUP(A115,Prds!$A$3:$G$198,2)</f>
        <v>F1 Model 812 loudspeaker with F1 Subwoofer</v>
      </c>
      <c r="C115">
        <v>17</v>
      </c>
      <c r="D115" t="str">
        <f>VLOOKUP(C115,Cats!$A$3:$G$20,2)</f>
        <v>Portable PA</v>
      </c>
    </row>
    <row r="116" spans="1:4" x14ac:dyDescent="0.25">
      <c r="A116">
        <v>109</v>
      </c>
      <c r="B116" t="str">
        <f>VLOOKUP(A116,Prds!$A$3:$G$198,2)</f>
        <v>F1 Model 812 Flexible Array loudspeaker</v>
      </c>
      <c r="C116">
        <v>17</v>
      </c>
      <c r="D116" t="str">
        <f>VLOOKUP(C116,Cats!$A$3:$G$20,2)</f>
        <v>Portable PA</v>
      </c>
    </row>
    <row r="117" spans="1:4" x14ac:dyDescent="0.25">
      <c r="A117">
        <v>110</v>
      </c>
      <c r="B117" t="str">
        <f>VLOOKUP(A117,Prds!$A$3:$G$198,2)</f>
        <v>L1 II system/B2 bass</v>
      </c>
      <c r="C117">
        <v>17</v>
      </c>
      <c r="D117" t="str">
        <f>VLOOKUP(C117,Cats!$A$3:$G$20,2)</f>
        <v>Portable PA</v>
      </c>
    </row>
    <row r="118" spans="1:4" x14ac:dyDescent="0.25">
      <c r="A118">
        <v>111</v>
      </c>
      <c r="B118" t="str">
        <f>VLOOKUP(A118,Prds!$A$3:$G$198,2)</f>
        <v>L1 Compact Wireless package</v>
      </c>
      <c r="C118">
        <v>17</v>
      </c>
      <c r="D118" t="str">
        <f>VLOOKUP(C118,Cats!$A$3:$G$20,2)</f>
        <v>Portable PA</v>
      </c>
    </row>
    <row r="119" spans="1:4" x14ac:dyDescent="0.25">
      <c r="A119">
        <v>112</v>
      </c>
      <c r="B119" t="str">
        <f>VLOOKUP(A119,Prds!$A$3:$G$198,2)</f>
        <v>T4S ToneMatch mixer</v>
      </c>
      <c r="C119">
        <v>17</v>
      </c>
      <c r="D119" t="str">
        <f>VLOOKUP(C119,Cats!$A$3:$G$20,2)</f>
        <v>Portable PA</v>
      </c>
    </row>
    <row r="120" spans="1:4" x14ac:dyDescent="0.25">
      <c r="A120">
        <v>113</v>
      </c>
      <c r="B120" t="str">
        <f>VLOOKUP(A120,Prds!$A$3:$G$198,2)</f>
        <v>T8S ToneMatch mixer</v>
      </c>
      <c r="C120">
        <v>17</v>
      </c>
      <c r="D120" t="str">
        <f>VLOOKUP(C120,Cats!$A$3:$G$20,2)</f>
        <v>Portable PA</v>
      </c>
    </row>
    <row r="121" spans="1:4" x14ac:dyDescent="0.25">
      <c r="A121">
        <v>114</v>
      </c>
      <c r="B121" t="str">
        <f>VLOOKUP(A121,Prds!$A$3:$G$198,2)</f>
        <v>F1 Subwoofer</v>
      </c>
      <c r="C121">
        <v>17</v>
      </c>
      <c r="D121" t="str">
        <f>VLOOKUP(C121,Cats!$A$3:$G$20,2)</f>
        <v>Portable PA</v>
      </c>
    </row>
    <row r="122" spans="1:4" x14ac:dyDescent="0.25">
      <c r="A122">
        <v>115</v>
      </c>
      <c r="B122" t="str">
        <f>VLOOKUP(A122,Prds!$A$3:$G$198,2)</f>
        <v>L1 1S system/B2 bass</v>
      </c>
      <c r="C122">
        <v>17</v>
      </c>
      <c r="D122" t="str">
        <f>VLOOKUP(C122,Cats!$A$3:$G$20,2)</f>
        <v>Portable PA</v>
      </c>
    </row>
    <row r="123" spans="1:4" x14ac:dyDescent="0.25">
      <c r="A123">
        <v>116</v>
      </c>
      <c r="B123" t="str">
        <f>VLOOKUP(A123,Prds!$A$3:$G$198,2)</f>
        <v>L1 1S system/B1 bass</v>
      </c>
      <c r="C123">
        <v>17</v>
      </c>
      <c r="D123" t="str">
        <f>VLOOKUP(C123,Cats!$A$3:$G$20,2)</f>
        <v>Portable PA</v>
      </c>
    </row>
    <row r="124" spans="1:4" x14ac:dyDescent="0.25">
      <c r="A124">
        <v>117</v>
      </c>
      <c r="B124" t="str">
        <f>VLOOKUP(A124,Prds!$A$3:$G$198,2)</f>
        <v>L1 II system/B1 bass</v>
      </c>
      <c r="C124">
        <v>17</v>
      </c>
      <c r="D124" t="str">
        <f>VLOOKUP(C124,Cats!$A$3:$G$20,2)</f>
        <v>Portable PA</v>
      </c>
    </row>
    <row r="125" spans="1:4" x14ac:dyDescent="0.25">
      <c r="A125">
        <v>118</v>
      </c>
      <c r="B125" t="str">
        <f>VLOOKUP(A125,Prds!$A$3:$G$198,2)</f>
        <v>Two F1 Model 812 loudspeakers with F1 Subwoofer</v>
      </c>
      <c r="C125">
        <v>17</v>
      </c>
      <c r="D125" t="str">
        <f>VLOOKUP(C125,Cats!$A$3:$G$20,2)</f>
        <v>Portable PA</v>
      </c>
    </row>
    <row r="126" spans="1:4" x14ac:dyDescent="0.25">
      <c r="A126">
        <v>76</v>
      </c>
      <c r="B126" t="str">
        <f>VLOOKUP(A126,Prds!$A$3:$G$198,2)</f>
        <v>Bose Surround Speakers</v>
      </c>
      <c r="C126">
        <v>18</v>
      </c>
      <c r="D126" t="str">
        <f>VLOOKUP(C126,Cats!$A$3:$G$20,2)</f>
        <v>Speaker Accesories</v>
      </c>
    </row>
    <row r="127" spans="1:4" x14ac:dyDescent="0.25">
      <c r="A127">
        <v>77</v>
      </c>
      <c r="B127" t="str">
        <f>VLOOKUP(A127,Prds!$A$3:$G$198,2)</f>
        <v>Bose Bass Module 700</v>
      </c>
      <c r="C127">
        <v>18</v>
      </c>
      <c r="D127" t="str">
        <f>VLOOKUP(C127,Cats!$A$3:$G$20,2)</f>
        <v>Speaker Accesories</v>
      </c>
    </row>
    <row r="128" spans="1:4" x14ac:dyDescent="0.25">
      <c r="A128">
        <v>78</v>
      </c>
      <c r="B128" t="str">
        <f>VLOOKUP(A128,Prds!$A$3:$G$198,2)</f>
        <v>Bose Bass Module 500</v>
      </c>
      <c r="C128">
        <v>18</v>
      </c>
      <c r="D128" t="str">
        <f>VLOOKUP(C128,Cats!$A$3:$G$20,2)</f>
        <v>Speaker Accesories</v>
      </c>
    </row>
    <row r="129" spans="1:4" x14ac:dyDescent="0.25">
      <c r="A129">
        <v>119</v>
      </c>
      <c r="B129" t="str">
        <f>VLOOKUP(A129,Prds!$A$3:$G$198,2)</f>
        <v>SoundLink Revolve charging cradle</v>
      </c>
      <c r="C129">
        <v>18</v>
      </c>
      <c r="D129" t="str">
        <f>VLOOKUP(C129,Cats!$A$3:$G$20,2)</f>
        <v>Speaker Accesories</v>
      </c>
    </row>
    <row r="130" spans="1:4" x14ac:dyDescent="0.25">
      <c r="A130">
        <v>120</v>
      </c>
      <c r="B130" t="str">
        <f>VLOOKUP(A130,Prds!$A$3:$G$198,2)</f>
        <v>Bose Soundbar Wall Bracket</v>
      </c>
      <c r="C130">
        <v>18</v>
      </c>
      <c r="D130" t="str">
        <f>VLOOKUP(C130,Cats!$A$3:$G$20,2)</f>
        <v>Speaker Accesories</v>
      </c>
    </row>
    <row r="131" spans="1:4" x14ac:dyDescent="0.25">
      <c r="A131">
        <v>121</v>
      </c>
      <c r="B131" t="str">
        <f>VLOOKUP(A131,Prds!$A$3:$G$198,2)</f>
        <v>Bose Soundbar Universal Remote</v>
      </c>
      <c r="C131">
        <v>18</v>
      </c>
      <c r="D131" t="str">
        <f>VLOOKUP(C131,Cats!$A$3:$G$20,2)</f>
        <v>Speaker Accesories</v>
      </c>
    </row>
    <row r="132" spans="1:4" x14ac:dyDescent="0.25">
      <c r="A132">
        <v>122</v>
      </c>
      <c r="B132" t="str">
        <f>VLOOKUP(A132,Prds!$A$3:$G$198,2)</f>
        <v>SoundXtra TV stand for SoundTouch 300</v>
      </c>
      <c r="C132">
        <v>18</v>
      </c>
      <c r="D132" t="str">
        <f>VLOOKUP(C132,Cats!$A$3:$G$20,2)</f>
        <v>Speaker Accesories</v>
      </c>
    </row>
    <row r="133" spans="1:4" x14ac:dyDescent="0.25">
      <c r="A133">
        <v>123</v>
      </c>
      <c r="B133" t="str">
        <f>VLOOKUP(A133,Prds!$A$3:$G$198,2)</f>
        <v>S1 Pro Slip Cover</v>
      </c>
      <c r="C133">
        <v>18</v>
      </c>
      <c r="D133" t="str">
        <f>VLOOKUP(C133,Cats!$A$3:$G$20,2)</f>
        <v>Speaker Accesories</v>
      </c>
    </row>
    <row r="134" spans="1:4" x14ac:dyDescent="0.25">
      <c r="A134">
        <v>124</v>
      </c>
      <c r="B134" t="str">
        <f>VLOOKUP(A134,Prds!$A$3:$G$198,2)</f>
        <v>S1 Pro Backpack</v>
      </c>
      <c r="C134">
        <v>18</v>
      </c>
      <c r="D134" t="str">
        <f>VLOOKUP(C134,Cats!$A$3:$G$20,2)</f>
        <v>Speaker Accesories</v>
      </c>
    </row>
    <row r="135" spans="1:4" x14ac:dyDescent="0.25">
      <c r="A135">
        <v>125</v>
      </c>
      <c r="B135" t="str">
        <f>VLOOKUP(A135,Prds!$A$3:$G$198,2)</f>
        <v>SoundXtra floor stand for SoundTouch 20</v>
      </c>
      <c r="C135">
        <v>18</v>
      </c>
      <c r="D135" t="str">
        <f>VLOOKUP(C135,Cats!$A$3:$G$20,2)</f>
        <v>Speaker Accesories</v>
      </c>
    </row>
    <row r="136" spans="1:4" x14ac:dyDescent="0.25">
      <c r="A136">
        <v>126</v>
      </c>
      <c r="B136" t="str">
        <f>VLOOKUP(A136,Prds!$A$3:$G$198,2)</f>
        <v>Wave FM antenna</v>
      </c>
      <c r="C136">
        <v>18</v>
      </c>
      <c r="D136" t="str">
        <f>VLOOKUP(C136,Cats!$A$3:$G$20,2)</f>
        <v>Speaker Accesories</v>
      </c>
    </row>
    <row r="137" spans="1:4" x14ac:dyDescent="0.25">
      <c r="A137">
        <v>127</v>
      </c>
      <c r="B137" t="str">
        <f>VLOOKUP(A137,Prds!$A$3:$G$198,2)</f>
        <v>RC-PWS III universal remote</v>
      </c>
      <c r="C137">
        <v>18</v>
      </c>
      <c r="D137" t="str">
        <f>VLOOKUP(C137,Cats!$A$3:$G$20,2)</f>
        <v>Speaker Accesories</v>
      </c>
    </row>
    <row r="138" spans="1:4" x14ac:dyDescent="0.25">
      <c r="A138">
        <v>128</v>
      </c>
      <c r="B138" t="str">
        <f>VLOOKUP(A138,Prds!$A$3:$G$198,2)</f>
        <v>UB-20 II wall/ceiling bracket</v>
      </c>
      <c r="C138">
        <v>18</v>
      </c>
      <c r="D138" t="str">
        <f>VLOOKUP(C138,Cats!$A$3:$G$20,2)</f>
        <v>Speaker Accesories</v>
      </c>
    </row>
    <row r="139" spans="1:4" x14ac:dyDescent="0.25">
      <c r="A139">
        <v>129</v>
      </c>
      <c r="B139" t="str">
        <f>VLOOKUP(A139,Prds!$A$3:$G$198,2)</f>
        <v>UFS-20 II floorstands</v>
      </c>
      <c r="C139">
        <v>18</v>
      </c>
      <c r="D139" t="str">
        <f>VLOOKUP(C139,Cats!$A$3:$G$20,2)</f>
        <v>Speaker Accesories</v>
      </c>
    </row>
    <row r="140" spans="1:4" x14ac:dyDescent="0.25">
      <c r="A140">
        <v>130</v>
      </c>
      <c r="B140" t="str">
        <f>VLOOKUP(A140,Prds!$A$3:$G$198,2)</f>
        <v>SoundWear Companion cover</v>
      </c>
      <c r="C140">
        <v>18</v>
      </c>
      <c r="D140" t="str">
        <f>VLOOKUP(C140,Cats!$A$3:$G$20,2)</f>
        <v>Speaker Accesories</v>
      </c>
    </row>
    <row r="141" spans="1:4" x14ac:dyDescent="0.25">
      <c r="A141">
        <v>112</v>
      </c>
      <c r="B141" t="str">
        <f>VLOOKUP(A141,Prds!$A$3:$G$198,2)</f>
        <v>T4S ToneMatch mixer</v>
      </c>
      <c r="C141">
        <v>18</v>
      </c>
      <c r="D141" t="str">
        <f>VLOOKUP(C141,Cats!$A$3:$G$20,2)</f>
        <v>Speaker Accesories</v>
      </c>
    </row>
    <row r="142" spans="1:4" x14ac:dyDescent="0.25">
      <c r="A142">
        <v>131</v>
      </c>
      <c r="B142" t="str">
        <f>VLOOKUP(A142,Prds!$A$3:$G$198,2)</f>
        <v>Speaker wire adapter kot</v>
      </c>
      <c r="C142">
        <v>18</v>
      </c>
      <c r="D142" t="str">
        <f>VLOOKUP(C142,Cats!$A$3:$G$20,2)</f>
        <v>Speaker Accesories</v>
      </c>
    </row>
    <row r="143" spans="1:4" x14ac:dyDescent="0.25">
      <c r="A143">
        <v>132</v>
      </c>
      <c r="B143" t="str">
        <f>VLOOKUP(A143,Prds!$A$3:$G$198,2)</f>
        <v>B1 bass module</v>
      </c>
      <c r="C143">
        <v>18</v>
      </c>
      <c r="D143" t="str">
        <f>VLOOKUP(C143,Cats!$A$3:$G$20,2)</f>
        <v>Speaker Accesories</v>
      </c>
    </row>
    <row r="144" spans="1:4" x14ac:dyDescent="0.25">
      <c r="A144">
        <v>113</v>
      </c>
      <c r="B144" t="str">
        <f>VLOOKUP(A144,Prds!$A$3:$G$198,2)</f>
        <v>T8S ToneMatch mixer</v>
      </c>
      <c r="C144">
        <v>18</v>
      </c>
      <c r="D144" t="str">
        <f>VLOOKUP(C144,Cats!$A$3:$G$20,2)</f>
        <v>Speaker Accesories</v>
      </c>
    </row>
    <row r="145" spans="1:4" x14ac:dyDescent="0.25">
      <c r="A145">
        <v>133</v>
      </c>
      <c r="B145" t="str">
        <f>VLOOKUP(A145,Prds!$A$3:$G$198,2)</f>
        <v>SlideConnect wall bracket</v>
      </c>
      <c r="C145">
        <v>18</v>
      </c>
      <c r="D145" t="str">
        <f>VLOOKUP(C145,Cats!$A$3:$G$20,2)</f>
        <v>Speaker Accesories</v>
      </c>
    </row>
    <row r="146" spans="1:4" x14ac:dyDescent="0.25">
      <c r="A146">
        <v>134</v>
      </c>
      <c r="B146" t="str">
        <f>VLOOKUP(A146,Prds!$A$3:$G$198,2)</f>
        <v>WB-300 wall bracket</v>
      </c>
      <c r="C146">
        <v>18</v>
      </c>
      <c r="D146" t="str">
        <f>VLOOKUP(C146,Cats!$A$3:$G$20,2)</f>
        <v>Speaker Accesories</v>
      </c>
    </row>
    <row r="147" spans="1:4" x14ac:dyDescent="0.25">
      <c r="A147">
        <v>135</v>
      </c>
      <c r="B147" t="str">
        <f>VLOOKUP(A147,Prds!$A$3:$G$198,2)</f>
        <v>WB-120 wall-mount kit</v>
      </c>
      <c r="C147">
        <v>18</v>
      </c>
      <c r="D147" t="str">
        <f>VLOOKUP(C147,Cats!$A$3:$G$20,2)</f>
        <v>Speaker Accesories</v>
      </c>
    </row>
    <row r="148" spans="1:4" x14ac:dyDescent="0.25">
      <c r="A148">
        <v>114</v>
      </c>
      <c r="B148" t="str">
        <f>VLOOKUP(A148,Prds!$A$3:$G$198,2)</f>
        <v>F1 Subwoofer</v>
      </c>
      <c r="C148">
        <v>18</v>
      </c>
      <c r="D148" t="str">
        <f>VLOOKUP(C148,Cats!$A$3:$G$20,2)</f>
        <v>Speaker Accesories</v>
      </c>
    </row>
    <row r="149" spans="1:4" x14ac:dyDescent="0.25">
      <c r="A149">
        <v>136</v>
      </c>
      <c r="B149" t="str">
        <f>VLOOKUP(A149,Prds!$A$3:$G$198,2)</f>
        <v>L1 Compact microphone accessory pack</v>
      </c>
      <c r="C149">
        <v>18</v>
      </c>
      <c r="D149" t="str">
        <f>VLOOKUP(C149,Cats!$A$3:$G$20,2)</f>
        <v>Speaker Accesories</v>
      </c>
    </row>
    <row r="150" spans="1:4" x14ac:dyDescent="0.25">
      <c r="A150">
        <v>137</v>
      </c>
      <c r="B150" t="str">
        <f>VLOOKUP(A150,Prds!$A$3:$G$198,2)</f>
        <v>SoundLink Mini travel bag</v>
      </c>
      <c r="C150">
        <v>18</v>
      </c>
      <c r="D150" t="str">
        <f>VLOOKUP(C150,Cats!$A$3:$G$20,2)</f>
        <v>Speaker Accesories</v>
      </c>
    </row>
    <row r="151" spans="1:4" x14ac:dyDescent="0.25">
      <c r="A151">
        <v>138</v>
      </c>
      <c r="B151" t="str">
        <f>VLOOKUP(A151,Prds!$A$3:$G$198,2)</f>
        <v>UTS-20 II table stand</v>
      </c>
      <c r="C151">
        <v>18</v>
      </c>
      <c r="D151" t="str">
        <f>VLOOKUP(C151,Cats!$A$3:$G$20,2)</f>
        <v>Speaker Accesories</v>
      </c>
    </row>
    <row r="152" spans="1:4" x14ac:dyDescent="0.25">
      <c r="A152">
        <v>139</v>
      </c>
      <c r="B152" t="str">
        <f>VLOOKUP(A152,Prds!$A$3:$G$198,2)</f>
        <v>CineMate speaker wire adapter kit</v>
      </c>
      <c r="C152">
        <v>18</v>
      </c>
      <c r="D152" t="str">
        <f>VLOOKUP(C152,Cats!$A$3:$G$20,2)</f>
        <v>Speaker Accesories</v>
      </c>
    </row>
    <row r="153" spans="1:4" x14ac:dyDescent="0.25">
      <c r="A153">
        <v>140</v>
      </c>
      <c r="B153" t="str">
        <f>VLOOKUP(A153,Prds!$A$3:$G$198,2)</f>
        <v>B1/B2 4-pin cable</v>
      </c>
      <c r="C153">
        <v>18</v>
      </c>
      <c r="D153" t="str">
        <f>VLOOKUP(C153,Cats!$A$3:$G$20,2)</f>
        <v>Speaker Accesories</v>
      </c>
    </row>
    <row r="154" spans="1:4" x14ac:dyDescent="0.25">
      <c r="A154">
        <v>141</v>
      </c>
      <c r="B154" t="str">
        <f>VLOOKUP(A154,Prds!$A$3:$G$198,2)</f>
        <v>SoundXtra TV mount for SoundTouch 300</v>
      </c>
      <c r="C154">
        <v>18</v>
      </c>
      <c r="D154" t="str">
        <f>VLOOKUP(C154,Cats!$A$3:$G$20,2)</f>
        <v>Speaker Accesories</v>
      </c>
    </row>
    <row r="155" spans="1:4" x14ac:dyDescent="0.25">
      <c r="A155">
        <v>142</v>
      </c>
      <c r="B155" t="str">
        <f>VLOOKUP(A155,Prds!$A$3:$G$198,2)</f>
        <v>SoundLink speaker III cover</v>
      </c>
      <c r="C155">
        <v>18</v>
      </c>
      <c r="D155" t="str">
        <f>VLOOKUP(C155,Cats!$A$3:$G$20,2)</f>
        <v>Speaker Accesories</v>
      </c>
    </row>
    <row r="156" spans="1:4" x14ac:dyDescent="0.25">
      <c r="A156">
        <v>143</v>
      </c>
      <c r="B156" t="str">
        <f>VLOOKUP(A156,Prds!$A$3:$G$198,2)</f>
        <v>PackLite A1 power amplifier</v>
      </c>
      <c r="C156">
        <v>18</v>
      </c>
      <c r="D156" t="str">
        <f>VLOOKUP(C156,Cats!$A$3:$G$20,2)</f>
        <v>Speaker Accesories</v>
      </c>
    </row>
    <row r="157" spans="1:4" x14ac:dyDescent="0.25">
      <c r="A157">
        <v>144</v>
      </c>
      <c r="B157" t="str">
        <f>VLOOKUP(A157,Prds!$A$3:$G$198,2)</f>
        <v>WB-3 bookshelf speaker wall brackets</v>
      </c>
      <c r="C157">
        <v>18</v>
      </c>
      <c r="D157" t="str">
        <f>VLOOKUP(C157,Cats!$A$3:$G$20,2)</f>
        <v>Speaker Accesories</v>
      </c>
    </row>
    <row r="158" spans="1:4" x14ac:dyDescent="0.25">
      <c r="A158">
        <v>145</v>
      </c>
      <c r="B158" t="str">
        <f>VLOOKUP(A158,Prds!$A$3:$G$198,2)</f>
        <v>B2 bass module</v>
      </c>
      <c r="C158">
        <v>18</v>
      </c>
      <c r="D158" t="str">
        <f>VLOOKUP(C158,Cats!$A$3:$G$20,2)</f>
        <v>Speaker Accesories</v>
      </c>
    </row>
    <row r="159" spans="1:4" x14ac:dyDescent="0.25">
      <c r="A159">
        <v>146</v>
      </c>
      <c r="B159" t="str">
        <f>VLOOKUP(A159,Prds!$A$3:$G$198,2)</f>
        <v>ToneMatch mixer power supply</v>
      </c>
      <c r="C159">
        <v>18</v>
      </c>
      <c r="D159" t="str">
        <f>VLOOKUP(C159,Cats!$A$3:$G$20,2)</f>
        <v>Speaker Accesories</v>
      </c>
    </row>
    <row r="160" spans="1:4" x14ac:dyDescent="0.25">
      <c r="A160">
        <v>147</v>
      </c>
      <c r="B160" t="str">
        <f>VLOOKUP(A160,Prds!$A$3:$G$198,2)</f>
        <v>SoundLink Revolve and Soundlink Revolve+ wall adapter</v>
      </c>
      <c r="C160">
        <v>18</v>
      </c>
      <c r="D160" t="str">
        <f>VLOOKUP(C160,Cats!$A$3:$G$20,2)</f>
        <v>Speaker Accesories</v>
      </c>
    </row>
    <row r="161" spans="1:4" x14ac:dyDescent="0.25">
      <c r="A161">
        <v>148</v>
      </c>
      <c r="B161" t="str">
        <f>VLOOKUP(A161,Prds!$A$3:$G$198,2)</f>
        <v>FS-01 bookshelf speaker floorstands</v>
      </c>
      <c r="C161">
        <v>18</v>
      </c>
      <c r="D161" t="str">
        <f>VLOOKUP(C161,Cats!$A$3:$G$20,2)</f>
        <v>Speaker Accesories</v>
      </c>
    </row>
    <row r="162" spans="1:4" x14ac:dyDescent="0.25">
      <c r="A162">
        <v>149</v>
      </c>
      <c r="B162" t="str">
        <f>VLOOKUP(A162,Prds!$A$3:$G$198,2)</f>
        <v>Home theater speaker extension cable</v>
      </c>
      <c r="C162">
        <v>18</v>
      </c>
      <c r="D162" t="str">
        <f>VLOOKUP(C162,Cats!$A$3:$G$20,2)</f>
        <v>Speaker Accesories</v>
      </c>
    </row>
    <row r="163" spans="1:4" x14ac:dyDescent="0.25">
      <c r="A163">
        <v>150</v>
      </c>
      <c r="B163" t="str">
        <f>VLOOKUP(A163,Prds!$A$3:$G$198,2)</f>
        <v>Lifestyle 600/650 home entertainment system remote control</v>
      </c>
      <c r="C163">
        <v>18</v>
      </c>
      <c r="D163" t="str">
        <f>VLOOKUP(C163,Cats!$A$3:$G$20,2)</f>
        <v>Speaker Accesories</v>
      </c>
    </row>
    <row r="164" spans="1:4" x14ac:dyDescent="0.25">
      <c r="A164">
        <v>151</v>
      </c>
      <c r="B164" t="str">
        <f>VLOOKUP(A164,Prds!$A$3:$G$198,2)</f>
        <v>SoundTouch II remote</v>
      </c>
      <c r="C164">
        <v>18</v>
      </c>
      <c r="D164" t="str">
        <f>VLOOKUP(C164,Cats!$A$3:$G$20,2)</f>
        <v>Speaker Accesories</v>
      </c>
    </row>
    <row r="165" spans="1:4" x14ac:dyDescent="0.25">
      <c r="A165">
        <v>152</v>
      </c>
      <c r="B165" t="str">
        <f>VLOOKUP(A165,Prds!$A$3:$G$198,2)</f>
        <v>OmniJewel center channel wire adapter</v>
      </c>
      <c r="C165">
        <v>18</v>
      </c>
      <c r="D165" t="str">
        <f>VLOOKUP(C165,Cats!$A$3:$G$20,2)</f>
        <v>Speaker Accesories</v>
      </c>
    </row>
    <row r="166" spans="1:4" x14ac:dyDescent="0.25">
      <c r="A166">
        <v>153</v>
      </c>
      <c r="B166" t="str">
        <f>VLOOKUP(A166,Prds!$A$3:$G$198,2)</f>
        <v>SoundXtra wall mount for SoundTouch 10</v>
      </c>
      <c r="C166">
        <v>18</v>
      </c>
      <c r="D166" t="str">
        <f>VLOOKUP(C166,Cats!$A$3:$G$20,2)</f>
        <v>Speaker Accesories</v>
      </c>
    </row>
    <row r="167" spans="1:4" x14ac:dyDescent="0.25">
      <c r="A167">
        <v>154</v>
      </c>
      <c r="B167" t="str">
        <f>VLOOKUP(A167,Prds!$A$3:$G$198,2)</f>
        <v>791 in-ceiling speakers II rough-in kit</v>
      </c>
      <c r="C167">
        <v>18</v>
      </c>
      <c r="D167" t="str">
        <f>VLOOKUP(C167,Cats!$A$3:$G$20,2)</f>
        <v>Speaker Accesories</v>
      </c>
    </row>
    <row r="168" spans="1:4" x14ac:dyDescent="0.25">
      <c r="A168">
        <v>155</v>
      </c>
      <c r="B168" t="str">
        <f>VLOOKUP(A168,Prds!$A$3:$G$198,2)</f>
        <v>WB-135 wall mount kit</v>
      </c>
      <c r="C168">
        <v>18</v>
      </c>
      <c r="D168" t="str">
        <f>VLOOKUP(C168,Cats!$A$3:$G$20,2)</f>
        <v>Speaker Accesories</v>
      </c>
    </row>
    <row r="169" spans="1:4" x14ac:dyDescent="0.25">
      <c r="A169">
        <v>156</v>
      </c>
      <c r="B169" t="str">
        <f>VLOOKUP(A169,Prds!$A$3:$G$198,2)</f>
        <v>CineMate home theater system-Interface Module</v>
      </c>
      <c r="C169">
        <v>18</v>
      </c>
      <c r="D169" t="str">
        <f>VLOOKUP(C169,Cats!$A$3:$G$20,2)</f>
        <v>Speaker Accesories</v>
      </c>
    </row>
    <row r="170" spans="1:4" x14ac:dyDescent="0.25">
      <c r="A170">
        <v>157</v>
      </c>
      <c r="B170" t="str">
        <f>VLOOKUP(A170,Prds!$A$3:$G$198,2)</f>
        <v>F1 Model 812 travel bag</v>
      </c>
      <c r="C170">
        <v>18</v>
      </c>
      <c r="D170" t="str">
        <f>VLOOKUP(C170,Cats!$A$3:$G$20,2)</f>
        <v>Speaker Accesories</v>
      </c>
    </row>
    <row r="171" spans="1:4" x14ac:dyDescent="0.25">
      <c r="A171">
        <v>158</v>
      </c>
      <c r="B171" t="str">
        <f>VLOOKUP(A171,Prds!$A$3:$G$198,2)</f>
        <v>891 in-wall speakers rough-in kit</v>
      </c>
      <c r="C171">
        <v>18</v>
      </c>
      <c r="D171" t="str">
        <f>VLOOKUP(C171,Cats!$A$3:$G$20,2)</f>
        <v>Speaker Accesories</v>
      </c>
    </row>
    <row r="172" spans="1:4" x14ac:dyDescent="0.25">
      <c r="A172">
        <v>159</v>
      </c>
      <c r="B172" t="str">
        <f>VLOOKUP(A172,Prds!$A$3:$G$198,2)</f>
        <v>SoundXtra floor stand for SoundTouch 10</v>
      </c>
      <c r="C172">
        <v>18</v>
      </c>
      <c r="D172" t="str">
        <f>VLOOKUP(C172,Cats!$A$3:$G$20,2)</f>
        <v>Speaker Accesories</v>
      </c>
    </row>
    <row r="173" spans="1:4" x14ac:dyDescent="0.25">
      <c r="A173">
        <v>160</v>
      </c>
      <c r="B173" t="str">
        <f>VLOOKUP(A173,Prds!$A$3:$G$198,2)</f>
        <v>SoundXtra floor stand for SoundTouch 30</v>
      </c>
      <c r="C173">
        <v>18</v>
      </c>
      <c r="D173" t="str">
        <f>VLOOKUP(C173,Cats!$A$3:$G$20,2)</f>
        <v>Speaker Accesories</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9"/>
  <sheetViews>
    <sheetView tabSelected="1" topLeftCell="A142" workbookViewId="0">
      <selection activeCell="C152" sqref="C152"/>
    </sheetView>
  </sheetViews>
  <sheetFormatPr defaultRowHeight="15" x14ac:dyDescent="0.25"/>
  <sheetData>
    <row r="1" spans="1:1" x14ac:dyDescent="0.25">
      <c r="A1" t="s">
        <v>211</v>
      </c>
    </row>
    <row r="2" spans="1:1" x14ac:dyDescent="0.25">
      <c r="A2" t="str">
        <f>"(" &amp; Prds!A3 &amp; ",'"&amp; Prds!B3 &amp;"','"&amp;Prds!C3&amp;"',"&amp;Prds!D3&amp;","&amp;Prds!F3&amp;",100,'"&amp;PDesc!$A$1&amp;"'),"</f>
        <v>(1,'QuietComfort 35 wireless headphones II','quietcomfort-35-wireless-headphones-ii',349.95,299.95,100,'&lt;h2&gt;Bacon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 spans="1:1" x14ac:dyDescent="0.25">
      <c r="A3" t="str">
        <f>"(" &amp; Prds!A4 &amp; ",'"&amp; Prds!B4 &amp;"','"&amp;Prds!C4&amp;"',"&amp;Prds!D4&amp;","&amp;Prds!F4&amp;",100,'"&amp;PDesc!$A$1&amp;"'),"</f>
        <v>(2,'Custom QuietComfort 35 wireless headphones II','custom-quietcomfort-35-wireless-headphones-ii',399.45,NULL,100,'&lt;h2&gt;Bacon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 spans="1:1" x14ac:dyDescent="0.25">
      <c r="A4" t="str">
        <f>"(" &amp; Prds!A5 &amp; ",'"&amp; Prds!B5 &amp;"','"&amp;Prds!C5&amp;"',"&amp;Prds!D5&amp;","&amp;Prds!F5&amp;",100,'"&amp;PDesc!$A$1&amp;"'),"</f>
        <v>(3,'QC25 noise cancelling headphones Apple devices','qc25-noise-cancelling-headphones-apple-devices',179.95,NULL,100,'&lt;h2&gt;Bacon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 spans="1:1" x14ac:dyDescent="0.25">
      <c r="A5" t="str">
        <f>"(" &amp; Prds!A6 &amp; ",'"&amp; Prds!B6 &amp;"','"&amp;Prds!C6&amp;"',"&amp;Prds!D6&amp;","&amp;Prds!F6&amp;",100,'"&amp;PDesc!$A$1&amp;"'),"</f>
        <v>(4,'QuietControl 30 wireless headphones','quietcontrol-30-wireless-headphones',299.95,NULL,100,'&lt;h2&gt;Bacon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 spans="1:1" x14ac:dyDescent="0.25">
      <c r="A6" t="str">
        <f>"(" &amp; Prds!A7 &amp; ",'"&amp; Prds!B7 &amp;"','"&amp;Prds!C7&amp;"',"&amp;Prds!D7&amp;","&amp;Prds!F7&amp;",100,'"&amp;PDesc!$A$1&amp;"'),"</f>
        <v>(5,'QC20 noise cancelling headphones Apple devices','qc20-noise-cancelling-headphones-apple-devices',249.95,NULL,100,'&lt;h2&gt;Bacon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 spans="1:1" x14ac:dyDescent="0.25">
      <c r="A7" t="str">
        <f>"(" &amp; Prds!A8 &amp; ",'"&amp; Prds!B8 &amp;"','"&amp;Prds!C8&amp;"',"&amp;Prds!D8&amp;","&amp;Prds!F8&amp;",100,'"&amp;PDesc!$A$1&amp;"'),"</f>
        <v>(6,'QC20 noise cancelling headphones Samsung/Android devices','qc20-noise-cancelling-headphones-samsung-android-devices',249.95,NULL,100,'&lt;h2&gt;Bacon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 spans="1:1" x14ac:dyDescent="0.25">
      <c r="A8" t="str">
        <f>"(" &amp; Prds!A9 &amp; ",'"&amp; Prds!B9 &amp;"','"&amp;Prds!C9&amp;"',"&amp;Prds!D9&amp;","&amp;Prds!F9&amp;",100,'"&amp;PDesc!$A$1&amp;"'),"</f>
        <v>(7,'SoundSport Free wireless headphones','soundsport-free-wireless-headphones',199.95,169.95,100,'&lt;h2&gt;Bacon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 spans="1:1" x14ac:dyDescent="0.25">
      <c r="A9" t="str">
        <f>"(" &amp; Prds!A10 &amp; ",'"&amp; Prds!B10 &amp;"','"&amp;Prds!C10&amp;"',"&amp;Prds!D10&amp;","&amp;Prds!F10&amp;",100,'"&amp;PDesc!$A$1&amp;"'),"</f>
        <v>(8,'SoundSport wireless headphones','soundsport-wireless-headphones',149.95,NULL,100,'&lt;h2&gt;Bacon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 spans="1:1" x14ac:dyDescent="0.25">
      <c r="A10" t="str">
        <f>"(" &amp; Prds!A11 &amp; ",'"&amp; Prds!B11 &amp;"','"&amp;Prds!C11&amp;"',"&amp;Prds!D11&amp;","&amp;Prds!F11&amp;",100,'"&amp;PDesc!$A$1&amp;"'),"</f>
        <v>(9,'SoundLink around-ear wireless headphones II','soundlink-around-ear-wireless-headphones-ii',229.95,199.95,100,'&lt;h2&gt;Bacon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 spans="1:1" x14ac:dyDescent="0.25">
      <c r="A11" t="str">
        <f>"(" &amp; Prds!A12 &amp; ",'"&amp; Prds!B12 &amp;"','"&amp;Prds!C12&amp;"',"&amp;Prds!D12&amp;","&amp;Prds!F12&amp;",100,'"&amp;PDesc!$A$1&amp;"'),"</f>
        <v>(10,'SoundWear Companion speaker','soundwear-companion-speaker',299.95,249.95,100,'&lt;h2&gt;Bacon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 spans="1:1" x14ac:dyDescent="0.25">
      <c r="A12" t="str">
        <f>"(" &amp; Prds!A13 &amp; ",'"&amp; Prds!B13 &amp;"','"&amp;Prds!C13&amp;"',"&amp;Prds!D13&amp;","&amp;Prds!F13&amp;",100,'"&amp;PDesc!$A$1&amp;"'),"</f>
        <v>(11,'Bose on-ear wireless headphones','bose-on-ear-wireless-headphones',179.95,NULL,100,'&lt;h2&gt;Bacon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 spans="1:1" x14ac:dyDescent="0.25">
      <c r="A13" t="str">
        <f>"(" &amp; Prds!A14 &amp; ",'"&amp; Prds!B14 &amp;"','"&amp;Prds!C14&amp;"',"&amp;Prds!D14&amp;","&amp;Prds!F14&amp;",100,'"&amp;PDesc!$A$1&amp;"'),"</f>
        <v>(12,'SoundSport Pulse wireless headphones','soundsport-pulse-wireless-headphones',199.95,NULL,100,'&lt;h2&gt;Bacon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 spans="1:1" x14ac:dyDescent="0.25">
      <c r="A14" t="str">
        <f>"(" &amp; Prds!A15 &amp; ",'"&amp; Prds!B15 &amp;"','"&amp;Prds!C15&amp;"',"&amp;Prds!D15&amp;","&amp;Prds!F15&amp;",100,'"&amp;PDesc!$A$1&amp;"'),"</f>
        <v>(13,'BOSEbuild Headphones','bosebuild-headphones',149.95,119.95,100,'&lt;h2&gt;Bacon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 spans="1:1" x14ac:dyDescent="0.25">
      <c r="A15" t="str">
        <f>"(" &amp; Prds!A16 &amp; ",'"&amp; Prds!B16 &amp;"','"&amp;Prds!C16&amp;"',"&amp;Prds!D16&amp;","&amp;Prds!F16&amp;",100,'"&amp;PDesc!$A$1&amp;"'),"</f>
        <v>(14,'SoundSport in-ear headphones Apple devices','soundsport-in-ear-headphones-apple-devices',99.95,NULL,100,'&lt;h2&gt;Bacon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6" spans="1:1" x14ac:dyDescent="0.25">
      <c r="A16" t="str">
        <f>"(" &amp; Prds!A17 &amp; ",'"&amp; Prds!B17 &amp;"','"&amp;Prds!C17&amp;"',"&amp;Prds!D17&amp;","&amp;Prds!F17&amp;",100,'"&amp;PDesc!$A$1&amp;"'),"</f>
        <v>(15,'SoundSport in-ear headphones Samsung/Android devices','soundsport-in-ear-headphones-samsung-android-devices',99.95,NULL,100,'&lt;h2&gt;Bacon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7" spans="1:1" x14ac:dyDescent="0.25">
      <c r="A17" t="str">
        <f>"(" &amp; Prds!A18 &amp; ",'"&amp; Prds!B18 &amp;"','"&amp;Prds!C18&amp;"',"&amp;Prds!D18&amp;","&amp;Prds!F18&amp;",100,'"&amp;PDesc!$A$1&amp;"'),"</f>
        <v>(16,'Proflight aviation headset','proflight-aviation-headset',999.95,NULL,100,'&lt;h2&gt;Bacon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8" spans="1:1" x14ac:dyDescent="0.25">
      <c r="A18" t="str">
        <f>"(" &amp; Prds!A19 &amp; ",'"&amp; Prds!B19 &amp;"','"&amp;Prds!C19&amp;"',"&amp;Prds!D19&amp;","&amp;Prds!F19&amp;",100,'"&amp;PDesc!$A$1&amp;"'),"</f>
        <v>(17,'A20 aviation headset','a20-aviation-headset',999.95,NULL,100,'&lt;h2&gt;Bacon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9" spans="1:1" x14ac:dyDescent="0.25">
      <c r="A19" t="str">
        <f>"(" &amp; Prds!A20 &amp; ",'"&amp; Prds!B20 &amp;"','"&amp;Prds!C20&amp;"',"&amp;Prds!D20&amp;","&amp;Prds!F20&amp;",100,'"&amp;PDesc!$A$1&amp;"'),"</f>
        <v>(18,'Bose noise-masking sleepbuds','bose-noise-masking-sleepbuds',249.95,NULL,100,'&lt;h2&gt;Bacon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0" spans="1:1" x14ac:dyDescent="0.25">
      <c r="A20" t="str">
        <f>"(" &amp; Prds!A21 &amp; ",'"&amp; Prds!B21 &amp;"','"&amp;Prds!C21&amp;"',"&amp;Prds!D21&amp;","&amp;Prds!F21&amp;",100,'"&amp;PDesc!$A$1&amp;"'),"</f>
        <v>(19,'Bose Hearphones','bose-hearphones',499.95,NULL,100,'&lt;h2&gt;Bacon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1" spans="1:1" x14ac:dyDescent="0.25">
      <c r="A21" t="str">
        <f>"(" &amp; Prds!A22 &amp; ",'"&amp; Prds!B22 &amp;"','"&amp;Prds!C22&amp;"',"&amp;Prds!D22&amp;","&amp;Prds!F22&amp;",100,'"&amp;PDesc!$A$1&amp;"'),"</f>
        <v>(20,'ProFlight accessory kit','proflight-accessory-kit',31.95,NULL,100,'&lt;h2&gt;Bacon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2" spans="1:1" x14ac:dyDescent="0.25">
      <c r="A22" t="str">
        <f>"(" &amp; Prds!A23 &amp; ",'"&amp; Prds!B23 &amp;"','"&amp;Prds!C23&amp;"',"&amp;Prds!D23&amp;","&amp;Prds!F23&amp;",100,'"&amp;PDesc!$A$1&amp;"'),"</f>
        <v>(21,'ProFlight carry case','proflight-carry-case',24.95,NULL,100,'&lt;h2&gt;Bacon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3" spans="1:1" x14ac:dyDescent="0.25">
      <c r="A23" t="str">
        <f>"(" &amp; Prds!A24 &amp; ",'"&amp; Prds!B24 &amp;"','"&amp;Prds!C24&amp;"',"&amp;Prds!D24&amp;","&amp;Prds!F24&amp;",100,'"&amp;PDesc!$A$1&amp;"'),"</f>
        <v>(22,'ProFlight Headset cable, 5-pin XLR','proflight-headset-cable-5-pin-xlr',295.95,NULL,100,'&lt;h2&gt;Bacon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4" spans="1:1" x14ac:dyDescent="0.25">
      <c r="A24" t="str">
        <f>"(" &amp; Prds!A25 &amp; ",'"&amp; Prds!B25 &amp;"','"&amp;Prds!C25&amp;"',"&amp;Prds!D25&amp;","&amp;Prds!F25&amp;",100,'"&amp;PDesc!$A$1&amp;"'),"</f>
        <v>(23,'ProFlight control module lanyard','proflight-control-module-lanyard',4.95,NULL,100,'&lt;h2&gt;Bacon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5" spans="1:1" x14ac:dyDescent="0.25">
      <c r="A25" t="str">
        <f>"(" &amp; Prds!A26 &amp; ",'"&amp; Prds!B26 &amp;"','"&amp;Prds!C26&amp;"',"&amp;Prds!D26&amp;","&amp;Prds!F26&amp;",100,'"&amp;PDesc!$A$1&amp;"'),"</f>
        <v>(24,'ProFlight termination cap','proflight-termination-cap',4.95,NULL,100,'&lt;h2&gt;Bacon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6" spans="1:1" x14ac:dyDescent="0.25">
      <c r="A26" t="str">
        <f>"(" &amp; Prds!A27 &amp; ",'"&amp; Prds!B27 &amp;"','"&amp;Prds!C27&amp;"',"&amp;Prds!D27&amp;","&amp;Prds!F27&amp;",100,'"&amp;PDesc!$A$1&amp;"'),"</f>
        <v>(25,'ProFlight microphone windscreen','proflight-microphone-windscreen',9.95,NULL,100,'&lt;h2&gt;Bacon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7" spans="1:1" x14ac:dyDescent="0.25">
      <c r="A27" t="str">
        <f>"(" &amp; Prds!A28 &amp; ",'"&amp; Prds!B28 &amp;"','"&amp;Prds!C28&amp;"',"&amp;Prds!D28&amp;","&amp;Prds!F28&amp;",100,'"&amp;PDesc!$A$1&amp;"'),"</f>
        <v>(26,'ProFlight headband pad','proflight-headband-pad',12.95,NULL,100,'&lt;h2&gt;Bacon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8" spans="1:1" x14ac:dyDescent="0.25">
      <c r="A28" t="str">
        <f>"(" &amp; Prds!A29 &amp; ",'"&amp; Prds!B29 &amp;"','"&amp;Prds!C29&amp;"',"&amp;Prds!D29&amp;","&amp;Prds!F29&amp;",100,'"&amp;PDesc!$A$1&amp;"'),"</f>
        <v>(27,'ProFlight Headset cable, 6-pin Lemo','proflight-headset-cable-6-pin-lemo',295.95,NULL,100,'&lt;h2&gt;Bacon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9" spans="1:1" x14ac:dyDescent="0.25">
      <c r="A29" t="str">
        <f>"(" &amp; Prds!A30 &amp; ",'"&amp; Prds!B30 &amp;"','"&amp;Prds!C30&amp;"',"&amp;Prds!D30&amp;","&amp;Prds!F30&amp;",100,'"&amp;PDesc!$A$1&amp;"'),"</f>
        <v>(28,'ProFlight side cushions','proflight-side-cushions',9.95,NULL,100,'&lt;h2&gt;Bacon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0" spans="1:1" x14ac:dyDescent="0.25">
      <c r="A30" t="str">
        <f>"(" &amp; Prds!A31 &amp; ",'"&amp; Prds!B31 &amp;"','"&amp;Prds!C31&amp;"',"&amp;Prds!D31&amp;","&amp;Prds!F31&amp;",100,'"&amp;PDesc!$A$1&amp;"'),"</f>
        <v>(29,'ProFlight Headset cable, dual plugs','proflight-headset-cable-dual-plugs',295.95,NULL,100,'&lt;h2&gt;Bacon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1" spans="1:1" x14ac:dyDescent="0.25">
      <c r="A31" t="str">
        <f>"(" &amp; Prds!A32 &amp; ",'"&amp; Prds!B32 &amp;"','"&amp;Prds!C32&amp;"',"&amp;Prds!D32&amp;","&amp;Prds!F32&amp;",100,'"&amp;PDesc!$A$1&amp;"'),"</f>
        <v>(30,'StayHear+ Sleep tips (2 pairs)','stayhearplus-sleep-tips-2-pairs',7.95,NULL,100,'&lt;h2&gt;Bacon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2" spans="1:1" x14ac:dyDescent="0.25">
      <c r="A32" t="str">
        <f>"(" &amp; Prds!A33 &amp; ",'"&amp; Prds!B33 &amp;"','"&amp;Prds!C33&amp;"',"&amp;Prds!D33&amp;","&amp;Prds!F33&amp;",100,'"&amp;PDesc!$A$1&amp;"'),"</f>
        <v>(31,'QuietComfort 15 and 2 headphones ear cushion kit','quietcomfort-15-and-2-headphones-ear-cushion-kit',35,NULL,100,'&lt;h2&gt;Bacon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3" spans="1:1" x14ac:dyDescent="0.25">
      <c r="A33" t="str">
        <f>"(" &amp; Prds!A34 &amp; ",'"&amp; Prds!B34 &amp;"','"&amp;Prds!C34&amp;"',"&amp;Prds!D34&amp;","&amp;Prds!F34&amp;",100,'"&amp;PDesc!$A$1&amp;"'),"</f>
        <v>(32,'SoundLink on-ear cushion kit','soundlink-on-ear-cushion-kit',24.95,NULL,100,'&lt;h2&gt;Bacon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4" spans="1:1" x14ac:dyDescent="0.25">
      <c r="A34" t="str">
        <f>"(" &amp; Prds!A35 &amp; ",'"&amp; Prds!B35 &amp;"','"&amp;Prds!C35&amp;"',"&amp;Prds!D35&amp;","&amp;Prds!F35&amp;",100,'"&amp;PDesc!$A$1&amp;"'),"</f>
        <v>(33,'StayHear+ Sport tips (2 pairs)','stayhearplus-sport-tips-2-pairs',9.95,NULL,100,'&lt;h2&gt;Bacon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5" spans="1:1" x14ac:dyDescent="0.25">
      <c r="A35" t="str">
        <f>"(" &amp; Prds!A36 &amp; ",'"&amp; Prds!B36 &amp;"','"&amp;Prds!C36&amp;"',"&amp;Prds!D36&amp;","&amp;Prds!F36&amp;",100,'"&amp;PDesc!$A$1&amp;"'),"</f>
        <v>(34,'QC airline adapter','qc-airline-adapter',7.95,NULL,100,'&lt;h2&gt;Bacon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6" spans="1:1" x14ac:dyDescent="0.25">
      <c r="A36" t="str">
        <f>"(" &amp; Prds!A37 &amp; ",'"&amp; Prds!B37 &amp;"','"&amp;Prds!C37&amp;"',"&amp;Prds!D37&amp;","&amp;Prds!F37&amp;",100,'"&amp;PDesc!$A$1&amp;"'),"</f>
        <v>(35,'QC35 ear cushion kit','qc35-ear-cushion-kit',34.95,NULL,100,'&lt;h2&gt;Bacon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7" spans="1:1" x14ac:dyDescent="0.25">
      <c r="A37" t="str">
        <f>"(" &amp; Prds!A38 &amp; ",'"&amp; Prds!B38 &amp;"','"&amp;Prds!C38&amp;"',"&amp;Prds!D38&amp;","&amp;Prds!F38&amp;",100,'"&amp;PDesc!$A$1&amp;"'),"</f>
        <v>(36,'SoundLink wireless headphones II audio cable','soundlink-wireless-headphones-ii-audio-cable',6.95,NULL,100,'&lt;h2&gt;Bacon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8" spans="1:1" x14ac:dyDescent="0.25">
      <c r="A38" t="str">
        <f>"(" &amp; Prds!A39 &amp; ",'"&amp; Prds!B39 &amp;"','"&amp;Prds!C39&amp;"',"&amp;Prds!D39&amp;","&amp;Prds!F39&amp;",100,'"&amp;PDesc!$A$1&amp;"'),"</f>
        <v>(37,'SoundSport charging case','soundsport-charging-case',49.95,NULL,100,'&lt;h2&gt;Bacon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9" spans="1:1" x14ac:dyDescent="0.25">
      <c r="A39" t="str">
        <f>"(" &amp; Prds!A40 &amp; ",'"&amp; Prds!B40 &amp;"','"&amp;Prds!C40&amp;"',"&amp;Prds!D40&amp;","&amp;Prds!F40&amp;",100,'"&amp;PDesc!$A$1&amp;"'),"</f>
        <v>(38,'StayHear tips (2 pr)','stayhear-tips-2-pr',9.95,NULL,100,'&lt;h2&gt;Bacon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0" spans="1:1" x14ac:dyDescent="0.25">
      <c r="A40" t="str">
        <f>"(" &amp; Prds!A41 &amp; ",'"&amp; Prds!B41 &amp;"','"&amp;Prds!C41&amp;"',"&amp;Prds!D41&amp;","&amp;Prds!F41&amp;",100,'"&amp;PDesc!$A$1&amp;"'),"</f>
        <v>(39,'QC25 ear cushion kit','qc25-ear-cushion-kit',34.95,NULL,100,'&lt;h2&gt;Bacon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1" spans="1:1" x14ac:dyDescent="0.25">
      <c r="A41" t="str">
        <f>"(" &amp; Prds!A42 &amp; ",'"&amp; Prds!B42 &amp;"','"&amp;Prds!C42&amp;"',"&amp;Prds!D42&amp;","&amp;Prds!F42&amp;",100,'"&amp;PDesc!$A$1&amp;"'),"</f>
        <v>(40,'QC25 inline mic/remote Samsung and Android devices','qc25-inline-mic-remote-samsung-and-android-devices',29.95,NULL,100,'&lt;h2&gt;Bacon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2" spans="1:1" x14ac:dyDescent="0.25">
      <c r="A42" t="str">
        <f>"(" &amp; Prds!A43 &amp; ",'"&amp; Prds!B43 &amp;"','"&amp;Prds!C43&amp;"',"&amp;Prds!D43&amp;","&amp;Prds!F43&amp;",100,'"&amp;PDesc!$A$1&amp;"'),"</f>
        <v>(41,'USB cable','usb-cable',9.95,NULL,100,'&lt;h2&gt;Bacon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3" spans="1:1" x14ac:dyDescent="0.25">
      <c r="A43" t="str">
        <f>"(" &amp; Prds!A44 &amp; ",'"&amp; Prds!B44 &amp;"','"&amp;Prds!C44&amp;"',"&amp;Prds!D44&amp;","&amp;Prds!F44&amp;",100,'"&amp;PDesc!$A$1&amp;"'),"</f>
        <v>(42,'SoundLink wireless headphones II ear cushion kit','soundlink-wireless-headphones-ii-ear-cushion-kit',24.95,NULL,100,'&lt;h2&gt;Bacon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4" spans="1:1" x14ac:dyDescent="0.25">
      <c r="A44" t="str">
        <f>"(" &amp; Prds!A45 &amp; ",'"&amp; Prds!B45 &amp;"','"&amp;Prds!C45&amp;"',"&amp;Prds!D45&amp;","&amp;Prds!F45&amp;",100,'"&amp;PDesc!$A$1&amp;"'),"</f>
        <v>(43,'SoundSport wireless headphones carry case','soundsport-wireless-headphones-carry-case',12.95,NULL,100,'&lt;h2&gt;Bacon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5" spans="1:1" x14ac:dyDescent="0.25">
      <c r="A45" t="str">
        <f>"(" &amp; Prds!A46 &amp; ",'"&amp; Prds!B46 &amp;"','"&amp;Prds!C46&amp;"',"&amp;Prds!D46&amp;","&amp;Prds!F46&amp;",100,'"&amp;PDesc!$A$1&amp;"'),"</f>
        <v>(44,'SoundSport wireless headphones clothing clip','soundsport-wireless-headphones-clothing-clip',3.95,NULL,100,'&lt;h2&gt;Bacon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6" spans="1:1" x14ac:dyDescent="0.25">
      <c r="A46" t="str">
        <f>"(" &amp; Prds!A47 &amp; ",'"&amp; Prds!B47 &amp;"','"&amp;Prds!C47&amp;"',"&amp;Prds!D47&amp;","&amp;Prds!F47&amp;",100,'"&amp;PDesc!$A$1&amp;"'),"</f>
        <v>(45,'SoundSport Free portable charging case','soundsport-free-portable-charging-case',49.95,NULL,100,'&lt;h2&gt;Bacon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7" spans="1:1" x14ac:dyDescent="0.25">
      <c r="A47" t="str">
        <f>"(" &amp; Prds!A48 &amp; ",'"&amp; Prds!B48 &amp;"','"&amp;Prds!C48&amp;"',"&amp;Prds!D48&amp;","&amp;Prds!F48&amp;",100,'"&amp;PDesc!$A$1&amp;"'),"</f>
        <v>(46,'QC35 carry case','qc35-carry-case',24.95,NULL,100,'&lt;h2&gt;Bacon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8" spans="1:1" x14ac:dyDescent="0.25">
      <c r="A48" t="str">
        <f>"(" &amp; Prds!A49 &amp; ",'"&amp; Prds!B49 &amp;"','"&amp;Prds!C49&amp;"',"&amp;Prds!D49&amp;","&amp;Prds!F49&amp;",100,'"&amp;PDesc!$A$1&amp;"'),"</f>
        <v>(47,'QC20 headphones clothing clip','qc20-headphones-clothing-clip',3.99,NULL,100,'&lt;h2&gt;Bacon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9" spans="1:1" x14ac:dyDescent="0.25">
      <c r="A49" t="str">
        <f>"(" &amp; Prds!A50 &amp; ",'"&amp; Prds!B50 &amp;"','"&amp;Prds!C50&amp;"',"&amp;Prds!D50&amp;","&amp;Prds!F50&amp;",100,'"&amp;PDesc!$A$1&amp;"'),"</f>
        <v>(48,'Wall charger plus international adapters','wall-charger-plus-international-adapters',19.99,NULL,100,'&lt;h2&gt;Bacon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0" spans="1:1" x14ac:dyDescent="0.25">
      <c r="A50" t="str">
        <f>"(" &amp; Prds!A51 &amp; ",'"&amp; Prds!B51 &amp;"','"&amp;Prds!C51&amp;"',"&amp;Prds!D51&amp;","&amp;Prds!F51&amp;",100,'"&amp;PDesc!$A$1&amp;"'),"</f>
        <v>(49,'SoundLink on-ear audio cable','soundlink-on-ear-audio-cable',6.99,NULL,100,'&lt;h2&gt;Bacon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1" spans="1:1" x14ac:dyDescent="0.25">
      <c r="A51" t="str">
        <f>"(" &amp; Prds!A52 &amp; ",'"&amp; Prds!B52 &amp;"','"&amp;Prds!C52&amp;"',"&amp;Prds!D52&amp;","&amp;Prds!F52&amp;",100,'"&amp;PDesc!$A$1&amp;"'),"</f>
        <v>(50,'QC25 inline mic/remote Apple devices','qc25-inline-mic-remote-apple-devices',29.95,NULL,100,'&lt;h2&gt;Bacon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2" spans="1:1" x14ac:dyDescent="0.25">
      <c r="A52" t="str">
        <f>"(" &amp; Prds!A53 &amp; ",'"&amp; Prds!B53 &amp;"','"&amp;Prds!C53&amp;"',"&amp;Prds!D53&amp;","&amp;Prds!F53&amp;",100,'"&amp;PDesc!$A$1&amp;"'),"</f>
        <v>(51,'QuietComfort 15 audio cable','quietcomfort-15-audio-cable',15,NULL,100,'&lt;h2&gt;Bacon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3" spans="1:1" x14ac:dyDescent="0.25">
      <c r="A53" t="str">
        <f>"(" &amp; Prds!A54 &amp; ",'"&amp; Prds!B54 &amp;"','"&amp;Prds!C54&amp;"',"&amp;Prds!D54&amp;","&amp;Prds!F54&amp;",100,'"&amp;PDesc!$A$1&amp;"'),"</f>
        <v>(52,'A20 ear cushions','a20-ear-cushions',29.95,NULL,100,'&lt;h2&gt;Bacon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4" spans="1:1" x14ac:dyDescent="0.25">
      <c r="A54" t="str">
        <f>"(" &amp; Prds!A55 &amp; ",'"&amp; Prds!B55 &amp;"','"&amp;Prds!C55&amp;"',"&amp;Prds!D55&amp;","&amp;Prds!F55&amp;",100,'"&amp;PDesc!$A$1&amp;"'),"</f>
        <v>(53,'AE2 headphones replacement audio cable','ae2-headphones-replacement-audio-cable',9.95,NULL,100,'&lt;h2&gt;Bacon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5" spans="1:1" x14ac:dyDescent="0.25">
      <c r="A55" t="str">
        <f>"(" &amp; Prds!A56 &amp; ",'"&amp; Prds!B56 &amp;"','"&amp;Prds!C56&amp;"',"&amp;Prds!D56&amp;","&amp;Prds!F56&amp;",100,'"&amp;PDesc!$A$1&amp;"'),"</f>
        <v>(54,'StayHear+ tips (2 pr)','stayhearplus-tips-2-pr',9.95,NULL,100,'&lt;h2&gt;Bacon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6" spans="1:1" x14ac:dyDescent="0.25">
      <c r="A56" t="str">
        <f>"(" &amp; Prds!A57 &amp; ",'"&amp; Prds!B57 &amp;"','"&amp;Prds!C57&amp;"',"&amp;Prds!D57&amp;","&amp;Prds!F57&amp;",100,'"&amp;PDesc!$A$1&amp;"'),"</f>
        <v>(55,'QuietControl Stayhear+ tips (2 pairs)','quietcontrol-stayhearplus-tips-2-pairs',9.95,NULL,100,'&lt;h2&gt;Bacon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7" spans="1:1" x14ac:dyDescent="0.25">
      <c r="A57" t="str">
        <f>"(" &amp; Prds!A58 &amp; ",'"&amp; Prds!B58 &amp;"','"&amp;Prds!C58&amp;"',"&amp;Prds!D58&amp;","&amp;Prds!F58&amp;",100,'"&amp;PDesc!$A$1&amp;"'),"</f>
        <v>(56,'QuietComfort 3 ear cushion kit','quietcomfort-3-ear-cushion-kit',35,NULL,100,'&lt;h2&gt;Bacon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8" spans="1:1" x14ac:dyDescent="0.25">
      <c r="A58" t="str">
        <f>"(" &amp; Prds!A59 &amp; ",'"&amp; Prds!B59 &amp;"','"&amp;Prds!C59&amp;"',"&amp;Prds!D59&amp;","&amp;Prds!F59&amp;",100,'"&amp;PDesc!$A$1&amp;"'),"</f>
        <v>(57,'QC20 carry case','qc20-carry-case',14.95,NULL,100,'&lt;h2&gt;Bacon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9" spans="1:1" x14ac:dyDescent="0.25">
      <c r="A59" t="str">
        <f>"(" &amp; Prds!A60 &amp; ",'"&amp; Prds!B60 &amp;"','"&amp;Prds!C60&amp;"',"&amp;Prds!D60&amp;","&amp;Prds!F60&amp;",100,'"&amp;PDesc!$A$1&amp;"'),"</f>
        <v>(58,'SoundLink wireless headphones II carry case','soundlink-wireless-headphones-ii-carry-case',19.95,NULL,100,'&lt;h2&gt;Bacon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0" spans="1:1" x14ac:dyDescent="0.25">
      <c r="A60" t="str">
        <f>"(" &amp; Prds!A61 &amp; ",'"&amp; Prds!B61 &amp;"','"&amp;Prds!C61&amp;"',"&amp;Prds!D61&amp;","&amp;Prds!F61&amp;",100,'"&amp;PDesc!$A$1&amp;"'),"</f>
        <v>(59,'StayHear Ultra tips (2 pr)','stayhear-ultra-tips-2-pr',9.99,NULL,100,'&lt;h2&gt;Bacon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1" spans="1:1" x14ac:dyDescent="0.25">
      <c r="A61" t="str">
        <f>"(" &amp; Prds!A62 &amp; ",'"&amp; Prds!B62 &amp;"','"&amp;Prds!C62&amp;"',"&amp;Prds!D62&amp;","&amp;Prds!F62&amp;",100,'"&amp;PDesc!$A$1&amp;"'),"</f>
        <v>(60,'SoundSport Pulse Stayhear+ tips (2 pairs) ','soundsport-pulse-stayhearplus-tips-2-pairs-',9.95,NULL,100,'&lt;h2&gt;Bacon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2" spans="1:1" x14ac:dyDescent="0.25">
      <c r="A62" t="str">
        <f>"(" &amp; Prds!A63 &amp; ",'"&amp; Prds!B63 &amp;"','"&amp;Prds!C63&amp;"',"&amp;Prds!D63&amp;","&amp;Prds!F63&amp;",100,'"&amp;PDesc!$A$1&amp;"'),"</f>
        <v>(61,'QuietComfort 3 audio cable','quietcomfort-3-audio-cable',15,NULL,100,'&lt;h2&gt;Bacon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3" spans="1:1" x14ac:dyDescent="0.25">
      <c r="A63" t="str">
        <f>"(" &amp; Prds!A64 &amp; ",'"&amp; Prds!B64 &amp;"','"&amp;Prds!C64&amp;"',"&amp;Prds!D64&amp;","&amp;Prds!F64&amp;",100,'"&amp;PDesc!$A$1&amp;"'),"</f>
        <v>(62,'6-pin to dual G/A plug adapter','6-pin-to-dual-g-a-plug-adapter',59.95,NULL,100,'&lt;h2&gt;Bacon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4" spans="1:1" x14ac:dyDescent="0.25">
      <c r="A64" t="str">
        <f>"(" &amp; Prds!A65 &amp; ",'"&amp; Prds!B65 &amp;"','"&amp;Prds!C65&amp;"',"&amp;Prds!D65&amp;","&amp;Prds!F65&amp;",100,'"&amp;PDesc!$A$1&amp;"'),"</f>
        <v>(63,'SoundSport carry case','soundsport-carry-case',12.95,NULL,100,'&lt;h2&gt;Bacon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5" spans="1:1" x14ac:dyDescent="0.25">
      <c r="A65" t="str">
        <f>"(" &amp; Prds!A66 &amp; ",'"&amp; Prds!B66 &amp;"','"&amp;Prds!C66&amp;"',"&amp;Prds!D66&amp;","&amp;Prds!F66&amp;",100,'"&amp;PDesc!$A$1&amp;"'),"</f>
        <v>(64,'A20 Headset high impedance microphone windscreen','a20-headset-high-impedance-microphone-windscreen',9.95,NULL,100,'&lt;h2&gt;Bacon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6" spans="1:1" x14ac:dyDescent="0.25">
      <c r="A66" t="str">
        <f>"(" &amp; Prds!A67 &amp; ",'"&amp; Prds!B67 &amp;"','"&amp;Prds!C67&amp;"',"&amp;Prds!D67&amp;","&amp;Prds!F67&amp;",100,'"&amp;PDesc!$A$1&amp;"'),"</f>
        <v>(65,'SoundLink on-ear carry case','soundlink-on-ear-carry-case',19.99,NULL,100,'&lt;h2&gt;Bacon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7" spans="1:1" x14ac:dyDescent="0.25">
      <c r="A67" t="str">
        <f>"(" &amp; Prds!A68 &amp; ",'"&amp; Prds!B68 &amp;"','"&amp;Prds!C68&amp;"',"&amp;Prds!D68&amp;","&amp;Prds!F68&amp;",100,'"&amp;PDesc!$A$1&amp;"'),"</f>
        <v>(66,'SoundLink Color Bluetooth speaker II','soundlink-color-bluetooth-speaker-ii',129.95,NULL,100,'&lt;h2&gt;Bacon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8" spans="1:1" x14ac:dyDescent="0.25">
      <c r="A68" t="str">
        <f>"(" &amp; Prds!A69 &amp; ",'"&amp; Prds!B69 &amp;"','"&amp;Prds!C69&amp;"',"&amp;Prds!D69&amp;","&amp;Prds!F69&amp;",100,'"&amp;PDesc!$A$1&amp;"'),"</f>
        <v>(67,'SoundLink Revolve+ Bluetooth speaker','soundlink-revolveplus-bluetooth-speaker',299.95,269.95,100,'&lt;h2&gt;Bacon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9" spans="1:1" x14ac:dyDescent="0.25">
      <c r="A69" t="str">
        <f>"(" &amp; Prds!A70 &amp; ",'"&amp; Prds!B70 &amp;"','"&amp;Prds!C70&amp;"',"&amp;Prds!D70&amp;","&amp;Prds!F70&amp;",100,'"&amp;PDesc!$A$1&amp;"'),"</f>
        <v>(68,'SoundLink Micro Bluetooth speaker','soundlink-micro-bluetooth-speaker',99.95,79.95,100,'&lt;h2&gt;Bacon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0" spans="1:1" x14ac:dyDescent="0.25">
      <c r="A70" t="str">
        <f>"(" &amp; Prds!A71 &amp; ",'"&amp; Prds!B71 &amp;"','"&amp;Prds!C71&amp;"',"&amp;Prds!D71&amp;","&amp;Prds!F71&amp;",100,'"&amp;PDesc!$A$1&amp;"'),"</f>
        <v>(69,'SoundLink Mini Bluetooth speaker II','soundlink-mini-bluetooth-speaker-ii',199.95,NULL,100,'&lt;h2&gt;Bacon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1" spans="1:1" x14ac:dyDescent="0.25">
      <c r="A71" t="str">
        <f>"(" &amp; Prds!A72 &amp; ",'"&amp; Prds!B72 &amp;"','"&amp;Prds!C72&amp;"',"&amp;Prds!D72&amp;","&amp;Prds!F72&amp;",100,'"&amp;PDesc!$A$1&amp;"'),"</f>
        <v>(70,'BOSEbuild Speaker Cube','bosebuild-speaker-cube',99.95,69.95,100,'&lt;h2&gt;Bacon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2" spans="1:1" x14ac:dyDescent="0.25">
      <c r="A72" t="str">
        <f>"(" &amp; Prds!A73 &amp; ",'"&amp; Prds!B73 &amp;"','"&amp;Prds!C73&amp;"',"&amp;Prds!D73&amp;","&amp;Prds!F73&amp;",100,'"&amp;PDesc!$A$1&amp;"'),"</f>
        <v>(71,'SoundLink Revolve Bluetooth speaker','soundlink-revolve-bluetooth-speaker',199.95,179.95,100,'&lt;h2&gt;Bacon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3" spans="1:1" x14ac:dyDescent="0.25">
      <c r="A73" t="str">
        <f>"(" &amp; Prds!A74 &amp; ",'"&amp; Prds!B74 &amp;"','"&amp;Prds!C74&amp;"',"&amp;Prds!D74&amp;","&amp;Prds!F74&amp;",100,'"&amp;PDesc!$A$1&amp;"'),"</f>
        <v>(72,'S1 Pro system','s1-pro-system',599.95,NULL,100,'&lt;h2&gt;Bacon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4" spans="1:1" x14ac:dyDescent="0.25">
      <c r="A74" t="str">
        <f>"(" &amp; Prds!A75 &amp; ",'"&amp; Prds!B75 &amp;"','"&amp;Prds!C75&amp;"',"&amp;Prds!D75&amp;","&amp;Prds!F75&amp;",100,'"&amp;PDesc!$A$1&amp;"'),"</f>
        <v>(73,'Bose Home Speaker 500','bose-home-speaker-500',399.95,NULL,100,'&lt;h2&gt;Bacon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5" spans="1:1" x14ac:dyDescent="0.25">
      <c r="A75" t="str">
        <f>"(" &amp; Prds!A76 &amp; ",'"&amp; Prds!B76 &amp;"','"&amp;Prds!C76&amp;"',"&amp;Prds!D76&amp;","&amp;Prds!F76&amp;",100,'"&amp;PDesc!$A$1&amp;"'),"</f>
        <v>(74,'Bose Soundbar 700','bose-soundbar-700',799.95,NULL,100,'&lt;h2&gt;Bacon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6" spans="1:1" x14ac:dyDescent="0.25">
      <c r="A76" t="str">
        <f>"(" &amp; Prds!A77 &amp; ",'"&amp; Prds!B77 &amp;"','"&amp;Prds!C77&amp;"',"&amp;Prds!D77&amp;","&amp;Prds!F77&amp;",100,'"&amp;PDesc!$A$1&amp;"'),"</f>
        <v>(75,'Bose Soundbar 500','bose-soundbar-500',549.95,499.95,100,'&lt;h2&gt;Bacon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7" spans="1:1" x14ac:dyDescent="0.25">
      <c r="A77" t="str">
        <f>"(" &amp; Prds!A78 &amp; ",'"&amp; Prds!B78 &amp;"','"&amp;Prds!C78&amp;"',"&amp;Prds!D78&amp;","&amp;Prds!F78&amp;",100,'"&amp;PDesc!$A$1&amp;"'),"</f>
        <v>(76,'Bose Surround Speakers','bose-surround-speakers',299.95,NULL,100,'&lt;h2&gt;Bacon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8" spans="1:1" x14ac:dyDescent="0.25">
      <c r="A78" t="str">
        <f>"(" &amp; Prds!A79 &amp; ",'"&amp; Prds!B79 &amp;"','"&amp;Prds!C79&amp;"',"&amp;Prds!D79&amp;","&amp;Prds!F79&amp;",100,'"&amp;PDesc!$A$1&amp;"'),"</f>
        <v>(77,'Bose Bass Module 700','bose-bass-module-700',699.95,NULL,100,'&lt;h2&gt;Bacon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9" spans="1:1" x14ac:dyDescent="0.25">
      <c r="A79" t="str">
        <f>"(" &amp; Prds!A80 &amp; ",'"&amp; Prds!B80 &amp;"','"&amp;Prds!C80&amp;"',"&amp;Prds!D80&amp;","&amp;Prds!F80&amp;",100,'"&amp;PDesc!$A$1&amp;"'),"</f>
        <v>(78,'Bose Bass Module 500','bose-bass-module-500',399.95,NULL,100,'&lt;h2&gt;Bacon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0" spans="1:1" x14ac:dyDescent="0.25">
      <c r="A80" t="str">
        <f>"(" &amp; Prds!A81 &amp; ",'"&amp; Prds!B81 &amp;"','"&amp;Prds!C81&amp;"',"&amp;Prds!D81&amp;","&amp;Prds!F81&amp;",100,'"&amp;PDesc!$A$1&amp;"'),"</f>
        <v>(79,'SoundTouch 10 wireless speaker','soundtouch-10-wireless-speaker',199.95,169.95,100,'&lt;h2&gt;Bacon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1" spans="1:1" x14ac:dyDescent="0.25">
      <c r="A81" t="str">
        <f>"(" &amp; Prds!A82 &amp; ",'"&amp; Prds!B82 &amp;"','"&amp;Prds!C82&amp;"',"&amp;Prds!D82&amp;","&amp;Prds!F82&amp;",100,'"&amp;PDesc!$A$1&amp;"'),"</f>
        <v>(80,'SoundTouch 20 wireless speaker','soundtouch-20-wireless-speaker',349.95,NULL,100,'&lt;h2&gt;Bacon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2" spans="1:1" x14ac:dyDescent="0.25">
      <c r="A82" t="str">
        <f>"(" &amp; Prds!A83 &amp; ",'"&amp; Prds!B83 &amp;"','"&amp;Prds!C83&amp;"',"&amp;Prds!D83&amp;","&amp;Prds!F83&amp;",100,'"&amp;PDesc!$A$1&amp;"'),"</f>
        <v>(81,'SoundTouch 30 wireless speaker','soundtouch-30-wireless-speaker',499.95,NULL,100,'&lt;h2&gt;Bacon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3" spans="1:1" x14ac:dyDescent="0.25">
      <c r="A83" t="str">
        <f>"(" &amp; Prds!A84 &amp; ",'"&amp; Prds!B84 &amp;"','"&amp;Prds!C84&amp;"',"&amp;Prds!D84&amp;","&amp;Prds!F84&amp;",100,'"&amp;PDesc!$A$1&amp;"'),"</f>
        <v>(82,'SoundTouch Wireless Link adapter','soundtouch-wireless-link-adapter',149.95,NULL,100,'&lt;h2&gt;Bacon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4" spans="1:1" x14ac:dyDescent="0.25">
      <c r="A84" t="str">
        <f>"(" &amp; Prds!A85 &amp; ",'"&amp; Prds!B85 &amp;"','"&amp;Prds!C85&amp;"',"&amp;Prds!D85&amp;","&amp;Prds!F85&amp;",100,'"&amp;PDesc!$A$1&amp;"'),"</f>
        <v>(83,'SoundTouch SA-5 amplifier','soundtouch-sa-5-amplifier',499.95,NULL,100,'&lt;h2&gt;Bacon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5" spans="1:1" x14ac:dyDescent="0.25">
      <c r="A85" t="str">
        <f>"(" &amp; Prds!A86 &amp; ",'"&amp; Prds!B86 &amp;"','"&amp;Prds!C86&amp;"',"&amp;Prds!D86&amp;","&amp;Prds!F86&amp;",100,'"&amp;PDesc!$A$1&amp;"'),"</f>
        <v>(84,'SoundTouch outdoor wireless system with 251 speakers','soundtouch-outdoor-wireless-system-with-251-speakers',898.95,NULL,100,'&lt;h2&gt;Bacon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6" spans="1:1" x14ac:dyDescent="0.25">
      <c r="A86" t="str">
        <f>"(" &amp; Prds!A87 &amp; ",'"&amp; Prds!B87 &amp;"','"&amp;Prds!C87&amp;"',"&amp;Prds!D87&amp;","&amp;Prds!F87&amp;",100,'"&amp;PDesc!$A$1&amp;"'),"</f>
        <v>(85,'Bose Solo 5 TV sound system','bose-solo-5-tv-sound-system',249.95,199.95,100,'&lt;h2&gt;Bacon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7" spans="1:1" x14ac:dyDescent="0.25">
      <c r="A87" t="str">
        <f>"(" &amp; Prds!A88 &amp; ",'"&amp; Prds!B88 &amp;"','"&amp;Prds!C88&amp;"',"&amp;Prds!D88&amp;","&amp;Prds!F88&amp;",100,'"&amp;PDesc!$A$1&amp;"'),"</f>
        <v>(86,'Acoustimass 10 home theater speaker system','acoustimass-10-home-theater-speaker-system',999.95,NULL,100,'&lt;h2&gt;Bacon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8" spans="1:1" x14ac:dyDescent="0.25">
      <c r="A88" t="str">
        <f>"(" &amp; Prds!A89 &amp; ",'"&amp; Prds!B89 &amp;"','"&amp;Prds!C89&amp;"',"&amp;Prds!D89&amp;","&amp;Prds!F89&amp;",100,'"&amp;PDesc!$A$1&amp;"'),"</f>
        <v>(87,'Lifestyle 650 home entertainment system','lifestyle-650-home-entertainment-system',3999.95,NULL,100,'&lt;h2&gt;Bacon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9" spans="1:1" x14ac:dyDescent="0.25">
      <c r="A89" t="str">
        <f>"(" &amp; Prds!A90 &amp; ",'"&amp; Prds!B90 &amp;"','"&amp;Prds!C90&amp;"',"&amp;Prds!D90&amp;","&amp;Prds!F90&amp;",100,'"&amp;PDesc!$A$1&amp;"'),"</f>
        <v>(88,'Lifestyle 600 home entertainment system','lifestyle-600-home-entertainment-system',2999.95,NULL,100,'&lt;h2&gt;Bacon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0" spans="1:1" x14ac:dyDescent="0.25">
      <c r="A90" t="str">
        <f>"(" &amp; Prds!A91 &amp; ",'"&amp; Prds!B91 &amp;"','"&amp;Prds!C91&amp;"',"&amp;Prds!D91&amp;","&amp;Prds!F91&amp;",100,'"&amp;PDesc!$A$1&amp;"'),"</f>
        <v>(89,'SoundTouch 300 soundbar','soundtouch-300-soundbar',699.95,NULL,100,'&lt;h2&gt;Bacon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1" spans="1:1" x14ac:dyDescent="0.25">
      <c r="A91" t="str">
        <f>"(" &amp; Prds!A92 &amp; ",'"&amp; Prds!B92 &amp;"','"&amp;Prds!C92&amp;"',"&amp;Prds!D92&amp;","&amp;Prds!F92&amp;",100,'"&amp;PDesc!$A$1&amp;"'),"</f>
        <v>(90,'Wave system IV','wave-system-iv',499.95,NULL,100,'&lt;h2&gt;Bacon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2" spans="1:1" x14ac:dyDescent="0.25">
      <c r="A92" t="str">
        <f>"(" &amp; Prds!A93 &amp; ",'"&amp; Prds!B93 &amp;"','"&amp;Prds!C93&amp;"',"&amp;Prds!D93&amp;","&amp;Prds!F93&amp;",100,'"&amp;PDesc!$A$1&amp;"'),"</f>
        <v>(91,'Wave SoundTouch music system IV','wave-soundtouch-music-system-iv',599.95,NULL,100,'&lt;h2&gt;Bacon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3" spans="1:1" x14ac:dyDescent="0.25">
      <c r="A93" t="str">
        <f>"(" &amp; Prds!A94 &amp; ",'"&amp; Prds!B94 &amp;"','"&amp;Prds!C94&amp;"',"&amp;Prds!D94&amp;","&amp;Prds!F94&amp;",100,'"&amp;PDesc!$A$1&amp;"'),"</f>
        <v>(92,'Companion 2 computer speakers','companion-2-computer-speakers',99.95,89.95,100,'&lt;h2&gt;Bacon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4" spans="1:1" x14ac:dyDescent="0.25">
      <c r="A94" t="str">
        <f>"(" &amp; Prds!A95 &amp; ",'"&amp; Prds!B95 &amp;"','"&amp;Prds!C95&amp;"',"&amp;Prds!D95&amp;","&amp;Prds!F95&amp;",100,'"&amp;PDesc!$A$1&amp;"'),"</f>
        <v>(93,'Acoustimass 5 stereo speaker system','acoustimass-5-stereo-speaker-system',399.95,NULL,100,'&lt;h2&gt;Bacon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5" spans="1:1" x14ac:dyDescent="0.25">
      <c r="A95" t="str">
        <f>"(" &amp; Prds!A96 &amp; ",'"&amp; Prds!B96 &amp;"','"&amp;Prds!C96&amp;"',"&amp;Prds!D96&amp;","&amp;Prds!F96&amp;",100,'"&amp;PDesc!$A$1&amp;"'),"</f>
        <v>(94,'301 bookshelf speakers','301-bookshelf-speakers',328.95,NULL,100,'&lt;h2&gt;Bacon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6" spans="1:1" x14ac:dyDescent="0.25">
      <c r="A96" t="str">
        <f>"(" &amp; Prds!A97 &amp; ",'"&amp; Prds!B97 &amp;"','"&amp;Prds!C97&amp;"',"&amp;Prds!D97&amp;","&amp;Prds!F97&amp;",100,'"&amp;PDesc!$A$1&amp;"'),"</f>
        <v>(96,'Companion 20 computer speakers','companion-20-computer-speakers',249.95,224.95,100,'&lt;h2&gt;Bacon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7" spans="1:1" x14ac:dyDescent="0.25">
      <c r="A97" t="str">
        <f>"(" &amp; Prds!A98 &amp; ",'"&amp; Prds!B98 &amp;"','"&amp;Prds!C98&amp;"',"&amp;Prds!D98&amp;","&amp;Prds!F98&amp;",100,'"&amp;PDesc!$A$1&amp;"'),"</f>
        <v>(97,'151 outdoor speakers','151-outdoor-speakers',278.95,NULL,100,'&lt;h2&gt;Bacon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8" spans="1:1" x14ac:dyDescent="0.25">
      <c r="A98" t="str">
        <f>"(" &amp; Prds!A99 &amp; ",'"&amp; Prds!B99 &amp;"','"&amp;Prds!C99&amp;"',"&amp;Prds!D99&amp;","&amp;Prds!F99&amp;",100,'"&amp;PDesc!$A$1&amp;"'),"</f>
        <v>(98,'161 bookshelf speakers','161-bookshelf-speakers',158.95,NULL,100,'&lt;h2&gt;Bacon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9" spans="1:1" x14ac:dyDescent="0.25">
      <c r="A99" t="str">
        <f>"(" &amp; Prds!A100 &amp; ",'"&amp; Prds!B100 &amp;"','"&amp;Prds!C100&amp;"',"&amp;Prds!D100&amp;","&amp;Prds!F100&amp;",100,'"&amp;PDesc!$A$1&amp;"'),"</f>
        <v>(99,'791 in-ceiling speakers II','791-in-ceiling-speakers-ii',599.95,NULL,100,'&lt;h2&gt;Bacon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0" spans="1:1" x14ac:dyDescent="0.25">
      <c r="A100" t="str">
        <f>"(" &amp; Prds!A101 &amp; ",'"&amp; Prds!B101 &amp;"','"&amp;Prds!C101&amp;"',"&amp;Prds!D101&amp;","&amp;Prds!F101&amp;",100,'"&amp;PDesc!$A$1&amp;"'),"</f>
        <v>(100,'Free Space 51 outdoor speakers','free-space-51-outdoor-speakers',449.95,NULL,100,'&lt;h2&gt;Bacon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1" spans="1:1" x14ac:dyDescent="0.25">
      <c r="A101" t="str">
        <f>"(" &amp; Prds!A102 &amp; ",'"&amp; Prds!B102 &amp;"','"&amp;Prds!C102&amp;"',"&amp;Prds!D102&amp;","&amp;Prds!F102&amp;",100,'"&amp;PDesc!$A$1&amp;"'),"</f>
        <v>(101,'251 outdoor speakers','251-outdoor-speakers',398.95,NULL,100,'&lt;h2&gt;Bacon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2" spans="1:1" x14ac:dyDescent="0.25">
      <c r="A102" t="str">
        <f>"(" &amp; Prds!A103 &amp; ",'"&amp; Prds!B103 &amp;"','"&amp;Prds!C103&amp;"',"&amp;Prds!D103&amp;","&amp;Prds!F103&amp;",100,'"&amp;PDesc!$A$1&amp;"'),"</f>
        <v>(103,'201 bookshelf speakers','201-bookshelf-speakers',218.95,NULL,100,'&lt;h2&gt;Bacon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3" spans="1:1" x14ac:dyDescent="0.25">
      <c r="A103" t="str">
        <f>"(" &amp; Prds!A104 &amp; ",'"&amp; Prds!B104 &amp;"','"&amp;Prds!C104&amp;"',"&amp;Prds!D104&amp;","&amp;Prds!F104&amp;",100,'"&amp;PDesc!$A$1&amp;"'),"</f>
        <v>(104,'891 in-wall speakers','891-in-wall-speakers',599.95,NULL,100,'&lt;h2&gt;Bacon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4" spans="1:1" x14ac:dyDescent="0.25">
      <c r="A104" t="str">
        <f>"(" &amp; Prds!A105 &amp; ",'"&amp; Prds!B105 &amp;"','"&amp;Prds!C105&amp;"',"&amp;Prds!D105&amp;","&amp;Prds!F105&amp;",100,'"&amp;PDesc!$A$1&amp;"'),"</f>
        <v>(105,'591 in-ceiling speakers','591-in-ceiling-speakers',449.95,NULL,100,'&lt;h2&gt;Bacon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5" spans="1:1" x14ac:dyDescent="0.25">
      <c r="A105" t="str">
        <f>"(" &amp; Prds!A106 &amp; ",'"&amp; Prds!B106 &amp;"','"&amp;Prds!C106&amp;"',"&amp;Prds!D106&amp;","&amp;Prds!F106&amp;",100,'"&amp;PDesc!$A$1&amp;"'),"</f>
        <v>(106,'691 in-wall speakers','691-in-wall-speakers',449.95,NULL,100,'&lt;h2&gt;Bacon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6" spans="1:1" x14ac:dyDescent="0.25">
      <c r="A106" t="str">
        <f>"(" &amp; Prds!A107 &amp; ",'"&amp; Prds!B107 &amp;"','"&amp;Prds!C107&amp;"',"&amp;Prds!D107&amp;","&amp;Prds!F107&amp;",100,'"&amp;PDesc!$A$1&amp;"'),"</f>
        <v>(107,'L1 Compact system','l1-compact-system',849.95,NULL,100,'&lt;h2&gt;Bacon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7" spans="1:1" x14ac:dyDescent="0.25">
      <c r="A107" t="str">
        <f>"(" &amp; Prds!A108 &amp; ",'"&amp; Prds!B108 &amp;"','"&amp;Prds!C108&amp;"',"&amp;Prds!D108&amp;","&amp;Prds!F108&amp;",100,'"&amp;PDesc!$A$1&amp;"'),"</f>
        <v>(108,'F1 Model 812 loudspeaker with F1 Subwoofer','f1-model-812-loudspeaker-with-f1-subwoofer',2399.9,2039.91,100,'&lt;h2&gt;Bacon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8" spans="1:1" x14ac:dyDescent="0.25">
      <c r="A108" t="str">
        <f>"(" &amp; Prds!A109 &amp; ",'"&amp; Prds!B109 &amp;"','"&amp;Prds!C109&amp;"',"&amp;Prds!D109&amp;","&amp;Prds!F109&amp;",100,'"&amp;PDesc!$A$1&amp;"'),"</f>
        <v>(109,'F1 Model 812 Flexible Array loudspeaker','f1-model-812-flexible-array-loudspeaker',1199.95,1019.96,100,'&lt;h2&gt;Bacon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9" spans="1:1" x14ac:dyDescent="0.25">
      <c r="A109" t="str">
        <f>"(" &amp; Prds!A110 &amp; ",'"&amp; Prds!B110 &amp;"','"&amp;Prds!C110&amp;"',"&amp;Prds!D110&amp;","&amp;Prds!F110&amp;",100,'"&amp;PDesc!$A$1&amp;"'),"</f>
        <v>(110,'L1 II system/B2 bass','l1-ii-system-b2-bass',2699.95,2294.96,100,'&lt;h2&gt;Bacon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0" spans="1:1" x14ac:dyDescent="0.25">
      <c r="A110" t="str">
        <f>"(" &amp; Prds!A111 &amp; ",'"&amp; Prds!B111 &amp;"','"&amp;Prds!C111&amp;"',"&amp;Prds!D111&amp;","&amp;Prds!F111&amp;",100,'"&amp;PDesc!$A$1&amp;"'),"</f>
        <v>(111,'L1 Compact Wireless package','l1-compact-wireless-package',1099.95,934.96,100,'&lt;h2&gt;Bacon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1" spans="1:1" x14ac:dyDescent="0.25">
      <c r="A111" t="str">
        <f>"(" &amp; Prds!A112 &amp; ",'"&amp; Prds!B112 &amp;"','"&amp;Prds!C112&amp;"',"&amp;Prds!D112&amp;","&amp;Prds!F112&amp;",100,'"&amp;PDesc!$A$1&amp;"'),"</f>
        <v>(112,'T4S ToneMatch mixer','t4s-tonematch-mixer',599.95,509.95,100,'&lt;h2&gt;Bacon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2" spans="1:1" x14ac:dyDescent="0.25">
      <c r="A112" t="str">
        <f>"(" &amp; Prds!A113 &amp; ",'"&amp; Prds!B113 &amp;"','"&amp;Prds!C113&amp;"',"&amp;Prds!D113&amp;","&amp;Prds!F113&amp;",100,'"&amp;PDesc!$A$1&amp;"'),"</f>
        <v>(113,'T8S ToneMatch mixer','t8s-tonematch-mixer',899.95,764.95,100,'&lt;h2&gt;Bacon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3" spans="1:1" x14ac:dyDescent="0.25">
      <c r="A113" t="str">
        <f>"(" &amp; Prds!A114 &amp; ",'"&amp; Prds!B114 &amp;"','"&amp;Prds!C114&amp;"',"&amp;Prds!D114&amp;","&amp;Prds!F114&amp;",100,'"&amp;PDesc!$A$1&amp;"'),"</f>
        <v>(114,'F1 Subwoofer','f1-subwoofer',1199.95,1019.96,100,'&lt;h2&gt;Bacon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4" spans="1:1" x14ac:dyDescent="0.25">
      <c r="A114" t="str">
        <f>"(" &amp; Prds!A115 &amp; ",'"&amp; Prds!B115 &amp;"','"&amp;Prds!C115&amp;"',"&amp;Prds!D115&amp;","&amp;Prds!F115&amp;",100,'"&amp;PDesc!$A$1&amp;"'),"</f>
        <v>(115,'L1 1S system/B2 bass','l1-1s-system-b2-bass',1999.95,1699.96,100,'&lt;h2&gt;Bacon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5" spans="1:1" x14ac:dyDescent="0.25">
      <c r="A115" t="str">
        <f>"(" &amp; Prds!A116 &amp; ",'"&amp; Prds!B116 &amp;"','"&amp;Prds!C116&amp;"',"&amp;Prds!D116&amp;","&amp;Prds!F116&amp;",100,'"&amp;PDesc!$A$1&amp;"'),"</f>
        <v>(116,'L1 1S system/B1 bass','l1-1s-system-b1-bass',1799.95,1529.96,100,'&lt;h2&gt;Bacon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6" spans="1:1" x14ac:dyDescent="0.25">
      <c r="A116" t="str">
        <f>"(" &amp; Prds!A117 &amp; ",'"&amp; Prds!B117 &amp;"','"&amp;Prds!C117&amp;"',"&amp;Prds!D117&amp;","&amp;Prds!F117&amp;",100,'"&amp;PDesc!$A$1&amp;"'),"</f>
        <v>(117,'L1 II system/B1 bass','l1-ii-system-b1-bass',2499.95,2124.96,100,'&lt;h2&gt;Bacon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7" spans="1:1" x14ac:dyDescent="0.25">
      <c r="A117" t="str">
        <f>"(" &amp; Prds!A118 &amp; ",'"&amp; Prds!B118 &amp;"','"&amp;Prds!C118&amp;"',"&amp;Prds!D118&amp;","&amp;Prds!F118&amp;",100,'"&amp;PDesc!$A$1&amp;"'),"</f>
        <v>(118,'Two F1 Model 812 loudspeakers with F1 Subwoofer','two-f1-model-812-loudspeakers-with-f1-subwoofer',3599.95,3057.87,100,'&lt;h2&gt;Bacon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8" spans="1:1" x14ac:dyDescent="0.25">
      <c r="A118" t="str">
        <f>"(" &amp; Prds!A119 &amp; ",'"&amp; Prds!B119 &amp;"','"&amp;Prds!C119&amp;"',"&amp;Prds!D119&amp;","&amp;Prds!F119&amp;",100,'"&amp;PDesc!$A$1&amp;"'),"</f>
        <v>(119,'SoundLink Revolve charging cradle','soundlink-revolve-charging-cradle',29.95,NULL,100,'&lt;h2&gt;Bacon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9" spans="1:1" x14ac:dyDescent="0.25">
      <c r="A119" t="str">
        <f>"(" &amp; Prds!A120 &amp; ",'"&amp; Prds!B120 &amp;"','"&amp;Prds!C120&amp;"',"&amp;Prds!D120&amp;","&amp;Prds!F120&amp;",100,'"&amp;PDesc!$A$1&amp;"'),"</f>
        <v>(120,'Bose Soundbar Wall Bracket','bose-soundbar-wall-bracket',39.95,NULL,100,'&lt;h2&gt;Bacon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0" spans="1:1" x14ac:dyDescent="0.25">
      <c r="A120" t="str">
        <f>"(" &amp; Prds!A121 &amp; ",'"&amp; Prds!B121 &amp;"','"&amp;Prds!C121&amp;"',"&amp;Prds!D121&amp;","&amp;Prds!F121&amp;",100,'"&amp;PDesc!$A$1&amp;"'),"</f>
        <v>(121,'Bose Soundbar Universal Remote','bose-soundbar-universal-remote',49.95,NULL,100,'&lt;h2&gt;Bacon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1" spans="1:1" x14ac:dyDescent="0.25">
      <c r="A121" t="str">
        <f>"(" &amp; Prds!A122 &amp; ",'"&amp; Prds!B122 &amp;"','"&amp;Prds!C122&amp;"',"&amp;Prds!D122&amp;","&amp;Prds!F122&amp;",100,'"&amp;PDesc!$A$1&amp;"'),"</f>
        <v>(122,'SoundXtra TV stand for SoundTouch 300','soundxtra-tv-stand-for-soundtouch-300',129.95,NULL,100,'&lt;h2&gt;Bacon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2" spans="1:1" x14ac:dyDescent="0.25">
      <c r="A122" t="str">
        <f>"(" &amp; Prds!A123 &amp; ",'"&amp; Prds!B123 &amp;"','"&amp;Prds!C123&amp;"',"&amp;Prds!D123&amp;","&amp;Prds!F123&amp;",100,'"&amp;PDesc!$A$1&amp;"'),"</f>
        <v>(123,'S1 Pro Slip Cover','s1-pro-slip-cover',29.95,NULL,100,'&lt;h2&gt;Bacon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3" spans="1:1" x14ac:dyDescent="0.25">
      <c r="A123" t="str">
        <f>"(" &amp; Prds!A124 &amp; ",'"&amp; Prds!B124 &amp;"','"&amp;Prds!C124&amp;"',"&amp;Prds!D124&amp;","&amp;Prds!F124&amp;",100,'"&amp;PDesc!$A$1&amp;"'),"</f>
        <v>(124,'S1 Pro Backpack','s1-pro-backpack',149.95,NULL,100,'&lt;h2&gt;Bacon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4" spans="1:1" x14ac:dyDescent="0.25">
      <c r="A124" t="str">
        <f>"(" &amp; Prds!A125 &amp; ",'"&amp; Prds!B125 &amp;"','"&amp;Prds!C125&amp;"',"&amp;Prds!D125&amp;","&amp;Prds!F125&amp;",100,'"&amp;PDesc!$A$1&amp;"'),"</f>
        <v>(125,'SoundXtra floor stand for SoundTouch 20','soundxtra-floor-stand-for-soundtouch-20',129.95,NULL,100,'&lt;h2&gt;Bacon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5" spans="1:1" x14ac:dyDescent="0.25">
      <c r="A125" t="str">
        <f>"(" &amp; Prds!A126 &amp; ",'"&amp; Prds!B126 &amp;"','"&amp;Prds!C126&amp;"',"&amp;Prds!D126&amp;","&amp;Prds!F126&amp;",100,'"&amp;PDesc!$A$1&amp;"'),"</f>
        <v>(126,'Wave FM antenna','wave-fm-antenna',9.95,NULL,100,'&lt;h2&gt;Bacon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6" spans="1:1" x14ac:dyDescent="0.25">
      <c r="A126" t="str">
        <f>"(" &amp; Prds!A127 &amp; ",'"&amp; Prds!B127 &amp;"','"&amp;Prds!C127&amp;"',"&amp;Prds!D127&amp;","&amp;Prds!F127&amp;",100,'"&amp;PDesc!$A$1&amp;"'),"</f>
        <v>(127,'RC-PWS III universal remote','rc-pws-iii-universal-remote',29.95,NULL,100,'&lt;h2&gt;Bacon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7" spans="1:1" x14ac:dyDescent="0.25">
      <c r="A127" t="str">
        <f>"(" &amp; Prds!A128 &amp; ",'"&amp; Prds!B128 &amp;"','"&amp;Prds!C128&amp;"',"&amp;Prds!D128&amp;","&amp;Prds!F128&amp;",100,'"&amp;PDesc!$A$1&amp;"'),"</f>
        <v>(128,'UB-20 II wall/ceiling bracket','ub-20-ii-wall-ceiling-bracket',34.95,NULL,100,'&lt;h2&gt;Bacon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8" spans="1:1" x14ac:dyDescent="0.25">
      <c r="A128" t="str">
        <f>"(" &amp; Prds!A129 &amp; ",'"&amp; Prds!B129 &amp;"','"&amp;Prds!C129&amp;"',"&amp;Prds!D129&amp;","&amp;Prds!F129&amp;",100,'"&amp;PDesc!$A$1&amp;"'),"</f>
        <v>(129,'UFS-20 II floorstands','ufs-20-ii-floorstands',119.95,NULL,100,'&lt;h2&gt;Bacon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9" spans="1:1" x14ac:dyDescent="0.25">
      <c r="A129" t="str">
        <f>"(" &amp; Prds!A130 &amp; ",'"&amp; Prds!B130 &amp;"','"&amp;Prds!C130&amp;"',"&amp;Prds!D130&amp;","&amp;Prds!F130&amp;",100,'"&amp;PDesc!$A$1&amp;"'),"</f>
        <v>(130,'SoundWear Companion cover','soundwear-companion-cover',29.95,NULL,100,'&lt;h2&gt;Bacon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0" spans="1:1" x14ac:dyDescent="0.25">
      <c r="A130" t="str">
        <f>"(" &amp; Prds!A131 &amp; ",'"&amp; Prds!B131 &amp;"','"&amp;Prds!C131&amp;"',"&amp;Prds!D131&amp;","&amp;Prds!F131&amp;",100,'"&amp;PDesc!$A$1&amp;"'),"</f>
        <v>(131,'Speaker wire adapter kot','speaker-wire-adapter-kot',39.99,NULL,100,'&lt;h2&gt;Bacon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1" spans="1:1" x14ac:dyDescent="0.25">
      <c r="A131" t="str">
        <f>"(" &amp; Prds!A132 &amp; ",'"&amp; Prds!B132 &amp;"','"&amp;Prds!C132&amp;"',"&amp;Prds!D132&amp;","&amp;Prds!F132&amp;",100,'"&amp;PDesc!$A$1&amp;"'),"</f>
        <v>(132,'B1 bass module','b1-bass-module',299.95,254.96,100,'&lt;h2&gt;Bacon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2" spans="1:1" x14ac:dyDescent="0.25">
      <c r="A132" t="str">
        <f>"(" &amp; Prds!A133 &amp; ",'"&amp; Prds!B133 &amp;"','"&amp;Prds!C133&amp;"',"&amp;Prds!D133&amp;","&amp;Prds!F133&amp;",100,'"&amp;PDesc!$A$1&amp;"'),"</f>
        <v>(133,'SlideConnect wall bracket','slideconnect-wall-bracket',35.95,NULL,100,'&lt;h2&gt;Bacon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3" spans="1:1" x14ac:dyDescent="0.25">
      <c r="A133" t="str">
        <f>"(" &amp; Prds!A134 &amp; ",'"&amp; Prds!B134 &amp;"','"&amp;Prds!C134&amp;"',"&amp;Prds!D134&amp;","&amp;Prds!F134&amp;",100,'"&amp;PDesc!$A$1&amp;"'),"</f>
        <v>(134,'WB-300 wall bracket','wb-300-wall-bracket',39.95,NULL,100,'&lt;h2&gt;Bacon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4" spans="1:1" x14ac:dyDescent="0.25">
      <c r="A134" t="str">
        <f>"(" &amp; Prds!A135 &amp; ",'"&amp; Prds!B135 &amp;"','"&amp;Prds!C135&amp;"',"&amp;Prds!D135&amp;","&amp;Prds!F135&amp;",100,'"&amp;PDesc!$A$1&amp;"'),"</f>
        <v>(135,'WB-120 wall-mount kit','wb-120-wall-mount-kit',24.95,NULL,100,'&lt;h2&gt;Bacon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5" spans="1:1" x14ac:dyDescent="0.25">
      <c r="A135" t="str">
        <f>"(" &amp; Prds!A136 &amp; ",'"&amp; Prds!B136 &amp;"','"&amp;Prds!C136&amp;"',"&amp;Prds!D136&amp;","&amp;Prds!F136&amp;",100,'"&amp;PDesc!$A$1&amp;"'),"</f>
        <v>(136,'L1 Compact microphone accessory pack','l1-compact-microphone-accessory-pack',149.95,NULL,100,'&lt;h2&gt;Bacon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6" spans="1:1" x14ac:dyDescent="0.25">
      <c r="A136" t="str">
        <f>"(" &amp; Prds!A137 &amp; ",'"&amp; Prds!B137 &amp;"','"&amp;Prds!C137&amp;"',"&amp;Prds!D137&amp;","&amp;Prds!F137&amp;",100,'"&amp;PDesc!$A$1&amp;"'),"</f>
        <v>(137,'SoundLink Mini travel bag','soundlink-mini-travel-bag',44.95,NULL,100,'&lt;h2&gt;Bacon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7" spans="1:1" x14ac:dyDescent="0.25">
      <c r="A137" t="str">
        <f>"(" &amp; Prds!A138 &amp; ",'"&amp; Prds!B138 &amp;"','"&amp;Prds!C138&amp;"',"&amp;Prds!D138&amp;","&amp;Prds!F138&amp;",100,'"&amp;PDesc!$A$1&amp;"'),"</f>
        <v>(138,'UTS-20 II table stand','uts-20-ii-table-stand',34.95,NULL,100,'&lt;h2&gt;Bacon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8" spans="1:1" x14ac:dyDescent="0.25">
      <c r="A138" t="str">
        <f>"(" &amp; Prds!A139 &amp; ",'"&amp; Prds!B139 &amp;"','"&amp;Prds!C139&amp;"',"&amp;Prds!D139&amp;","&amp;Prds!F139&amp;",100,'"&amp;PDesc!$A$1&amp;"'),"</f>
        <v>(139,'CineMate speaker wire adapter kit','cinemate-speaker-wire-adapter-kit',39.95,NULL,100,'&lt;h2&gt;Bacon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9" spans="1:1" x14ac:dyDescent="0.25">
      <c r="A139" t="str">
        <f>"(" &amp; Prds!A140 &amp; ",'"&amp; Prds!B140 &amp;"','"&amp;Prds!C140&amp;"',"&amp;Prds!D140&amp;","&amp;Prds!F140&amp;",100,'"&amp;PDesc!$A$1&amp;"'),"</f>
        <v>(140,'B1/B2 4-pin cable','b1-b2-4-pin-cable',29.99,NULL,100,'&lt;h2&gt;Bacon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0" spans="1:1" x14ac:dyDescent="0.25">
      <c r="A140" t="str">
        <f>"(" &amp; Prds!A141 &amp; ",'"&amp; Prds!B141 &amp;"','"&amp;Prds!C141&amp;"',"&amp;Prds!D141&amp;","&amp;Prds!F141&amp;",100,'"&amp;PDesc!$A$1&amp;"'),"</f>
        <v>(141,'SoundXtra TV mount for SoundTouch 300','soundxtra-tv-mount-for-soundtouch-300',119.95,NULL,100,'&lt;h2&gt;Bacon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1" spans="1:1" x14ac:dyDescent="0.25">
      <c r="A141" t="str">
        <f>"(" &amp; Prds!A142 &amp; ",'"&amp; Prds!B142 &amp;"','"&amp;Prds!C142&amp;"',"&amp;Prds!D142&amp;","&amp;Prds!F142&amp;",100,'"&amp;PDesc!$A$1&amp;"'),"</f>
        <v>(142,'SoundLink speaker III cover','soundlink-speaker-iii-cover',34.95,NULL,100,'&lt;h2&gt;Bacon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2" spans="1:1" x14ac:dyDescent="0.25">
      <c r="A142" t="str">
        <f>"(" &amp; Prds!A143 &amp; ",'"&amp; Prds!B143 &amp;"','"&amp;Prds!C143&amp;"',"&amp;Prds!D143&amp;","&amp;Prds!F143&amp;",100,'"&amp;PDesc!$A$1&amp;"'),"</f>
        <v>(143,'PackLite A1 power amplifier','packlite-a1-power-amplifier',399.95,339.95,100,'&lt;h2&gt;Bacon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3" spans="1:1" x14ac:dyDescent="0.25">
      <c r="A143" t="str">
        <f>"(" &amp; Prds!A144 &amp; ",'"&amp; Prds!B144 &amp;"','"&amp;Prds!C144&amp;"',"&amp;Prds!D144&amp;","&amp;Prds!F144&amp;",100,'"&amp;PDesc!$A$1&amp;"'),"</f>
        <v>(144,'WB-3 bookshelf speaker wall brackets','wb-3-bookshelf-speaker-wall-brackets',19.98,NULL,100,'&lt;h2&gt;Bacon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4" spans="1:1" x14ac:dyDescent="0.25">
      <c r="A144" t="str">
        <f>"(" &amp; Prds!A145 &amp; ",'"&amp; Prds!B145 &amp;"','"&amp;Prds!C145&amp;"',"&amp;Prds!D145&amp;","&amp;Prds!F145&amp;",100,'"&amp;PDesc!$A$1&amp;"'),"</f>
        <v>(145,'B2 bass module','b2-bass-module',424.96,NULL,100,'&lt;h2&gt;Bacon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5" spans="1:1" x14ac:dyDescent="0.25">
      <c r="A145" t="str">
        <f>"(" &amp; Prds!A146 &amp; ",'"&amp; Prds!B146 &amp;"','"&amp;Prds!C146&amp;"',"&amp;Prds!D146&amp;","&amp;Prds!F146&amp;",100,'"&amp;PDesc!$A$1&amp;"'),"</f>
        <v>(146,'ToneMatch mixer power supply','tonematch-mixer-power-supply',50.95,NULL,100,'&lt;h2&gt;Bacon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6" spans="1:1" x14ac:dyDescent="0.25">
      <c r="A146" t="str">
        <f>"(" &amp; Prds!A147 &amp; ",'"&amp; Prds!B147 &amp;"','"&amp;Prds!C147&amp;"',"&amp;Prds!D147&amp;","&amp;Prds!F147&amp;",100,'"&amp;PDesc!$A$1&amp;"'),"</f>
        <v>(147,'SoundLink Revolve and Soundlink Revolve+ wall adapter','soundlink-revolve-and-soundlink-revolveplus-wall-adapter',24.95,NULL,100,'&lt;h2&gt;Bacon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7" spans="1:1" x14ac:dyDescent="0.25">
      <c r="A147" t="str">
        <f>"(" &amp; Prds!A148 &amp; ",'"&amp; Prds!B148 &amp;"','"&amp;Prds!C148&amp;"',"&amp;Prds!D148&amp;","&amp;Prds!F148&amp;",100,'"&amp;PDesc!$A$1&amp;"'),"</f>
        <v>(148,'FS-01 bookshelf speaker floorstands','fs-01-bookshelf-speaker-floorstands',89.98,NULL,100,'&lt;h2&gt;Bacon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8" spans="1:1" x14ac:dyDescent="0.25">
      <c r="A148" t="str">
        <f>"(" &amp; Prds!A149 &amp; ",'"&amp; Prds!B149 &amp;"','"&amp;Prds!C149&amp;"',"&amp;Prds!D149&amp;","&amp;Prds!F149&amp;",100,'"&amp;PDesc!$A$1&amp;"'),"</f>
        <v>(149,'Home theater speaker extension cable','home-theater-speaker-extension-cable',14.95,NULL,100,'&lt;h2&gt;Bacon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9" spans="1:1" x14ac:dyDescent="0.25">
      <c r="A149" t="str">
        <f>"(" &amp; Prds!A150 &amp; ",'"&amp; Prds!B150 &amp;"','"&amp;Prds!C150&amp;"',"&amp;Prds!D150&amp;","&amp;Prds!F150&amp;",100,'"&amp;PDesc!$A$1&amp;"'),"</f>
        <v>(150,'Lifestyle 600/650 home entertainment system remote control','lifestyle-600-650-home-entertainment-system-remote-control',99.95,NULL,100,'&lt;h2&gt;Bacon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0" spans="1:1" x14ac:dyDescent="0.25">
      <c r="A150" t="str">
        <f>"(" &amp; Prds!A151 &amp; ",'"&amp; Prds!B151 &amp;"','"&amp;Prds!C151&amp;"',"&amp;Prds!D151&amp;","&amp;Prds!F151&amp;",100,'"&amp;PDesc!$A$1&amp;"'),"</f>
        <v>(151,'SoundTouch II remote','soundtouch-ii-remote',14.95,NULL,100,'&lt;h2&gt;Bacon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1" spans="1:1" x14ac:dyDescent="0.25">
      <c r="A151" t="str">
        <f>"(" &amp; Prds!A152 &amp; ",'"&amp; Prds!B152 &amp;"','"&amp;Prds!C152&amp;"',"&amp;Prds!D152&amp;","&amp;Prds!F152&amp;",100,'"&amp;PDesc!$A$1&amp;"'),"</f>
        <v>(152,'OmniJewel center channel wire adapter','omnijewel-center-channel-wire-adapter',5.95,NULL,100,'&lt;h2&gt;Bacon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2" spans="1:1" x14ac:dyDescent="0.25">
      <c r="A152" t="str">
        <f>"(" &amp; Prds!A153 &amp; ",'"&amp; Prds!B153 &amp;"','"&amp;Prds!C153&amp;"',"&amp;Prds!D153&amp;","&amp;Prds!F153&amp;",100,'"&amp;PDesc!$A$1&amp;"'),"</f>
        <v>(153,'SoundXtra wall mount for SoundTouch 10','soundxtra-wall-mount-for-soundtouch-10',44.95,NULL,100,'&lt;h2&gt;Bacon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3" spans="1:1" x14ac:dyDescent="0.25">
      <c r="A153" t="str">
        <f>"(" &amp; Prds!A154 &amp; ",'"&amp; Prds!B154 &amp;"','"&amp;Prds!C154&amp;"',"&amp;Prds!D154&amp;","&amp;Prds!F154&amp;",100,'"&amp;PDesc!$A$1&amp;"'),"</f>
        <v>(154,'791 in-ceiling speakers II rough-in kit','791-in-ceiling-speakers-ii-rough-in-kit',64.95,NULL,100,'&lt;h2&gt;Bacon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4" spans="1:1" x14ac:dyDescent="0.25">
      <c r="A154" t="str">
        <f>"(" &amp; Prds!A155 &amp; ",'"&amp; Prds!B155 &amp;"','"&amp;Prds!C155&amp;"',"&amp;Prds!D155&amp;","&amp;Prds!F155&amp;",100,'"&amp;PDesc!$A$1&amp;"'),"</f>
        <v>(155,'WB-135 wall mount kit','wb-135-wall-mount-kit',49.95,NULL,100,'&lt;h2&gt;Bacon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5" spans="1:1" x14ac:dyDescent="0.25">
      <c r="A155" t="str">
        <f>"(" &amp; Prds!A156 &amp; ",'"&amp; Prds!B156 &amp;"','"&amp;Prds!C156&amp;"',"&amp;Prds!D156&amp;","&amp;Prds!F156&amp;",100,'"&amp;PDesc!$A$1&amp;"'),"</f>
        <v>(156,'CineMate home theater system-Interface Module','cinemate-home-theater-system-interface-module',79.95,NULL,100,'&lt;h2&gt;Bacon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6" spans="1:1" x14ac:dyDescent="0.25">
      <c r="A156" t="str">
        <f>"(" &amp; Prds!A157 &amp; ",'"&amp; Prds!B157 &amp;"','"&amp;Prds!C157&amp;"',"&amp;Prds!D157&amp;","&amp;Prds!F157&amp;",100,'"&amp;PDesc!$A$1&amp;"'),"</f>
        <v>(157,'F1 Model 812 travel bag','f1-model-812-travel-bag',139,118.15,100,'&lt;h2&gt;Bacon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7" spans="1:1" x14ac:dyDescent="0.25">
      <c r="A157" t="str">
        <f>"(" &amp; Prds!A158 &amp; ",'"&amp; Prds!B158 &amp;"','"&amp;Prds!C158&amp;"',"&amp;Prds!D158&amp;","&amp;Prds!F158&amp;",100,'"&amp;PDesc!$A$1&amp;"'),"</f>
        <v>(158,'891 in-wall speakers rough-in kit','891-in-wall-speakers-rough-in-kit',64.95,NULL,100,'&lt;h2&gt;Bacon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8" spans="1:1" x14ac:dyDescent="0.25">
      <c r="A158" t="str">
        <f>"(" &amp; Prds!A159 &amp; ",'"&amp; Prds!B159 &amp;"','"&amp;Prds!C159&amp;"',"&amp;Prds!D159&amp;","&amp;Prds!F159&amp;",100,'"&amp;PDesc!$A$1&amp;"'),"</f>
        <v>(159,'SoundXtra floor stand for SoundTouch 10','soundxtra-floor-stand-for-soundtouch-10',99.95,NULL,100,'&lt;h2&gt;Bacon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9" spans="1:1" x14ac:dyDescent="0.25">
      <c r="A159" t="str">
        <f>"(" &amp; Prds!A160 &amp; ",'"&amp; Prds!B160 &amp;"','"&amp;Prds!C160&amp;"',"&amp;Prds!D160&amp;","&amp;Prds!F160&amp;",100,'"&amp;PDesc!$A$1&amp;"'),"</f>
        <v>(160,'SoundXtra floor stand for SoundTouch 30','soundxtra-floor-stand-for-soundtouch-30',169.95,NULL,100,'&lt;h2&gt;Bacon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Cats</vt:lpstr>
      <vt:lpstr>Prds</vt:lpstr>
      <vt:lpstr>PDesc</vt:lpstr>
      <vt:lpstr>ProdCats</vt:lpstr>
      <vt:lpstr>CSQL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dc:creator>
  <cp:lastModifiedBy>Marco</cp:lastModifiedBy>
  <dcterms:created xsi:type="dcterms:W3CDTF">2018-11-30T03:35:35Z</dcterms:created>
  <dcterms:modified xsi:type="dcterms:W3CDTF">2018-12-01T07:23:57Z</dcterms:modified>
</cp:coreProperties>
</file>