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5h3HIVUZCHZTxaIoCNgi5wiZgNiPUgiIchV5r32zP9s="/>
    </ext>
  </extLst>
</workbook>
</file>

<file path=xl/sharedStrings.xml><?xml version="1.0" encoding="utf-8"?>
<sst xmlns="http://schemas.openxmlformats.org/spreadsheetml/2006/main" count="172" uniqueCount="123">
  <si>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</si>
  <si>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</si>
  <si>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</si>
  <si>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</si>
  <si>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</si>
  <si>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</si>
  <si>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</si>
  <si>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</si>
  <si>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</si>
  <si>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</si>
  <si>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</si>
  <si>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</si>
  <si>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</si>
  <si>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</si>
  <si>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</si>
  <si>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</si>
  <si>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seleccionar un periodo académico para la elaboración de la matriz de carga horaria</t>
  </si>
  <si>
    <t>Seleccionar un periodo académico</t>
  </si>
  <si>
    <t>Para la elaboración de la matriz acorde al periodo académico actual</t>
  </si>
  <si>
    <t>Docente</t>
  </si>
  <si>
    <t>De la lista de periodos académicos disponibles seleccionar el que se desea.                             Confirmar el periodo académico pulsando el botón continuar.</t>
  </si>
  <si>
    <t>Kevin Chuquimarca</t>
  </si>
  <si>
    <t xml:space="preserve">Media </t>
  </si>
  <si>
    <t>En proceso</t>
  </si>
  <si>
    <t>Mostrar: Periodo académico seleccionado / No se pueden realizar cambios sobre este periodo académico</t>
  </si>
  <si>
    <t>La información del periodo académico se presentara en un campo de la interfaz de elaboración de la matriz de carga horaria</t>
  </si>
  <si>
    <t>Selección de Periodo Académico</t>
  </si>
  <si>
    <t>REQ002</t>
  </si>
  <si>
    <t>El aplicativo debe permitir el registro del horario de trabajo de los docentes para la matriz de carga horaria.</t>
  </si>
  <si>
    <t>Registrar el horario de trabajo</t>
  </si>
  <si>
    <t>Para el registro de la hora de entrada y salida para cada día de la semana</t>
  </si>
  <si>
    <t>En el formulario para el registro del horario de trabajo, se debe ingresar la hora para el día, la jornada, si es ingreso o salida, la modalidad físico o virtual.</t>
  </si>
  <si>
    <t>Información guardada con éxito, en la vista previa de la matriz de carga horaria, se muestra el horario de trabajo registrado.</t>
  </si>
  <si>
    <t>Registrar horario de trabajo</t>
  </si>
  <si>
    <t>REQ003</t>
  </si>
  <si>
    <t>El aplicativo debe permitir el registro del horario de clase, especificando cada materia, horas y aulas.</t>
  </si>
  <si>
    <t>Registrar el horario de clase</t>
  </si>
  <si>
    <t>Para el registro del horario de clase, especificando la materia, hora y aula para la clase</t>
  </si>
  <si>
    <t>En el formulario para el registro del horario de clase, se debe ingresar el código de la carrera, periodo, NRC, asignatura, la hora y el aula durante la semana.</t>
  </si>
  <si>
    <t>Marco Iza</t>
  </si>
  <si>
    <t>No iniciado</t>
  </si>
  <si>
    <t>Información guardada con éxito, en la vista previa de la matriz de carga horaria, se muestra el horario de clase registrado.</t>
  </si>
  <si>
    <t>Registrar horario de clase</t>
  </si>
  <si>
    <t>REQ004</t>
  </si>
  <si>
    <t>El aplicativo debe controlar que las actividades que son obligatorias para los docentes se registren en la matriz de carga horaria.</t>
  </si>
  <si>
    <t>Control de actividades obligatorias</t>
  </si>
  <si>
    <t>Para controlar que las actividades obligatorias de cada docente se incluyan en la matriz de carga horaria</t>
  </si>
  <si>
    <t>Durante el registro de actividades, el sistema debe controlar que las actividades que son obligatorias se incluyan en la matriz de carga horaria.</t>
  </si>
  <si>
    <t>Actividades obligatorias</t>
  </si>
  <si>
    <t>REQ005</t>
  </si>
  <si>
    <t>El aplicativo debe permitir seleccionar las actividades de docencia, Investigación, gestión educativa y vinculación con la sociedad.</t>
  </si>
  <si>
    <t>Seleccionar las actividades para la matriz de carga horaria</t>
  </si>
  <si>
    <t>Para que los docentes puedan seleccionar las actividades que realizaran</t>
  </si>
  <si>
    <t>Durante el proceso de registro de la información de la matriz de carga horaria, el docente debe seleccionar las actividades que ha de realizar.
Las actividades deben estar clasificadas según:
- docencia
- investigación
- gestión educativa
- vinculación con la sociedad</t>
  </si>
  <si>
    <t>Registro de actividades</t>
  </si>
  <si>
    <t>REQ006</t>
  </si>
  <si>
    <t>El aplicativo debe controlar y validar que las actividades seleccionadas por los docentes no sobrepasen las horas que debe cumplir cada tipo de docente.</t>
  </si>
  <si>
    <t>Control de horas de activides por tipo de docente</t>
  </si>
  <si>
    <t>Para controlar que las actividades seleccionadas para la matriz de carga horaria, no sobrepasen el número de horas que debe cumplir cada docente</t>
  </si>
  <si>
    <t xml:space="preserve">Se debe llevar un conteo de las horas por actividad que va seleccionando el docente, y controlar que la suma de las horas de las actividades seleccionadas no sobrepasen las horas que debe cumplir el docente, segun el tipo de contrato que tenga. </t>
  </si>
  <si>
    <t>Validación de las actividades</t>
  </si>
  <si>
    <t>REQ007</t>
  </si>
  <si>
    <t>El aplicativo debe generar el documento de matriz de carga horaria a partir de la información registrada para el periodo académico seleccionado</t>
  </si>
  <si>
    <t>Generar la matriz de carga horaria</t>
  </si>
  <si>
    <t>Para la generación del documento de la matriz de carga horaria docente</t>
  </si>
  <si>
    <t>Una vez se haya terminado con el registro de la matriz de carga horaria, el aplicativo debe permitir generar un archivo pdf para una vista previa</t>
  </si>
  <si>
    <t>Kevin Chuquimarca - Marco Iza</t>
  </si>
  <si>
    <t>Alta</t>
  </si>
  <si>
    <t>Mostrar: Información guardada con éxito/ Se deben completar los campos obligatorios</t>
  </si>
  <si>
    <t>Se debe habilitar la opción para la vista preliminar del documento en formato pdf con la información ingresada en el aplicativo</t>
  </si>
  <si>
    <t>Elaboración de matriz</t>
  </si>
  <si>
    <t>REQ008</t>
  </si>
  <si>
    <t>El aplicativo debe permitir el envio de la matriz de carga horaria generada para su revisión y aprobación</t>
  </si>
  <si>
    <t>Enviar la matriz de carga horaria para su revisión</t>
  </si>
  <si>
    <t>Para la revisión y respectiva aprobación u observaciones en caso de ser necesario</t>
  </si>
  <si>
    <t>En la interfaz de vista preliminar seleccionar la opción para enviar y posteriomente confirmar la acción</t>
  </si>
  <si>
    <t>Mostrar: Documento enviado para revisión</t>
  </si>
  <si>
    <t>Se debe cambiar el status del documento mostrando en la interfaz de vista preliminar del documento el cambio</t>
  </si>
  <si>
    <t>Envío de matriz</t>
  </si>
  <si>
    <t>REQ009</t>
  </si>
  <si>
    <t>El aplicativo debe permitir visualizar los documentos enviados para su revisión y aprobación.</t>
  </si>
  <si>
    <t>Mostrar las matrices de carga horaria</t>
  </si>
  <si>
    <t>Para la visualización estructurada de la información de las matrices de carga horaria enviadas por los docentes</t>
  </si>
  <si>
    <t>Coordinador docente</t>
  </si>
  <si>
    <t>Acceder con el rol de Coordinador de Docencia: De la lista de matrices seleccionar el ícono con un ojo para acceder a la información</t>
  </si>
  <si>
    <t>Mostrar: Cargando matriz de carga horaria para revisión</t>
  </si>
  <si>
    <t>Se presenta el documento en formato pdf en la interfaz de revisión del coordinador docente.</t>
  </si>
  <si>
    <t>Matrices de Carga Horaria</t>
  </si>
  <si>
    <t>REQ010</t>
  </si>
  <si>
    <t>El aplicativo debe permitirles al coordinador de docencia realizar modificaciones de la información de la matriz de carga horaria de los docentes</t>
  </si>
  <si>
    <t>Modificación de matrices de carga horaria Coordinación de Docencia</t>
  </si>
  <si>
    <t xml:space="preserve">Para la modificación de cambios rápidos necesarios para la aprobación de las matrices de carga horaria </t>
  </si>
  <si>
    <t>Seleccionar la opción de realizar cambios para acceder a la interfaz de edición de la información</t>
  </si>
  <si>
    <t>Mostrar: Modo de edición</t>
  </si>
  <si>
    <t>Se cambia el status del documento a revisado y corregido. Se genera un nuevo documento con la información actualizada.</t>
  </si>
  <si>
    <t>Edición de matriz de carga horaria de Coordinación de Docencia</t>
  </si>
  <si>
    <t>REQ011</t>
  </si>
  <si>
    <t>El aplicativo debe permitirle al coordinador de docencia realizar observaciones en caso de requerirlo</t>
  </si>
  <si>
    <t>Observaciones sobre matrices de carga horaria</t>
  </si>
  <si>
    <t>Para la realización de observaciones sobre cambios que requieran mayor atención por parte del docente</t>
  </si>
  <si>
    <t>Seleccionar la opción de realizar observaciones sobre el documento actual</t>
  </si>
  <si>
    <t>Mostrar: Observaciones realizadas sobre el documento</t>
  </si>
  <si>
    <t>Se cambia el status del documento a revisado y rechazado. Se envía la observación al propietario del documento.</t>
  </si>
  <si>
    <t>REQ012</t>
  </si>
  <si>
    <t>El aplicativo debe permitirle a los docentes realizar modificaciones de la información de la matriz de carga horaria</t>
  </si>
  <si>
    <t>Modificación de matrices de carga horaria Docentes</t>
  </si>
  <si>
    <t>Para la modificación de la información en base a las observaciones realizadas por Coordinación de Docencia</t>
  </si>
  <si>
    <t>Henry Tiamba</t>
  </si>
  <si>
    <t>Mostrar: Tiene cambios por realizar</t>
  </si>
  <si>
    <t>Se habilita el envío del documento para nuevamente ser revisado. Se genera un nuevo documento con la información actualizada.</t>
  </si>
  <si>
    <t>Edición de matriz de carga horaria de Docentes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</si>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</sst>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Calibri"/>
    </font>
    <font>
      <u/>
      <sz val="11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color theme="1"/>
      <name val="Arial"/>
      <scheme val="minor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7" numFmtId="49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Font="1"/>
    <xf borderId="0" fillId="0" fontId="9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2" fillId="3" fontId="11" numFmtId="0" xfId="0" applyAlignment="1" applyBorder="1" applyFill="1" applyFont="1">
      <alignment horizontal="center" shrinkToFit="0" vertical="center" wrapText="1"/>
    </xf>
    <xf borderId="3" fillId="0" fontId="12" numFmtId="0" xfId="0" applyBorder="1" applyFont="1"/>
    <xf borderId="4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5" fillId="3" fontId="2" numFmtId="0" xfId="0" applyBorder="1" applyFont="1"/>
    <xf borderId="6" fillId="3" fontId="10" numFmtId="0" xfId="0" applyAlignment="1" applyBorder="1" applyFont="1">
      <alignment horizontal="left" shrinkToFit="0" vertical="center" wrapText="1"/>
    </xf>
    <xf borderId="6" fillId="3" fontId="1" numFmtId="0" xfId="0" applyBorder="1" applyFont="1"/>
    <xf borderId="6" fillId="3" fontId="2" numFmtId="0" xfId="0" applyBorder="1" applyFont="1"/>
    <xf borderId="7" fillId="3" fontId="2" numFmtId="0" xfId="0" applyBorder="1" applyFont="1"/>
    <xf borderId="8" fillId="3" fontId="2" numFmtId="0" xfId="0" applyBorder="1" applyFont="1"/>
    <xf borderId="1" fillId="4" fontId="13" numFmtId="0" xfId="0" applyAlignment="1" applyBorder="1" applyFill="1" applyFont="1">
      <alignment horizontal="center" vertical="center"/>
    </xf>
    <xf borderId="9" fillId="3" fontId="14" numFmtId="0" xfId="0" applyAlignment="1" applyBorder="1" applyFont="1">
      <alignment vertical="center"/>
    </xf>
    <xf borderId="2" fillId="4" fontId="13" numFmtId="0" xfId="0" applyAlignment="1" applyBorder="1" applyFont="1">
      <alignment horizontal="center" vertical="center"/>
    </xf>
    <xf borderId="9" fillId="3" fontId="2" numFmtId="0" xfId="0" applyBorder="1" applyFont="1"/>
    <xf borderId="10" fillId="3" fontId="2" numFmtId="0" xfId="0" applyBorder="1" applyFont="1"/>
    <xf borderId="1" fillId="5" fontId="15" numFmtId="0" xfId="0" applyAlignment="1" applyBorder="1" applyFill="1" applyFont="1">
      <alignment horizontal="center" readingOrder="0" vertical="center"/>
    </xf>
    <xf borderId="9" fillId="3" fontId="1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vertical="center"/>
    </xf>
    <xf borderId="0" fillId="0" fontId="16" numFmtId="0" xfId="0" applyFont="1"/>
    <xf borderId="9" fillId="3" fontId="1" numFmtId="0" xfId="0" applyAlignment="1" applyBorder="1" applyFont="1">
      <alignment horizontal="center" vertical="center"/>
    </xf>
    <xf borderId="1" fillId="5" fontId="15" numFmtId="0" xfId="0" applyAlignment="1" applyBorder="1" applyFont="1">
      <alignment horizontal="center" vertical="center"/>
    </xf>
    <xf borderId="11" fillId="6" fontId="13" numFmtId="0" xfId="0" applyAlignment="1" applyBorder="1" applyFill="1" applyFont="1">
      <alignment horizontal="center" vertical="center"/>
    </xf>
    <xf borderId="12" fillId="5" fontId="1" numFmtId="0" xfId="0" applyAlignment="1" applyBorder="1" applyFont="1">
      <alignment horizontal="center" shrinkToFit="0" vertical="center" wrapText="1"/>
    </xf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12" fillId="7" fontId="17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12" fillId="4" fontId="13" numFmtId="0" xfId="0" applyAlignment="1" applyBorder="1" applyFont="1">
      <alignment horizontal="center" vertical="center"/>
    </xf>
    <xf borderId="28" fillId="3" fontId="2" numFmtId="0" xfId="0" applyBorder="1" applyFont="1"/>
    <xf borderId="29" fillId="3" fontId="2" numFmtId="0" xfId="0" applyBorder="1" applyFont="1"/>
    <xf borderId="30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5" width="20.63"/>
    <col customWidth="1" min="6" max="6" width="15.0"/>
    <col customWidth="1" min="7" max="7" width="20.63"/>
    <col customWidth="1" min="8" max="8" width="11.13"/>
    <col customWidth="1" min="9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107.2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>
        <v>6.0</v>
      </c>
      <c r="J6" s="11">
        <v>45298.0</v>
      </c>
      <c r="K6" s="10" t="s">
        <v>22</v>
      </c>
      <c r="L6" s="10" t="s">
        <v>23</v>
      </c>
      <c r="M6" s="12" t="s">
        <v>24</v>
      </c>
      <c r="N6" s="9" t="s">
        <v>25</v>
      </c>
      <c r="O6" s="13" t="s">
        <v>26</v>
      </c>
    </row>
    <row r="7" ht="99.75" customHeight="1">
      <c r="B7" s="8" t="s">
        <v>27</v>
      </c>
      <c r="C7" s="9" t="s">
        <v>28</v>
      </c>
      <c r="D7" s="9" t="s">
        <v>29</v>
      </c>
      <c r="E7" s="13" t="s">
        <v>30</v>
      </c>
      <c r="F7" s="9" t="s">
        <v>19</v>
      </c>
      <c r="G7" s="9" t="s">
        <v>31</v>
      </c>
      <c r="H7" s="9" t="s">
        <v>21</v>
      </c>
      <c r="I7" s="10">
        <v>8.0</v>
      </c>
      <c r="J7" s="11">
        <v>45300.0</v>
      </c>
      <c r="K7" s="10" t="s">
        <v>22</v>
      </c>
      <c r="L7" s="10" t="s">
        <v>23</v>
      </c>
      <c r="M7" s="14" t="s">
        <v>32</v>
      </c>
      <c r="N7" s="9"/>
      <c r="O7" s="9" t="s">
        <v>33</v>
      </c>
    </row>
    <row r="8" ht="102.75" customHeight="1">
      <c r="B8" s="8" t="s">
        <v>34</v>
      </c>
      <c r="C8" s="9" t="s">
        <v>35</v>
      </c>
      <c r="D8" s="9" t="s">
        <v>36</v>
      </c>
      <c r="E8" s="13" t="s">
        <v>37</v>
      </c>
      <c r="F8" s="9" t="s">
        <v>19</v>
      </c>
      <c r="G8" s="9" t="s">
        <v>38</v>
      </c>
      <c r="H8" s="9" t="s">
        <v>39</v>
      </c>
      <c r="I8" s="10">
        <v>10.0</v>
      </c>
      <c r="J8" s="11">
        <v>45303.0</v>
      </c>
      <c r="K8" s="10" t="s">
        <v>22</v>
      </c>
      <c r="L8" s="10" t="s">
        <v>40</v>
      </c>
      <c r="M8" s="14" t="s">
        <v>41</v>
      </c>
      <c r="N8" s="9"/>
      <c r="O8" s="9" t="s">
        <v>42</v>
      </c>
    </row>
    <row r="9" ht="94.5" customHeight="1">
      <c r="B9" s="8" t="s">
        <v>43</v>
      </c>
      <c r="C9" s="9" t="s">
        <v>44</v>
      </c>
      <c r="D9" s="9" t="s">
        <v>45</v>
      </c>
      <c r="E9" s="13" t="s">
        <v>46</v>
      </c>
      <c r="F9" s="9" t="s">
        <v>19</v>
      </c>
      <c r="G9" s="9" t="s">
        <v>47</v>
      </c>
      <c r="H9" s="9" t="s">
        <v>39</v>
      </c>
      <c r="I9" s="10">
        <v>6.0</v>
      </c>
      <c r="J9" s="11">
        <v>45305.0</v>
      </c>
      <c r="K9" s="10" t="s">
        <v>22</v>
      </c>
      <c r="L9" s="10" t="s">
        <v>40</v>
      </c>
      <c r="M9" s="14"/>
      <c r="N9" s="9"/>
      <c r="O9" s="9" t="s">
        <v>48</v>
      </c>
    </row>
    <row r="10" ht="179.25" customHeight="1">
      <c r="B10" s="8" t="s">
        <v>49</v>
      </c>
      <c r="C10" s="9" t="s">
        <v>50</v>
      </c>
      <c r="D10" s="9" t="s">
        <v>51</v>
      </c>
      <c r="E10" s="13" t="s">
        <v>52</v>
      </c>
      <c r="F10" s="9" t="s">
        <v>19</v>
      </c>
      <c r="G10" s="9" t="s">
        <v>53</v>
      </c>
      <c r="H10" s="9" t="s">
        <v>21</v>
      </c>
      <c r="I10" s="10">
        <v>14.0</v>
      </c>
      <c r="J10" s="11">
        <v>45305.0</v>
      </c>
      <c r="K10" s="10" t="s">
        <v>22</v>
      </c>
      <c r="L10" s="10" t="s">
        <v>40</v>
      </c>
      <c r="M10" s="14"/>
      <c r="N10" s="9"/>
      <c r="O10" s="9" t="s">
        <v>54</v>
      </c>
    </row>
    <row r="11" ht="142.5" customHeight="1">
      <c r="B11" s="8" t="s">
        <v>55</v>
      </c>
      <c r="C11" s="9" t="s">
        <v>56</v>
      </c>
      <c r="D11" s="9" t="s">
        <v>57</v>
      </c>
      <c r="E11" s="13" t="s">
        <v>58</v>
      </c>
      <c r="F11" s="9" t="s">
        <v>19</v>
      </c>
      <c r="G11" s="9" t="s">
        <v>59</v>
      </c>
      <c r="H11" s="9" t="s">
        <v>21</v>
      </c>
      <c r="I11" s="10">
        <v>10.0</v>
      </c>
      <c r="J11" s="11">
        <v>45305.0</v>
      </c>
      <c r="K11" s="10" t="s">
        <v>22</v>
      </c>
      <c r="L11" s="10" t="s">
        <v>40</v>
      </c>
      <c r="M11" s="14"/>
      <c r="N11" s="9"/>
      <c r="O11" s="9" t="s">
        <v>60</v>
      </c>
    </row>
    <row r="12" ht="102.0" customHeight="1">
      <c r="B12" s="8" t="s">
        <v>61</v>
      </c>
      <c r="C12" s="9" t="s">
        <v>62</v>
      </c>
      <c r="D12" s="9" t="s">
        <v>63</v>
      </c>
      <c r="E12" s="13" t="s">
        <v>64</v>
      </c>
      <c r="F12" s="9" t="s">
        <v>19</v>
      </c>
      <c r="G12" s="9" t="s">
        <v>65</v>
      </c>
      <c r="H12" s="9" t="s">
        <v>66</v>
      </c>
      <c r="I12" s="15">
        <v>12.0</v>
      </c>
      <c r="J12" s="11">
        <v>45294.0</v>
      </c>
      <c r="K12" s="15" t="s">
        <v>67</v>
      </c>
      <c r="L12" s="10" t="s">
        <v>40</v>
      </c>
      <c r="M12" s="14" t="s">
        <v>68</v>
      </c>
      <c r="N12" s="9" t="s">
        <v>69</v>
      </c>
      <c r="O12" s="9" t="s">
        <v>70</v>
      </c>
    </row>
    <row r="13" ht="72.0" customHeight="1">
      <c r="B13" s="8" t="s">
        <v>71</v>
      </c>
      <c r="C13" s="9" t="s">
        <v>72</v>
      </c>
      <c r="D13" s="9" t="s">
        <v>73</v>
      </c>
      <c r="E13" s="9" t="s">
        <v>74</v>
      </c>
      <c r="F13" s="9" t="s">
        <v>19</v>
      </c>
      <c r="G13" s="9" t="s">
        <v>75</v>
      </c>
      <c r="H13" s="9" t="s">
        <v>39</v>
      </c>
      <c r="I13" s="15">
        <v>16.0</v>
      </c>
      <c r="J13" s="11">
        <v>45299.0</v>
      </c>
      <c r="K13" s="15" t="s">
        <v>67</v>
      </c>
      <c r="L13" s="10" t="s">
        <v>40</v>
      </c>
      <c r="M13" s="16" t="s">
        <v>76</v>
      </c>
      <c r="N13" s="9" t="s">
        <v>77</v>
      </c>
      <c r="O13" s="9" t="s">
        <v>78</v>
      </c>
      <c r="P13" s="17"/>
    </row>
    <row r="14" ht="90.0" customHeight="1">
      <c r="B14" s="8" t="s">
        <v>79</v>
      </c>
      <c r="C14" s="13" t="s">
        <v>80</v>
      </c>
      <c r="D14" s="9" t="s">
        <v>81</v>
      </c>
      <c r="E14" s="9" t="s">
        <v>82</v>
      </c>
      <c r="F14" s="9" t="s">
        <v>83</v>
      </c>
      <c r="G14" s="9" t="s">
        <v>84</v>
      </c>
      <c r="H14" s="9" t="s">
        <v>21</v>
      </c>
      <c r="I14" s="15">
        <v>10.0</v>
      </c>
      <c r="J14" s="11">
        <v>45306.0</v>
      </c>
      <c r="K14" s="10" t="s">
        <v>22</v>
      </c>
      <c r="L14" s="10" t="s">
        <v>40</v>
      </c>
      <c r="M14" s="9" t="s">
        <v>85</v>
      </c>
      <c r="N14" s="9" t="s">
        <v>86</v>
      </c>
      <c r="O14" s="10" t="s">
        <v>87</v>
      </c>
    </row>
    <row r="15" ht="103.5" customHeight="1">
      <c r="B15" s="8" t="s">
        <v>88</v>
      </c>
      <c r="C15" s="13" t="s">
        <v>89</v>
      </c>
      <c r="D15" s="9" t="s">
        <v>90</v>
      </c>
      <c r="E15" s="9" t="s">
        <v>91</v>
      </c>
      <c r="F15" s="9" t="s">
        <v>83</v>
      </c>
      <c r="G15" s="9" t="s">
        <v>92</v>
      </c>
      <c r="H15" s="9" t="s">
        <v>39</v>
      </c>
      <c r="I15" s="10">
        <v>10.0</v>
      </c>
      <c r="J15" s="11">
        <v>45313.0</v>
      </c>
      <c r="K15" s="10" t="s">
        <v>22</v>
      </c>
      <c r="L15" s="10" t="s">
        <v>40</v>
      </c>
      <c r="M15" s="9" t="s">
        <v>93</v>
      </c>
      <c r="N15" s="9" t="s">
        <v>94</v>
      </c>
      <c r="O15" s="10" t="s">
        <v>95</v>
      </c>
    </row>
    <row r="16" ht="84.75" customHeight="1">
      <c r="B16" s="8" t="s">
        <v>96</v>
      </c>
      <c r="C16" s="13" t="s">
        <v>97</v>
      </c>
      <c r="D16" s="9" t="s">
        <v>98</v>
      </c>
      <c r="E16" s="9" t="s">
        <v>99</v>
      </c>
      <c r="F16" s="9" t="s">
        <v>83</v>
      </c>
      <c r="G16" s="9" t="s">
        <v>100</v>
      </c>
      <c r="H16" s="9" t="s">
        <v>21</v>
      </c>
      <c r="I16" s="10">
        <v>10.0</v>
      </c>
      <c r="J16" s="11">
        <v>45320.0</v>
      </c>
      <c r="K16" s="10" t="s">
        <v>22</v>
      </c>
      <c r="L16" s="10" t="s">
        <v>40</v>
      </c>
      <c r="M16" s="9" t="s">
        <v>101</v>
      </c>
      <c r="N16" s="9" t="s">
        <v>102</v>
      </c>
      <c r="O16" s="10" t="s">
        <v>98</v>
      </c>
    </row>
    <row r="17" ht="87.75" customHeight="1">
      <c r="B17" s="8" t="s">
        <v>103</v>
      </c>
      <c r="C17" s="13" t="s">
        <v>104</v>
      </c>
      <c r="D17" s="9" t="s">
        <v>105</v>
      </c>
      <c r="E17" s="9" t="s">
        <v>106</v>
      </c>
      <c r="F17" s="9" t="s">
        <v>19</v>
      </c>
      <c r="G17" s="9" t="s">
        <v>92</v>
      </c>
      <c r="H17" s="13" t="s">
        <v>107</v>
      </c>
      <c r="I17" s="15">
        <v>6.0</v>
      </c>
      <c r="J17" s="11">
        <v>45320.0</v>
      </c>
      <c r="K17" s="15" t="s">
        <v>67</v>
      </c>
      <c r="L17" s="10" t="s">
        <v>40</v>
      </c>
      <c r="M17" s="9" t="s">
        <v>108</v>
      </c>
      <c r="N17" s="9" t="s">
        <v>109</v>
      </c>
      <c r="O17" s="10" t="s">
        <v>110</v>
      </c>
    </row>
    <row r="18" ht="68.25" customHeight="1">
      <c r="I18" s="1"/>
      <c r="J18" s="1"/>
      <c r="K18" s="18"/>
      <c r="L18" s="3"/>
    </row>
    <row r="19" ht="39.75" customHeight="1">
      <c r="I19" s="1"/>
      <c r="J19" s="1"/>
      <c r="K19" s="18"/>
      <c r="L19" s="3"/>
    </row>
    <row r="20" ht="39.75" customHeight="1">
      <c r="I20" s="1"/>
      <c r="J20" s="1"/>
      <c r="K20" s="2"/>
      <c r="L20" s="3"/>
    </row>
    <row r="21" ht="39.75" customHeight="1">
      <c r="I21" s="1"/>
      <c r="J21" s="1"/>
      <c r="K21" s="2"/>
      <c r="L21" s="3"/>
    </row>
    <row r="22" ht="39.75" customHeight="1">
      <c r="I22" s="1"/>
      <c r="J22" s="1"/>
      <c r="K22" s="2"/>
      <c r="L22" s="3"/>
    </row>
    <row r="23" ht="39.75" customHeight="1">
      <c r="I23" s="1"/>
      <c r="J23" s="1"/>
      <c r="K23" s="2" t="s">
        <v>67</v>
      </c>
      <c r="L23" s="1" t="s">
        <v>40</v>
      </c>
      <c r="M23" s="5"/>
    </row>
    <row r="24" ht="39.75" customHeight="1">
      <c r="I24" s="1"/>
      <c r="J24" s="1"/>
      <c r="K24" s="2" t="s">
        <v>22</v>
      </c>
      <c r="L24" s="1" t="s">
        <v>23</v>
      </c>
      <c r="M24" s="5"/>
    </row>
    <row r="25" ht="39.75" customHeight="1">
      <c r="I25" s="1"/>
      <c r="J25" s="1"/>
      <c r="K25" s="2" t="s">
        <v>111</v>
      </c>
      <c r="L25" s="1" t="s">
        <v>112</v>
      </c>
      <c r="M25" s="5"/>
    </row>
    <row r="26" ht="39.75" customHeight="1">
      <c r="I26" s="1"/>
      <c r="J26" s="1"/>
      <c r="K26" s="2"/>
      <c r="L26" s="1" t="s">
        <v>113</v>
      </c>
      <c r="M26" s="5"/>
    </row>
    <row r="27" ht="39.7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9.5" customHeight="1">
      <c r="I37" s="1"/>
      <c r="J37" s="1"/>
      <c r="K37" s="2"/>
      <c r="L37" s="3"/>
    </row>
    <row r="38" ht="19.5" customHeight="1">
      <c r="I38" s="1"/>
      <c r="J38" s="1"/>
      <c r="K38" s="2"/>
      <c r="L38" s="3"/>
    </row>
    <row r="39" ht="19.5" customHeight="1">
      <c r="I39" s="1"/>
      <c r="J39" s="1"/>
      <c r="K39" s="2"/>
      <c r="L39" s="3"/>
    </row>
    <row r="40" ht="19.5" customHeight="1">
      <c r="I40" s="1"/>
      <c r="J40" s="1"/>
      <c r="K40" s="2"/>
      <c r="L40" s="3"/>
    </row>
    <row r="41" ht="19.5" customHeight="1">
      <c r="I41" s="1"/>
      <c r="J41" s="1"/>
      <c r="K41" s="2"/>
      <c r="L41" s="3"/>
    </row>
    <row r="42" ht="19.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3"/>
      <c r="J993" s="3"/>
      <c r="K993" s="19"/>
      <c r="L993" s="3"/>
    </row>
    <row r="994" ht="15.75" customHeight="1">
      <c r="I994" s="3"/>
      <c r="J994" s="3"/>
      <c r="K994" s="19"/>
      <c r="L994" s="3"/>
    </row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B3:O3"/>
  </mergeCells>
  <dataValidations>
    <dataValidation type="list" allowBlank="1" showErrorMessage="1" sqref="K6:K17">
      <formula1>$K$23:$K$25</formula1>
    </dataValidation>
    <dataValidation type="list" allowBlank="1" showErrorMessage="1" sqref="L6:L17">
      <formula1>$L$23:$L$26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0"/>
      <c r="D4" s="20"/>
      <c r="E4" s="20"/>
      <c r="F4" s="5"/>
    </row>
    <row r="5" hidden="1">
      <c r="C5" s="20"/>
      <c r="D5" s="20"/>
      <c r="E5" s="20"/>
      <c r="F5" s="5"/>
    </row>
    <row r="6" ht="39.75" customHeight="1">
      <c r="B6" s="21" t="s">
        <v>114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ht="9.75" customHeight="1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ht="30.0" customHeight="1">
      <c r="B9" s="30"/>
      <c r="C9" s="31" t="s">
        <v>1</v>
      </c>
      <c r="D9" s="32"/>
      <c r="E9" s="33" t="s">
        <v>115</v>
      </c>
      <c r="F9" s="23"/>
      <c r="G9" s="32"/>
      <c r="H9" s="33" t="s">
        <v>11</v>
      </c>
      <c r="I9" s="23"/>
      <c r="J9" s="34"/>
      <c r="K9" s="34"/>
      <c r="L9" s="34"/>
      <c r="M9" s="34"/>
      <c r="N9" s="34"/>
      <c r="O9" s="34"/>
      <c r="P9" s="35"/>
    </row>
    <row r="10" ht="30.0" customHeight="1">
      <c r="B10" s="30"/>
      <c r="C10" s="36" t="s">
        <v>61</v>
      </c>
      <c r="D10" s="37"/>
      <c r="E10" s="38" t="str">
        <f>VLOOKUP(C10,'Formato descripción HU'!B6:O17,5,0)</f>
        <v>Docente</v>
      </c>
      <c r="F10" s="23"/>
      <c r="G10" s="39"/>
      <c r="H10" s="38" t="str">
        <f>VLOOKUP(C10,'Formato descripción HU'!B6:O17,11,0)</f>
        <v>No iniciado</v>
      </c>
      <c r="I10" s="23"/>
      <c r="J10" s="39"/>
      <c r="K10" s="34"/>
      <c r="L10" s="34"/>
      <c r="M10" s="34"/>
      <c r="N10" s="34"/>
      <c r="O10" s="34"/>
      <c r="P10" s="35"/>
    </row>
    <row r="11" ht="9.75" customHeight="1">
      <c r="B11" s="30"/>
      <c r="C11" s="40"/>
      <c r="D11" s="37"/>
      <c r="E11" s="41"/>
      <c r="F11" s="41"/>
      <c r="G11" s="39"/>
      <c r="H11" s="41"/>
      <c r="I11" s="41"/>
      <c r="J11" s="39"/>
      <c r="K11" s="41"/>
      <c r="L11" s="41"/>
      <c r="M11" s="34"/>
      <c r="N11" s="41"/>
      <c r="O11" s="41"/>
      <c r="P11" s="35"/>
    </row>
    <row r="12" ht="30.0" customHeight="1">
      <c r="B12" s="30"/>
      <c r="C12" s="31" t="s">
        <v>116</v>
      </c>
      <c r="D12" s="37"/>
      <c r="E12" s="33" t="s">
        <v>10</v>
      </c>
      <c r="F12" s="23"/>
      <c r="G12" s="39"/>
      <c r="H12" s="33" t="s">
        <v>117</v>
      </c>
      <c r="I12" s="23"/>
      <c r="J12" s="39"/>
      <c r="K12" s="41"/>
      <c r="L12" s="41"/>
      <c r="M12" s="34"/>
      <c r="N12" s="41"/>
      <c r="O12" s="41"/>
      <c r="P12" s="35"/>
    </row>
    <row r="13" ht="30.0" customHeight="1">
      <c r="B13" s="30"/>
      <c r="C13" s="42">
        <f>VLOOKUP('Historia de Usuario'!C10,'Formato descripción HU'!B6:O17,8,0)</f>
        <v>12</v>
      </c>
      <c r="D13" s="37"/>
      <c r="E13" s="38" t="str">
        <f>VLOOKUP(C10,'Formato descripción HU'!B6:O17,10,0)</f>
        <v>Alta</v>
      </c>
      <c r="F13" s="23"/>
      <c r="G13" s="39"/>
      <c r="H13" s="38" t="str">
        <f>VLOOKUP(C10,'Formato descripción HU'!B6:O17,7,0)</f>
        <v>Kevin Chuquimarca - Marco Iza</v>
      </c>
      <c r="I13" s="23"/>
      <c r="J13" s="39"/>
      <c r="K13" s="41"/>
      <c r="L13" s="41"/>
      <c r="M13" s="34"/>
      <c r="N13" s="41"/>
      <c r="O13" s="41"/>
      <c r="P13" s="35"/>
    </row>
    <row r="14" ht="9.75" customHeight="1">
      <c r="B14" s="30"/>
      <c r="C14" s="34"/>
      <c r="D14" s="37"/>
      <c r="E14" s="34"/>
      <c r="F14" s="34"/>
      <c r="G14" s="39"/>
      <c r="H14" s="39"/>
      <c r="I14" s="34"/>
      <c r="J14" s="34"/>
      <c r="K14" s="34"/>
      <c r="L14" s="34"/>
      <c r="M14" s="34"/>
      <c r="N14" s="34"/>
      <c r="O14" s="34"/>
      <c r="P14" s="35"/>
    </row>
    <row r="15" ht="19.5" customHeight="1">
      <c r="B15" s="30"/>
      <c r="C15" s="43" t="s">
        <v>118</v>
      </c>
      <c r="D15" s="44" t="str">
        <f>VLOOKUP(C10,'Formato descripción HU'!B6:O17,3,0)</f>
        <v>Generar la matriz de carga horaria</v>
      </c>
      <c r="E15" s="45"/>
      <c r="F15" s="34"/>
      <c r="G15" s="43" t="s">
        <v>119</v>
      </c>
      <c r="H15" s="44" t="str">
        <f>VLOOKUP(C10,'Formato descripción HU'!B6:O17,4,0)</f>
        <v>Para la generación del documento de la matriz de carga horaria docente</v>
      </c>
      <c r="I15" s="46"/>
      <c r="J15" s="45"/>
      <c r="K15" s="34"/>
      <c r="L15" s="43" t="s">
        <v>120</v>
      </c>
      <c r="M15" s="44" t="str">
        <f>VLOOKUP(C10,'Formato descripción HU'!B6:O17,6,0)</f>
        <v>Una vez se haya terminado con el registro de la matriz de carga horaria, el aplicativo debe permitir generar un archivo pdf para una vista previa</v>
      </c>
      <c r="N15" s="46"/>
      <c r="O15" s="45"/>
      <c r="P15" s="35"/>
    </row>
    <row r="16" ht="19.5" customHeight="1">
      <c r="B16" s="30"/>
      <c r="C16" s="47"/>
      <c r="D16" s="48"/>
      <c r="E16" s="49"/>
      <c r="F16" s="34"/>
      <c r="G16" s="47"/>
      <c r="H16" s="48"/>
      <c r="J16" s="49"/>
      <c r="K16" s="34"/>
      <c r="L16" s="47"/>
      <c r="M16" s="48"/>
      <c r="O16" s="49"/>
      <c r="P16" s="35"/>
    </row>
    <row r="17" ht="19.5" customHeight="1">
      <c r="B17" s="30"/>
      <c r="C17" s="50"/>
      <c r="D17" s="51"/>
      <c r="E17" s="52"/>
      <c r="F17" s="34"/>
      <c r="G17" s="50"/>
      <c r="H17" s="51"/>
      <c r="I17" s="53"/>
      <c r="J17" s="52"/>
      <c r="K17" s="34"/>
      <c r="L17" s="50"/>
      <c r="M17" s="51"/>
      <c r="N17" s="53"/>
      <c r="O17" s="52"/>
      <c r="P17" s="35"/>
    </row>
    <row r="18" ht="9.75" customHeight="1">
      <c r="B18" s="30"/>
      <c r="C18" s="34"/>
      <c r="D18" s="34"/>
      <c r="E18" s="34"/>
      <c r="F18" s="34"/>
      <c r="G18" s="39"/>
      <c r="H18" s="39"/>
      <c r="I18" s="39"/>
      <c r="J18" s="34"/>
      <c r="K18" s="34"/>
      <c r="L18" s="34"/>
      <c r="M18" s="34"/>
      <c r="N18" s="34"/>
      <c r="O18" s="34"/>
      <c r="P18" s="35"/>
    </row>
    <row r="19" ht="19.5" customHeight="1">
      <c r="B19" s="30"/>
      <c r="C19" s="54" t="s">
        <v>121</v>
      </c>
      <c r="D19" s="45"/>
      <c r="E19" s="55" t="str">
        <f>VLOOKUP(C10,'Formato descripción HU'!B6:O17,14,0)</f>
        <v>Elaboración de matriz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5"/>
    </row>
    <row r="20" ht="19.5" customHeight="1">
      <c r="B20" s="30"/>
      <c r="C20" s="51"/>
      <c r="D20" s="52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5"/>
    </row>
    <row r="21" ht="9.75" customHeight="1">
      <c r="B21" s="3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</row>
    <row r="22" ht="19.5" customHeight="1">
      <c r="B22" s="30"/>
      <c r="C22" s="61" t="s">
        <v>122</v>
      </c>
      <c r="D22" s="45"/>
      <c r="E22" s="44" t="str">
        <f>VLOOKUP(C10,'Formato descripción HU'!B6:O17,12,0)</f>
        <v>Mostrar: Información guardada con éxito/ Se deben completar los campos obligatorios</v>
      </c>
      <c r="F22" s="46"/>
      <c r="G22" s="46"/>
      <c r="H22" s="45"/>
      <c r="I22" s="34"/>
      <c r="J22" s="61" t="s">
        <v>13</v>
      </c>
      <c r="K22" s="45"/>
      <c r="L22" s="44" t="str">
        <f>VLOOKUP(C10,'Formato descripción HU'!B6:O17,13,0)</f>
        <v>Se debe habilitar la opción para la vista preliminar del documento en formato pdf con la información ingresada en el aplicativo</v>
      </c>
      <c r="M22" s="46"/>
      <c r="N22" s="46"/>
      <c r="O22" s="45"/>
      <c r="P22" s="35"/>
    </row>
    <row r="23" ht="19.5" customHeight="1">
      <c r="B23" s="30"/>
      <c r="C23" s="48"/>
      <c r="D23" s="49"/>
      <c r="E23" s="48"/>
      <c r="H23" s="49"/>
      <c r="I23" s="34"/>
      <c r="J23" s="48"/>
      <c r="K23" s="49"/>
      <c r="L23" s="48"/>
      <c r="O23" s="49"/>
      <c r="P23" s="35"/>
    </row>
    <row r="24" ht="19.5" customHeight="1">
      <c r="B24" s="30"/>
      <c r="C24" s="51"/>
      <c r="D24" s="52"/>
      <c r="E24" s="51"/>
      <c r="F24" s="53"/>
      <c r="G24" s="53"/>
      <c r="H24" s="52"/>
      <c r="I24" s="34"/>
      <c r="J24" s="51"/>
      <c r="K24" s="52"/>
      <c r="L24" s="51"/>
      <c r="M24" s="53"/>
      <c r="N24" s="53"/>
      <c r="O24" s="52"/>
      <c r="P24" s="35"/>
    </row>
    <row r="25" ht="9.75" customHeight="1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">
      <formula1>'Formato descripción HU'!$B$6:$B$17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