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8800" windowHeight="12210" activeTab="3"/>
  </bookViews>
  <sheets>
    <sheet name="RPA-Set2024" sheetId="1" r:id="rId1"/>
    <sheet name="RPA-Out2024" sheetId="3" r:id="rId2"/>
    <sheet name="RPA-Nov2024" sheetId="4" r:id="rId3"/>
    <sheet name="RPA-Dez2024" sheetId="5" r:id="rId4"/>
    <sheet name="RPA-Ano2024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C9" i="2" s="1"/>
  <c r="G9" i="5"/>
  <c r="F9" i="5"/>
  <c r="H9" i="5" s="1"/>
  <c r="G8" i="5"/>
  <c r="F8" i="5"/>
  <c r="H8" i="5" s="1"/>
  <c r="G7" i="5"/>
  <c r="F7" i="5"/>
  <c r="H7" i="5" s="1"/>
  <c r="G6" i="5"/>
  <c r="F6" i="5"/>
  <c r="H6" i="5" s="1"/>
  <c r="G5" i="5"/>
  <c r="F5" i="5"/>
  <c r="H5" i="5" s="1"/>
  <c r="D8" i="2"/>
  <c r="E8" i="2"/>
  <c r="F8" i="2"/>
  <c r="C8" i="2"/>
  <c r="E10" i="4"/>
  <c r="G9" i="4"/>
  <c r="F9" i="4"/>
  <c r="H9" i="4" s="1"/>
  <c r="H8" i="4"/>
  <c r="G8" i="4"/>
  <c r="F8" i="4"/>
  <c r="G7" i="4"/>
  <c r="F7" i="4"/>
  <c r="H7" i="4" s="1"/>
  <c r="G6" i="4"/>
  <c r="F6" i="4"/>
  <c r="H6" i="4" s="1"/>
  <c r="G5" i="4"/>
  <c r="F5" i="4"/>
  <c r="H5" i="4" s="1"/>
  <c r="D6" i="2"/>
  <c r="E6" i="2"/>
  <c r="F6" i="2"/>
  <c r="C6" i="2"/>
  <c r="D7" i="2"/>
  <c r="E7" i="2"/>
  <c r="F7" i="2"/>
  <c r="C7" i="2"/>
  <c r="E10" i="3"/>
  <c r="H9" i="3"/>
  <c r="G9" i="3"/>
  <c r="F9" i="3"/>
  <c r="G8" i="3"/>
  <c r="F8" i="3"/>
  <c r="H8" i="3" s="1"/>
  <c r="G7" i="3"/>
  <c r="F7" i="3"/>
  <c r="H7" i="3" s="1"/>
  <c r="G6" i="3"/>
  <c r="F6" i="3"/>
  <c r="H6" i="3" s="1"/>
  <c r="G5" i="3"/>
  <c r="F5" i="3"/>
  <c r="H5" i="3" s="1"/>
  <c r="H6" i="1"/>
  <c r="H7" i="1"/>
  <c r="H8" i="1"/>
  <c r="H9" i="1"/>
  <c r="H5" i="1"/>
  <c r="G6" i="1"/>
  <c r="G7" i="1"/>
  <c r="G8" i="1"/>
  <c r="G9" i="1"/>
  <c r="G5" i="1"/>
  <c r="F6" i="1"/>
  <c r="F10" i="1" s="1"/>
  <c r="F7" i="1"/>
  <c r="F8" i="1"/>
  <c r="F9" i="1"/>
  <c r="F5" i="1"/>
  <c r="H10" i="1"/>
  <c r="E10" i="1"/>
  <c r="G10" i="5" l="1"/>
  <c r="E9" i="2" s="1"/>
  <c r="E11" i="2" s="1"/>
  <c r="C11" i="2"/>
  <c r="H10" i="5"/>
  <c r="F9" i="2" s="1"/>
  <c r="F11" i="2" s="1"/>
  <c r="F10" i="5"/>
  <c r="D9" i="2" s="1"/>
  <c r="D11" i="2" s="1"/>
  <c r="G10" i="4"/>
  <c r="H10" i="4"/>
  <c r="F10" i="4"/>
  <c r="G10" i="3"/>
  <c r="H10" i="3"/>
  <c r="F10" i="3"/>
  <c r="G10" i="1"/>
</calcChain>
</file>

<file path=xl/sharedStrings.xml><?xml version="1.0" encoding="utf-8"?>
<sst xmlns="http://schemas.openxmlformats.org/spreadsheetml/2006/main" count="83" uniqueCount="34">
  <si>
    <t>RELATÓRIO DE PAGAMENTO DE RPA</t>
  </si>
  <si>
    <t>MÊS</t>
  </si>
  <si>
    <t>ANO</t>
  </si>
  <si>
    <t>Setembro</t>
  </si>
  <si>
    <t>DATA</t>
  </si>
  <si>
    <t>NOME</t>
  </si>
  <si>
    <t>CPF</t>
  </si>
  <si>
    <t>VALOR DO
SERVIÇO</t>
  </si>
  <si>
    <t>INSS
DESCONTADO</t>
  </si>
  <si>
    <t>INSS DA 
EMPRESA</t>
  </si>
  <si>
    <t>VALOR LÍQUIDO
A PAGAR</t>
  </si>
  <si>
    <t>Albert Einstein</t>
  </si>
  <si>
    <t>Thomas Edison</t>
  </si>
  <si>
    <t>George Lucas</t>
  </si>
  <si>
    <t>TOTAL DO PERÍODO</t>
  </si>
  <si>
    <t>Tabela de Alíquota do INSS</t>
  </si>
  <si>
    <t>Contribuição da empresa</t>
  </si>
  <si>
    <t>Descontado do autônomo</t>
  </si>
  <si>
    <t>RESUMO ANUAL DO PAGAMENTO DE RPA</t>
  </si>
  <si>
    <t>INSS DESCONTADO</t>
  </si>
  <si>
    <t>INSS DA EMPRESA</t>
  </si>
  <si>
    <t>...</t>
  </si>
  <si>
    <t>TOTAL</t>
  </si>
  <si>
    <t>VALOR DOS
 SERVIÇOS</t>
  </si>
  <si>
    <t>VALOR LÍQUIDO
 PAGO</t>
  </si>
  <si>
    <t>Galileu Galilei</t>
  </si>
  <si>
    <t>Francis Bacon</t>
  </si>
  <si>
    <t>Isaac Newton</t>
  </si>
  <si>
    <t>Outubro</t>
  </si>
  <si>
    <t>Marco Antônio</t>
  </si>
  <si>
    <t>Novembro</t>
  </si>
  <si>
    <t>Dezembro</t>
  </si>
  <si>
    <t>Claudia da Silva</t>
  </si>
  <si>
    <t>Papai 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</si>
</sst>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00&quot;.&quot;000&quot;.&quot;000&quot;-&quot;00"/>
    <numFmt numFmtId="167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5" tint="-0.499984740745262"/>
      <name val="Arial"/>
      <family val="2"/>
    </font>
    <font>
      <b/>
      <sz val="12"/>
      <color theme="5" tint="-0.499984740745262"/>
      <name val="Arial"/>
      <family val="2"/>
    </font>
    <font>
      <sz val="15"/>
      <color theme="9" tint="-0.499984740745262"/>
      <name val="Arial Black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6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zoomScale="130" zoomScaleNormal="130" workbookViewId="0">
      <selection activeCell="J8" sqref="J8"/>
    </sheetView>
  </sheetViews>
  <sheetFormatPr defaultRowHeight="24.75" customHeight="1" x14ac:dyDescent="0.25"/>
  <cols>
    <col min="1" max="1" width="9.140625" style="8"/>
    <col min="2" max="2" width="13.5703125" style="8" customWidth="1"/>
    <col min="3" max="4" width="15.42578125" style="8" customWidth="1"/>
    <col min="5" max="5" width="11.85546875" style="8" customWidth="1"/>
    <col min="6" max="6" width="14" style="8" customWidth="1"/>
    <col min="7" max="7" width="13.28515625" style="8" customWidth="1"/>
    <col min="8" max="8" width="16.140625" style="8" customWidth="1"/>
    <col min="9" max="16384" width="9.140625" style="8"/>
  </cols>
  <sheetData>
    <row r="2" spans="2:8" ht="24.75" customHeight="1" x14ac:dyDescent="0.25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24.75" customHeight="1" x14ac:dyDescent="0.25">
      <c r="B3" s="1"/>
      <c r="C3" s="1"/>
      <c r="D3" s="1"/>
      <c r="E3" s="1"/>
      <c r="F3" s="1"/>
      <c r="G3" s="7" t="s">
        <v>3</v>
      </c>
      <c r="H3" s="7">
        <v>2024</v>
      </c>
    </row>
    <row r="4" spans="2:8" ht="24.75" customHeight="1" x14ac:dyDescent="0.25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24.75" customHeight="1" x14ac:dyDescent="0.25">
      <c r="B5" s="9">
        <v>45536</v>
      </c>
      <c r="C5" s="10" t="s">
        <v>11</v>
      </c>
      <c r="D5" s="11">
        <v>12357689000</v>
      </c>
      <c r="E5" s="25">
        <v>1200</v>
      </c>
      <c r="F5" s="25">
        <f>E5*$D$13</f>
        <v>132</v>
      </c>
      <c r="G5" s="25">
        <f>E5*$D$14</f>
        <v>240</v>
      </c>
      <c r="H5" s="25">
        <f>E5-F5</f>
        <v>1068</v>
      </c>
    </row>
    <row r="6" spans="2:8" ht="24.75" customHeight="1" x14ac:dyDescent="0.25">
      <c r="B6" s="9">
        <v>45536</v>
      </c>
      <c r="C6" s="10" t="s">
        <v>12</v>
      </c>
      <c r="D6" s="11">
        <v>89012346956</v>
      </c>
      <c r="E6" s="25">
        <v>955</v>
      </c>
      <c r="F6" s="25">
        <f t="shared" ref="F6:F9" si="0">E6*$D$13</f>
        <v>105.05</v>
      </c>
      <c r="G6" s="25">
        <f t="shared" ref="G6:G9" si="1">E6*$D$14</f>
        <v>191</v>
      </c>
      <c r="H6" s="25">
        <f t="shared" ref="H6:H9" si="2">E6-F6</f>
        <v>849.95</v>
      </c>
    </row>
    <row r="7" spans="2:8" ht="24.75" customHeight="1" x14ac:dyDescent="0.25">
      <c r="B7" s="9">
        <v>45540</v>
      </c>
      <c r="C7" s="10" t="s">
        <v>13</v>
      </c>
      <c r="D7" s="11">
        <v>34567812389</v>
      </c>
      <c r="E7" s="25">
        <v>345</v>
      </c>
      <c r="F7" s="25">
        <f t="shared" si="0"/>
        <v>37.950000000000003</v>
      </c>
      <c r="G7" s="25">
        <f t="shared" si="1"/>
        <v>69</v>
      </c>
      <c r="H7" s="25">
        <f t="shared" si="2"/>
        <v>307.05</v>
      </c>
    </row>
    <row r="8" spans="2:8" ht="24.75" customHeight="1" x14ac:dyDescent="0.25">
      <c r="B8" s="9"/>
      <c r="C8" s="10"/>
      <c r="D8" s="11"/>
      <c r="E8" s="25"/>
      <c r="F8" s="25">
        <f t="shared" si="0"/>
        <v>0</v>
      </c>
      <c r="G8" s="25">
        <f t="shared" si="1"/>
        <v>0</v>
      </c>
      <c r="H8" s="25">
        <f t="shared" si="2"/>
        <v>0</v>
      </c>
    </row>
    <row r="9" spans="2:8" ht="24.75" customHeight="1" x14ac:dyDescent="0.25">
      <c r="B9" s="9"/>
      <c r="C9" s="10"/>
      <c r="D9" s="11"/>
      <c r="E9" s="25"/>
      <c r="F9" s="25">
        <f t="shared" si="0"/>
        <v>0</v>
      </c>
      <c r="G9" s="25">
        <f t="shared" si="1"/>
        <v>0</v>
      </c>
      <c r="H9" s="25">
        <f t="shared" si="2"/>
        <v>0</v>
      </c>
    </row>
    <row r="10" spans="2:8" ht="24.75" customHeight="1" x14ac:dyDescent="0.25">
      <c r="B10" s="13" t="s">
        <v>14</v>
      </c>
      <c r="C10" s="13"/>
      <c r="D10" s="13"/>
      <c r="E10" s="26">
        <f>SUM(E5:E9)</f>
        <v>2500</v>
      </c>
      <c r="F10" s="26">
        <f t="shared" ref="F10:H10" si="3">SUM(F5:F9)</f>
        <v>275</v>
      </c>
      <c r="G10" s="26">
        <f t="shared" si="3"/>
        <v>500</v>
      </c>
      <c r="H10" s="26">
        <f t="shared" si="3"/>
        <v>2225</v>
      </c>
    </row>
    <row r="12" spans="2:8" ht="24.75" customHeight="1" x14ac:dyDescent="0.25">
      <c r="B12" s="14" t="s">
        <v>15</v>
      </c>
      <c r="C12" s="14"/>
      <c r="D12" s="14"/>
    </row>
    <row r="13" spans="2:8" ht="24.75" customHeight="1" x14ac:dyDescent="0.25">
      <c r="B13" s="15" t="s">
        <v>17</v>
      </c>
      <c r="C13" s="15"/>
      <c r="D13" s="16">
        <v>0.11</v>
      </c>
    </row>
    <row r="14" spans="2:8" ht="24.75" customHeight="1" x14ac:dyDescent="0.25">
      <c r="B14" s="15" t="s">
        <v>16</v>
      </c>
      <c r="C14" s="15"/>
      <c r="D14" s="16">
        <v>0.2</v>
      </c>
    </row>
    <row r="16" spans="2:8" ht="24.75" customHeight="1" x14ac:dyDescent="0.25">
      <c r="F16" s="17"/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zoomScale="130" zoomScaleNormal="130" workbookViewId="0">
      <selection activeCell="E5" sqref="E5:H10"/>
    </sheetView>
  </sheetViews>
  <sheetFormatPr defaultRowHeight="24.75" customHeight="1" x14ac:dyDescent="0.25"/>
  <cols>
    <col min="1" max="1" width="9.140625" style="8"/>
    <col min="2" max="2" width="13.5703125" style="8" customWidth="1"/>
    <col min="3" max="4" width="15.42578125" style="8" customWidth="1"/>
    <col min="5" max="5" width="11.85546875" style="8" customWidth="1"/>
    <col min="6" max="6" width="14" style="8" customWidth="1"/>
    <col min="7" max="7" width="13.28515625" style="8" customWidth="1"/>
    <col min="8" max="8" width="16.140625" style="8" customWidth="1"/>
    <col min="9" max="16384" width="9.140625" style="8"/>
  </cols>
  <sheetData>
    <row r="2" spans="2:8" ht="24.75" customHeight="1" x14ac:dyDescent="0.25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24.75" customHeight="1" x14ac:dyDescent="0.25">
      <c r="B3" s="1"/>
      <c r="C3" s="1"/>
      <c r="D3" s="1"/>
      <c r="E3" s="1"/>
      <c r="F3" s="1"/>
      <c r="G3" s="7" t="s">
        <v>28</v>
      </c>
      <c r="H3" s="7">
        <v>2024</v>
      </c>
    </row>
    <row r="4" spans="2:8" ht="24.75" customHeight="1" x14ac:dyDescent="0.25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24.75" customHeight="1" x14ac:dyDescent="0.25">
      <c r="B5" s="9">
        <v>45570</v>
      </c>
      <c r="C5" s="10" t="s">
        <v>25</v>
      </c>
      <c r="D5" s="11">
        <v>9876543212</v>
      </c>
      <c r="E5" s="25">
        <v>800</v>
      </c>
      <c r="F5" s="25">
        <f>E5*$D$13</f>
        <v>88</v>
      </c>
      <c r="G5" s="25">
        <f>E5*$D$14</f>
        <v>160</v>
      </c>
      <c r="H5" s="25">
        <f>E5-F5</f>
        <v>712</v>
      </c>
    </row>
    <row r="6" spans="2:8" ht="24.75" customHeight="1" x14ac:dyDescent="0.25">
      <c r="B6" s="9">
        <v>43384</v>
      </c>
      <c r="C6" s="10" t="s">
        <v>26</v>
      </c>
      <c r="D6" s="11">
        <v>13579134689</v>
      </c>
      <c r="E6" s="25">
        <v>250</v>
      </c>
      <c r="F6" s="25">
        <f t="shared" ref="F6:F9" si="0">E6*$D$13</f>
        <v>27.5</v>
      </c>
      <c r="G6" s="25">
        <f t="shared" ref="G6:G9" si="1">E6*$D$14</f>
        <v>50</v>
      </c>
      <c r="H6" s="25">
        <f t="shared" ref="H6:H9" si="2">E6-F6</f>
        <v>222.5</v>
      </c>
    </row>
    <row r="7" spans="2:8" ht="24.75" customHeight="1" x14ac:dyDescent="0.25">
      <c r="B7" s="9">
        <v>43390</v>
      </c>
      <c r="C7" s="10" t="s">
        <v>27</v>
      </c>
      <c r="D7" s="11">
        <v>34215675623</v>
      </c>
      <c r="E7" s="25">
        <v>1345</v>
      </c>
      <c r="F7" s="25">
        <f t="shared" si="0"/>
        <v>147.94999999999999</v>
      </c>
      <c r="G7" s="25">
        <f t="shared" si="1"/>
        <v>269</v>
      </c>
      <c r="H7" s="25">
        <f t="shared" si="2"/>
        <v>1197.05</v>
      </c>
    </row>
    <row r="8" spans="2:8" ht="24.75" customHeight="1" x14ac:dyDescent="0.25">
      <c r="B8" s="9"/>
      <c r="C8" s="10"/>
      <c r="D8" s="11"/>
      <c r="E8" s="25"/>
      <c r="F8" s="25">
        <f t="shared" si="0"/>
        <v>0</v>
      </c>
      <c r="G8" s="25">
        <f t="shared" si="1"/>
        <v>0</v>
      </c>
      <c r="H8" s="25">
        <f t="shared" si="2"/>
        <v>0</v>
      </c>
    </row>
    <row r="9" spans="2:8" ht="24.75" customHeight="1" x14ac:dyDescent="0.25">
      <c r="B9" s="9"/>
      <c r="C9" s="10"/>
      <c r="D9" s="11"/>
      <c r="E9" s="25"/>
      <c r="F9" s="25">
        <f t="shared" si="0"/>
        <v>0</v>
      </c>
      <c r="G9" s="25">
        <f t="shared" si="1"/>
        <v>0</v>
      </c>
      <c r="H9" s="25">
        <f t="shared" si="2"/>
        <v>0</v>
      </c>
    </row>
    <row r="10" spans="2:8" ht="24.75" customHeight="1" x14ac:dyDescent="0.25">
      <c r="B10" s="13" t="s">
        <v>14</v>
      </c>
      <c r="C10" s="13"/>
      <c r="D10" s="13"/>
      <c r="E10" s="26">
        <f>SUM(E5:E9)</f>
        <v>2395</v>
      </c>
      <c r="F10" s="26">
        <f t="shared" ref="F10:H10" si="3">SUM(F5:F9)</f>
        <v>263.45</v>
      </c>
      <c r="G10" s="26">
        <f t="shared" si="3"/>
        <v>479</v>
      </c>
      <c r="H10" s="26">
        <f t="shared" si="3"/>
        <v>2131.5500000000002</v>
      </c>
    </row>
    <row r="12" spans="2:8" ht="24.75" customHeight="1" x14ac:dyDescent="0.25">
      <c r="B12" s="14" t="s">
        <v>15</v>
      </c>
      <c r="C12" s="14"/>
      <c r="D12" s="14"/>
    </row>
    <row r="13" spans="2:8" ht="24.75" customHeight="1" x14ac:dyDescent="0.25">
      <c r="B13" s="15" t="s">
        <v>17</v>
      </c>
      <c r="C13" s="15"/>
      <c r="D13" s="16">
        <v>0.11</v>
      </c>
    </row>
    <row r="14" spans="2:8" ht="24.75" customHeight="1" x14ac:dyDescent="0.25">
      <c r="B14" s="15" t="s">
        <v>16</v>
      </c>
      <c r="C14" s="15"/>
      <c r="D14" s="16">
        <v>0.2</v>
      </c>
    </row>
    <row r="16" spans="2:8" ht="24.75" customHeight="1" x14ac:dyDescent="0.25">
      <c r="F16" s="17"/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zoomScale="130" zoomScaleNormal="130" workbookViewId="0">
      <selection activeCell="E5" sqref="E5:H10"/>
    </sheetView>
  </sheetViews>
  <sheetFormatPr defaultRowHeight="24.75" customHeight="1" x14ac:dyDescent="0.25"/>
  <cols>
    <col min="1" max="1" width="9.140625" style="8"/>
    <col min="2" max="2" width="13.5703125" style="8" customWidth="1"/>
    <col min="3" max="4" width="15.42578125" style="8" customWidth="1"/>
    <col min="5" max="5" width="11.85546875" style="8" customWidth="1"/>
    <col min="6" max="6" width="14" style="8" customWidth="1"/>
    <col min="7" max="7" width="13.28515625" style="8" customWidth="1"/>
    <col min="8" max="8" width="16.140625" style="8" customWidth="1"/>
    <col min="9" max="16384" width="9.140625" style="8"/>
  </cols>
  <sheetData>
    <row r="2" spans="2:8" ht="24.75" customHeight="1" x14ac:dyDescent="0.25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24.75" customHeight="1" x14ac:dyDescent="0.25">
      <c r="B3" s="1"/>
      <c r="C3" s="1"/>
      <c r="D3" s="1"/>
      <c r="E3" s="1"/>
      <c r="F3" s="1"/>
      <c r="G3" s="7" t="s">
        <v>30</v>
      </c>
      <c r="H3" s="7">
        <v>2024</v>
      </c>
    </row>
    <row r="4" spans="2:8" ht="24.75" customHeight="1" x14ac:dyDescent="0.25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24.75" customHeight="1" x14ac:dyDescent="0.25">
      <c r="B5" s="9">
        <v>45597</v>
      </c>
      <c r="C5" s="10" t="s">
        <v>29</v>
      </c>
      <c r="D5" s="11">
        <v>92334113115</v>
      </c>
      <c r="E5" s="25">
        <v>5000</v>
      </c>
      <c r="F5" s="25">
        <f>E5*$D$13</f>
        <v>550</v>
      </c>
      <c r="G5" s="25">
        <f>E5*$D$14</f>
        <v>1000</v>
      </c>
      <c r="H5" s="25">
        <f>E5-F5</f>
        <v>4450</v>
      </c>
    </row>
    <row r="6" spans="2:8" ht="24.75" customHeight="1" x14ac:dyDescent="0.25">
      <c r="B6" s="9"/>
      <c r="C6" s="10"/>
      <c r="D6" s="11"/>
      <c r="E6" s="25"/>
      <c r="F6" s="25">
        <f t="shared" ref="F6:F9" si="0">E6*$D$13</f>
        <v>0</v>
      </c>
      <c r="G6" s="25">
        <f t="shared" ref="G6:G9" si="1">E6*$D$14</f>
        <v>0</v>
      </c>
      <c r="H6" s="25">
        <f t="shared" ref="H6:H9" si="2">E6-F6</f>
        <v>0</v>
      </c>
    </row>
    <row r="7" spans="2:8" ht="24.75" customHeight="1" x14ac:dyDescent="0.25">
      <c r="B7" s="9"/>
      <c r="C7" s="10"/>
      <c r="D7" s="11"/>
      <c r="E7" s="25"/>
      <c r="F7" s="25">
        <f t="shared" si="0"/>
        <v>0</v>
      </c>
      <c r="G7" s="25">
        <f t="shared" si="1"/>
        <v>0</v>
      </c>
      <c r="H7" s="25">
        <f t="shared" si="2"/>
        <v>0</v>
      </c>
    </row>
    <row r="8" spans="2:8" ht="24.75" customHeight="1" x14ac:dyDescent="0.25">
      <c r="B8" s="9"/>
      <c r="C8" s="10"/>
      <c r="D8" s="11"/>
      <c r="E8" s="25"/>
      <c r="F8" s="25">
        <f t="shared" si="0"/>
        <v>0</v>
      </c>
      <c r="G8" s="25">
        <f t="shared" si="1"/>
        <v>0</v>
      </c>
      <c r="H8" s="25">
        <f t="shared" si="2"/>
        <v>0</v>
      </c>
    </row>
    <row r="9" spans="2:8" ht="24.75" customHeight="1" x14ac:dyDescent="0.25">
      <c r="B9" s="9"/>
      <c r="C9" s="10"/>
      <c r="D9" s="11"/>
      <c r="E9" s="25"/>
      <c r="F9" s="25">
        <f t="shared" si="0"/>
        <v>0</v>
      </c>
      <c r="G9" s="25">
        <f t="shared" si="1"/>
        <v>0</v>
      </c>
      <c r="H9" s="25">
        <f t="shared" si="2"/>
        <v>0</v>
      </c>
    </row>
    <row r="10" spans="2:8" ht="24.75" customHeight="1" x14ac:dyDescent="0.25">
      <c r="B10" s="13" t="s">
        <v>14</v>
      </c>
      <c r="C10" s="13"/>
      <c r="D10" s="13"/>
      <c r="E10" s="26">
        <f>SUM(E5:E9)</f>
        <v>5000</v>
      </c>
      <c r="F10" s="26">
        <f t="shared" ref="F10:H10" si="3">SUM(F5:F9)</f>
        <v>550</v>
      </c>
      <c r="G10" s="26">
        <f t="shared" si="3"/>
        <v>1000</v>
      </c>
      <c r="H10" s="26">
        <f t="shared" si="3"/>
        <v>4450</v>
      </c>
    </row>
    <row r="12" spans="2:8" ht="24.75" customHeight="1" x14ac:dyDescent="0.25">
      <c r="B12" s="14" t="s">
        <v>15</v>
      </c>
      <c r="C12" s="14"/>
      <c r="D12" s="14"/>
    </row>
    <row r="13" spans="2:8" ht="24.75" customHeight="1" x14ac:dyDescent="0.25">
      <c r="B13" s="15" t="s">
        <v>17</v>
      </c>
      <c r="C13" s="15"/>
      <c r="D13" s="16">
        <v>0.11</v>
      </c>
    </row>
    <row r="14" spans="2:8" ht="24.75" customHeight="1" x14ac:dyDescent="0.25">
      <c r="B14" s="15" t="s">
        <v>16</v>
      </c>
      <c r="C14" s="15"/>
      <c r="D14" s="16">
        <v>0.2</v>
      </c>
    </row>
    <row r="16" spans="2:8" ht="24.75" customHeight="1" x14ac:dyDescent="0.25">
      <c r="F16" s="17"/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showGridLines="0" tabSelected="1" zoomScale="130" zoomScaleNormal="130" workbookViewId="0">
      <selection activeCell="E9" sqref="E7:E9"/>
    </sheetView>
  </sheetViews>
  <sheetFormatPr defaultRowHeight="24.75" customHeight="1" x14ac:dyDescent="0.25"/>
  <cols>
    <col min="1" max="1" width="9.140625" style="8"/>
    <col min="2" max="2" width="13.5703125" style="8" customWidth="1"/>
    <col min="3" max="4" width="15.42578125" style="8" customWidth="1"/>
    <col min="5" max="5" width="11.85546875" style="8" customWidth="1"/>
    <col min="6" max="6" width="14" style="8" customWidth="1"/>
    <col min="7" max="7" width="13.28515625" style="8" customWidth="1"/>
    <col min="8" max="8" width="16.140625" style="8" customWidth="1"/>
    <col min="9" max="16384" width="9.140625" style="8"/>
  </cols>
  <sheetData>
    <row r="2" spans="2:8" ht="24.75" customHeight="1" x14ac:dyDescent="0.25">
      <c r="B2" s="1" t="s">
        <v>0</v>
      </c>
      <c r="C2" s="1"/>
      <c r="D2" s="1"/>
      <c r="E2" s="1"/>
      <c r="F2" s="1"/>
      <c r="G2" s="6" t="s">
        <v>1</v>
      </c>
      <c r="H2" s="6" t="s">
        <v>2</v>
      </c>
    </row>
    <row r="3" spans="2:8" ht="24.75" customHeight="1" x14ac:dyDescent="0.25">
      <c r="B3" s="1"/>
      <c r="C3" s="1"/>
      <c r="D3" s="1"/>
      <c r="E3" s="1"/>
      <c r="F3" s="1"/>
      <c r="G3" s="7" t="s">
        <v>31</v>
      </c>
      <c r="H3" s="7">
        <v>2024</v>
      </c>
    </row>
    <row r="4" spans="2:8" ht="24.75" customHeight="1" x14ac:dyDescent="0.25">
      <c r="B4" s="3" t="s">
        <v>4</v>
      </c>
      <c r="C4" s="2" t="s">
        <v>5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2:8" ht="24.75" customHeight="1" x14ac:dyDescent="0.25">
      <c r="B5" s="9">
        <v>45641</v>
      </c>
      <c r="C5" s="10" t="s">
        <v>32</v>
      </c>
      <c r="D5" s="11">
        <v>11122233344</v>
      </c>
      <c r="E5" s="25">
        <v>3500</v>
      </c>
      <c r="F5" s="25">
        <f>E5*$D$13</f>
        <v>385</v>
      </c>
      <c r="G5" s="25">
        <f>E5*$D$14</f>
        <v>700</v>
      </c>
      <c r="H5" s="25">
        <f>E5-F5</f>
        <v>3115</v>
      </c>
    </row>
    <row r="6" spans="2:8" ht="24.75" customHeight="1" x14ac:dyDescent="0.25">
      <c r="B6" s="9">
        <v>45651</v>
      </c>
      <c r="C6" s="10" t="s">
        <v>33</v>
      </c>
      <c r="D6" s="11">
        <v>22233344455</v>
      </c>
      <c r="E6" s="25">
        <v>1750</v>
      </c>
      <c r="F6" s="25">
        <f t="shared" ref="F6:F9" si="0">E6*$D$13</f>
        <v>192.5</v>
      </c>
      <c r="G6" s="25">
        <f t="shared" ref="G6:G9" si="1">E6*$D$14</f>
        <v>350</v>
      </c>
      <c r="H6" s="25">
        <f t="shared" ref="H6:H9" si="2">E6-F6</f>
        <v>1557.5</v>
      </c>
    </row>
    <row r="7" spans="2:8" ht="24.75" customHeight="1" x14ac:dyDescent="0.25">
      <c r="B7" s="9"/>
      <c r="C7" s="10"/>
      <c r="D7" s="11"/>
      <c r="E7" s="25"/>
      <c r="F7" s="25">
        <f t="shared" si="0"/>
        <v>0</v>
      </c>
      <c r="G7" s="25">
        <f t="shared" si="1"/>
        <v>0</v>
      </c>
      <c r="H7" s="25">
        <f t="shared" si="2"/>
        <v>0</v>
      </c>
    </row>
    <row r="8" spans="2:8" ht="24.75" customHeight="1" x14ac:dyDescent="0.25">
      <c r="B8" s="9"/>
      <c r="C8" s="10"/>
      <c r="D8" s="11"/>
      <c r="E8" s="25"/>
      <c r="F8" s="25">
        <f t="shared" si="0"/>
        <v>0</v>
      </c>
      <c r="G8" s="25">
        <f t="shared" si="1"/>
        <v>0</v>
      </c>
      <c r="H8" s="25">
        <f t="shared" si="2"/>
        <v>0</v>
      </c>
    </row>
    <row r="9" spans="2:8" ht="24.75" customHeight="1" x14ac:dyDescent="0.25">
      <c r="B9" s="9"/>
      <c r="C9" s="10"/>
      <c r="D9" s="11"/>
      <c r="E9" s="25"/>
      <c r="F9" s="25">
        <f t="shared" si="0"/>
        <v>0</v>
      </c>
      <c r="G9" s="25">
        <f t="shared" si="1"/>
        <v>0</v>
      </c>
      <c r="H9" s="25">
        <f t="shared" si="2"/>
        <v>0</v>
      </c>
    </row>
    <row r="10" spans="2:8" ht="24.75" customHeight="1" x14ac:dyDescent="0.25">
      <c r="B10" s="13" t="s">
        <v>14</v>
      </c>
      <c r="C10" s="13"/>
      <c r="D10" s="13"/>
      <c r="E10" s="26">
        <f>SUM(E5:E9)</f>
        <v>5250</v>
      </c>
      <c r="F10" s="26">
        <f t="shared" ref="F10:H10" si="3">SUM(F5:F9)</f>
        <v>577.5</v>
      </c>
      <c r="G10" s="26">
        <f t="shared" si="3"/>
        <v>1050</v>
      </c>
      <c r="H10" s="26">
        <f t="shared" si="3"/>
        <v>4672.5</v>
      </c>
    </row>
    <row r="12" spans="2:8" ht="24.75" customHeight="1" x14ac:dyDescent="0.25">
      <c r="B12" s="14" t="s">
        <v>15</v>
      </c>
      <c r="C12" s="14"/>
      <c r="D12" s="14"/>
    </row>
    <row r="13" spans="2:8" ht="24.75" customHeight="1" x14ac:dyDescent="0.25">
      <c r="B13" s="15" t="s">
        <v>17</v>
      </c>
      <c r="C13" s="15"/>
      <c r="D13" s="16">
        <v>0.11</v>
      </c>
    </row>
    <row r="14" spans="2:8" ht="24.75" customHeight="1" x14ac:dyDescent="0.25">
      <c r="B14" s="15" t="s">
        <v>16</v>
      </c>
      <c r="C14" s="15"/>
      <c r="D14" s="16">
        <v>0.2</v>
      </c>
    </row>
    <row r="16" spans="2:8" ht="24.75" customHeight="1" x14ac:dyDescent="0.25">
      <c r="F16" s="17"/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zoomScale="130" zoomScaleNormal="130" workbookViewId="0">
      <selection activeCell="D6" sqref="D6"/>
    </sheetView>
  </sheetViews>
  <sheetFormatPr defaultRowHeight="24.75" customHeight="1" x14ac:dyDescent="0.25"/>
  <cols>
    <col min="1" max="1" width="9.140625" style="8"/>
    <col min="2" max="2" width="10.85546875" style="8" customWidth="1"/>
    <col min="3" max="3" width="20.42578125" style="8" bestFit="1" customWidth="1"/>
    <col min="4" max="4" width="20.140625" style="8" customWidth="1"/>
    <col min="5" max="5" width="21.5703125" style="8" customWidth="1"/>
    <col min="6" max="6" width="20.7109375" style="8" bestFit="1" customWidth="1"/>
    <col min="7" max="16384" width="9.140625" style="8"/>
  </cols>
  <sheetData>
    <row r="2" spans="2:6" ht="24.75" customHeight="1" x14ac:dyDescent="0.25">
      <c r="B2" s="22" t="s">
        <v>18</v>
      </c>
      <c r="C2" s="22"/>
      <c r="D2" s="22"/>
      <c r="E2" s="22"/>
      <c r="F2" s="23" t="s">
        <v>2</v>
      </c>
    </row>
    <row r="3" spans="2:6" ht="24.75" customHeight="1" x14ac:dyDescent="0.25">
      <c r="B3" s="22"/>
      <c r="C3" s="22"/>
      <c r="D3" s="22"/>
      <c r="E3" s="22"/>
      <c r="F3" s="24">
        <v>2024</v>
      </c>
    </row>
    <row r="4" spans="2:6" ht="35.25" customHeight="1" x14ac:dyDescent="0.25">
      <c r="B4" s="19" t="s">
        <v>1</v>
      </c>
      <c r="C4" s="21" t="s">
        <v>23</v>
      </c>
      <c r="D4" s="20" t="s">
        <v>19</v>
      </c>
      <c r="E4" s="20" t="s">
        <v>20</v>
      </c>
      <c r="F4" s="21" t="s">
        <v>24</v>
      </c>
    </row>
    <row r="5" spans="2:6" ht="24.75" customHeight="1" x14ac:dyDescent="0.25">
      <c r="B5" s="15" t="s">
        <v>21</v>
      </c>
      <c r="C5" s="12"/>
      <c r="D5" s="12"/>
      <c r="E5" s="12"/>
      <c r="F5" s="12"/>
    </row>
    <row r="6" spans="2:6" ht="24.75" customHeight="1" x14ac:dyDescent="0.25">
      <c r="B6" s="18" t="s">
        <v>3</v>
      </c>
      <c r="C6" s="25">
        <f>'RPA-Set2024'!E10</f>
        <v>2500</v>
      </c>
      <c r="D6" s="25">
        <f>'RPA-Set2024'!F10</f>
        <v>275</v>
      </c>
      <c r="E6" s="25">
        <f>'RPA-Set2024'!G10</f>
        <v>500</v>
      </c>
      <c r="F6" s="25">
        <f>'RPA-Set2024'!H10</f>
        <v>2225</v>
      </c>
    </row>
    <row r="7" spans="2:6" ht="24.75" customHeight="1" x14ac:dyDescent="0.25">
      <c r="B7" s="18" t="s">
        <v>28</v>
      </c>
      <c r="C7" s="25">
        <f>'RPA-Out2024'!E10</f>
        <v>2395</v>
      </c>
      <c r="D7" s="25">
        <f>'RPA-Out2024'!F10</f>
        <v>263.45</v>
      </c>
      <c r="E7" s="25">
        <f>'RPA-Out2024'!G10</f>
        <v>479</v>
      </c>
      <c r="F7" s="25">
        <f>'RPA-Out2024'!H10</f>
        <v>2131.5500000000002</v>
      </c>
    </row>
    <row r="8" spans="2:6" ht="24.75" customHeight="1" x14ac:dyDescent="0.25">
      <c r="B8" s="18" t="s">
        <v>30</v>
      </c>
      <c r="C8" s="25">
        <f>'RPA-Nov2024'!E10</f>
        <v>5000</v>
      </c>
      <c r="D8" s="25">
        <f>'RPA-Nov2024'!F10</f>
        <v>550</v>
      </c>
      <c r="E8" s="25">
        <f>'RPA-Nov2024'!G10</f>
        <v>1000</v>
      </c>
      <c r="F8" s="25">
        <f>'RPA-Nov2024'!H10</f>
        <v>4450</v>
      </c>
    </row>
    <row r="9" spans="2:6" ht="24.75" customHeight="1" x14ac:dyDescent="0.25">
      <c r="B9" s="18" t="s">
        <v>31</v>
      </c>
      <c r="C9" s="25">
        <f>'RPA-Dez2024'!E10</f>
        <v>5250</v>
      </c>
      <c r="D9" s="25">
        <f>'RPA-Dez2024'!F10</f>
        <v>577.5</v>
      </c>
      <c r="E9" s="25">
        <f>'RPA-Dez2024'!G10</f>
        <v>1050</v>
      </c>
      <c r="F9" s="25">
        <f>'RPA-Dez2024'!H10</f>
        <v>4672.5</v>
      </c>
    </row>
    <row r="10" spans="2:6" ht="24.75" customHeight="1" x14ac:dyDescent="0.25">
      <c r="B10" s="18" t="s">
        <v>21</v>
      </c>
      <c r="C10" s="25"/>
      <c r="D10" s="25"/>
      <c r="E10" s="25"/>
      <c r="F10" s="25"/>
    </row>
    <row r="11" spans="2:6" ht="24.75" customHeight="1" x14ac:dyDescent="0.25">
      <c r="B11" s="19" t="s">
        <v>22</v>
      </c>
      <c r="C11" s="26">
        <f>SUM(C5:C10)</f>
        <v>15145</v>
      </c>
      <c r="D11" s="26">
        <f t="shared" ref="D11:E11" si="0">SUM(D5:D10)</f>
        <v>1665.95</v>
      </c>
      <c r="E11" s="26">
        <f t="shared" si="0"/>
        <v>3029</v>
      </c>
      <c r="F11" s="26">
        <f>SUM(F5:F10)</f>
        <v>13479.05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RPA-Set2024</vt:lpstr>
      <vt:lpstr>RPA-Out2024</vt:lpstr>
      <vt:lpstr>RPA-Nov2024</vt:lpstr>
      <vt:lpstr>RPA-Dez2024</vt:lpstr>
      <vt:lpstr>RPA-Ano2024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Brasil Junior</dc:creator>
  <cp:lastModifiedBy>Marco Antonio Brasil Junior</cp:lastModifiedBy>
  <dcterms:created xsi:type="dcterms:W3CDTF">2024-08-09T20:08:20Z</dcterms:created>
  <dcterms:modified xsi:type="dcterms:W3CDTF">2024-08-10T00:24:57Z</dcterms:modified>
</cp:coreProperties>
</file>