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euwertvanotterloo/ICT Institute Dropbox/ICTI Kernteam/client-projects-2022/A 55 Skills for AI/"/>
    </mc:Choice>
  </mc:AlternateContent>
  <xr:revisionPtr revIDLastSave="0" documentId="13_ncr:1_{55108F77-71E6-2749-9BFE-DBAB1023FDCE}" xr6:coauthVersionLast="36" xr6:coauthVersionMax="36" xr10:uidLastSave="{00000000-0000-0000-0000-000000000000}"/>
  <bookViews>
    <workbookView xWindow="760" yWindow="500" windowWidth="28040" windowHeight="16240" activeTab="3" xr2:uid="{F6DEF7E9-B45B-FA47-AAD2-F91788259F9B}"/>
  </bookViews>
  <sheets>
    <sheet name="generator" sheetId="1" r:id="rId1"/>
    <sheet name="pivot" sheetId="9" r:id="rId2"/>
    <sheet name="dataset" sheetId="8" r:id="rId3"/>
    <sheet name="summary" sheetId="5" r:id="rId4"/>
    <sheet name="company-levels" sheetId="3" r:id="rId5"/>
  </sheets>
  <calcPr calcId="181029"/>
  <pivotCaches>
    <pivotCache cacheId="1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" i="5" l="1"/>
  <c r="E99" i="5"/>
  <c r="F99" i="5"/>
  <c r="G99" i="5"/>
  <c r="H99" i="5"/>
  <c r="I99" i="5"/>
  <c r="D100" i="5"/>
  <c r="E100" i="5"/>
  <c r="F100" i="5"/>
  <c r="G100" i="5"/>
  <c r="H100" i="5"/>
  <c r="I100" i="5"/>
  <c r="D101" i="5"/>
  <c r="E101" i="5"/>
  <c r="F101" i="5"/>
  <c r="G101" i="5"/>
  <c r="H101" i="5"/>
  <c r="I101" i="5"/>
  <c r="D102" i="5"/>
  <c r="E102" i="5"/>
  <c r="F102" i="5"/>
  <c r="G102" i="5"/>
  <c r="H102" i="5"/>
  <c r="I102" i="5"/>
  <c r="D104" i="5"/>
  <c r="E104" i="5"/>
  <c r="F104" i="5"/>
  <c r="G104" i="5"/>
  <c r="H104" i="5"/>
  <c r="I104" i="5"/>
  <c r="D105" i="5"/>
  <c r="E105" i="5"/>
  <c r="F105" i="5"/>
  <c r="G105" i="5"/>
  <c r="H105" i="5"/>
  <c r="I105" i="5"/>
  <c r="D106" i="5"/>
  <c r="E106" i="5"/>
  <c r="F106" i="5"/>
  <c r="G106" i="5"/>
  <c r="H106" i="5"/>
  <c r="I106" i="5"/>
  <c r="D107" i="5"/>
  <c r="E107" i="5"/>
  <c r="F107" i="5"/>
  <c r="G107" i="5"/>
  <c r="H107" i="5"/>
  <c r="I107" i="5"/>
  <c r="D108" i="5"/>
  <c r="E108" i="5"/>
  <c r="F108" i="5"/>
  <c r="G108" i="5"/>
  <c r="H108" i="5"/>
  <c r="I108" i="5"/>
  <c r="C108" i="5"/>
  <c r="C102" i="5"/>
  <c r="C107" i="5" s="1"/>
  <c r="C101" i="5"/>
  <c r="C106" i="5" s="1"/>
  <c r="C100" i="5"/>
  <c r="C105" i="5" s="1"/>
  <c r="C99" i="5"/>
  <c r="C104" i="5" s="1"/>
  <c r="D72" i="5"/>
  <c r="E72" i="5"/>
  <c r="F72" i="5"/>
  <c r="D73" i="5"/>
  <c r="E73" i="5"/>
  <c r="F73" i="5"/>
  <c r="D74" i="5"/>
  <c r="E74" i="5"/>
  <c r="F74" i="5"/>
  <c r="D75" i="5"/>
  <c r="E75" i="5"/>
  <c r="F75" i="5"/>
  <c r="D77" i="5"/>
  <c r="E77" i="5"/>
  <c r="F77" i="5"/>
  <c r="D78" i="5"/>
  <c r="E78" i="5"/>
  <c r="F78" i="5"/>
  <c r="D79" i="5"/>
  <c r="E79" i="5"/>
  <c r="F79" i="5"/>
  <c r="D80" i="5"/>
  <c r="E80" i="5"/>
  <c r="F80" i="5"/>
  <c r="D81" i="5"/>
  <c r="E81" i="5"/>
  <c r="F81" i="5"/>
  <c r="C81" i="5"/>
  <c r="C78" i="5"/>
  <c r="C75" i="5"/>
  <c r="C80" i="5" s="1"/>
  <c r="C74" i="5"/>
  <c r="C79" i="5" s="1"/>
  <c r="C73" i="5"/>
  <c r="C72" i="5"/>
  <c r="C77" i="5" s="1"/>
  <c r="D54" i="5"/>
  <c r="E54" i="5"/>
  <c r="F54" i="5"/>
  <c r="G54" i="5"/>
  <c r="H54" i="5"/>
  <c r="I54" i="5"/>
  <c r="J54" i="5"/>
  <c r="K54" i="5"/>
  <c r="L54" i="5"/>
  <c r="M54" i="5"/>
  <c r="N54" i="5"/>
  <c r="C54" i="5"/>
  <c r="O52" i="5"/>
  <c r="O53" i="5"/>
  <c r="O51" i="5"/>
  <c r="O50" i="5"/>
  <c r="D50" i="5"/>
  <c r="E50" i="5"/>
  <c r="F50" i="5"/>
  <c r="G50" i="5"/>
  <c r="H50" i="5"/>
  <c r="I50" i="5"/>
  <c r="J50" i="5"/>
  <c r="K50" i="5"/>
  <c r="L50" i="5"/>
  <c r="M50" i="5"/>
  <c r="N50" i="5"/>
  <c r="D51" i="5"/>
  <c r="E51" i="5"/>
  <c r="F51" i="5"/>
  <c r="G51" i="5"/>
  <c r="H51" i="5"/>
  <c r="I51" i="5"/>
  <c r="J51" i="5"/>
  <c r="K51" i="5"/>
  <c r="L51" i="5"/>
  <c r="M51" i="5"/>
  <c r="N51" i="5"/>
  <c r="D52" i="5"/>
  <c r="E52" i="5"/>
  <c r="F52" i="5"/>
  <c r="G52" i="5"/>
  <c r="H52" i="5"/>
  <c r="I52" i="5"/>
  <c r="J52" i="5"/>
  <c r="K52" i="5"/>
  <c r="L52" i="5"/>
  <c r="M52" i="5"/>
  <c r="D53" i="5"/>
  <c r="E53" i="5"/>
  <c r="F53" i="5"/>
  <c r="G53" i="5"/>
  <c r="H53" i="5"/>
  <c r="I53" i="5"/>
  <c r="J53" i="5"/>
  <c r="K53" i="5"/>
  <c r="L53" i="5"/>
  <c r="M53" i="5"/>
  <c r="N53" i="5"/>
  <c r="C51" i="5"/>
  <c r="C52" i="5"/>
  <c r="C53" i="5"/>
  <c r="C50" i="5"/>
  <c r="O45" i="5"/>
  <c r="O46" i="5"/>
  <c r="O47" i="5"/>
  <c r="O48" i="5"/>
  <c r="D45" i="5"/>
  <c r="E45" i="5"/>
  <c r="F45" i="5"/>
  <c r="G45" i="5"/>
  <c r="H45" i="5"/>
  <c r="I45" i="5"/>
  <c r="J45" i="5"/>
  <c r="K45" i="5"/>
  <c r="L45" i="5"/>
  <c r="M45" i="5"/>
  <c r="N45" i="5"/>
  <c r="D46" i="5"/>
  <c r="E46" i="5"/>
  <c r="F46" i="5"/>
  <c r="G46" i="5"/>
  <c r="H46" i="5"/>
  <c r="I46" i="5"/>
  <c r="J46" i="5"/>
  <c r="K46" i="5"/>
  <c r="L46" i="5"/>
  <c r="M46" i="5"/>
  <c r="N46" i="5"/>
  <c r="D47" i="5"/>
  <c r="E47" i="5"/>
  <c r="F47" i="5"/>
  <c r="G47" i="5"/>
  <c r="H47" i="5"/>
  <c r="I47" i="5"/>
  <c r="J47" i="5"/>
  <c r="K47" i="5"/>
  <c r="L47" i="5"/>
  <c r="M47" i="5"/>
  <c r="N47" i="5"/>
  <c r="D48" i="5"/>
  <c r="E48" i="5"/>
  <c r="F48" i="5"/>
  <c r="G48" i="5"/>
  <c r="H48" i="5"/>
  <c r="I48" i="5"/>
  <c r="J48" i="5"/>
  <c r="K48" i="5"/>
  <c r="L48" i="5"/>
  <c r="M48" i="5"/>
  <c r="N48" i="5"/>
  <c r="C46" i="5"/>
  <c r="C47" i="5"/>
  <c r="C48" i="5"/>
  <c r="C45" i="5"/>
  <c r="C26" i="5"/>
  <c r="C25" i="5"/>
  <c r="C24" i="5"/>
  <c r="G14" i="5"/>
  <c r="G13" i="5"/>
  <c r="G12" i="5"/>
  <c r="G11" i="5"/>
  <c r="G7" i="5"/>
  <c r="G8" i="5"/>
  <c r="G9" i="5"/>
  <c r="G6" i="5"/>
  <c r="E20" i="5"/>
  <c r="E26" i="5" s="1"/>
  <c r="C18" i="5"/>
  <c r="E18" i="5" s="1"/>
  <c r="D18" i="5"/>
  <c r="D24" i="5" s="1"/>
  <c r="C19" i="5"/>
  <c r="D19" i="5"/>
  <c r="D25" i="5" s="1"/>
  <c r="C20" i="5"/>
  <c r="G20" i="5" s="1"/>
  <c r="D20" i="5"/>
  <c r="D26" i="5" s="1"/>
  <c r="D17" i="5"/>
  <c r="D23" i="5" s="1"/>
  <c r="C17" i="5"/>
  <c r="C23" i="5" s="1"/>
  <c r="AG70" i="1"/>
  <c r="AC70" i="1"/>
  <c r="K70" i="1"/>
  <c r="AE70" i="1" s="1"/>
  <c r="J70" i="1"/>
  <c r="AD70" i="1" s="1"/>
  <c r="H70" i="1"/>
  <c r="P70" i="1" s="1"/>
  <c r="AJ70" i="1" s="1"/>
  <c r="F70" i="1"/>
  <c r="X70" i="1" s="1"/>
  <c r="D70" i="1"/>
  <c r="S70" i="1" s="1"/>
  <c r="AM70" i="1" s="1"/>
  <c r="A70" i="1"/>
  <c r="AB70" i="1" s="1"/>
  <c r="AG120" i="1"/>
  <c r="AC120" i="1"/>
  <c r="K120" i="1"/>
  <c r="AE120" i="1" s="1"/>
  <c r="J120" i="1"/>
  <c r="AD120" i="1" s="1"/>
  <c r="H120" i="1"/>
  <c r="P120" i="1" s="1"/>
  <c r="AJ120" i="1" s="1"/>
  <c r="F120" i="1"/>
  <c r="X120" i="1" s="1"/>
  <c r="D120" i="1"/>
  <c r="S120" i="1" s="1"/>
  <c r="AM120" i="1" s="1"/>
  <c r="A120" i="1"/>
  <c r="AB120" i="1" s="1"/>
  <c r="AG28" i="1"/>
  <c r="AC28" i="1"/>
  <c r="K28" i="1"/>
  <c r="AE28" i="1" s="1"/>
  <c r="J28" i="1"/>
  <c r="AD28" i="1" s="1"/>
  <c r="H28" i="1"/>
  <c r="P28" i="1" s="1"/>
  <c r="AJ28" i="1" s="1"/>
  <c r="F28" i="1"/>
  <c r="X28" i="1" s="1"/>
  <c r="D28" i="1"/>
  <c r="O28" i="1" s="1"/>
  <c r="AI28" i="1" s="1"/>
  <c r="A28" i="1"/>
  <c r="AB28" i="1" s="1"/>
  <c r="AG27" i="1"/>
  <c r="AC27" i="1"/>
  <c r="K27" i="1"/>
  <c r="AE27" i="1" s="1"/>
  <c r="J27" i="1"/>
  <c r="AD27" i="1" s="1"/>
  <c r="H27" i="1"/>
  <c r="R27" i="1" s="1"/>
  <c r="AL27" i="1" s="1"/>
  <c r="F27" i="1"/>
  <c r="N27" i="1" s="1"/>
  <c r="AH27" i="1" s="1"/>
  <c r="D27" i="1"/>
  <c r="A27" i="1"/>
  <c r="AB27" i="1" s="1"/>
  <c r="AG26" i="1"/>
  <c r="AC26" i="1"/>
  <c r="K26" i="1"/>
  <c r="AE26" i="1" s="1"/>
  <c r="J26" i="1"/>
  <c r="AD26" i="1" s="1"/>
  <c r="H26" i="1"/>
  <c r="P26" i="1" s="1"/>
  <c r="AJ26" i="1" s="1"/>
  <c r="F26" i="1"/>
  <c r="X26" i="1" s="1"/>
  <c r="D26" i="1"/>
  <c r="S26" i="1" s="1"/>
  <c r="AM26" i="1" s="1"/>
  <c r="A26" i="1"/>
  <c r="AB26" i="1" s="1"/>
  <c r="A8" i="1"/>
  <c r="AB8" i="1" s="1"/>
  <c r="D8" i="1"/>
  <c r="O8" i="1" s="1"/>
  <c r="F8" i="1"/>
  <c r="X8" i="1" s="1"/>
  <c r="H8" i="1"/>
  <c r="P8" i="1" s="1"/>
  <c r="J8" i="1"/>
  <c r="K8" i="1"/>
  <c r="AE8" i="1" s="1"/>
  <c r="A9" i="1"/>
  <c r="AB9" i="1" s="1"/>
  <c r="D9" i="1"/>
  <c r="O9" i="1" s="1"/>
  <c r="F9" i="1"/>
  <c r="X9" i="1" s="1"/>
  <c r="H9" i="1"/>
  <c r="P9" i="1" s="1"/>
  <c r="J9" i="1"/>
  <c r="K9" i="1"/>
  <c r="AE9" i="1" s="1"/>
  <c r="AE1" i="1"/>
  <c r="AC2" i="1"/>
  <c r="AC4" i="1"/>
  <c r="AC7" i="1"/>
  <c r="AG2" i="1"/>
  <c r="W3" i="1"/>
  <c r="W4" i="1" s="1"/>
  <c r="W5" i="1" s="1"/>
  <c r="W6" i="1" s="1"/>
  <c r="W7" i="1" s="1"/>
  <c r="W8" i="1" s="1"/>
  <c r="W9" i="1" s="1"/>
  <c r="V3" i="1"/>
  <c r="V4" i="1" s="1"/>
  <c r="V5" i="1" s="1"/>
  <c r="V6" i="1" s="1"/>
  <c r="V7" i="1" s="1"/>
  <c r="V8" i="1" s="1"/>
  <c r="V9" i="1" s="1"/>
  <c r="U3" i="1"/>
  <c r="U4" i="1" s="1"/>
  <c r="U5" i="1" s="1"/>
  <c r="U6" i="1" s="1"/>
  <c r="U7" i="1" s="1"/>
  <c r="U8" i="1" s="1"/>
  <c r="U9" i="1" s="1"/>
  <c r="T3" i="1"/>
  <c r="T4" i="1" s="1"/>
  <c r="T5" i="1" s="1"/>
  <c r="AP2" i="1"/>
  <c r="AB1" i="1"/>
  <c r="AG126" i="1"/>
  <c r="AC126" i="1"/>
  <c r="K126" i="1"/>
  <c r="AE126" i="1" s="1"/>
  <c r="J126" i="1"/>
  <c r="AD126" i="1" s="1"/>
  <c r="H126" i="1"/>
  <c r="Y126" i="1" s="1"/>
  <c r="F126" i="1"/>
  <c r="X126" i="1" s="1"/>
  <c r="D126" i="1"/>
  <c r="O126" i="1" s="1"/>
  <c r="AI126" i="1" s="1"/>
  <c r="A126" i="1"/>
  <c r="AB126" i="1" s="1"/>
  <c r="AG125" i="1"/>
  <c r="AC125" i="1"/>
  <c r="K125" i="1"/>
  <c r="AE125" i="1" s="1"/>
  <c r="J125" i="1"/>
  <c r="AD125" i="1" s="1"/>
  <c r="H125" i="1"/>
  <c r="R125" i="1" s="1"/>
  <c r="AL125" i="1" s="1"/>
  <c r="F125" i="1"/>
  <c r="N125" i="1" s="1"/>
  <c r="AH125" i="1" s="1"/>
  <c r="D125" i="1"/>
  <c r="O125" i="1" s="1"/>
  <c r="AI125" i="1" s="1"/>
  <c r="A125" i="1"/>
  <c r="AB125" i="1" s="1"/>
  <c r="AG124" i="1"/>
  <c r="AC124" i="1"/>
  <c r="K124" i="1"/>
  <c r="AE124" i="1" s="1"/>
  <c r="J124" i="1"/>
  <c r="AD124" i="1" s="1"/>
  <c r="H124" i="1"/>
  <c r="P124" i="1" s="1"/>
  <c r="AJ124" i="1" s="1"/>
  <c r="F124" i="1"/>
  <c r="X124" i="1" s="1"/>
  <c r="D124" i="1"/>
  <c r="S124" i="1" s="1"/>
  <c r="AM124" i="1" s="1"/>
  <c r="A124" i="1"/>
  <c r="AB124" i="1" s="1"/>
  <c r="AG123" i="1"/>
  <c r="AC123" i="1"/>
  <c r="K123" i="1"/>
  <c r="AE123" i="1" s="1"/>
  <c r="J123" i="1"/>
  <c r="AD123" i="1" s="1"/>
  <c r="H123" i="1"/>
  <c r="R123" i="1" s="1"/>
  <c r="AL123" i="1" s="1"/>
  <c r="F123" i="1"/>
  <c r="X123" i="1" s="1"/>
  <c r="D123" i="1"/>
  <c r="S123" i="1" s="1"/>
  <c r="AM123" i="1" s="1"/>
  <c r="A123" i="1"/>
  <c r="AB123" i="1" s="1"/>
  <c r="AG122" i="1"/>
  <c r="AC122" i="1"/>
  <c r="K122" i="1"/>
  <c r="AE122" i="1" s="1"/>
  <c r="J122" i="1"/>
  <c r="AD122" i="1" s="1"/>
  <c r="H122" i="1"/>
  <c r="P122" i="1" s="1"/>
  <c r="AJ122" i="1" s="1"/>
  <c r="F122" i="1"/>
  <c r="N122" i="1" s="1"/>
  <c r="AH122" i="1" s="1"/>
  <c r="D122" i="1"/>
  <c r="S122" i="1" s="1"/>
  <c r="AM122" i="1" s="1"/>
  <c r="A122" i="1"/>
  <c r="AB122" i="1" s="1"/>
  <c r="AG121" i="1"/>
  <c r="AC121" i="1"/>
  <c r="K121" i="1"/>
  <c r="AE121" i="1" s="1"/>
  <c r="J121" i="1"/>
  <c r="AD121" i="1" s="1"/>
  <c r="H121" i="1"/>
  <c r="R121" i="1" s="1"/>
  <c r="AL121" i="1" s="1"/>
  <c r="F121" i="1"/>
  <c r="N121" i="1" s="1"/>
  <c r="AH121" i="1" s="1"/>
  <c r="D121" i="1"/>
  <c r="A121" i="1"/>
  <c r="AB121" i="1" s="1"/>
  <c r="AG119" i="1"/>
  <c r="AC119" i="1"/>
  <c r="K119" i="1"/>
  <c r="AE119" i="1" s="1"/>
  <c r="J119" i="1"/>
  <c r="AD119" i="1" s="1"/>
  <c r="H119" i="1"/>
  <c r="P119" i="1" s="1"/>
  <c r="AJ119" i="1" s="1"/>
  <c r="F119" i="1"/>
  <c r="N119" i="1" s="1"/>
  <c r="AH119" i="1" s="1"/>
  <c r="D119" i="1"/>
  <c r="O119" i="1" s="1"/>
  <c r="AI119" i="1" s="1"/>
  <c r="A119" i="1"/>
  <c r="AB119" i="1" s="1"/>
  <c r="AG118" i="1"/>
  <c r="AC118" i="1"/>
  <c r="K118" i="1"/>
  <c r="AE118" i="1" s="1"/>
  <c r="J118" i="1"/>
  <c r="AD118" i="1" s="1"/>
  <c r="H118" i="1"/>
  <c r="R118" i="1" s="1"/>
  <c r="AL118" i="1" s="1"/>
  <c r="F118" i="1"/>
  <c r="N118" i="1" s="1"/>
  <c r="AH118" i="1" s="1"/>
  <c r="D118" i="1"/>
  <c r="O118" i="1" s="1"/>
  <c r="AI118" i="1" s="1"/>
  <c r="A118" i="1"/>
  <c r="AB118" i="1" s="1"/>
  <c r="AG117" i="1"/>
  <c r="AC117" i="1"/>
  <c r="K117" i="1"/>
  <c r="AE117" i="1" s="1"/>
  <c r="J117" i="1"/>
  <c r="AD117" i="1" s="1"/>
  <c r="H117" i="1"/>
  <c r="Y117" i="1" s="1"/>
  <c r="F117" i="1"/>
  <c r="X117" i="1" s="1"/>
  <c r="D117" i="1"/>
  <c r="O117" i="1" s="1"/>
  <c r="AI117" i="1" s="1"/>
  <c r="A117" i="1"/>
  <c r="AB117" i="1" s="1"/>
  <c r="AG116" i="1"/>
  <c r="AC116" i="1"/>
  <c r="K116" i="1"/>
  <c r="AE116" i="1" s="1"/>
  <c r="J116" i="1"/>
  <c r="AD116" i="1" s="1"/>
  <c r="H116" i="1"/>
  <c r="R116" i="1" s="1"/>
  <c r="AL116" i="1" s="1"/>
  <c r="F116" i="1"/>
  <c r="N116" i="1" s="1"/>
  <c r="AH116" i="1" s="1"/>
  <c r="D116" i="1"/>
  <c r="S116" i="1" s="1"/>
  <c r="AM116" i="1" s="1"/>
  <c r="A116" i="1"/>
  <c r="AB116" i="1" s="1"/>
  <c r="AG115" i="1"/>
  <c r="AC115" i="1"/>
  <c r="K115" i="1"/>
  <c r="AE115" i="1" s="1"/>
  <c r="J115" i="1"/>
  <c r="AD115" i="1" s="1"/>
  <c r="H115" i="1"/>
  <c r="P115" i="1" s="1"/>
  <c r="AJ115" i="1" s="1"/>
  <c r="F115" i="1"/>
  <c r="X115" i="1" s="1"/>
  <c r="D115" i="1"/>
  <c r="O115" i="1" s="1"/>
  <c r="AI115" i="1" s="1"/>
  <c r="A115" i="1"/>
  <c r="AB115" i="1" s="1"/>
  <c r="AG114" i="1"/>
  <c r="AC114" i="1"/>
  <c r="K114" i="1"/>
  <c r="AE114" i="1" s="1"/>
  <c r="J114" i="1"/>
  <c r="AD114" i="1" s="1"/>
  <c r="H114" i="1"/>
  <c r="R114" i="1" s="1"/>
  <c r="AL114" i="1" s="1"/>
  <c r="F114" i="1"/>
  <c r="X114" i="1" s="1"/>
  <c r="D114" i="1"/>
  <c r="S114" i="1" s="1"/>
  <c r="AM114" i="1" s="1"/>
  <c r="A114" i="1"/>
  <c r="AB114" i="1" s="1"/>
  <c r="AG113" i="1"/>
  <c r="AC113" i="1"/>
  <c r="K113" i="1"/>
  <c r="AE113" i="1" s="1"/>
  <c r="J113" i="1"/>
  <c r="AD113" i="1" s="1"/>
  <c r="H113" i="1"/>
  <c r="P113" i="1" s="1"/>
  <c r="AJ113" i="1" s="1"/>
  <c r="F113" i="1"/>
  <c r="N113" i="1" s="1"/>
  <c r="AH113" i="1" s="1"/>
  <c r="D113" i="1"/>
  <c r="S113" i="1" s="1"/>
  <c r="AM113" i="1" s="1"/>
  <c r="A113" i="1"/>
  <c r="AB113" i="1" s="1"/>
  <c r="AG112" i="1"/>
  <c r="AC112" i="1"/>
  <c r="K112" i="1"/>
  <c r="AE112" i="1" s="1"/>
  <c r="J112" i="1"/>
  <c r="AD112" i="1" s="1"/>
  <c r="H112" i="1"/>
  <c r="R112" i="1" s="1"/>
  <c r="AL112" i="1" s="1"/>
  <c r="F112" i="1"/>
  <c r="N112" i="1" s="1"/>
  <c r="AH112" i="1" s="1"/>
  <c r="D112" i="1"/>
  <c r="A112" i="1"/>
  <c r="AB112" i="1" s="1"/>
  <c r="AG111" i="1"/>
  <c r="AC111" i="1"/>
  <c r="K111" i="1"/>
  <c r="AE111" i="1" s="1"/>
  <c r="J111" i="1"/>
  <c r="AD111" i="1" s="1"/>
  <c r="H111" i="1"/>
  <c r="P111" i="1" s="1"/>
  <c r="AJ111" i="1" s="1"/>
  <c r="F111" i="1"/>
  <c r="N111" i="1" s="1"/>
  <c r="AH111" i="1" s="1"/>
  <c r="D111" i="1"/>
  <c r="S111" i="1" s="1"/>
  <c r="AM111" i="1" s="1"/>
  <c r="A111" i="1"/>
  <c r="AB111" i="1" s="1"/>
  <c r="AG110" i="1"/>
  <c r="AC110" i="1"/>
  <c r="K110" i="1"/>
  <c r="AE110" i="1" s="1"/>
  <c r="J110" i="1"/>
  <c r="AD110" i="1" s="1"/>
  <c r="H110" i="1"/>
  <c r="R110" i="1" s="1"/>
  <c r="AL110" i="1" s="1"/>
  <c r="F110" i="1"/>
  <c r="N110" i="1" s="1"/>
  <c r="AH110" i="1" s="1"/>
  <c r="D110" i="1"/>
  <c r="O110" i="1" s="1"/>
  <c r="AI110" i="1" s="1"/>
  <c r="A110" i="1"/>
  <c r="AB110" i="1" s="1"/>
  <c r="AG109" i="1"/>
  <c r="AC109" i="1"/>
  <c r="K109" i="1"/>
  <c r="AE109" i="1" s="1"/>
  <c r="J109" i="1"/>
  <c r="AD109" i="1" s="1"/>
  <c r="H109" i="1"/>
  <c r="Y109" i="1" s="1"/>
  <c r="F109" i="1"/>
  <c r="X109" i="1" s="1"/>
  <c r="D109" i="1"/>
  <c r="O109" i="1" s="1"/>
  <c r="AI109" i="1" s="1"/>
  <c r="A109" i="1"/>
  <c r="AB109" i="1" s="1"/>
  <c r="AG108" i="1"/>
  <c r="AC108" i="1"/>
  <c r="K108" i="1"/>
  <c r="AE108" i="1" s="1"/>
  <c r="J108" i="1"/>
  <c r="AD108" i="1" s="1"/>
  <c r="H108" i="1"/>
  <c r="R108" i="1" s="1"/>
  <c r="AL108" i="1" s="1"/>
  <c r="F108" i="1"/>
  <c r="N108" i="1" s="1"/>
  <c r="AH108" i="1" s="1"/>
  <c r="D108" i="1"/>
  <c r="S108" i="1" s="1"/>
  <c r="AM108" i="1" s="1"/>
  <c r="A108" i="1"/>
  <c r="AB108" i="1" s="1"/>
  <c r="AG107" i="1"/>
  <c r="AC107" i="1"/>
  <c r="K107" i="1"/>
  <c r="AE107" i="1" s="1"/>
  <c r="J107" i="1"/>
  <c r="AD107" i="1" s="1"/>
  <c r="H107" i="1"/>
  <c r="P107" i="1" s="1"/>
  <c r="AJ107" i="1" s="1"/>
  <c r="F107" i="1"/>
  <c r="X107" i="1" s="1"/>
  <c r="D107" i="1"/>
  <c r="O107" i="1" s="1"/>
  <c r="AI107" i="1" s="1"/>
  <c r="A107" i="1"/>
  <c r="AB107" i="1" s="1"/>
  <c r="AG106" i="1"/>
  <c r="AC106" i="1"/>
  <c r="K106" i="1"/>
  <c r="AE106" i="1" s="1"/>
  <c r="J106" i="1"/>
  <c r="AD106" i="1" s="1"/>
  <c r="H106" i="1"/>
  <c r="R106" i="1" s="1"/>
  <c r="AL106" i="1" s="1"/>
  <c r="F106" i="1"/>
  <c r="Q106" i="1" s="1"/>
  <c r="AK106" i="1" s="1"/>
  <c r="D106" i="1"/>
  <c r="O106" i="1" s="1"/>
  <c r="AI106" i="1" s="1"/>
  <c r="A106" i="1"/>
  <c r="AB106" i="1" s="1"/>
  <c r="AG105" i="1"/>
  <c r="AC105" i="1"/>
  <c r="K105" i="1"/>
  <c r="AE105" i="1" s="1"/>
  <c r="J105" i="1"/>
  <c r="AD105" i="1" s="1"/>
  <c r="H105" i="1"/>
  <c r="R105" i="1" s="1"/>
  <c r="AL105" i="1" s="1"/>
  <c r="F105" i="1"/>
  <c r="N105" i="1" s="1"/>
  <c r="AH105" i="1" s="1"/>
  <c r="D105" i="1"/>
  <c r="A105" i="1"/>
  <c r="AB105" i="1" s="1"/>
  <c r="AG104" i="1"/>
  <c r="AC104" i="1"/>
  <c r="K104" i="1"/>
  <c r="AE104" i="1" s="1"/>
  <c r="J104" i="1"/>
  <c r="AD104" i="1" s="1"/>
  <c r="H104" i="1"/>
  <c r="R104" i="1" s="1"/>
  <c r="AL104" i="1" s="1"/>
  <c r="F104" i="1"/>
  <c r="Q104" i="1" s="1"/>
  <c r="AK104" i="1" s="1"/>
  <c r="D104" i="1"/>
  <c r="O104" i="1" s="1"/>
  <c r="AI104" i="1" s="1"/>
  <c r="A104" i="1"/>
  <c r="AB104" i="1" s="1"/>
  <c r="AG103" i="1"/>
  <c r="AC103" i="1"/>
  <c r="K103" i="1"/>
  <c r="AE103" i="1" s="1"/>
  <c r="J103" i="1"/>
  <c r="AD103" i="1" s="1"/>
  <c r="H103" i="1"/>
  <c r="R103" i="1" s="1"/>
  <c r="AL103" i="1" s="1"/>
  <c r="F103" i="1"/>
  <c r="N103" i="1" s="1"/>
  <c r="AH103" i="1" s="1"/>
  <c r="D103" i="1"/>
  <c r="A103" i="1"/>
  <c r="AB103" i="1" s="1"/>
  <c r="AG102" i="1"/>
  <c r="AC102" i="1"/>
  <c r="K102" i="1"/>
  <c r="AE102" i="1" s="1"/>
  <c r="J102" i="1"/>
  <c r="AD102" i="1" s="1"/>
  <c r="H102" i="1"/>
  <c r="R102" i="1" s="1"/>
  <c r="AL102" i="1" s="1"/>
  <c r="F102" i="1"/>
  <c r="Q102" i="1" s="1"/>
  <c r="AK102" i="1" s="1"/>
  <c r="D102" i="1"/>
  <c r="A102" i="1"/>
  <c r="AB102" i="1" s="1"/>
  <c r="AG101" i="1"/>
  <c r="AC101" i="1"/>
  <c r="K101" i="1"/>
  <c r="AE101" i="1" s="1"/>
  <c r="J101" i="1"/>
  <c r="AD101" i="1" s="1"/>
  <c r="H101" i="1"/>
  <c r="Y101" i="1" s="1"/>
  <c r="F101" i="1"/>
  <c r="Q101" i="1" s="1"/>
  <c r="AK101" i="1" s="1"/>
  <c r="D101" i="1"/>
  <c r="A101" i="1"/>
  <c r="AB101" i="1" s="1"/>
  <c r="AG100" i="1"/>
  <c r="AC100" i="1"/>
  <c r="K100" i="1"/>
  <c r="AE100" i="1" s="1"/>
  <c r="J100" i="1"/>
  <c r="AD100" i="1" s="1"/>
  <c r="H100" i="1"/>
  <c r="R100" i="1" s="1"/>
  <c r="AL100" i="1" s="1"/>
  <c r="F100" i="1"/>
  <c r="Q100" i="1" s="1"/>
  <c r="AK100" i="1" s="1"/>
  <c r="D100" i="1"/>
  <c r="A100" i="1"/>
  <c r="AB100" i="1" s="1"/>
  <c r="AG99" i="1"/>
  <c r="AC99" i="1"/>
  <c r="K99" i="1"/>
  <c r="AE99" i="1" s="1"/>
  <c r="J99" i="1"/>
  <c r="AD99" i="1" s="1"/>
  <c r="H99" i="1"/>
  <c r="P99" i="1" s="1"/>
  <c r="AJ99" i="1" s="1"/>
  <c r="F99" i="1"/>
  <c r="N99" i="1" s="1"/>
  <c r="AH99" i="1" s="1"/>
  <c r="D99" i="1"/>
  <c r="S99" i="1" s="1"/>
  <c r="AM99" i="1" s="1"/>
  <c r="A99" i="1"/>
  <c r="AB99" i="1" s="1"/>
  <c r="AG98" i="1"/>
  <c r="AC98" i="1"/>
  <c r="K98" i="1"/>
  <c r="AE98" i="1" s="1"/>
  <c r="J98" i="1"/>
  <c r="AD98" i="1" s="1"/>
  <c r="H98" i="1"/>
  <c r="R98" i="1" s="1"/>
  <c r="AL98" i="1" s="1"/>
  <c r="F98" i="1"/>
  <c r="Q98" i="1" s="1"/>
  <c r="AK98" i="1" s="1"/>
  <c r="D98" i="1"/>
  <c r="A98" i="1"/>
  <c r="AB98" i="1" s="1"/>
  <c r="AG97" i="1"/>
  <c r="AC97" i="1"/>
  <c r="K97" i="1"/>
  <c r="AE97" i="1" s="1"/>
  <c r="J97" i="1"/>
  <c r="AD97" i="1" s="1"/>
  <c r="H97" i="1"/>
  <c r="P97" i="1" s="1"/>
  <c r="AJ97" i="1" s="1"/>
  <c r="F97" i="1"/>
  <c r="Q97" i="1" s="1"/>
  <c r="AK97" i="1" s="1"/>
  <c r="D97" i="1"/>
  <c r="S97" i="1" s="1"/>
  <c r="AM97" i="1" s="1"/>
  <c r="A97" i="1"/>
  <c r="AB97" i="1" s="1"/>
  <c r="AG96" i="1"/>
  <c r="AC96" i="1"/>
  <c r="K96" i="1"/>
  <c r="AE96" i="1" s="1"/>
  <c r="J96" i="1"/>
  <c r="AD96" i="1" s="1"/>
  <c r="H96" i="1"/>
  <c r="R96" i="1" s="1"/>
  <c r="AL96" i="1" s="1"/>
  <c r="F96" i="1"/>
  <c r="Q96" i="1" s="1"/>
  <c r="AK96" i="1" s="1"/>
  <c r="D96" i="1"/>
  <c r="A96" i="1"/>
  <c r="AB96" i="1" s="1"/>
  <c r="AG95" i="1"/>
  <c r="AC95" i="1"/>
  <c r="K95" i="1"/>
  <c r="AE95" i="1" s="1"/>
  <c r="J95" i="1"/>
  <c r="AD95" i="1" s="1"/>
  <c r="H95" i="1"/>
  <c r="Y95" i="1" s="1"/>
  <c r="F95" i="1"/>
  <c r="N95" i="1" s="1"/>
  <c r="AH95" i="1" s="1"/>
  <c r="D95" i="1"/>
  <c r="S95" i="1" s="1"/>
  <c r="AM95" i="1" s="1"/>
  <c r="A95" i="1"/>
  <c r="AB95" i="1" s="1"/>
  <c r="AG94" i="1"/>
  <c r="AC94" i="1"/>
  <c r="K94" i="1"/>
  <c r="AE94" i="1" s="1"/>
  <c r="J94" i="1"/>
  <c r="AD94" i="1" s="1"/>
  <c r="H94" i="1"/>
  <c r="R94" i="1" s="1"/>
  <c r="AL94" i="1" s="1"/>
  <c r="F94" i="1"/>
  <c r="N94" i="1" s="1"/>
  <c r="AH94" i="1" s="1"/>
  <c r="D94" i="1"/>
  <c r="S94" i="1" s="1"/>
  <c r="AM94" i="1" s="1"/>
  <c r="A94" i="1"/>
  <c r="AB94" i="1" s="1"/>
  <c r="AG93" i="1"/>
  <c r="AC93" i="1"/>
  <c r="K93" i="1"/>
  <c r="AE93" i="1" s="1"/>
  <c r="J93" i="1"/>
  <c r="AD93" i="1" s="1"/>
  <c r="H93" i="1"/>
  <c r="P93" i="1" s="1"/>
  <c r="AJ93" i="1" s="1"/>
  <c r="F93" i="1"/>
  <c r="X93" i="1" s="1"/>
  <c r="D93" i="1"/>
  <c r="S93" i="1" s="1"/>
  <c r="AM93" i="1" s="1"/>
  <c r="A93" i="1"/>
  <c r="AB93" i="1" s="1"/>
  <c r="AG92" i="1"/>
  <c r="AC92" i="1"/>
  <c r="K92" i="1"/>
  <c r="AE92" i="1" s="1"/>
  <c r="J92" i="1"/>
  <c r="AD92" i="1" s="1"/>
  <c r="H92" i="1"/>
  <c r="R92" i="1" s="1"/>
  <c r="AL92" i="1" s="1"/>
  <c r="F92" i="1"/>
  <c r="X92" i="1" s="1"/>
  <c r="D92" i="1"/>
  <c r="S92" i="1" s="1"/>
  <c r="AM92" i="1" s="1"/>
  <c r="A92" i="1"/>
  <c r="AB92" i="1" s="1"/>
  <c r="AG91" i="1"/>
  <c r="AC91" i="1"/>
  <c r="K91" i="1"/>
  <c r="AE91" i="1" s="1"/>
  <c r="J91" i="1"/>
  <c r="AD91" i="1" s="1"/>
  <c r="H91" i="1"/>
  <c r="P91" i="1" s="1"/>
  <c r="AJ91" i="1" s="1"/>
  <c r="F91" i="1"/>
  <c r="N91" i="1" s="1"/>
  <c r="AH91" i="1" s="1"/>
  <c r="D91" i="1"/>
  <c r="S91" i="1" s="1"/>
  <c r="AM91" i="1" s="1"/>
  <c r="A91" i="1"/>
  <c r="AB91" i="1" s="1"/>
  <c r="AG90" i="1"/>
  <c r="AC90" i="1"/>
  <c r="K90" i="1"/>
  <c r="AE90" i="1" s="1"/>
  <c r="J90" i="1"/>
  <c r="AD90" i="1" s="1"/>
  <c r="H90" i="1"/>
  <c r="R90" i="1" s="1"/>
  <c r="AL90" i="1" s="1"/>
  <c r="F90" i="1"/>
  <c r="N90" i="1" s="1"/>
  <c r="AH90" i="1" s="1"/>
  <c r="D90" i="1"/>
  <c r="A90" i="1"/>
  <c r="AB90" i="1" s="1"/>
  <c r="AG89" i="1"/>
  <c r="AC89" i="1"/>
  <c r="K89" i="1"/>
  <c r="AE89" i="1" s="1"/>
  <c r="J89" i="1"/>
  <c r="AD89" i="1" s="1"/>
  <c r="H89" i="1"/>
  <c r="P89" i="1" s="1"/>
  <c r="AJ89" i="1" s="1"/>
  <c r="F89" i="1"/>
  <c r="N89" i="1" s="1"/>
  <c r="AH89" i="1" s="1"/>
  <c r="D89" i="1"/>
  <c r="O89" i="1" s="1"/>
  <c r="AI89" i="1" s="1"/>
  <c r="A89" i="1"/>
  <c r="AB89" i="1" s="1"/>
  <c r="AG88" i="1"/>
  <c r="AC88" i="1"/>
  <c r="K88" i="1"/>
  <c r="AE88" i="1" s="1"/>
  <c r="J88" i="1"/>
  <c r="AD88" i="1" s="1"/>
  <c r="H88" i="1"/>
  <c r="R88" i="1" s="1"/>
  <c r="AL88" i="1" s="1"/>
  <c r="F88" i="1"/>
  <c r="N88" i="1" s="1"/>
  <c r="AH88" i="1" s="1"/>
  <c r="D88" i="1"/>
  <c r="O88" i="1" s="1"/>
  <c r="AI88" i="1" s="1"/>
  <c r="A88" i="1"/>
  <c r="AB88" i="1" s="1"/>
  <c r="AG87" i="1"/>
  <c r="AC87" i="1"/>
  <c r="K87" i="1"/>
  <c r="AE87" i="1" s="1"/>
  <c r="J87" i="1"/>
  <c r="AD87" i="1" s="1"/>
  <c r="H87" i="1"/>
  <c r="Y87" i="1" s="1"/>
  <c r="F87" i="1"/>
  <c r="N87" i="1" s="1"/>
  <c r="AH87" i="1" s="1"/>
  <c r="D87" i="1"/>
  <c r="O87" i="1" s="1"/>
  <c r="AI87" i="1" s="1"/>
  <c r="A87" i="1"/>
  <c r="AB87" i="1" s="1"/>
  <c r="AG86" i="1"/>
  <c r="AC86" i="1"/>
  <c r="K86" i="1"/>
  <c r="AE86" i="1" s="1"/>
  <c r="J86" i="1"/>
  <c r="AD86" i="1" s="1"/>
  <c r="H86" i="1"/>
  <c r="R86" i="1" s="1"/>
  <c r="AL86" i="1" s="1"/>
  <c r="F86" i="1"/>
  <c r="N86" i="1" s="1"/>
  <c r="AH86" i="1" s="1"/>
  <c r="D86" i="1"/>
  <c r="S86" i="1" s="1"/>
  <c r="AM86" i="1" s="1"/>
  <c r="A86" i="1"/>
  <c r="AB86" i="1" s="1"/>
  <c r="AG85" i="1"/>
  <c r="AC85" i="1"/>
  <c r="K85" i="1"/>
  <c r="AE85" i="1" s="1"/>
  <c r="J85" i="1"/>
  <c r="AD85" i="1" s="1"/>
  <c r="H85" i="1"/>
  <c r="P85" i="1" s="1"/>
  <c r="AJ85" i="1" s="1"/>
  <c r="F85" i="1"/>
  <c r="X85" i="1" s="1"/>
  <c r="D85" i="1"/>
  <c r="S85" i="1" s="1"/>
  <c r="AM85" i="1" s="1"/>
  <c r="A85" i="1"/>
  <c r="AB85" i="1" s="1"/>
  <c r="AG84" i="1"/>
  <c r="AC84" i="1"/>
  <c r="K84" i="1"/>
  <c r="AE84" i="1" s="1"/>
  <c r="J84" i="1"/>
  <c r="AD84" i="1" s="1"/>
  <c r="H84" i="1"/>
  <c r="R84" i="1" s="1"/>
  <c r="AL84" i="1" s="1"/>
  <c r="F84" i="1"/>
  <c r="X84" i="1" s="1"/>
  <c r="D84" i="1"/>
  <c r="S84" i="1" s="1"/>
  <c r="AM84" i="1" s="1"/>
  <c r="A84" i="1"/>
  <c r="AB84" i="1" s="1"/>
  <c r="AG83" i="1"/>
  <c r="AC83" i="1"/>
  <c r="K83" i="1"/>
  <c r="AE83" i="1" s="1"/>
  <c r="J83" i="1"/>
  <c r="AD83" i="1" s="1"/>
  <c r="H83" i="1"/>
  <c r="P83" i="1" s="1"/>
  <c r="AJ83" i="1" s="1"/>
  <c r="F83" i="1"/>
  <c r="N83" i="1" s="1"/>
  <c r="AH83" i="1" s="1"/>
  <c r="D83" i="1"/>
  <c r="O83" i="1" s="1"/>
  <c r="AI83" i="1" s="1"/>
  <c r="A83" i="1"/>
  <c r="AB83" i="1" s="1"/>
  <c r="AG82" i="1"/>
  <c r="AC82" i="1"/>
  <c r="K82" i="1"/>
  <c r="AE82" i="1" s="1"/>
  <c r="J82" i="1"/>
  <c r="AD82" i="1" s="1"/>
  <c r="H82" i="1"/>
  <c r="R82" i="1" s="1"/>
  <c r="AL82" i="1" s="1"/>
  <c r="F82" i="1"/>
  <c r="N82" i="1" s="1"/>
  <c r="AH82" i="1" s="1"/>
  <c r="D82" i="1"/>
  <c r="A82" i="1"/>
  <c r="AB82" i="1" s="1"/>
  <c r="AG81" i="1"/>
  <c r="AC81" i="1"/>
  <c r="K81" i="1"/>
  <c r="AE81" i="1" s="1"/>
  <c r="J81" i="1"/>
  <c r="AD81" i="1" s="1"/>
  <c r="H81" i="1"/>
  <c r="P81" i="1" s="1"/>
  <c r="AJ81" i="1" s="1"/>
  <c r="F81" i="1"/>
  <c r="N81" i="1" s="1"/>
  <c r="AH81" i="1" s="1"/>
  <c r="D81" i="1"/>
  <c r="O81" i="1" s="1"/>
  <c r="AI81" i="1" s="1"/>
  <c r="A81" i="1"/>
  <c r="AB81" i="1" s="1"/>
  <c r="AG80" i="1"/>
  <c r="AC80" i="1"/>
  <c r="K80" i="1"/>
  <c r="AE80" i="1" s="1"/>
  <c r="J80" i="1"/>
  <c r="AD80" i="1" s="1"/>
  <c r="H80" i="1"/>
  <c r="R80" i="1" s="1"/>
  <c r="AL80" i="1" s="1"/>
  <c r="F80" i="1"/>
  <c r="N80" i="1" s="1"/>
  <c r="AH80" i="1" s="1"/>
  <c r="D80" i="1"/>
  <c r="O80" i="1" s="1"/>
  <c r="AI80" i="1" s="1"/>
  <c r="A80" i="1"/>
  <c r="AB80" i="1" s="1"/>
  <c r="AG79" i="1"/>
  <c r="AC79" i="1"/>
  <c r="K79" i="1"/>
  <c r="AE79" i="1" s="1"/>
  <c r="J79" i="1"/>
  <c r="AD79" i="1" s="1"/>
  <c r="H79" i="1"/>
  <c r="Y79" i="1" s="1"/>
  <c r="F79" i="1"/>
  <c r="N79" i="1" s="1"/>
  <c r="AH79" i="1" s="1"/>
  <c r="D79" i="1"/>
  <c r="S79" i="1" s="1"/>
  <c r="AM79" i="1" s="1"/>
  <c r="A79" i="1"/>
  <c r="AB79" i="1" s="1"/>
  <c r="AG78" i="1"/>
  <c r="AC78" i="1"/>
  <c r="K78" i="1"/>
  <c r="AE78" i="1" s="1"/>
  <c r="J78" i="1"/>
  <c r="AD78" i="1" s="1"/>
  <c r="H78" i="1"/>
  <c r="R78" i="1" s="1"/>
  <c r="AL78" i="1" s="1"/>
  <c r="F78" i="1"/>
  <c r="N78" i="1" s="1"/>
  <c r="AH78" i="1" s="1"/>
  <c r="D78" i="1"/>
  <c r="S78" i="1" s="1"/>
  <c r="AM78" i="1" s="1"/>
  <c r="A78" i="1"/>
  <c r="AB78" i="1" s="1"/>
  <c r="AG77" i="1"/>
  <c r="AC77" i="1"/>
  <c r="K77" i="1"/>
  <c r="AE77" i="1" s="1"/>
  <c r="J77" i="1"/>
  <c r="AD77" i="1" s="1"/>
  <c r="H77" i="1"/>
  <c r="P77" i="1" s="1"/>
  <c r="AJ77" i="1" s="1"/>
  <c r="F77" i="1"/>
  <c r="X77" i="1" s="1"/>
  <c r="D77" i="1"/>
  <c r="O77" i="1" s="1"/>
  <c r="AI77" i="1" s="1"/>
  <c r="A77" i="1"/>
  <c r="AB77" i="1" s="1"/>
  <c r="AG76" i="1"/>
  <c r="AC76" i="1"/>
  <c r="K76" i="1"/>
  <c r="AE76" i="1" s="1"/>
  <c r="J76" i="1"/>
  <c r="AD76" i="1" s="1"/>
  <c r="H76" i="1"/>
  <c r="R76" i="1" s="1"/>
  <c r="AL76" i="1" s="1"/>
  <c r="F76" i="1"/>
  <c r="Q76" i="1" s="1"/>
  <c r="AK76" i="1" s="1"/>
  <c r="D76" i="1"/>
  <c r="O76" i="1" s="1"/>
  <c r="AI76" i="1" s="1"/>
  <c r="A76" i="1"/>
  <c r="AB76" i="1" s="1"/>
  <c r="AG75" i="1"/>
  <c r="AC75" i="1"/>
  <c r="K75" i="1"/>
  <c r="AE75" i="1" s="1"/>
  <c r="J75" i="1"/>
  <c r="AD75" i="1" s="1"/>
  <c r="H75" i="1"/>
  <c r="R75" i="1" s="1"/>
  <c r="AL75" i="1" s="1"/>
  <c r="F75" i="1"/>
  <c r="N75" i="1" s="1"/>
  <c r="AH75" i="1" s="1"/>
  <c r="D75" i="1"/>
  <c r="A75" i="1"/>
  <c r="AB75" i="1" s="1"/>
  <c r="AG74" i="1"/>
  <c r="AC74" i="1"/>
  <c r="K74" i="1"/>
  <c r="AE74" i="1" s="1"/>
  <c r="J74" i="1"/>
  <c r="AD74" i="1" s="1"/>
  <c r="H74" i="1"/>
  <c r="Y74" i="1" s="1"/>
  <c r="F74" i="1"/>
  <c r="Q74" i="1" s="1"/>
  <c r="AK74" i="1" s="1"/>
  <c r="D74" i="1"/>
  <c r="S74" i="1" s="1"/>
  <c r="AM74" i="1" s="1"/>
  <c r="A74" i="1"/>
  <c r="AB74" i="1" s="1"/>
  <c r="AG73" i="1"/>
  <c r="AC73" i="1"/>
  <c r="K73" i="1"/>
  <c r="AE73" i="1" s="1"/>
  <c r="J73" i="1"/>
  <c r="AD73" i="1" s="1"/>
  <c r="H73" i="1"/>
  <c r="R73" i="1" s="1"/>
  <c r="AL73" i="1" s="1"/>
  <c r="F73" i="1"/>
  <c r="N73" i="1" s="1"/>
  <c r="AH73" i="1" s="1"/>
  <c r="D73" i="1"/>
  <c r="A73" i="1"/>
  <c r="AB73" i="1" s="1"/>
  <c r="AG72" i="1"/>
  <c r="AC72" i="1"/>
  <c r="K72" i="1"/>
  <c r="AE72" i="1" s="1"/>
  <c r="J72" i="1"/>
  <c r="AD72" i="1" s="1"/>
  <c r="H72" i="1"/>
  <c r="Y72" i="1" s="1"/>
  <c r="F72" i="1"/>
  <c r="Q72" i="1" s="1"/>
  <c r="AK72" i="1" s="1"/>
  <c r="D72" i="1"/>
  <c r="S72" i="1" s="1"/>
  <c r="AM72" i="1" s="1"/>
  <c r="A72" i="1"/>
  <c r="AB72" i="1" s="1"/>
  <c r="AG71" i="1"/>
  <c r="AC71" i="1"/>
  <c r="K71" i="1"/>
  <c r="AE71" i="1" s="1"/>
  <c r="J71" i="1"/>
  <c r="AD71" i="1" s="1"/>
  <c r="H71" i="1"/>
  <c r="R71" i="1" s="1"/>
  <c r="AL71" i="1" s="1"/>
  <c r="F71" i="1"/>
  <c r="N71" i="1" s="1"/>
  <c r="AH71" i="1" s="1"/>
  <c r="D71" i="1"/>
  <c r="A71" i="1"/>
  <c r="AB71" i="1" s="1"/>
  <c r="AG69" i="1"/>
  <c r="AC69" i="1"/>
  <c r="K69" i="1"/>
  <c r="AE69" i="1" s="1"/>
  <c r="J69" i="1"/>
  <c r="AD69" i="1" s="1"/>
  <c r="H69" i="1"/>
  <c r="Y69" i="1" s="1"/>
  <c r="F69" i="1"/>
  <c r="Q69" i="1" s="1"/>
  <c r="AK69" i="1" s="1"/>
  <c r="D69" i="1"/>
  <c r="S69" i="1" s="1"/>
  <c r="AM69" i="1" s="1"/>
  <c r="A69" i="1"/>
  <c r="AB69" i="1" s="1"/>
  <c r="AG68" i="1"/>
  <c r="AC68" i="1"/>
  <c r="K68" i="1"/>
  <c r="AE68" i="1" s="1"/>
  <c r="J68" i="1"/>
  <c r="AD68" i="1" s="1"/>
  <c r="H68" i="1"/>
  <c r="R68" i="1" s="1"/>
  <c r="AL68" i="1" s="1"/>
  <c r="F68" i="1"/>
  <c r="N68" i="1" s="1"/>
  <c r="AH68" i="1" s="1"/>
  <c r="D68" i="1"/>
  <c r="A68" i="1"/>
  <c r="AB68" i="1" s="1"/>
  <c r="AG67" i="1"/>
  <c r="AC67" i="1"/>
  <c r="K67" i="1"/>
  <c r="AE67" i="1" s="1"/>
  <c r="J67" i="1"/>
  <c r="AD67" i="1" s="1"/>
  <c r="H67" i="1"/>
  <c r="Y67" i="1" s="1"/>
  <c r="F67" i="1"/>
  <c r="Q67" i="1" s="1"/>
  <c r="AK67" i="1" s="1"/>
  <c r="D67" i="1"/>
  <c r="A67" i="1"/>
  <c r="AB67" i="1" s="1"/>
  <c r="AG66" i="1"/>
  <c r="AC66" i="1"/>
  <c r="K66" i="1"/>
  <c r="AE66" i="1" s="1"/>
  <c r="J66" i="1"/>
  <c r="AD66" i="1" s="1"/>
  <c r="H66" i="1"/>
  <c r="Y66" i="1" s="1"/>
  <c r="F66" i="1"/>
  <c r="Q66" i="1" s="1"/>
  <c r="AK66" i="1" s="1"/>
  <c r="D66" i="1"/>
  <c r="S66" i="1" s="1"/>
  <c r="AM66" i="1" s="1"/>
  <c r="A66" i="1"/>
  <c r="AB66" i="1" s="1"/>
  <c r="AG65" i="1"/>
  <c r="AC65" i="1"/>
  <c r="K65" i="1"/>
  <c r="AE65" i="1" s="1"/>
  <c r="J65" i="1"/>
  <c r="AD65" i="1" s="1"/>
  <c r="H65" i="1"/>
  <c r="R65" i="1" s="1"/>
  <c r="AL65" i="1" s="1"/>
  <c r="F65" i="1"/>
  <c r="Q65" i="1" s="1"/>
  <c r="AK65" i="1" s="1"/>
  <c r="D65" i="1"/>
  <c r="A65" i="1"/>
  <c r="AB65" i="1" s="1"/>
  <c r="AG64" i="1"/>
  <c r="AC64" i="1"/>
  <c r="K64" i="1"/>
  <c r="AE64" i="1" s="1"/>
  <c r="J64" i="1"/>
  <c r="AD64" i="1" s="1"/>
  <c r="H64" i="1"/>
  <c r="P64" i="1" s="1"/>
  <c r="AJ64" i="1" s="1"/>
  <c r="F64" i="1"/>
  <c r="Q64" i="1" s="1"/>
  <c r="AK64" i="1" s="1"/>
  <c r="D64" i="1"/>
  <c r="S64" i="1" s="1"/>
  <c r="AM64" i="1" s="1"/>
  <c r="A64" i="1"/>
  <c r="AB64" i="1" s="1"/>
  <c r="AG63" i="1"/>
  <c r="AC63" i="1"/>
  <c r="K63" i="1"/>
  <c r="AE63" i="1" s="1"/>
  <c r="J63" i="1"/>
  <c r="AD63" i="1" s="1"/>
  <c r="H63" i="1"/>
  <c r="R63" i="1" s="1"/>
  <c r="AL63" i="1" s="1"/>
  <c r="F63" i="1"/>
  <c r="N63" i="1" s="1"/>
  <c r="AH63" i="1" s="1"/>
  <c r="D63" i="1"/>
  <c r="S63" i="1" s="1"/>
  <c r="AM63" i="1" s="1"/>
  <c r="A63" i="1"/>
  <c r="AB63" i="1" s="1"/>
  <c r="AG62" i="1"/>
  <c r="AC62" i="1"/>
  <c r="K62" i="1"/>
  <c r="AE62" i="1" s="1"/>
  <c r="J62" i="1"/>
  <c r="AD62" i="1" s="1"/>
  <c r="H62" i="1"/>
  <c r="P62" i="1" s="1"/>
  <c r="AJ62" i="1" s="1"/>
  <c r="F62" i="1"/>
  <c r="Q62" i="1" s="1"/>
  <c r="AK62" i="1" s="1"/>
  <c r="D62" i="1"/>
  <c r="S62" i="1" s="1"/>
  <c r="AM62" i="1" s="1"/>
  <c r="A62" i="1"/>
  <c r="AB62" i="1" s="1"/>
  <c r="AG61" i="1"/>
  <c r="AC61" i="1"/>
  <c r="K61" i="1"/>
  <c r="AE61" i="1" s="1"/>
  <c r="J61" i="1"/>
  <c r="AD61" i="1" s="1"/>
  <c r="H61" i="1"/>
  <c r="R61" i="1" s="1"/>
  <c r="AL61" i="1" s="1"/>
  <c r="F61" i="1"/>
  <c r="N61" i="1" s="1"/>
  <c r="AH61" i="1" s="1"/>
  <c r="D61" i="1"/>
  <c r="A61" i="1"/>
  <c r="AB61" i="1" s="1"/>
  <c r="AG60" i="1"/>
  <c r="AC60" i="1"/>
  <c r="K60" i="1"/>
  <c r="AE60" i="1" s="1"/>
  <c r="J60" i="1"/>
  <c r="AD60" i="1" s="1"/>
  <c r="H60" i="1"/>
  <c r="Y60" i="1" s="1"/>
  <c r="F60" i="1"/>
  <c r="X60" i="1" s="1"/>
  <c r="D60" i="1"/>
  <c r="O60" i="1" s="1"/>
  <c r="AI60" i="1" s="1"/>
  <c r="A60" i="1"/>
  <c r="AB60" i="1" s="1"/>
  <c r="AG59" i="1"/>
  <c r="AC59" i="1"/>
  <c r="K59" i="1"/>
  <c r="AE59" i="1" s="1"/>
  <c r="J59" i="1"/>
  <c r="AD59" i="1" s="1"/>
  <c r="H59" i="1"/>
  <c r="R59" i="1" s="1"/>
  <c r="AL59" i="1" s="1"/>
  <c r="F59" i="1"/>
  <c r="N59" i="1" s="1"/>
  <c r="AH59" i="1" s="1"/>
  <c r="D59" i="1"/>
  <c r="A59" i="1"/>
  <c r="AB59" i="1" s="1"/>
  <c r="AG58" i="1"/>
  <c r="AC58" i="1"/>
  <c r="K58" i="1"/>
  <c r="AE58" i="1" s="1"/>
  <c r="J58" i="1"/>
  <c r="AD58" i="1" s="1"/>
  <c r="H58" i="1"/>
  <c r="P58" i="1" s="1"/>
  <c r="AJ58" i="1" s="1"/>
  <c r="F58" i="1"/>
  <c r="X58" i="1" s="1"/>
  <c r="D58" i="1"/>
  <c r="S58" i="1" s="1"/>
  <c r="AM58" i="1" s="1"/>
  <c r="A58" i="1"/>
  <c r="AB58" i="1" s="1"/>
  <c r="AG57" i="1"/>
  <c r="AC57" i="1"/>
  <c r="K57" i="1"/>
  <c r="AE57" i="1" s="1"/>
  <c r="J57" i="1"/>
  <c r="AD57" i="1" s="1"/>
  <c r="H57" i="1"/>
  <c r="R57" i="1" s="1"/>
  <c r="AL57" i="1" s="1"/>
  <c r="F57" i="1"/>
  <c r="N57" i="1" s="1"/>
  <c r="AH57" i="1" s="1"/>
  <c r="D57" i="1"/>
  <c r="A57" i="1"/>
  <c r="AB57" i="1" s="1"/>
  <c r="AG56" i="1"/>
  <c r="AC56" i="1"/>
  <c r="K56" i="1"/>
  <c r="AE56" i="1" s="1"/>
  <c r="J56" i="1"/>
  <c r="AD56" i="1" s="1"/>
  <c r="H56" i="1"/>
  <c r="P56" i="1" s="1"/>
  <c r="AJ56" i="1" s="1"/>
  <c r="F56" i="1"/>
  <c r="Q56" i="1" s="1"/>
  <c r="AK56" i="1" s="1"/>
  <c r="D56" i="1"/>
  <c r="S56" i="1" s="1"/>
  <c r="AM56" i="1" s="1"/>
  <c r="A56" i="1"/>
  <c r="AB56" i="1" s="1"/>
  <c r="AG55" i="1"/>
  <c r="AC55" i="1"/>
  <c r="K55" i="1"/>
  <c r="AE55" i="1" s="1"/>
  <c r="J55" i="1"/>
  <c r="AD55" i="1" s="1"/>
  <c r="H55" i="1"/>
  <c r="R55" i="1" s="1"/>
  <c r="AL55" i="1" s="1"/>
  <c r="F55" i="1"/>
  <c r="N55" i="1" s="1"/>
  <c r="AH55" i="1" s="1"/>
  <c r="D55" i="1"/>
  <c r="A55" i="1"/>
  <c r="AB55" i="1" s="1"/>
  <c r="AG54" i="1"/>
  <c r="AC54" i="1"/>
  <c r="K54" i="1"/>
  <c r="AE54" i="1" s="1"/>
  <c r="J54" i="1"/>
  <c r="AD54" i="1" s="1"/>
  <c r="H54" i="1"/>
  <c r="P54" i="1" s="1"/>
  <c r="AJ54" i="1" s="1"/>
  <c r="F54" i="1"/>
  <c r="X54" i="1" s="1"/>
  <c r="D54" i="1"/>
  <c r="O54" i="1" s="1"/>
  <c r="AI54" i="1" s="1"/>
  <c r="A54" i="1"/>
  <c r="AB54" i="1" s="1"/>
  <c r="AG53" i="1"/>
  <c r="AC53" i="1"/>
  <c r="K53" i="1"/>
  <c r="AE53" i="1" s="1"/>
  <c r="J53" i="1"/>
  <c r="AD53" i="1" s="1"/>
  <c r="H53" i="1"/>
  <c r="R53" i="1" s="1"/>
  <c r="AL53" i="1" s="1"/>
  <c r="F53" i="1"/>
  <c r="N53" i="1" s="1"/>
  <c r="AH53" i="1" s="1"/>
  <c r="D53" i="1"/>
  <c r="A53" i="1"/>
  <c r="AB53" i="1" s="1"/>
  <c r="AG52" i="1"/>
  <c r="AC52" i="1"/>
  <c r="K52" i="1"/>
  <c r="AE52" i="1" s="1"/>
  <c r="J52" i="1"/>
  <c r="AD52" i="1" s="1"/>
  <c r="H52" i="1"/>
  <c r="Y52" i="1" s="1"/>
  <c r="F52" i="1"/>
  <c r="N52" i="1" s="1"/>
  <c r="AH52" i="1" s="1"/>
  <c r="D52" i="1"/>
  <c r="S52" i="1" s="1"/>
  <c r="AM52" i="1" s="1"/>
  <c r="A52" i="1"/>
  <c r="AB52" i="1" s="1"/>
  <c r="AG51" i="1"/>
  <c r="AC51" i="1"/>
  <c r="K51" i="1"/>
  <c r="AE51" i="1" s="1"/>
  <c r="J51" i="1"/>
  <c r="AD51" i="1" s="1"/>
  <c r="H51" i="1"/>
  <c r="R51" i="1" s="1"/>
  <c r="AL51" i="1" s="1"/>
  <c r="F51" i="1"/>
  <c r="N51" i="1" s="1"/>
  <c r="AH51" i="1" s="1"/>
  <c r="D51" i="1"/>
  <c r="A51" i="1"/>
  <c r="AB51" i="1" s="1"/>
  <c r="AG50" i="1"/>
  <c r="AC50" i="1"/>
  <c r="K50" i="1"/>
  <c r="AE50" i="1" s="1"/>
  <c r="J50" i="1"/>
  <c r="AD50" i="1" s="1"/>
  <c r="H50" i="1"/>
  <c r="P50" i="1" s="1"/>
  <c r="AJ50" i="1" s="1"/>
  <c r="F50" i="1"/>
  <c r="X50" i="1" s="1"/>
  <c r="D50" i="1"/>
  <c r="S50" i="1" s="1"/>
  <c r="AM50" i="1" s="1"/>
  <c r="A50" i="1"/>
  <c r="AB50" i="1" s="1"/>
  <c r="AG49" i="1"/>
  <c r="AC49" i="1"/>
  <c r="K49" i="1"/>
  <c r="AE49" i="1" s="1"/>
  <c r="J49" i="1"/>
  <c r="AD49" i="1" s="1"/>
  <c r="H49" i="1"/>
  <c r="R49" i="1" s="1"/>
  <c r="AL49" i="1" s="1"/>
  <c r="F49" i="1"/>
  <c r="X49" i="1" s="1"/>
  <c r="D49" i="1"/>
  <c r="A49" i="1"/>
  <c r="AB49" i="1" s="1"/>
  <c r="AG48" i="1"/>
  <c r="AC48" i="1"/>
  <c r="K48" i="1"/>
  <c r="AE48" i="1" s="1"/>
  <c r="J48" i="1"/>
  <c r="AD48" i="1" s="1"/>
  <c r="H48" i="1"/>
  <c r="P48" i="1" s="1"/>
  <c r="AJ48" i="1" s="1"/>
  <c r="F48" i="1"/>
  <c r="N48" i="1" s="1"/>
  <c r="AH48" i="1" s="1"/>
  <c r="D48" i="1"/>
  <c r="A48" i="1"/>
  <c r="AB48" i="1" s="1"/>
  <c r="AG47" i="1"/>
  <c r="AC47" i="1"/>
  <c r="K47" i="1"/>
  <c r="AE47" i="1" s="1"/>
  <c r="J47" i="1"/>
  <c r="AD47" i="1" s="1"/>
  <c r="H47" i="1"/>
  <c r="Y47" i="1" s="1"/>
  <c r="F47" i="1"/>
  <c r="N47" i="1" s="1"/>
  <c r="AH47" i="1" s="1"/>
  <c r="D47" i="1"/>
  <c r="A47" i="1"/>
  <c r="AB47" i="1" s="1"/>
  <c r="AG46" i="1"/>
  <c r="AC46" i="1"/>
  <c r="K46" i="1"/>
  <c r="AE46" i="1" s="1"/>
  <c r="J46" i="1"/>
  <c r="AD46" i="1" s="1"/>
  <c r="H46" i="1"/>
  <c r="Y46" i="1" s="1"/>
  <c r="F46" i="1"/>
  <c r="N46" i="1" s="1"/>
  <c r="AH46" i="1" s="1"/>
  <c r="D46" i="1"/>
  <c r="S46" i="1" s="1"/>
  <c r="AM46" i="1" s="1"/>
  <c r="A46" i="1"/>
  <c r="AB46" i="1" s="1"/>
  <c r="AG45" i="1"/>
  <c r="AC45" i="1"/>
  <c r="K45" i="1"/>
  <c r="AE45" i="1" s="1"/>
  <c r="J45" i="1"/>
  <c r="AD45" i="1" s="1"/>
  <c r="H45" i="1"/>
  <c r="Y45" i="1" s="1"/>
  <c r="F45" i="1"/>
  <c r="N45" i="1" s="1"/>
  <c r="AH45" i="1" s="1"/>
  <c r="D45" i="1"/>
  <c r="S45" i="1" s="1"/>
  <c r="AM45" i="1" s="1"/>
  <c r="A45" i="1"/>
  <c r="AB45" i="1" s="1"/>
  <c r="AG44" i="1"/>
  <c r="AC44" i="1"/>
  <c r="K44" i="1"/>
  <c r="AE44" i="1" s="1"/>
  <c r="J44" i="1"/>
  <c r="AD44" i="1" s="1"/>
  <c r="H44" i="1"/>
  <c r="P44" i="1" s="1"/>
  <c r="AJ44" i="1" s="1"/>
  <c r="F44" i="1"/>
  <c r="Q44" i="1" s="1"/>
  <c r="AK44" i="1" s="1"/>
  <c r="D44" i="1"/>
  <c r="O44" i="1" s="1"/>
  <c r="AI44" i="1" s="1"/>
  <c r="A44" i="1"/>
  <c r="AB44" i="1" s="1"/>
  <c r="AG43" i="1"/>
  <c r="AC43" i="1"/>
  <c r="K43" i="1"/>
  <c r="AE43" i="1" s="1"/>
  <c r="J43" i="1"/>
  <c r="AD43" i="1" s="1"/>
  <c r="H43" i="1"/>
  <c r="R43" i="1" s="1"/>
  <c r="AL43" i="1" s="1"/>
  <c r="F43" i="1"/>
  <c r="N43" i="1" s="1"/>
  <c r="AH43" i="1" s="1"/>
  <c r="D43" i="1"/>
  <c r="A43" i="1"/>
  <c r="AB43" i="1" s="1"/>
  <c r="AG42" i="1"/>
  <c r="AC42" i="1"/>
  <c r="K42" i="1"/>
  <c r="AE42" i="1" s="1"/>
  <c r="J42" i="1"/>
  <c r="AD42" i="1" s="1"/>
  <c r="H42" i="1"/>
  <c r="P42" i="1" s="1"/>
  <c r="AJ42" i="1" s="1"/>
  <c r="F42" i="1"/>
  <c r="N42" i="1" s="1"/>
  <c r="AH42" i="1" s="1"/>
  <c r="D42" i="1"/>
  <c r="S42" i="1" s="1"/>
  <c r="AM42" i="1" s="1"/>
  <c r="A42" i="1"/>
  <c r="AB42" i="1" s="1"/>
  <c r="AG41" i="1"/>
  <c r="AC41" i="1"/>
  <c r="K41" i="1"/>
  <c r="AE41" i="1" s="1"/>
  <c r="J41" i="1"/>
  <c r="AD41" i="1" s="1"/>
  <c r="H41" i="1"/>
  <c r="R41" i="1" s="1"/>
  <c r="AL41" i="1" s="1"/>
  <c r="F41" i="1"/>
  <c r="N41" i="1" s="1"/>
  <c r="AH41" i="1" s="1"/>
  <c r="D41" i="1"/>
  <c r="O41" i="1" s="1"/>
  <c r="AI41" i="1" s="1"/>
  <c r="A41" i="1"/>
  <c r="AB41" i="1" s="1"/>
  <c r="AG40" i="1"/>
  <c r="AC40" i="1"/>
  <c r="K40" i="1"/>
  <c r="AE40" i="1" s="1"/>
  <c r="J40" i="1"/>
  <c r="AD40" i="1" s="1"/>
  <c r="H40" i="1"/>
  <c r="P40" i="1" s="1"/>
  <c r="AJ40" i="1" s="1"/>
  <c r="F40" i="1"/>
  <c r="N40" i="1" s="1"/>
  <c r="AH40" i="1" s="1"/>
  <c r="D40" i="1"/>
  <c r="O40" i="1" s="1"/>
  <c r="AI40" i="1" s="1"/>
  <c r="A40" i="1"/>
  <c r="AB40" i="1" s="1"/>
  <c r="AG39" i="1"/>
  <c r="AC39" i="1"/>
  <c r="K39" i="1"/>
  <c r="AE39" i="1" s="1"/>
  <c r="J39" i="1"/>
  <c r="AD39" i="1" s="1"/>
  <c r="H39" i="1"/>
  <c r="R39" i="1" s="1"/>
  <c r="AL39" i="1" s="1"/>
  <c r="F39" i="1"/>
  <c r="N39" i="1" s="1"/>
  <c r="AH39" i="1" s="1"/>
  <c r="D39" i="1"/>
  <c r="A39" i="1"/>
  <c r="AB39" i="1" s="1"/>
  <c r="AG38" i="1"/>
  <c r="AC38" i="1"/>
  <c r="K38" i="1"/>
  <c r="AE38" i="1" s="1"/>
  <c r="J38" i="1"/>
  <c r="AD38" i="1" s="1"/>
  <c r="H38" i="1"/>
  <c r="P38" i="1" s="1"/>
  <c r="AJ38" i="1" s="1"/>
  <c r="F38" i="1"/>
  <c r="X38" i="1" s="1"/>
  <c r="D38" i="1"/>
  <c r="S38" i="1" s="1"/>
  <c r="AM38" i="1" s="1"/>
  <c r="A38" i="1"/>
  <c r="AB38" i="1" s="1"/>
  <c r="AG37" i="1"/>
  <c r="AC37" i="1"/>
  <c r="K37" i="1"/>
  <c r="AE37" i="1" s="1"/>
  <c r="J37" i="1"/>
  <c r="AD37" i="1" s="1"/>
  <c r="H37" i="1"/>
  <c r="R37" i="1" s="1"/>
  <c r="AL37" i="1" s="1"/>
  <c r="F37" i="1"/>
  <c r="X37" i="1" s="1"/>
  <c r="D37" i="1"/>
  <c r="S37" i="1" s="1"/>
  <c r="AM37" i="1" s="1"/>
  <c r="A37" i="1"/>
  <c r="AB37" i="1" s="1"/>
  <c r="AG36" i="1"/>
  <c r="AC36" i="1"/>
  <c r="K36" i="1"/>
  <c r="AE36" i="1" s="1"/>
  <c r="J36" i="1"/>
  <c r="AD36" i="1" s="1"/>
  <c r="H36" i="1"/>
  <c r="Y36" i="1" s="1"/>
  <c r="F36" i="1"/>
  <c r="Q36" i="1" s="1"/>
  <c r="AK36" i="1" s="1"/>
  <c r="D36" i="1"/>
  <c r="A36" i="1"/>
  <c r="AB36" i="1" s="1"/>
  <c r="AG35" i="1"/>
  <c r="AC35" i="1"/>
  <c r="K35" i="1"/>
  <c r="AE35" i="1" s="1"/>
  <c r="J35" i="1"/>
  <c r="AD35" i="1" s="1"/>
  <c r="H35" i="1"/>
  <c r="R35" i="1" s="1"/>
  <c r="AL35" i="1" s="1"/>
  <c r="F35" i="1"/>
  <c r="Q35" i="1" s="1"/>
  <c r="AK35" i="1" s="1"/>
  <c r="D35" i="1"/>
  <c r="S35" i="1" s="1"/>
  <c r="AM35" i="1" s="1"/>
  <c r="A35" i="1"/>
  <c r="AB35" i="1" s="1"/>
  <c r="A2" i="1"/>
  <c r="AB2" i="1" s="1"/>
  <c r="A3" i="1"/>
  <c r="AB3" i="1" s="1"/>
  <c r="A4" i="1"/>
  <c r="AB4" i="1" s="1"/>
  <c r="A5" i="1"/>
  <c r="AB5" i="1" s="1"/>
  <c r="A6" i="1"/>
  <c r="AB6" i="1" s="1"/>
  <c r="A7" i="1"/>
  <c r="AB7" i="1" s="1"/>
  <c r="A10" i="1"/>
  <c r="AB10" i="1" s="1"/>
  <c r="A11" i="1"/>
  <c r="AB11" i="1" s="1"/>
  <c r="A12" i="1"/>
  <c r="AB12" i="1" s="1"/>
  <c r="A13" i="1"/>
  <c r="AB13" i="1" s="1"/>
  <c r="A14" i="1"/>
  <c r="AB14" i="1" s="1"/>
  <c r="A15" i="1"/>
  <c r="AB15" i="1" s="1"/>
  <c r="A16" i="1"/>
  <c r="AB16" i="1" s="1"/>
  <c r="A17" i="1"/>
  <c r="AB17" i="1" s="1"/>
  <c r="A18" i="1"/>
  <c r="AB18" i="1" s="1"/>
  <c r="A19" i="1"/>
  <c r="AB19" i="1" s="1"/>
  <c r="A20" i="1"/>
  <c r="AB20" i="1" s="1"/>
  <c r="A21" i="1"/>
  <c r="AB21" i="1" s="1"/>
  <c r="A22" i="1"/>
  <c r="AB22" i="1" s="1"/>
  <c r="A23" i="1"/>
  <c r="AB23" i="1" s="1"/>
  <c r="A24" i="1"/>
  <c r="AB24" i="1" s="1"/>
  <c r="A25" i="1"/>
  <c r="AB25" i="1" s="1"/>
  <c r="A29" i="1"/>
  <c r="AB29" i="1" s="1"/>
  <c r="A30" i="1"/>
  <c r="AB30" i="1" s="1"/>
  <c r="A31" i="1"/>
  <c r="AB31" i="1" s="1"/>
  <c r="A32" i="1"/>
  <c r="AB32" i="1" s="1"/>
  <c r="A33" i="1"/>
  <c r="AB33" i="1" s="1"/>
  <c r="A34" i="1"/>
  <c r="AB34" i="1" s="1"/>
  <c r="AN2" i="1"/>
  <c r="AC3" i="1"/>
  <c r="AG3" i="1"/>
  <c r="AN3" i="1"/>
  <c r="AG4" i="1"/>
  <c r="AN4" i="1"/>
  <c r="AC5" i="1"/>
  <c r="AG5" i="1"/>
  <c r="AC6" i="1"/>
  <c r="AG6" i="1"/>
  <c r="AG7" i="1"/>
  <c r="AC8" i="1"/>
  <c r="AG8" i="1"/>
  <c r="AC9" i="1"/>
  <c r="AG9" i="1"/>
  <c r="AC10" i="1"/>
  <c r="AG10" i="1"/>
  <c r="AC11" i="1"/>
  <c r="AG11" i="1"/>
  <c r="AC12" i="1"/>
  <c r="AG12" i="1"/>
  <c r="AC13" i="1"/>
  <c r="AG13" i="1"/>
  <c r="AC14" i="1"/>
  <c r="AG14" i="1"/>
  <c r="AC15" i="1"/>
  <c r="AG15" i="1"/>
  <c r="AC16" i="1"/>
  <c r="AG16" i="1"/>
  <c r="AC17" i="1"/>
  <c r="AG17" i="1"/>
  <c r="AC18" i="1"/>
  <c r="AG18" i="1"/>
  <c r="AC19" i="1"/>
  <c r="AG19" i="1"/>
  <c r="AC20" i="1"/>
  <c r="AG20" i="1"/>
  <c r="AC21" i="1"/>
  <c r="AG21" i="1"/>
  <c r="AC22" i="1"/>
  <c r="AG22" i="1"/>
  <c r="AC23" i="1"/>
  <c r="AG23" i="1"/>
  <c r="AC24" i="1"/>
  <c r="AG24" i="1"/>
  <c r="AC25" i="1"/>
  <c r="AG25" i="1"/>
  <c r="AC29" i="1"/>
  <c r="AG29" i="1"/>
  <c r="AC30" i="1"/>
  <c r="AG30" i="1"/>
  <c r="AC31" i="1"/>
  <c r="AG31" i="1"/>
  <c r="AC32" i="1"/>
  <c r="AG32" i="1"/>
  <c r="AC33" i="1"/>
  <c r="AG33" i="1"/>
  <c r="AC34" i="1"/>
  <c r="AG34" i="1"/>
  <c r="AO1" i="1"/>
  <c r="AN1" i="1"/>
  <c r="AM1" i="1"/>
  <c r="AF1" i="1"/>
  <c r="AG1" i="1"/>
  <c r="AH1" i="1"/>
  <c r="AI1" i="1"/>
  <c r="AJ1" i="1"/>
  <c r="AK1" i="1"/>
  <c r="AL1" i="1"/>
  <c r="AD1" i="1"/>
  <c r="AC1" i="1"/>
  <c r="J12" i="1"/>
  <c r="AD12" i="1" s="1"/>
  <c r="K11" i="1"/>
  <c r="AE11" i="1" s="1"/>
  <c r="K12" i="1"/>
  <c r="AE12" i="1" s="1"/>
  <c r="K13" i="1"/>
  <c r="AE13" i="1" s="1"/>
  <c r="K14" i="1"/>
  <c r="AE14" i="1" s="1"/>
  <c r="K15" i="1"/>
  <c r="AE15" i="1" s="1"/>
  <c r="K16" i="1"/>
  <c r="AE16" i="1" s="1"/>
  <c r="K17" i="1"/>
  <c r="AE17" i="1" s="1"/>
  <c r="K18" i="1"/>
  <c r="AE18" i="1" s="1"/>
  <c r="K19" i="1"/>
  <c r="AE19" i="1" s="1"/>
  <c r="K20" i="1"/>
  <c r="AE20" i="1" s="1"/>
  <c r="K21" i="1"/>
  <c r="AE21" i="1" s="1"/>
  <c r="K22" i="1"/>
  <c r="AE22" i="1" s="1"/>
  <c r="K23" i="1"/>
  <c r="AE23" i="1" s="1"/>
  <c r="K24" i="1"/>
  <c r="AE24" i="1" s="1"/>
  <c r="K25" i="1"/>
  <c r="AE25" i="1" s="1"/>
  <c r="K10" i="1"/>
  <c r="AE10" i="1" s="1"/>
  <c r="K30" i="1"/>
  <c r="AE30" i="1" s="1"/>
  <c r="K31" i="1"/>
  <c r="AE31" i="1" s="1"/>
  <c r="K32" i="1"/>
  <c r="AE32" i="1" s="1"/>
  <c r="K33" i="1"/>
  <c r="AE33" i="1" s="1"/>
  <c r="K34" i="1"/>
  <c r="AE34" i="1" s="1"/>
  <c r="K29" i="1"/>
  <c r="AE29" i="1" s="1"/>
  <c r="K3" i="1"/>
  <c r="AE3" i="1" s="1"/>
  <c r="K4" i="1"/>
  <c r="AE4" i="1" s="1"/>
  <c r="K5" i="1"/>
  <c r="AE5" i="1" s="1"/>
  <c r="K6" i="1"/>
  <c r="AE6" i="1" s="1"/>
  <c r="K7" i="1"/>
  <c r="AE7" i="1" s="1"/>
  <c r="K2" i="1"/>
  <c r="AE2" i="1" s="1"/>
  <c r="G18" i="5" l="1"/>
  <c r="E24" i="5"/>
  <c r="G17" i="5"/>
  <c r="E19" i="5"/>
  <c r="E25" i="5" s="1"/>
  <c r="E17" i="5"/>
  <c r="E23" i="5" s="1"/>
  <c r="Y70" i="1"/>
  <c r="O70" i="1"/>
  <c r="AI70" i="1" s="1"/>
  <c r="L70" i="1"/>
  <c r="Q70" i="1"/>
  <c r="AK70" i="1" s="1"/>
  <c r="N70" i="1"/>
  <c r="AH70" i="1" s="1"/>
  <c r="R70" i="1"/>
  <c r="AL70" i="1" s="1"/>
  <c r="L103" i="1"/>
  <c r="L71" i="1"/>
  <c r="N9" i="1"/>
  <c r="L62" i="1"/>
  <c r="L123" i="1"/>
  <c r="L91" i="1"/>
  <c r="L75" i="1"/>
  <c r="L58" i="1"/>
  <c r="L39" i="1"/>
  <c r="L47" i="1"/>
  <c r="L55" i="1"/>
  <c r="L61" i="1"/>
  <c r="AF61" i="1" s="1"/>
  <c r="L67" i="1"/>
  <c r="L73" i="1"/>
  <c r="L90" i="1"/>
  <c r="L96" i="1"/>
  <c r="L98" i="1"/>
  <c r="L100" i="1"/>
  <c r="L101" i="1"/>
  <c r="L102" i="1"/>
  <c r="L105" i="1"/>
  <c r="L112" i="1"/>
  <c r="L121" i="1"/>
  <c r="L27" i="1"/>
  <c r="AF27" i="1" s="1"/>
  <c r="L119" i="1"/>
  <c r="L87" i="1"/>
  <c r="L54" i="1"/>
  <c r="L38" i="1"/>
  <c r="L111" i="1"/>
  <c r="L95" i="1"/>
  <c r="L79" i="1"/>
  <c r="L46" i="1"/>
  <c r="L107" i="1"/>
  <c r="L42" i="1"/>
  <c r="L36" i="1"/>
  <c r="L43" i="1"/>
  <c r="L48" i="1"/>
  <c r="L49" i="1"/>
  <c r="L51" i="1"/>
  <c r="L53" i="1"/>
  <c r="L57" i="1"/>
  <c r="L59" i="1"/>
  <c r="L65" i="1"/>
  <c r="L68" i="1"/>
  <c r="L82" i="1"/>
  <c r="L115" i="1"/>
  <c r="L99" i="1"/>
  <c r="L83" i="1"/>
  <c r="L66" i="1"/>
  <c r="L50" i="1"/>
  <c r="L26" i="1"/>
  <c r="L126" i="1"/>
  <c r="L122" i="1"/>
  <c r="L118" i="1"/>
  <c r="L114" i="1"/>
  <c r="L110" i="1"/>
  <c r="L106" i="1"/>
  <c r="L94" i="1"/>
  <c r="L86" i="1"/>
  <c r="L78" i="1"/>
  <c r="L74" i="1"/>
  <c r="L69" i="1"/>
  <c r="L45" i="1"/>
  <c r="L41" i="1"/>
  <c r="L37" i="1"/>
  <c r="L9" i="1"/>
  <c r="Y120" i="1"/>
  <c r="L125" i="1"/>
  <c r="L117" i="1"/>
  <c r="L113" i="1"/>
  <c r="L109" i="1"/>
  <c r="L97" i="1"/>
  <c r="L93" i="1"/>
  <c r="L89" i="1"/>
  <c r="L85" i="1"/>
  <c r="L81" i="1"/>
  <c r="L77" i="1"/>
  <c r="L64" i="1"/>
  <c r="L60" i="1"/>
  <c r="L56" i="1"/>
  <c r="L52" i="1"/>
  <c r="L44" i="1"/>
  <c r="L40" i="1"/>
  <c r="L28" i="1"/>
  <c r="L8" i="1"/>
  <c r="L124" i="1"/>
  <c r="L120" i="1"/>
  <c r="L116" i="1"/>
  <c r="L108" i="1"/>
  <c r="L104" i="1"/>
  <c r="L92" i="1"/>
  <c r="L88" i="1"/>
  <c r="L84" i="1"/>
  <c r="L80" i="1"/>
  <c r="L76" i="1"/>
  <c r="L72" i="1"/>
  <c r="L63" i="1"/>
  <c r="L35" i="1"/>
  <c r="O120" i="1"/>
  <c r="AI120" i="1" s="1"/>
  <c r="N120" i="1"/>
  <c r="AH120" i="1" s="1"/>
  <c r="R120" i="1"/>
  <c r="AL120" i="1" s="1"/>
  <c r="Q120" i="1"/>
  <c r="AK120" i="1" s="1"/>
  <c r="Y26" i="1"/>
  <c r="S28" i="1"/>
  <c r="AM28" i="1" s="1"/>
  <c r="Y27" i="1"/>
  <c r="S27" i="1"/>
  <c r="AM27" i="1" s="1"/>
  <c r="Y28" i="1"/>
  <c r="O26" i="1"/>
  <c r="AI26" i="1" s="1"/>
  <c r="O27" i="1"/>
  <c r="AI27" i="1" s="1"/>
  <c r="P27" i="1"/>
  <c r="AJ27" i="1" s="1"/>
  <c r="X27" i="1"/>
  <c r="Q26" i="1"/>
  <c r="AK26" i="1" s="1"/>
  <c r="Q28" i="1"/>
  <c r="AK28" i="1" s="1"/>
  <c r="R26" i="1"/>
  <c r="AL26" i="1" s="1"/>
  <c r="N26" i="1"/>
  <c r="AH26" i="1" s="1"/>
  <c r="N28" i="1"/>
  <c r="AH28" i="1" s="1"/>
  <c r="R28" i="1"/>
  <c r="AL28" i="1" s="1"/>
  <c r="Q27" i="1"/>
  <c r="AK27" i="1" s="1"/>
  <c r="R9" i="1"/>
  <c r="Q8" i="1"/>
  <c r="N8" i="1"/>
  <c r="Q9" i="1"/>
  <c r="R8" i="1"/>
  <c r="Y9" i="1"/>
  <c r="Y8" i="1"/>
  <c r="S9" i="1"/>
  <c r="AM9" i="1" s="1"/>
  <c r="S8" i="1"/>
  <c r="AM8" i="1" s="1"/>
  <c r="U10" i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V10" i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W10" i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T6" i="1"/>
  <c r="T7" i="1" s="1"/>
  <c r="AN5" i="1"/>
  <c r="X113" i="1"/>
  <c r="X97" i="1"/>
  <c r="Y125" i="1"/>
  <c r="Y112" i="1"/>
  <c r="Y121" i="1"/>
  <c r="X122" i="1"/>
  <c r="X105" i="1"/>
  <c r="Y116" i="1"/>
  <c r="X86" i="1"/>
  <c r="X69" i="1"/>
  <c r="X53" i="1"/>
  <c r="Y123" i="1"/>
  <c r="Y118" i="1"/>
  <c r="Y114" i="1"/>
  <c r="Y110" i="1"/>
  <c r="Y106" i="1"/>
  <c r="Y102" i="1"/>
  <c r="Y98" i="1"/>
  <c r="Y94" i="1"/>
  <c r="Y90" i="1"/>
  <c r="Y86" i="1"/>
  <c r="Y82" i="1"/>
  <c r="Y78" i="1"/>
  <c r="Y65" i="1"/>
  <c r="Y61" i="1"/>
  <c r="Y57" i="1"/>
  <c r="Y53" i="1"/>
  <c r="Y49" i="1"/>
  <c r="Y41" i="1"/>
  <c r="Y37" i="1"/>
  <c r="X118" i="1"/>
  <c r="X110" i="1"/>
  <c r="X102" i="1"/>
  <c r="X94" i="1"/>
  <c r="X82" i="1"/>
  <c r="X65" i="1"/>
  <c r="Y122" i="1"/>
  <c r="Y113" i="1"/>
  <c r="Y105" i="1"/>
  <c r="Y97" i="1"/>
  <c r="Y93" i="1"/>
  <c r="Y89" i="1"/>
  <c r="Y85" i="1"/>
  <c r="Y81" i="1"/>
  <c r="Y77" i="1"/>
  <c r="Y73" i="1"/>
  <c r="Y68" i="1"/>
  <c r="Y64" i="1"/>
  <c r="Y56" i="1"/>
  <c r="Y48" i="1"/>
  <c r="Y44" i="1"/>
  <c r="Y40" i="1"/>
  <c r="X101" i="1"/>
  <c r="X78" i="1"/>
  <c r="X61" i="1"/>
  <c r="X45" i="1"/>
  <c r="Y108" i="1"/>
  <c r="Y104" i="1"/>
  <c r="Y100" i="1"/>
  <c r="Y96" i="1"/>
  <c r="Y92" i="1"/>
  <c r="Y88" i="1"/>
  <c r="Y84" i="1"/>
  <c r="Y80" i="1"/>
  <c r="Y76" i="1"/>
  <c r="Y63" i="1"/>
  <c r="Y59" i="1"/>
  <c r="Y55" i="1"/>
  <c r="Y51" i="1"/>
  <c r="Y43" i="1"/>
  <c r="Y39" i="1"/>
  <c r="Y35" i="1"/>
  <c r="X106" i="1"/>
  <c r="X98" i="1"/>
  <c r="X90" i="1"/>
  <c r="X74" i="1"/>
  <c r="X57" i="1"/>
  <c r="X41" i="1"/>
  <c r="Y124" i="1"/>
  <c r="Y119" i="1"/>
  <c r="Y115" i="1"/>
  <c r="Y111" i="1"/>
  <c r="Y107" i="1"/>
  <c r="Y103" i="1"/>
  <c r="Y99" i="1"/>
  <c r="Y91" i="1"/>
  <c r="Y83" i="1"/>
  <c r="Y75" i="1"/>
  <c r="Y71" i="1"/>
  <c r="Y62" i="1"/>
  <c r="Y58" i="1"/>
  <c r="Y54" i="1"/>
  <c r="Y50" i="1"/>
  <c r="Y42" i="1"/>
  <c r="Y38" i="1"/>
  <c r="X89" i="1"/>
  <c r="X81" i="1"/>
  <c r="X73" i="1"/>
  <c r="X68" i="1"/>
  <c r="X64" i="1"/>
  <c r="X56" i="1"/>
  <c r="X52" i="1"/>
  <c r="X48" i="1"/>
  <c r="X44" i="1"/>
  <c r="X40" i="1"/>
  <c r="X36" i="1"/>
  <c r="X125" i="1"/>
  <c r="X121" i="1"/>
  <c r="X116" i="1"/>
  <c r="X112" i="1"/>
  <c r="X108" i="1"/>
  <c r="X104" i="1"/>
  <c r="X100" i="1"/>
  <c r="X96" i="1"/>
  <c r="X88" i="1"/>
  <c r="X80" i="1"/>
  <c r="X76" i="1"/>
  <c r="X72" i="1"/>
  <c r="X67" i="1"/>
  <c r="X63" i="1"/>
  <c r="X59" i="1"/>
  <c r="X55" i="1"/>
  <c r="X51" i="1"/>
  <c r="X47" i="1"/>
  <c r="X43" i="1"/>
  <c r="X39" i="1"/>
  <c r="X35" i="1"/>
  <c r="X119" i="1"/>
  <c r="X111" i="1"/>
  <c r="X103" i="1"/>
  <c r="X99" i="1"/>
  <c r="X95" i="1"/>
  <c r="X91" i="1"/>
  <c r="X87" i="1"/>
  <c r="X83" i="1"/>
  <c r="X79" i="1"/>
  <c r="X75" i="1"/>
  <c r="X71" i="1"/>
  <c r="X66" i="1"/>
  <c r="X62" i="1"/>
  <c r="X46" i="1"/>
  <c r="X42" i="1"/>
  <c r="P43" i="1"/>
  <c r="AJ43" i="1" s="1"/>
  <c r="P112" i="1"/>
  <c r="AJ112" i="1" s="1"/>
  <c r="S109" i="1"/>
  <c r="AM109" i="1" s="1"/>
  <c r="O91" i="1"/>
  <c r="AI91" i="1" s="1"/>
  <c r="O114" i="1"/>
  <c r="AI114" i="1" s="1"/>
  <c r="S115" i="1"/>
  <c r="AM115" i="1" s="1"/>
  <c r="O45" i="1"/>
  <c r="AI45" i="1" s="1"/>
  <c r="P82" i="1"/>
  <c r="AJ82" i="1" s="1"/>
  <c r="R101" i="1"/>
  <c r="AL101" i="1" s="1"/>
  <c r="O113" i="1"/>
  <c r="AI113" i="1" s="1"/>
  <c r="S125" i="1"/>
  <c r="AM125" i="1" s="1"/>
  <c r="S126" i="1"/>
  <c r="AM126" i="1" s="1"/>
  <c r="R67" i="1"/>
  <c r="AL67" i="1" s="1"/>
  <c r="P103" i="1"/>
  <c r="AJ103" i="1" s="1"/>
  <c r="P110" i="1"/>
  <c r="AJ110" i="1" s="1"/>
  <c r="P121" i="1"/>
  <c r="AJ121" i="1" s="1"/>
  <c r="S117" i="1"/>
  <c r="AM117" i="1" s="1"/>
  <c r="Q118" i="1"/>
  <c r="AK118" i="1" s="1"/>
  <c r="P68" i="1"/>
  <c r="AJ68" i="1" s="1"/>
  <c r="P75" i="1"/>
  <c r="AJ75" i="1" s="1"/>
  <c r="R89" i="1"/>
  <c r="AL89" i="1" s="1"/>
  <c r="P98" i="1"/>
  <c r="AJ98" i="1" s="1"/>
  <c r="O37" i="1"/>
  <c r="AI37" i="1" s="1"/>
  <c r="S54" i="1"/>
  <c r="AM54" i="1" s="1"/>
  <c r="P71" i="1"/>
  <c r="AJ71" i="1" s="1"/>
  <c r="R83" i="1"/>
  <c r="AL83" i="1" s="1"/>
  <c r="P96" i="1"/>
  <c r="AJ96" i="1" s="1"/>
  <c r="P100" i="1"/>
  <c r="AJ100" i="1" s="1"/>
  <c r="P105" i="1"/>
  <c r="AJ105" i="1" s="1"/>
  <c r="S107" i="1"/>
  <c r="AM107" i="1" s="1"/>
  <c r="O116" i="1"/>
  <c r="AI116" i="1" s="1"/>
  <c r="S119" i="1"/>
  <c r="AM119" i="1" s="1"/>
  <c r="R107" i="1"/>
  <c r="AL107" i="1" s="1"/>
  <c r="P108" i="1"/>
  <c r="AJ108" i="1" s="1"/>
  <c r="O58" i="1"/>
  <c r="AI58" i="1" s="1"/>
  <c r="O66" i="1"/>
  <c r="AI66" i="1" s="1"/>
  <c r="O79" i="1"/>
  <c r="AI79" i="1" s="1"/>
  <c r="Q80" i="1"/>
  <c r="AK80" i="1" s="1"/>
  <c r="R81" i="1"/>
  <c r="AL81" i="1" s="1"/>
  <c r="Q87" i="1"/>
  <c r="AK87" i="1" s="1"/>
  <c r="Q90" i="1"/>
  <c r="AK90" i="1" s="1"/>
  <c r="O92" i="1"/>
  <c r="AI92" i="1" s="1"/>
  <c r="O93" i="1"/>
  <c r="AI93" i="1" s="1"/>
  <c r="O94" i="1"/>
  <c r="AI94" i="1" s="1"/>
  <c r="O95" i="1"/>
  <c r="AI95" i="1" s="1"/>
  <c r="S96" i="1"/>
  <c r="AM96" i="1" s="1"/>
  <c r="S98" i="1"/>
  <c r="AM98" i="1" s="1"/>
  <c r="S100" i="1"/>
  <c r="AM100" i="1" s="1"/>
  <c r="N102" i="1"/>
  <c r="AH102" i="1" s="1"/>
  <c r="Q105" i="1"/>
  <c r="AK105" i="1" s="1"/>
  <c r="O111" i="1"/>
  <c r="AI111" i="1" s="1"/>
  <c r="Q113" i="1"/>
  <c r="AK113" i="1" s="1"/>
  <c r="P114" i="1"/>
  <c r="AJ114" i="1" s="1"/>
  <c r="R115" i="1"/>
  <c r="AL115" i="1" s="1"/>
  <c r="P116" i="1"/>
  <c r="AJ116" i="1" s="1"/>
  <c r="O122" i="1"/>
  <c r="AI122" i="1" s="1"/>
  <c r="O123" i="1"/>
  <c r="AI123" i="1" s="1"/>
  <c r="O124" i="1"/>
  <c r="AI124" i="1" s="1"/>
  <c r="Q81" i="1"/>
  <c r="AK81" i="1" s="1"/>
  <c r="O50" i="1"/>
  <c r="AI50" i="1" s="1"/>
  <c r="N96" i="1"/>
  <c r="AH96" i="1" s="1"/>
  <c r="N98" i="1"/>
  <c r="AH98" i="1" s="1"/>
  <c r="N100" i="1"/>
  <c r="AH100" i="1" s="1"/>
  <c r="O102" i="1"/>
  <c r="AI102" i="1" s="1"/>
  <c r="Q103" i="1"/>
  <c r="AK103" i="1" s="1"/>
  <c r="S106" i="1"/>
  <c r="AM106" i="1" s="1"/>
  <c r="N109" i="1"/>
  <c r="AH109" i="1" s="1"/>
  <c r="Q111" i="1"/>
  <c r="AK111" i="1" s="1"/>
  <c r="Q112" i="1"/>
  <c r="AK112" i="1" s="1"/>
  <c r="R113" i="1"/>
  <c r="AL113" i="1" s="1"/>
  <c r="Q122" i="1"/>
  <c r="AK122" i="1" s="1"/>
  <c r="P123" i="1"/>
  <c r="AJ123" i="1" s="1"/>
  <c r="R124" i="1"/>
  <c r="AL124" i="1" s="1"/>
  <c r="N126" i="1"/>
  <c r="AH126" i="1" s="1"/>
  <c r="Q88" i="1"/>
  <c r="AK88" i="1" s="1"/>
  <c r="S102" i="1"/>
  <c r="AM102" i="1" s="1"/>
  <c r="N104" i="1"/>
  <c r="AH104" i="1" s="1"/>
  <c r="S77" i="1"/>
  <c r="AM77" i="1" s="1"/>
  <c r="Q78" i="1"/>
  <c r="AK78" i="1" s="1"/>
  <c r="P73" i="1"/>
  <c r="AJ73" i="1" s="1"/>
  <c r="O96" i="1"/>
  <c r="AI96" i="1" s="1"/>
  <c r="O98" i="1"/>
  <c r="AI98" i="1" s="1"/>
  <c r="O100" i="1"/>
  <c r="AI100" i="1" s="1"/>
  <c r="S104" i="1"/>
  <c r="AM104" i="1" s="1"/>
  <c r="N106" i="1"/>
  <c r="AH106" i="1" s="1"/>
  <c r="O108" i="1"/>
  <c r="AI108" i="1" s="1"/>
  <c r="Q110" i="1"/>
  <c r="AK110" i="1" s="1"/>
  <c r="N117" i="1"/>
  <c r="AH117" i="1" s="1"/>
  <c r="P118" i="1"/>
  <c r="AJ118" i="1" s="1"/>
  <c r="Q119" i="1"/>
  <c r="AK119" i="1" s="1"/>
  <c r="Q121" i="1"/>
  <c r="AK121" i="1" s="1"/>
  <c r="R122" i="1"/>
  <c r="AL122" i="1" s="1"/>
  <c r="P125" i="1"/>
  <c r="AJ125" i="1" s="1"/>
  <c r="R47" i="1"/>
  <c r="AL47" i="1" s="1"/>
  <c r="O39" i="1"/>
  <c r="AI39" i="1" s="1"/>
  <c r="S39" i="1"/>
  <c r="AM39" i="1" s="1"/>
  <c r="R45" i="1"/>
  <c r="AL45" i="1" s="1"/>
  <c r="N37" i="1"/>
  <c r="AH37" i="1" s="1"/>
  <c r="Q37" i="1"/>
  <c r="AK37" i="1" s="1"/>
  <c r="O49" i="1"/>
  <c r="AI49" i="1" s="1"/>
  <c r="S49" i="1"/>
  <c r="AM49" i="1" s="1"/>
  <c r="S48" i="1"/>
  <c r="AM48" i="1" s="1"/>
  <c r="O48" i="1"/>
  <c r="AI48" i="1" s="1"/>
  <c r="S83" i="1"/>
  <c r="AM83" i="1" s="1"/>
  <c r="S89" i="1"/>
  <c r="AM89" i="1" s="1"/>
  <c r="Q99" i="1"/>
  <c r="AK99" i="1" s="1"/>
  <c r="Q38" i="1"/>
  <c r="AK38" i="1" s="1"/>
  <c r="Q42" i="1"/>
  <c r="AK42" i="1" s="1"/>
  <c r="P57" i="1"/>
  <c r="AJ57" i="1" s="1"/>
  <c r="R64" i="1"/>
  <c r="AL64" i="1" s="1"/>
  <c r="N69" i="1"/>
  <c r="AH69" i="1" s="1"/>
  <c r="N72" i="1"/>
  <c r="AH72" i="1" s="1"/>
  <c r="N74" i="1"/>
  <c r="AH74" i="1" s="1"/>
  <c r="S76" i="1"/>
  <c r="AM76" i="1" s="1"/>
  <c r="Q79" i="1"/>
  <c r="AK79" i="1" s="1"/>
  <c r="S81" i="1"/>
  <c r="AM81" i="1" s="1"/>
  <c r="Q82" i="1"/>
  <c r="AK82" i="1" s="1"/>
  <c r="O84" i="1"/>
  <c r="AI84" i="1" s="1"/>
  <c r="O85" i="1"/>
  <c r="AI85" i="1" s="1"/>
  <c r="O86" i="1"/>
  <c r="AI86" i="1" s="1"/>
  <c r="S87" i="1"/>
  <c r="AM87" i="1" s="1"/>
  <c r="Q91" i="1"/>
  <c r="AK91" i="1" s="1"/>
  <c r="P92" i="1"/>
  <c r="AJ92" i="1" s="1"/>
  <c r="R93" i="1"/>
  <c r="AL93" i="1" s="1"/>
  <c r="P94" i="1"/>
  <c r="AJ94" i="1" s="1"/>
  <c r="N97" i="1"/>
  <c r="AH97" i="1" s="1"/>
  <c r="R97" i="1"/>
  <c r="AL97" i="1" s="1"/>
  <c r="R99" i="1"/>
  <c r="AL99" i="1" s="1"/>
  <c r="N101" i="1"/>
  <c r="AH101" i="1" s="1"/>
  <c r="S103" i="1"/>
  <c r="AM103" i="1" s="1"/>
  <c r="O103" i="1"/>
  <c r="AI103" i="1" s="1"/>
  <c r="S105" i="1"/>
  <c r="AM105" i="1" s="1"/>
  <c r="O105" i="1"/>
  <c r="AI105" i="1" s="1"/>
  <c r="Q124" i="1"/>
  <c r="AK124" i="1" s="1"/>
  <c r="N124" i="1"/>
  <c r="AH124" i="1" s="1"/>
  <c r="Q115" i="1"/>
  <c r="AK115" i="1" s="1"/>
  <c r="N115" i="1"/>
  <c r="AH115" i="1" s="1"/>
  <c r="P41" i="1"/>
  <c r="AJ41" i="1" s="1"/>
  <c r="P65" i="1"/>
  <c r="AJ65" i="1" s="1"/>
  <c r="N66" i="1"/>
  <c r="AH66" i="1" s="1"/>
  <c r="N67" i="1"/>
  <c r="AH67" i="1" s="1"/>
  <c r="O69" i="1"/>
  <c r="AI69" i="1" s="1"/>
  <c r="O72" i="1"/>
  <c r="AI72" i="1" s="1"/>
  <c r="O74" i="1"/>
  <c r="AI74" i="1" s="1"/>
  <c r="N76" i="1"/>
  <c r="AH76" i="1" s="1"/>
  <c r="O78" i="1"/>
  <c r="AI78" i="1" s="1"/>
  <c r="Q83" i="1"/>
  <c r="AK83" i="1" s="1"/>
  <c r="P84" i="1"/>
  <c r="AJ84" i="1" s="1"/>
  <c r="R85" i="1"/>
  <c r="AL85" i="1" s="1"/>
  <c r="P86" i="1"/>
  <c r="AJ86" i="1" s="1"/>
  <c r="P88" i="1"/>
  <c r="AJ88" i="1" s="1"/>
  <c r="Q89" i="1"/>
  <c r="AK89" i="1" s="1"/>
  <c r="R91" i="1"/>
  <c r="AL91" i="1" s="1"/>
  <c r="O97" i="1"/>
  <c r="AI97" i="1" s="1"/>
  <c r="O99" i="1"/>
  <c r="AI99" i="1" s="1"/>
  <c r="P101" i="1"/>
  <c r="AJ101" i="1" s="1"/>
  <c r="P102" i="1"/>
  <c r="AJ102" i="1" s="1"/>
  <c r="P104" i="1"/>
  <c r="AJ104" i="1" s="1"/>
  <c r="P106" i="1"/>
  <c r="AJ106" i="1" s="1"/>
  <c r="P109" i="1"/>
  <c r="AJ109" i="1" s="1"/>
  <c r="R109" i="1"/>
  <c r="AL109" i="1" s="1"/>
  <c r="O112" i="1"/>
  <c r="AI112" i="1" s="1"/>
  <c r="S112" i="1"/>
  <c r="AM112" i="1" s="1"/>
  <c r="N114" i="1"/>
  <c r="AH114" i="1" s="1"/>
  <c r="Q114" i="1"/>
  <c r="AK114" i="1" s="1"/>
  <c r="P126" i="1"/>
  <c r="AJ126" i="1" s="1"/>
  <c r="R126" i="1"/>
  <c r="AL126" i="1" s="1"/>
  <c r="Q47" i="1"/>
  <c r="AK47" i="1" s="1"/>
  <c r="P67" i="1"/>
  <c r="AJ67" i="1" s="1"/>
  <c r="R77" i="1"/>
  <c r="AL77" i="1" s="1"/>
  <c r="P78" i="1"/>
  <c r="AJ78" i="1" s="1"/>
  <c r="P80" i="1"/>
  <c r="AJ80" i="1" s="1"/>
  <c r="Q86" i="1"/>
  <c r="AK86" i="1" s="1"/>
  <c r="P90" i="1"/>
  <c r="AJ90" i="1" s="1"/>
  <c r="S101" i="1"/>
  <c r="AM101" i="1" s="1"/>
  <c r="O101" i="1"/>
  <c r="AI101" i="1" s="1"/>
  <c r="Q107" i="1"/>
  <c r="AK107" i="1" s="1"/>
  <c r="N107" i="1"/>
  <c r="AH107" i="1" s="1"/>
  <c r="P117" i="1"/>
  <c r="AJ117" i="1" s="1"/>
  <c r="R117" i="1"/>
  <c r="AL117" i="1" s="1"/>
  <c r="O121" i="1"/>
  <c r="AI121" i="1" s="1"/>
  <c r="S121" i="1"/>
  <c r="AM121" i="1" s="1"/>
  <c r="N123" i="1"/>
  <c r="AH123" i="1" s="1"/>
  <c r="Q123" i="1"/>
  <c r="AK123" i="1" s="1"/>
  <c r="Q108" i="1"/>
  <c r="AK108" i="1" s="1"/>
  <c r="Q109" i="1"/>
  <c r="AK109" i="1" s="1"/>
  <c r="S110" i="1"/>
  <c r="AM110" i="1" s="1"/>
  <c r="R111" i="1"/>
  <c r="AL111" i="1" s="1"/>
  <c r="Q116" i="1"/>
  <c r="AK116" i="1" s="1"/>
  <c r="Q117" i="1"/>
  <c r="AK117" i="1" s="1"/>
  <c r="S118" i="1"/>
  <c r="AM118" i="1" s="1"/>
  <c r="R119" i="1"/>
  <c r="AL119" i="1" s="1"/>
  <c r="Q125" i="1"/>
  <c r="AK125" i="1" s="1"/>
  <c r="Q126" i="1"/>
  <c r="AK126" i="1" s="1"/>
  <c r="P69" i="1"/>
  <c r="AJ69" i="1" s="1"/>
  <c r="P74" i="1"/>
  <c r="AJ74" i="1" s="1"/>
  <c r="S75" i="1"/>
  <c r="AM75" i="1" s="1"/>
  <c r="O75" i="1"/>
  <c r="AI75" i="1" s="1"/>
  <c r="P95" i="1"/>
  <c r="AJ95" i="1" s="1"/>
  <c r="R95" i="1"/>
  <c r="AL95" i="1" s="1"/>
  <c r="P35" i="1"/>
  <c r="AJ35" i="1" s="1"/>
  <c r="N36" i="1"/>
  <c r="AH36" i="1" s="1"/>
  <c r="N38" i="1"/>
  <c r="AH38" i="1" s="1"/>
  <c r="R40" i="1"/>
  <c r="AL40" i="1" s="1"/>
  <c r="R44" i="1"/>
  <c r="AL44" i="1" s="1"/>
  <c r="O46" i="1"/>
  <c r="AI46" i="1" s="1"/>
  <c r="R48" i="1"/>
  <c r="AL48" i="1" s="1"/>
  <c r="O51" i="1"/>
  <c r="AI51" i="1" s="1"/>
  <c r="O52" i="1"/>
  <c r="AI52" i="1" s="1"/>
  <c r="O53" i="1"/>
  <c r="AI53" i="1" s="1"/>
  <c r="N54" i="1"/>
  <c r="AH54" i="1" s="1"/>
  <c r="O56" i="1"/>
  <c r="AI56" i="1" s="1"/>
  <c r="O59" i="1"/>
  <c r="AI59" i="1" s="1"/>
  <c r="S60" i="1"/>
  <c r="AM60" i="1" s="1"/>
  <c r="P61" i="1"/>
  <c r="AJ61" i="1" s="1"/>
  <c r="O62" i="1"/>
  <c r="AI62" i="1" s="1"/>
  <c r="N65" i="1"/>
  <c r="AH65" i="1" s="1"/>
  <c r="P66" i="1"/>
  <c r="AJ66" i="1" s="1"/>
  <c r="O67" i="1"/>
  <c r="AI67" i="1" s="1"/>
  <c r="Q68" i="1"/>
  <c r="AK68" i="1" s="1"/>
  <c r="Q71" i="1"/>
  <c r="AK71" i="1" s="1"/>
  <c r="P79" i="1"/>
  <c r="AJ79" i="1" s="1"/>
  <c r="R79" i="1"/>
  <c r="AL79" i="1" s="1"/>
  <c r="P87" i="1"/>
  <c r="AJ87" i="1" s="1"/>
  <c r="R87" i="1"/>
  <c r="AL87" i="1" s="1"/>
  <c r="P55" i="1"/>
  <c r="AJ55" i="1" s="1"/>
  <c r="R66" i="1"/>
  <c r="AL66" i="1" s="1"/>
  <c r="P37" i="1"/>
  <c r="AJ37" i="1" s="1"/>
  <c r="O38" i="1"/>
  <c r="AI38" i="1" s="1"/>
  <c r="P39" i="1"/>
  <c r="AJ39" i="1" s="1"/>
  <c r="S40" i="1"/>
  <c r="AM40" i="1" s="1"/>
  <c r="Q41" i="1"/>
  <c r="AK41" i="1" s="1"/>
  <c r="O42" i="1"/>
  <c r="AI42" i="1" s="1"/>
  <c r="S44" i="1"/>
  <c r="AM44" i="1" s="1"/>
  <c r="P45" i="1"/>
  <c r="AJ45" i="1" s="1"/>
  <c r="Q46" i="1"/>
  <c r="AK46" i="1" s="1"/>
  <c r="P49" i="1"/>
  <c r="AJ49" i="1" s="1"/>
  <c r="P51" i="1"/>
  <c r="AJ51" i="1" s="1"/>
  <c r="P53" i="1"/>
  <c r="AJ53" i="1" s="1"/>
  <c r="O55" i="1"/>
  <c r="AI55" i="1" s="1"/>
  <c r="P59" i="1"/>
  <c r="AJ59" i="1" s="1"/>
  <c r="P63" i="1"/>
  <c r="AJ63" i="1" s="1"/>
  <c r="O65" i="1"/>
  <c r="AI65" i="1" s="1"/>
  <c r="S65" i="1"/>
  <c r="AM65" i="1" s="1"/>
  <c r="S68" i="1"/>
  <c r="AM68" i="1" s="1"/>
  <c r="O68" i="1"/>
  <c r="AI68" i="1" s="1"/>
  <c r="S71" i="1"/>
  <c r="AM71" i="1" s="1"/>
  <c r="O71" i="1"/>
  <c r="AI71" i="1" s="1"/>
  <c r="S73" i="1"/>
  <c r="AM73" i="1" s="1"/>
  <c r="O73" i="1"/>
  <c r="AI73" i="1" s="1"/>
  <c r="N84" i="1"/>
  <c r="AH84" i="1" s="1"/>
  <c r="Q84" i="1"/>
  <c r="AK84" i="1" s="1"/>
  <c r="N92" i="1"/>
  <c r="AH92" i="1" s="1"/>
  <c r="Q92" i="1"/>
  <c r="AK92" i="1" s="1"/>
  <c r="N60" i="1"/>
  <c r="AH60" i="1" s="1"/>
  <c r="P72" i="1"/>
  <c r="AJ72" i="1" s="1"/>
  <c r="O82" i="1"/>
  <c r="AI82" i="1" s="1"/>
  <c r="S82" i="1"/>
  <c r="AM82" i="1" s="1"/>
  <c r="O90" i="1"/>
  <c r="AI90" i="1" s="1"/>
  <c r="S90" i="1"/>
  <c r="AM90" i="1" s="1"/>
  <c r="N35" i="1"/>
  <c r="AH35" i="1" s="1"/>
  <c r="P47" i="1"/>
  <c r="AJ47" i="1" s="1"/>
  <c r="Q48" i="1"/>
  <c r="AK48" i="1" s="1"/>
  <c r="R50" i="1"/>
  <c r="AL50" i="1" s="1"/>
  <c r="S55" i="1"/>
  <c r="AM55" i="1" s="1"/>
  <c r="N56" i="1"/>
  <c r="AH56" i="1" s="1"/>
  <c r="R58" i="1"/>
  <c r="AL58" i="1" s="1"/>
  <c r="O61" i="1"/>
  <c r="AI61" i="1" s="1"/>
  <c r="N62" i="1"/>
  <c r="AH62" i="1" s="1"/>
  <c r="S67" i="1"/>
  <c r="AM67" i="1" s="1"/>
  <c r="R69" i="1"/>
  <c r="AL69" i="1" s="1"/>
  <c r="R72" i="1"/>
  <c r="AL72" i="1" s="1"/>
  <c r="R74" i="1"/>
  <c r="AL74" i="1" s="1"/>
  <c r="P76" i="1"/>
  <c r="AJ76" i="1" s="1"/>
  <c r="Q77" i="1"/>
  <c r="AK77" i="1" s="1"/>
  <c r="N77" i="1"/>
  <c r="AH77" i="1" s="1"/>
  <c r="Q85" i="1"/>
  <c r="AK85" i="1" s="1"/>
  <c r="N85" i="1"/>
  <c r="AH85" i="1" s="1"/>
  <c r="Q93" i="1"/>
  <c r="AK93" i="1" s="1"/>
  <c r="N93" i="1"/>
  <c r="AH93" i="1" s="1"/>
  <c r="Q73" i="1"/>
  <c r="AK73" i="1" s="1"/>
  <c r="Q75" i="1"/>
  <c r="AK75" i="1" s="1"/>
  <c r="S80" i="1"/>
  <c r="AM80" i="1" s="1"/>
  <c r="S88" i="1"/>
  <c r="AM88" i="1" s="1"/>
  <c r="Q94" i="1"/>
  <c r="AK94" i="1" s="1"/>
  <c r="Q95" i="1"/>
  <c r="AK95" i="1" s="1"/>
  <c r="P52" i="1"/>
  <c r="AJ52" i="1" s="1"/>
  <c r="R52" i="1"/>
  <c r="AL52" i="1" s="1"/>
  <c r="O36" i="1"/>
  <c r="AI36" i="1" s="1"/>
  <c r="S36" i="1"/>
  <c r="AM36" i="1" s="1"/>
  <c r="Q39" i="1"/>
  <c r="AK39" i="1" s="1"/>
  <c r="Q40" i="1"/>
  <c r="AK40" i="1" s="1"/>
  <c r="S41" i="1"/>
  <c r="AM41" i="1" s="1"/>
  <c r="R42" i="1"/>
  <c r="AL42" i="1" s="1"/>
  <c r="O43" i="1"/>
  <c r="AI43" i="1" s="1"/>
  <c r="N44" i="1"/>
  <c r="AH44" i="1" s="1"/>
  <c r="O47" i="1"/>
  <c r="AI47" i="1" s="1"/>
  <c r="S47" i="1"/>
  <c r="AM47" i="1" s="1"/>
  <c r="N49" i="1"/>
  <c r="AH49" i="1" s="1"/>
  <c r="Q49" i="1"/>
  <c r="AK49" i="1" s="1"/>
  <c r="P60" i="1"/>
  <c r="AJ60" i="1" s="1"/>
  <c r="R60" i="1"/>
  <c r="AL60" i="1" s="1"/>
  <c r="P46" i="1"/>
  <c r="AJ46" i="1" s="1"/>
  <c r="R46" i="1"/>
  <c r="AL46" i="1" s="1"/>
  <c r="Q50" i="1"/>
  <c r="AK50" i="1" s="1"/>
  <c r="N50" i="1"/>
  <c r="AH50" i="1" s="1"/>
  <c r="S57" i="1"/>
  <c r="AM57" i="1" s="1"/>
  <c r="O57" i="1"/>
  <c r="AI57" i="1" s="1"/>
  <c r="P36" i="1"/>
  <c r="AJ36" i="1" s="1"/>
  <c r="Q58" i="1"/>
  <c r="AK58" i="1" s="1"/>
  <c r="N58" i="1"/>
  <c r="AH58" i="1" s="1"/>
  <c r="R36" i="1"/>
  <c r="AL36" i="1" s="1"/>
  <c r="O35" i="1"/>
  <c r="AI35" i="1" s="1"/>
  <c r="R38" i="1"/>
  <c r="AL38" i="1" s="1"/>
  <c r="S43" i="1"/>
  <c r="AM43" i="1" s="1"/>
  <c r="Q43" i="1"/>
  <c r="AK43" i="1" s="1"/>
  <c r="Q45" i="1"/>
  <c r="AK45" i="1" s="1"/>
  <c r="S53" i="1"/>
  <c r="AM53" i="1" s="1"/>
  <c r="Q54" i="1"/>
  <c r="AK54" i="1" s="1"/>
  <c r="R56" i="1"/>
  <c r="AL56" i="1" s="1"/>
  <c r="S61" i="1"/>
  <c r="AM61" i="1" s="1"/>
  <c r="N64" i="1"/>
  <c r="AH64" i="1" s="1"/>
  <c r="S51" i="1"/>
  <c r="AM51" i="1" s="1"/>
  <c r="Q52" i="1"/>
  <c r="AK52" i="1" s="1"/>
  <c r="R54" i="1"/>
  <c r="AL54" i="1" s="1"/>
  <c r="S59" i="1"/>
  <c r="AM59" i="1" s="1"/>
  <c r="Q60" i="1"/>
  <c r="AK60" i="1" s="1"/>
  <c r="R62" i="1"/>
  <c r="AL62" i="1" s="1"/>
  <c r="O63" i="1"/>
  <c r="AI63" i="1" s="1"/>
  <c r="Q51" i="1"/>
  <c r="AK51" i="1" s="1"/>
  <c r="Q53" i="1"/>
  <c r="AK53" i="1" s="1"/>
  <c r="Q55" i="1"/>
  <c r="AK55" i="1" s="1"/>
  <c r="Q57" i="1"/>
  <c r="AK57" i="1" s="1"/>
  <c r="Q59" i="1"/>
  <c r="AK59" i="1" s="1"/>
  <c r="Q61" i="1"/>
  <c r="AK61" i="1" s="1"/>
  <c r="Q63" i="1"/>
  <c r="AK63" i="1" s="1"/>
  <c r="O64" i="1"/>
  <c r="AI64" i="1" s="1"/>
  <c r="J20" i="1"/>
  <c r="AD20" i="1" s="1"/>
  <c r="J21" i="1"/>
  <c r="AD21" i="1" s="1"/>
  <c r="J22" i="1"/>
  <c r="AD22" i="1" s="1"/>
  <c r="J23" i="1"/>
  <c r="AD23" i="1" s="1"/>
  <c r="J24" i="1"/>
  <c r="AD24" i="1" s="1"/>
  <c r="J25" i="1"/>
  <c r="AD25" i="1" s="1"/>
  <c r="J19" i="1"/>
  <c r="AD19" i="1" s="1"/>
  <c r="J3" i="1"/>
  <c r="AD3" i="1" s="1"/>
  <c r="J4" i="1"/>
  <c r="AD4" i="1" s="1"/>
  <c r="J5" i="1"/>
  <c r="AD5" i="1" s="1"/>
  <c r="J6" i="1"/>
  <c r="AD6" i="1" s="1"/>
  <c r="J7" i="1"/>
  <c r="AD7" i="1" s="1"/>
  <c r="AD8" i="1"/>
  <c r="AD9" i="1"/>
  <c r="J2" i="1"/>
  <c r="AD2" i="1" s="1"/>
  <c r="J30" i="1"/>
  <c r="AD30" i="1" s="1"/>
  <c r="J31" i="1"/>
  <c r="AD31" i="1" s="1"/>
  <c r="J32" i="1"/>
  <c r="AD32" i="1" s="1"/>
  <c r="J33" i="1"/>
  <c r="AD33" i="1" s="1"/>
  <c r="J34" i="1"/>
  <c r="AD34" i="1" s="1"/>
  <c r="J29" i="1"/>
  <c r="AD29" i="1" s="1"/>
  <c r="J11" i="1"/>
  <c r="AD11" i="1" s="1"/>
  <c r="J13" i="1"/>
  <c r="AD13" i="1" s="1"/>
  <c r="J14" i="1"/>
  <c r="AD14" i="1" s="1"/>
  <c r="J15" i="1"/>
  <c r="AD15" i="1" s="1"/>
  <c r="J16" i="1"/>
  <c r="AD16" i="1" s="1"/>
  <c r="J17" i="1"/>
  <c r="AD17" i="1" s="1"/>
  <c r="J18" i="1"/>
  <c r="AD18" i="1" s="1"/>
  <c r="J10" i="1"/>
  <c r="AD10" i="1" s="1"/>
  <c r="H34" i="1"/>
  <c r="F34" i="1"/>
  <c r="X34" i="1" s="1"/>
  <c r="D34" i="1"/>
  <c r="H33" i="1"/>
  <c r="F33" i="1"/>
  <c r="X33" i="1" s="1"/>
  <c r="D33" i="1"/>
  <c r="H25" i="1"/>
  <c r="F25" i="1"/>
  <c r="X25" i="1" s="1"/>
  <c r="D25" i="1"/>
  <c r="H24" i="1"/>
  <c r="F24" i="1"/>
  <c r="X24" i="1" s="1"/>
  <c r="D24" i="1"/>
  <c r="H23" i="1"/>
  <c r="F23" i="1"/>
  <c r="X23" i="1" s="1"/>
  <c r="D23" i="1"/>
  <c r="H18" i="1"/>
  <c r="F18" i="1"/>
  <c r="X18" i="1" s="1"/>
  <c r="D18" i="1"/>
  <c r="H17" i="1"/>
  <c r="F17" i="1"/>
  <c r="X17" i="1" s="1"/>
  <c r="D17" i="1"/>
  <c r="H16" i="1"/>
  <c r="F16" i="1"/>
  <c r="X16" i="1" s="1"/>
  <c r="D16" i="1"/>
  <c r="H15" i="1"/>
  <c r="F15" i="1"/>
  <c r="X15" i="1" s="1"/>
  <c r="D15" i="1"/>
  <c r="H14" i="1"/>
  <c r="F14" i="1"/>
  <c r="X14" i="1" s="1"/>
  <c r="D14" i="1"/>
  <c r="H7" i="1"/>
  <c r="F7" i="1"/>
  <c r="X7" i="1" s="1"/>
  <c r="D7" i="1"/>
  <c r="H6" i="1"/>
  <c r="F6" i="1"/>
  <c r="X6" i="1" s="1"/>
  <c r="D6" i="1"/>
  <c r="H32" i="1"/>
  <c r="F32" i="1"/>
  <c r="X32" i="1" s="1"/>
  <c r="D32" i="1"/>
  <c r="H31" i="1"/>
  <c r="F31" i="1"/>
  <c r="X31" i="1" s="1"/>
  <c r="D31" i="1"/>
  <c r="H30" i="1"/>
  <c r="F30" i="1"/>
  <c r="X30" i="1" s="1"/>
  <c r="D30" i="1"/>
  <c r="H29" i="1"/>
  <c r="F29" i="1"/>
  <c r="X29" i="1" s="1"/>
  <c r="D29" i="1"/>
  <c r="H22" i="1"/>
  <c r="F22" i="1"/>
  <c r="X22" i="1" s="1"/>
  <c r="D22" i="1"/>
  <c r="H21" i="1"/>
  <c r="F21" i="1"/>
  <c r="X21" i="1" s="1"/>
  <c r="D21" i="1"/>
  <c r="H20" i="1"/>
  <c r="F20" i="1"/>
  <c r="X20" i="1" s="1"/>
  <c r="D20" i="1"/>
  <c r="H19" i="1"/>
  <c r="F19" i="1"/>
  <c r="X19" i="1" s="1"/>
  <c r="D19" i="1"/>
  <c r="H13" i="1"/>
  <c r="F13" i="1"/>
  <c r="X13" i="1" s="1"/>
  <c r="D13" i="1"/>
  <c r="H3" i="1"/>
  <c r="H4" i="1"/>
  <c r="H5" i="1"/>
  <c r="H10" i="1"/>
  <c r="H11" i="1"/>
  <c r="H12" i="1"/>
  <c r="H2" i="1"/>
  <c r="F3" i="1"/>
  <c r="X3" i="1" s="1"/>
  <c r="F4" i="1"/>
  <c r="X4" i="1" s="1"/>
  <c r="F5" i="1"/>
  <c r="X5" i="1" s="1"/>
  <c r="F10" i="1"/>
  <c r="X10" i="1" s="1"/>
  <c r="F11" i="1"/>
  <c r="X11" i="1" s="1"/>
  <c r="F12" i="1"/>
  <c r="X12" i="1" s="1"/>
  <c r="F2" i="1"/>
  <c r="D3" i="1"/>
  <c r="D4" i="1"/>
  <c r="D5" i="1"/>
  <c r="D10" i="1"/>
  <c r="D11" i="1"/>
  <c r="D12" i="1"/>
  <c r="D2" i="1"/>
  <c r="G19" i="5" l="1"/>
  <c r="AF70" i="1"/>
  <c r="L11" i="1"/>
  <c r="L3" i="1"/>
  <c r="L10" i="1"/>
  <c r="L20" i="1"/>
  <c r="L30" i="1"/>
  <c r="L7" i="1"/>
  <c r="L17" i="1"/>
  <c r="L25" i="1"/>
  <c r="L2" i="1"/>
  <c r="AF2" i="1" s="1"/>
  <c r="L5" i="1"/>
  <c r="L19" i="1"/>
  <c r="L29" i="1"/>
  <c r="L6" i="1"/>
  <c r="L16" i="1"/>
  <c r="L24" i="1"/>
  <c r="L12" i="1"/>
  <c r="L4" i="1"/>
  <c r="L13" i="1"/>
  <c r="L22" i="1"/>
  <c r="L32" i="1"/>
  <c r="L15" i="1"/>
  <c r="L23" i="1"/>
  <c r="L34" i="1"/>
  <c r="L21" i="1"/>
  <c r="L31" i="1"/>
  <c r="L14" i="1"/>
  <c r="L18" i="1"/>
  <c r="L33" i="1"/>
  <c r="AF120" i="1"/>
  <c r="W29" i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26" i="1"/>
  <c r="W27" i="1" s="1"/>
  <c r="W28" i="1" s="1"/>
  <c r="V29" i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26" i="1"/>
  <c r="V27" i="1" s="1"/>
  <c r="V28" i="1" s="1"/>
  <c r="U29" i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26" i="1"/>
  <c r="U27" i="1" s="1"/>
  <c r="U28" i="1" s="1"/>
  <c r="S15" i="1"/>
  <c r="AM15" i="1" s="1"/>
  <c r="S23" i="1"/>
  <c r="AM23" i="1" s="1"/>
  <c r="S34" i="1"/>
  <c r="AM34" i="1" s="1"/>
  <c r="S10" i="1"/>
  <c r="AM10" i="1" s="1"/>
  <c r="S29" i="1"/>
  <c r="AM29" i="1" s="1"/>
  <c r="S20" i="1"/>
  <c r="AM20" i="1" s="1"/>
  <c r="S30" i="1"/>
  <c r="AM30" i="1" s="1"/>
  <c r="S7" i="1"/>
  <c r="AM7" i="1" s="1"/>
  <c r="S18" i="1"/>
  <c r="AM18" i="1" s="1"/>
  <c r="S4" i="1"/>
  <c r="AM4" i="1" s="1"/>
  <c r="S13" i="1"/>
  <c r="AM13" i="1" s="1"/>
  <c r="S22" i="1"/>
  <c r="AM22" i="1" s="1"/>
  <c r="S32" i="1"/>
  <c r="AM32" i="1" s="1"/>
  <c r="S17" i="1"/>
  <c r="AM17" i="1" s="1"/>
  <c r="S25" i="1"/>
  <c r="AM25" i="1" s="1"/>
  <c r="S5" i="1"/>
  <c r="AM5" i="1" s="1"/>
  <c r="S19" i="1"/>
  <c r="AM19" i="1" s="1"/>
  <c r="S6" i="1"/>
  <c r="AM6" i="1" s="1"/>
  <c r="S14" i="1"/>
  <c r="AM14" i="1" s="1"/>
  <c r="S33" i="1"/>
  <c r="AM33" i="1" s="1"/>
  <c r="S12" i="1"/>
  <c r="AM12" i="1" s="1"/>
  <c r="S11" i="1"/>
  <c r="AM11" i="1" s="1"/>
  <c r="S3" i="1"/>
  <c r="AM3" i="1" s="1"/>
  <c r="S21" i="1"/>
  <c r="AM21" i="1" s="1"/>
  <c r="S31" i="1"/>
  <c r="AM31" i="1" s="1"/>
  <c r="S16" i="1"/>
  <c r="AM16" i="1" s="1"/>
  <c r="S24" i="1"/>
  <c r="AM24" i="1" s="1"/>
  <c r="S2" i="1"/>
  <c r="AM2" i="1" s="1"/>
  <c r="AF26" i="1"/>
  <c r="AF28" i="1"/>
  <c r="AN7" i="1"/>
  <c r="T8" i="1"/>
  <c r="T9" i="1" s="1"/>
  <c r="AN6" i="1"/>
  <c r="Z8" i="1"/>
  <c r="Z9" i="1"/>
  <c r="AF54" i="1"/>
  <c r="R5" i="1"/>
  <c r="AL5" i="1" s="1"/>
  <c r="Y5" i="1"/>
  <c r="R19" i="1"/>
  <c r="AL19" i="1" s="1"/>
  <c r="Y19" i="1"/>
  <c r="R29" i="1"/>
  <c r="AL29" i="1" s="1"/>
  <c r="Y29" i="1"/>
  <c r="R6" i="1"/>
  <c r="AL6" i="1" s="1"/>
  <c r="Y6" i="1"/>
  <c r="R14" i="1"/>
  <c r="AL14" i="1" s="1"/>
  <c r="Y14" i="1"/>
  <c r="R18" i="1"/>
  <c r="AL18" i="1" s="1"/>
  <c r="Y18" i="1"/>
  <c r="R33" i="1"/>
  <c r="AL33" i="1" s="1"/>
  <c r="Y33" i="1"/>
  <c r="R12" i="1"/>
  <c r="AL12" i="1" s="1"/>
  <c r="Y12" i="1"/>
  <c r="R4" i="1"/>
  <c r="AL4" i="1" s="1"/>
  <c r="Y4" i="1"/>
  <c r="R13" i="1"/>
  <c r="AL13" i="1" s="1"/>
  <c r="Y13" i="1"/>
  <c r="R22" i="1"/>
  <c r="AL22" i="1" s="1"/>
  <c r="Y22" i="1"/>
  <c r="R32" i="1"/>
  <c r="AL32" i="1" s="1"/>
  <c r="Y32" i="1"/>
  <c r="AL9" i="1"/>
  <c r="R17" i="1"/>
  <c r="AL17" i="1" s="1"/>
  <c r="Y17" i="1"/>
  <c r="R25" i="1"/>
  <c r="AL25" i="1" s="1"/>
  <c r="Y25" i="1"/>
  <c r="R11" i="1"/>
  <c r="AL11" i="1" s="1"/>
  <c r="Y11" i="1"/>
  <c r="R3" i="1"/>
  <c r="AL3" i="1" s="1"/>
  <c r="Y3" i="1"/>
  <c r="R21" i="1"/>
  <c r="AL21" i="1" s="1"/>
  <c r="Y21" i="1"/>
  <c r="R31" i="1"/>
  <c r="AL31" i="1" s="1"/>
  <c r="Y31" i="1"/>
  <c r="AL8" i="1"/>
  <c r="R16" i="1"/>
  <c r="AL16" i="1" s="1"/>
  <c r="Y16" i="1"/>
  <c r="R24" i="1"/>
  <c r="AL24" i="1" s="1"/>
  <c r="Y24" i="1"/>
  <c r="R10" i="1"/>
  <c r="AL10" i="1" s="1"/>
  <c r="Y10" i="1"/>
  <c r="R20" i="1"/>
  <c r="AL20" i="1" s="1"/>
  <c r="Y20" i="1"/>
  <c r="R30" i="1"/>
  <c r="AL30" i="1" s="1"/>
  <c r="Y30" i="1"/>
  <c r="R7" i="1"/>
  <c r="AL7" i="1" s="1"/>
  <c r="Y7" i="1"/>
  <c r="R15" i="1"/>
  <c r="AL15" i="1" s="1"/>
  <c r="Y15" i="1"/>
  <c r="R23" i="1"/>
  <c r="AL23" i="1" s="1"/>
  <c r="Y23" i="1"/>
  <c r="R34" i="1"/>
  <c r="AL34" i="1" s="1"/>
  <c r="Y34" i="1"/>
  <c r="Q2" i="1"/>
  <c r="AK2" i="1" s="1"/>
  <c r="X2" i="1"/>
  <c r="AF56" i="1"/>
  <c r="AF59" i="1"/>
  <c r="AF60" i="1"/>
  <c r="AF65" i="1"/>
  <c r="AF117" i="1"/>
  <c r="AF126" i="1"/>
  <c r="AF96" i="1"/>
  <c r="AF51" i="1"/>
  <c r="AF38" i="1"/>
  <c r="AF106" i="1"/>
  <c r="AF102" i="1"/>
  <c r="AF63" i="1"/>
  <c r="AF55" i="1"/>
  <c r="AF109" i="1"/>
  <c r="AF98" i="1"/>
  <c r="AF43" i="1"/>
  <c r="AF62" i="1"/>
  <c r="AF76" i="1"/>
  <c r="AF67" i="1"/>
  <c r="AF104" i="1"/>
  <c r="AF100" i="1"/>
  <c r="R2" i="1"/>
  <c r="AL2" i="1" s="1"/>
  <c r="Y2" i="1"/>
  <c r="AF53" i="1"/>
  <c r="AF36" i="1"/>
  <c r="AF122" i="1"/>
  <c r="AF115" i="1"/>
  <c r="AF119" i="1"/>
  <c r="AF110" i="1"/>
  <c r="AF113" i="1"/>
  <c r="AF121" i="1"/>
  <c r="AF112" i="1"/>
  <c r="AF125" i="1"/>
  <c r="AF116" i="1"/>
  <c r="AF123" i="1"/>
  <c r="AF114" i="1"/>
  <c r="AF105" i="1"/>
  <c r="AF103" i="1"/>
  <c r="AF124" i="1"/>
  <c r="AF108" i="1"/>
  <c r="AF97" i="1"/>
  <c r="AF118" i="1"/>
  <c r="AF111" i="1"/>
  <c r="AF107" i="1"/>
  <c r="AF101" i="1"/>
  <c r="AF99" i="1"/>
  <c r="AF86" i="1"/>
  <c r="AF88" i="1"/>
  <c r="AF91" i="1"/>
  <c r="AF93" i="1"/>
  <c r="AF85" i="1"/>
  <c r="AF77" i="1"/>
  <c r="AF95" i="1"/>
  <c r="AF84" i="1"/>
  <c r="AF68" i="1"/>
  <c r="AF69" i="1"/>
  <c r="AF45" i="1"/>
  <c r="AF81" i="1"/>
  <c r="AF83" i="1"/>
  <c r="AF92" i="1"/>
  <c r="AF74" i="1"/>
  <c r="AF94" i="1"/>
  <c r="AF78" i="1"/>
  <c r="AF89" i="1"/>
  <c r="AF82" i="1"/>
  <c r="AF72" i="1"/>
  <c r="AF75" i="1"/>
  <c r="AF80" i="1"/>
  <c r="AF87" i="1"/>
  <c r="AF79" i="1"/>
  <c r="AF90" i="1"/>
  <c r="AF73" i="1"/>
  <c r="AF66" i="1"/>
  <c r="AF71" i="1"/>
  <c r="AF64" i="1"/>
  <c r="AF40" i="1"/>
  <c r="AF44" i="1"/>
  <c r="AF47" i="1"/>
  <c r="AF41" i="1"/>
  <c r="AF48" i="1"/>
  <c r="AF52" i="1"/>
  <c r="AF50" i="1"/>
  <c r="AF58" i="1"/>
  <c r="AF39" i="1"/>
  <c r="AF49" i="1"/>
  <c r="AF46" i="1"/>
  <c r="AF57" i="1"/>
  <c r="AF42" i="1"/>
  <c r="AF35" i="1"/>
  <c r="AF37" i="1"/>
  <c r="O11" i="1"/>
  <c r="AI11" i="1" s="1"/>
  <c r="O13" i="1"/>
  <c r="AI13" i="1" s="1"/>
  <c r="O22" i="1"/>
  <c r="AI22" i="1" s="1"/>
  <c r="O32" i="1"/>
  <c r="AI32" i="1" s="1"/>
  <c r="O21" i="1"/>
  <c r="AI21" i="1" s="1"/>
  <c r="O20" i="1"/>
  <c r="AI20" i="1" s="1"/>
  <c r="O30" i="1"/>
  <c r="AI30" i="1" s="1"/>
  <c r="O6" i="1"/>
  <c r="AI6" i="1" s="1"/>
  <c r="O7" i="1"/>
  <c r="AI7" i="1" s="1"/>
  <c r="AI8" i="1"/>
  <c r="AI9" i="1"/>
  <c r="O14" i="1"/>
  <c r="AI14" i="1" s="1"/>
  <c r="O15" i="1"/>
  <c r="AI15" i="1" s="1"/>
  <c r="O16" i="1"/>
  <c r="AI16" i="1" s="1"/>
  <c r="O17" i="1"/>
  <c r="AI17" i="1" s="1"/>
  <c r="O18" i="1"/>
  <c r="AI18" i="1" s="1"/>
  <c r="O23" i="1"/>
  <c r="AI23" i="1" s="1"/>
  <c r="O24" i="1"/>
  <c r="AI24" i="1" s="1"/>
  <c r="O25" i="1"/>
  <c r="AI25" i="1" s="1"/>
  <c r="O33" i="1"/>
  <c r="AI33" i="1" s="1"/>
  <c r="O34" i="1"/>
  <c r="AI34" i="1" s="1"/>
  <c r="O3" i="1"/>
  <c r="AI3" i="1" s="1"/>
  <c r="O10" i="1"/>
  <c r="AI10" i="1" s="1"/>
  <c r="O31" i="1"/>
  <c r="AI31" i="1" s="1"/>
  <c r="O5" i="1"/>
  <c r="AI5" i="1" s="1"/>
  <c r="O12" i="1"/>
  <c r="AI12" i="1" s="1"/>
  <c r="O4" i="1"/>
  <c r="AI4" i="1" s="1"/>
  <c r="O19" i="1"/>
  <c r="AI19" i="1" s="1"/>
  <c r="O29" i="1"/>
  <c r="AI29" i="1" s="1"/>
  <c r="O2" i="1"/>
  <c r="AI2" i="1" s="1"/>
  <c r="P2" i="1"/>
  <c r="AJ2" i="1" s="1"/>
  <c r="N5" i="1"/>
  <c r="AH5" i="1" s="1"/>
  <c r="Q5" i="1"/>
  <c r="AK5" i="1" s="1"/>
  <c r="N13" i="1"/>
  <c r="AH13" i="1" s="1"/>
  <c r="Q13" i="1"/>
  <c r="AK13" i="1" s="1"/>
  <c r="N22" i="1"/>
  <c r="AH22" i="1" s="1"/>
  <c r="Q22" i="1"/>
  <c r="AK22" i="1" s="1"/>
  <c r="N10" i="1"/>
  <c r="AH10" i="1" s="1"/>
  <c r="Q10" i="1"/>
  <c r="AK10" i="1" s="1"/>
  <c r="N19" i="1"/>
  <c r="AH19" i="1" s="1"/>
  <c r="Q19" i="1"/>
  <c r="AK19" i="1" s="1"/>
  <c r="N29" i="1"/>
  <c r="AH29" i="1" s="1"/>
  <c r="Q29" i="1"/>
  <c r="AK29" i="1" s="1"/>
  <c r="N32" i="1"/>
  <c r="AH32" i="1" s="1"/>
  <c r="Q32" i="1"/>
  <c r="AK32" i="1" s="1"/>
  <c r="N12" i="1"/>
  <c r="AH12" i="1" s="1"/>
  <c r="Q12" i="1"/>
  <c r="AK12" i="1" s="1"/>
  <c r="N21" i="1"/>
  <c r="AH21" i="1" s="1"/>
  <c r="Q21" i="1"/>
  <c r="AK21" i="1" s="1"/>
  <c r="N31" i="1"/>
  <c r="AH31" i="1" s="1"/>
  <c r="Q31" i="1"/>
  <c r="AK31" i="1" s="1"/>
  <c r="N4" i="1"/>
  <c r="AH4" i="1" s="1"/>
  <c r="Q4" i="1"/>
  <c r="AK4" i="1" s="1"/>
  <c r="N11" i="1"/>
  <c r="AH11" i="1" s="1"/>
  <c r="Q11" i="1"/>
  <c r="AK11" i="1" s="1"/>
  <c r="N3" i="1"/>
  <c r="AH3" i="1" s="1"/>
  <c r="Q3" i="1"/>
  <c r="AK3" i="1" s="1"/>
  <c r="N20" i="1"/>
  <c r="AH20" i="1" s="1"/>
  <c r="Q20" i="1"/>
  <c r="AK20" i="1" s="1"/>
  <c r="N30" i="1"/>
  <c r="AH30" i="1" s="1"/>
  <c r="Q30" i="1"/>
  <c r="AK30" i="1" s="1"/>
  <c r="N6" i="1"/>
  <c r="AH6" i="1" s="1"/>
  <c r="Q6" i="1"/>
  <c r="AK6" i="1" s="1"/>
  <c r="N7" i="1"/>
  <c r="AH7" i="1" s="1"/>
  <c r="Q7" i="1"/>
  <c r="AK7" i="1" s="1"/>
  <c r="AH8" i="1"/>
  <c r="AK8" i="1"/>
  <c r="AH9" i="1"/>
  <c r="AK9" i="1"/>
  <c r="N14" i="1"/>
  <c r="AH14" i="1" s="1"/>
  <c r="Q14" i="1"/>
  <c r="AK14" i="1" s="1"/>
  <c r="N15" i="1"/>
  <c r="AH15" i="1" s="1"/>
  <c r="Q15" i="1"/>
  <c r="AK15" i="1" s="1"/>
  <c r="N16" i="1"/>
  <c r="AH16" i="1" s="1"/>
  <c r="Q16" i="1"/>
  <c r="AK16" i="1" s="1"/>
  <c r="N17" i="1"/>
  <c r="AH17" i="1" s="1"/>
  <c r="Q17" i="1"/>
  <c r="AK17" i="1" s="1"/>
  <c r="N18" i="1"/>
  <c r="AH18" i="1" s="1"/>
  <c r="Q18" i="1"/>
  <c r="AK18" i="1" s="1"/>
  <c r="N23" i="1"/>
  <c r="AH23" i="1" s="1"/>
  <c r="Q23" i="1"/>
  <c r="AK23" i="1" s="1"/>
  <c r="N24" i="1"/>
  <c r="AH24" i="1" s="1"/>
  <c r="Q24" i="1"/>
  <c r="AK24" i="1" s="1"/>
  <c r="N25" i="1"/>
  <c r="AH25" i="1" s="1"/>
  <c r="Q25" i="1"/>
  <c r="AK25" i="1" s="1"/>
  <c r="N33" i="1"/>
  <c r="AH33" i="1" s="1"/>
  <c r="Q33" i="1"/>
  <c r="AK33" i="1" s="1"/>
  <c r="N34" i="1"/>
  <c r="AH34" i="1" s="1"/>
  <c r="Q34" i="1"/>
  <c r="AK34" i="1" s="1"/>
  <c r="P5" i="1"/>
  <c r="AJ5" i="1" s="1"/>
  <c r="P30" i="1"/>
  <c r="AJ30" i="1" s="1"/>
  <c r="P6" i="1"/>
  <c r="AJ6" i="1" s="1"/>
  <c r="P7" i="1"/>
  <c r="AJ7" i="1" s="1"/>
  <c r="AJ8" i="1"/>
  <c r="AJ9" i="1"/>
  <c r="P14" i="1"/>
  <c r="AJ14" i="1" s="1"/>
  <c r="P15" i="1"/>
  <c r="AJ15" i="1" s="1"/>
  <c r="P16" i="1"/>
  <c r="AJ16" i="1" s="1"/>
  <c r="P17" i="1"/>
  <c r="AJ17" i="1" s="1"/>
  <c r="P18" i="1"/>
  <c r="AJ18" i="1" s="1"/>
  <c r="P23" i="1"/>
  <c r="AJ23" i="1" s="1"/>
  <c r="P24" i="1"/>
  <c r="AJ24" i="1" s="1"/>
  <c r="P25" i="1"/>
  <c r="AJ25" i="1" s="1"/>
  <c r="P33" i="1"/>
  <c r="AJ33" i="1" s="1"/>
  <c r="P34" i="1"/>
  <c r="AJ34" i="1" s="1"/>
  <c r="P3" i="1"/>
  <c r="AJ3" i="1" s="1"/>
  <c r="P20" i="1"/>
  <c r="AJ20" i="1" s="1"/>
  <c r="P12" i="1"/>
  <c r="AJ12" i="1" s="1"/>
  <c r="P4" i="1"/>
  <c r="AJ4" i="1" s="1"/>
  <c r="P19" i="1"/>
  <c r="AJ19" i="1" s="1"/>
  <c r="P29" i="1"/>
  <c r="AJ29" i="1" s="1"/>
  <c r="P22" i="1"/>
  <c r="AJ22" i="1" s="1"/>
  <c r="P32" i="1"/>
  <c r="AJ32" i="1" s="1"/>
  <c r="P11" i="1"/>
  <c r="AJ11" i="1" s="1"/>
  <c r="P13" i="1"/>
  <c r="AJ13" i="1" s="1"/>
  <c r="P10" i="1"/>
  <c r="AJ10" i="1" s="1"/>
  <c r="P21" i="1"/>
  <c r="AJ21" i="1" s="1"/>
  <c r="P31" i="1"/>
  <c r="AJ31" i="1" s="1"/>
  <c r="N2" i="1"/>
  <c r="AH2" i="1" s="1"/>
  <c r="W71" i="1" l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70" i="1"/>
  <c r="U71" i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1" i="1" s="1"/>
  <c r="U122" i="1" s="1"/>
  <c r="U123" i="1" s="1"/>
  <c r="U70" i="1"/>
  <c r="V71" i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1" i="1" s="1"/>
  <c r="V122" i="1" s="1"/>
  <c r="V123" i="1" s="1"/>
  <c r="V124" i="1" s="1"/>
  <c r="V125" i="1" s="1"/>
  <c r="V126" i="1" s="1"/>
  <c r="V70" i="1"/>
  <c r="Z46" i="1"/>
  <c r="AO46" i="1" s="1"/>
  <c r="Z36" i="1"/>
  <c r="AO36" i="1" s="1"/>
  <c r="Z95" i="1"/>
  <c r="AO95" i="1" s="1"/>
  <c r="Z58" i="1"/>
  <c r="AO58" i="1" s="1"/>
  <c r="Z35" i="1"/>
  <c r="AO35" i="1" s="1"/>
  <c r="Z47" i="1"/>
  <c r="AO47" i="1" s="1"/>
  <c r="Z73" i="1"/>
  <c r="AO73" i="1" s="1"/>
  <c r="Z67" i="1"/>
  <c r="AO67" i="1" s="1"/>
  <c r="Z54" i="1"/>
  <c r="AO54" i="1" s="1"/>
  <c r="Z61" i="1"/>
  <c r="AO61" i="1" s="1"/>
  <c r="Z37" i="1"/>
  <c r="AO37" i="1" s="1"/>
  <c r="Z59" i="1"/>
  <c r="AO59" i="1" s="1"/>
  <c r="Z28" i="1"/>
  <c r="AO28" i="1" s="1"/>
  <c r="U120" i="1"/>
  <c r="W121" i="1"/>
  <c r="W122" i="1" s="1"/>
  <c r="W123" i="1" s="1"/>
  <c r="W124" i="1" s="1"/>
  <c r="W125" i="1" s="1"/>
  <c r="W126" i="1" s="1"/>
  <c r="W120" i="1"/>
  <c r="V120" i="1"/>
  <c r="Z27" i="1"/>
  <c r="AO27" i="1" s="1"/>
  <c r="Z101" i="1"/>
  <c r="AO101" i="1" s="1"/>
  <c r="Z26" i="1"/>
  <c r="AO26" i="1" s="1"/>
  <c r="Z103" i="1"/>
  <c r="AO103" i="1" s="1"/>
  <c r="Z68" i="1"/>
  <c r="AO68" i="1" s="1"/>
  <c r="Z49" i="1"/>
  <c r="AO49" i="1" s="1"/>
  <c r="Z75" i="1"/>
  <c r="AO75" i="1" s="1"/>
  <c r="Z90" i="1"/>
  <c r="AO90" i="1" s="1"/>
  <c r="Z40" i="1"/>
  <c r="AO40" i="1" s="1"/>
  <c r="Z113" i="1"/>
  <c r="AO113" i="1" s="1"/>
  <c r="Z72" i="1"/>
  <c r="AO72" i="1" s="1"/>
  <c r="Z52" i="1"/>
  <c r="AO52" i="1" s="1"/>
  <c r="Z82" i="1"/>
  <c r="AO82" i="1" s="1"/>
  <c r="Z97" i="1"/>
  <c r="AO97" i="1" s="1"/>
  <c r="Z87" i="1"/>
  <c r="AO87" i="1" s="1"/>
  <c r="Z84" i="1"/>
  <c r="AO84" i="1" s="1"/>
  <c r="Z93" i="1"/>
  <c r="AO93" i="1" s="1"/>
  <c r="Z79" i="1"/>
  <c r="AO79" i="1" s="1"/>
  <c r="Z109" i="1"/>
  <c r="AO109" i="1" s="1"/>
  <c r="Z60" i="1"/>
  <c r="AO60" i="1" s="1"/>
  <c r="Z100" i="1"/>
  <c r="AO100" i="1" s="1"/>
  <c r="Z51" i="1"/>
  <c r="AO51" i="1" s="1"/>
  <c r="Z45" i="1"/>
  <c r="AO45" i="1" s="1"/>
  <c r="Z44" i="1"/>
  <c r="AO44" i="1" s="1"/>
  <c r="Z110" i="1"/>
  <c r="AO110" i="1" s="1"/>
  <c r="Z63" i="1"/>
  <c r="AO63" i="1" s="1"/>
  <c r="Z62" i="1"/>
  <c r="AO62" i="1" s="1"/>
  <c r="Z106" i="1"/>
  <c r="AO106" i="1" s="1"/>
  <c r="Z64" i="1"/>
  <c r="AO64" i="1" s="1"/>
  <c r="Z71" i="1"/>
  <c r="AO71" i="1" s="1"/>
  <c r="Z91" i="1"/>
  <c r="AO91" i="1" s="1"/>
  <c r="Z118" i="1"/>
  <c r="AO118" i="1" s="1"/>
  <c r="Z57" i="1"/>
  <c r="AO57" i="1" s="1"/>
  <c r="Z48" i="1"/>
  <c r="AO48" i="1" s="1"/>
  <c r="Z88" i="1"/>
  <c r="AO88" i="1" s="1"/>
  <c r="Z114" i="1"/>
  <c r="AO114" i="1" s="1"/>
  <c r="Z78" i="1"/>
  <c r="AO78" i="1" s="1"/>
  <c r="Z83" i="1"/>
  <c r="AO83" i="1" s="1"/>
  <c r="Z66" i="1"/>
  <c r="AO66" i="1" s="1"/>
  <c r="Z50" i="1"/>
  <c r="AO50" i="1" s="1"/>
  <c r="Z105" i="1"/>
  <c r="AO105" i="1" s="1"/>
  <c r="Z80" i="1"/>
  <c r="AO80" i="1" s="1"/>
  <c r="Z92" i="1"/>
  <c r="AO92" i="1" s="1"/>
  <c r="Z53" i="1"/>
  <c r="AO53" i="1" s="1"/>
  <c r="Z107" i="1"/>
  <c r="AO107" i="1" s="1"/>
  <c r="Z89" i="1"/>
  <c r="AO89" i="1" s="1"/>
  <c r="Z38" i="1"/>
  <c r="AO38" i="1" s="1"/>
  <c r="Z119" i="1"/>
  <c r="AO119" i="1" s="1"/>
  <c r="Z74" i="1"/>
  <c r="AO74" i="1" s="1"/>
  <c r="Z81" i="1"/>
  <c r="AO81" i="1" s="1"/>
  <c r="Z65" i="1"/>
  <c r="AO65" i="1" s="1"/>
  <c r="Z116" i="1"/>
  <c r="AO116" i="1" s="1"/>
  <c r="Z56" i="1"/>
  <c r="AO56" i="1" s="1"/>
  <c r="Z99" i="1"/>
  <c r="AO99" i="1" s="1"/>
  <c r="Z43" i="1"/>
  <c r="AO43" i="1" s="1"/>
  <c r="Z39" i="1"/>
  <c r="AO39" i="1" s="1"/>
  <c r="Z69" i="1"/>
  <c r="AO69" i="1" s="1"/>
  <c r="Z96" i="1"/>
  <c r="AO96" i="1" s="1"/>
  <c r="Z55" i="1"/>
  <c r="AO55" i="1" s="1"/>
  <c r="Z42" i="1"/>
  <c r="AO42" i="1" s="1"/>
  <c r="Z94" i="1"/>
  <c r="AO94" i="1" s="1"/>
  <c r="Z41" i="1"/>
  <c r="AO41" i="1" s="1"/>
  <c r="Z85" i="1"/>
  <c r="AO85" i="1" s="1"/>
  <c r="Z117" i="1"/>
  <c r="AO117" i="1" s="1"/>
  <c r="Z86" i="1"/>
  <c r="AO86" i="1" s="1"/>
  <c r="AN8" i="1"/>
  <c r="T10" i="1"/>
  <c r="AN9" i="1"/>
  <c r="Z21" i="1"/>
  <c r="AO21" i="1" s="1"/>
  <c r="Z13" i="1"/>
  <c r="AO13" i="1" s="1"/>
  <c r="Z12" i="1"/>
  <c r="AO12" i="1" s="1"/>
  <c r="Z33" i="1"/>
  <c r="AO33" i="1" s="1"/>
  <c r="Z16" i="1"/>
  <c r="AO16" i="1" s="1"/>
  <c r="Z4" i="1"/>
  <c r="AO4" i="1" s="1"/>
  <c r="Z30" i="1"/>
  <c r="AO30" i="1" s="1"/>
  <c r="Z20" i="1"/>
  <c r="AO20" i="1" s="1"/>
  <c r="Z18" i="1"/>
  <c r="AO18" i="1" s="1"/>
  <c r="AO8" i="1"/>
  <c r="Z19" i="1"/>
  <c r="AO19" i="1" s="1"/>
  <c r="Z23" i="1"/>
  <c r="AO23" i="1" s="1"/>
  <c r="Z32" i="1"/>
  <c r="AO32" i="1" s="1"/>
  <c r="Z17" i="1"/>
  <c r="AO17" i="1" s="1"/>
  <c r="Z6" i="1"/>
  <c r="AO6" i="1" s="1"/>
  <c r="Z7" i="1"/>
  <c r="AO7" i="1" s="1"/>
  <c r="Z11" i="1"/>
  <c r="AO11" i="1" s="1"/>
  <c r="Z24" i="1"/>
  <c r="AO24" i="1" s="1"/>
  <c r="Z34" i="1"/>
  <c r="AO34" i="1" s="1"/>
  <c r="Z29" i="1"/>
  <c r="AO29" i="1" s="1"/>
  <c r="AO9" i="1"/>
  <c r="Z25" i="1"/>
  <c r="AO25" i="1" s="1"/>
  <c r="Z5" i="1"/>
  <c r="AO5" i="1" s="1"/>
  <c r="Z31" i="1"/>
  <c r="AO31" i="1" s="1"/>
  <c r="Z3" i="1"/>
  <c r="AO3" i="1" s="1"/>
  <c r="Z15" i="1"/>
  <c r="AO15" i="1" s="1"/>
  <c r="Z10" i="1"/>
  <c r="AO10" i="1" s="1"/>
  <c r="Z14" i="1"/>
  <c r="AO14" i="1" s="1"/>
  <c r="Z22" i="1"/>
  <c r="AO22" i="1" s="1"/>
  <c r="AF18" i="1"/>
  <c r="AF15" i="1"/>
  <c r="AF10" i="1"/>
  <c r="AF6" i="1"/>
  <c r="AF7" i="1"/>
  <c r="AF22" i="1"/>
  <c r="AF31" i="1"/>
  <c r="AF3" i="1"/>
  <c r="AF19" i="1"/>
  <c r="AF32" i="1"/>
  <c r="AF14" i="1"/>
  <c r="AF33" i="1"/>
  <c r="AF13" i="1"/>
  <c r="AF16" i="1"/>
  <c r="AF4" i="1"/>
  <c r="AF12" i="1"/>
  <c r="AF30" i="1"/>
  <c r="AF21" i="1"/>
  <c r="AF5" i="1"/>
  <c r="AF8" i="1"/>
  <c r="AF29" i="1"/>
  <c r="AF17" i="1"/>
  <c r="AF34" i="1"/>
  <c r="AF11" i="1"/>
  <c r="AF9" i="1"/>
  <c r="AF25" i="1"/>
  <c r="AF23" i="1"/>
  <c r="AF24" i="1"/>
  <c r="AF20" i="1"/>
  <c r="Z2" i="1"/>
  <c r="AO2" i="1" s="1"/>
  <c r="Z104" i="1" l="1"/>
  <c r="AO104" i="1" s="1"/>
  <c r="Z77" i="1"/>
  <c r="AO77" i="1" s="1"/>
  <c r="Z111" i="1"/>
  <c r="AO111" i="1" s="1"/>
  <c r="Z76" i="1"/>
  <c r="AO76" i="1" s="1"/>
  <c r="Z102" i="1"/>
  <c r="AO102" i="1" s="1"/>
  <c r="Z108" i="1"/>
  <c r="AO108" i="1" s="1"/>
  <c r="Z70" i="1"/>
  <c r="AO70" i="1" s="1"/>
  <c r="Z98" i="1"/>
  <c r="AO98" i="1" s="1"/>
  <c r="Z112" i="1"/>
  <c r="AO112" i="1" s="1"/>
  <c r="Z115" i="1"/>
  <c r="AO115" i="1" s="1"/>
  <c r="Z122" i="1"/>
  <c r="AO122" i="1" s="1"/>
  <c r="Z120" i="1"/>
  <c r="AO120" i="1" s="1"/>
  <c r="Z121" i="1"/>
  <c r="AO121" i="1" s="1"/>
  <c r="U124" i="1"/>
  <c r="Z123" i="1"/>
  <c r="AO123" i="1" s="1"/>
  <c r="AN10" i="1"/>
  <c r="T11" i="1"/>
  <c r="U125" i="1" l="1"/>
  <c r="Z124" i="1"/>
  <c r="AO124" i="1" s="1"/>
  <c r="AN11" i="1"/>
  <c r="T12" i="1"/>
  <c r="U126" i="1" l="1"/>
  <c r="Z126" i="1" s="1"/>
  <c r="AO126" i="1" s="1"/>
  <c r="Z125" i="1"/>
  <c r="AO125" i="1" s="1"/>
  <c r="AN12" i="1"/>
  <c r="T13" i="1"/>
  <c r="T14" i="1" l="1"/>
  <c r="AN13" i="1"/>
  <c r="T15" i="1" l="1"/>
  <c r="AN14" i="1"/>
  <c r="AN15" i="1" l="1"/>
  <c r="T16" i="1"/>
  <c r="AN16" i="1" l="1"/>
  <c r="T17" i="1"/>
  <c r="T18" i="1" l="1"/>
  <c r="AN17" i="1"/>
  <c r="T19" i="1" l="1"/>
  <c r="AN18" i="1"/>
  <c r="AN19" i="1" l="1"/>
  <c r="T20" i="1"/>
  <c r="T21" i="1" l="1"/>
  <c r="AN20" i="1"/>
  <c r="T22" i="1" l="1"/>
  <c r="AN21" i="1"/>
  <c r="T23" i="1" l="1"/>
  <c r="AN22" i="1"/>
  <c r="AN23" i="1" l="1"/>
  <c r="T24" i="1"/>
  <c r="T25" i="1" l="1"/>
  <c r="T26" i="1" s="1"/>
  <c r="AN24" i="1"/>
  <c r="T27" i="1" l="1"/>
  <c r="AN26" i="1"/>
  <c r="T29" i="1"/>
  <c r="AN25" i="1"/>
  <c r="T28" i="1" l="1"/>
  <c r="AN28" i="1" s="1"/>
  <c r="AN27" i="1"/>
  <c r="AN29" i="1"/>
  <c r="T30" i="1"/>
  <c r="AN30" i="1" l="1"/>
  <c r="T31" i="1"/>
  <c r="AN31" i="1" l="1"/>
  <c r="T32" i="1"/>
  <c r="T33" i="1" l="1"/>
  <c r="AN32" i="1"/>
  <c r="T34" i="1" l="1"/>
  <c r="AN33" i="1"/>
  <c r="AN34" i="1" l="1"/>
  <c r="T35" i="1"/>
  <c r="T36" i="1" l="1"/>
  <c r="AN35" i="1"/>
  <c r="T37" i="1" l="1"/>
  <c r="AN36" i="1"/>
  <c r="AN37" i="1" l="1"/>
  <c r="T38" i="1"/>
  <c r="T39" i="1" l="1"/>
  <c r="AN38" i="1"/>
  <c r="AN39" i="1" l="1"/>
  <c r="T40" i="1"/>
  <c r="T41" i="1" l="1"/>
  <c r="AN40" i="1"/>
  <c r="AN41" i="1" l="1"/>
  <c r="T42" i="1"/>
  <c r="T43" i="1" l="1"/>
  <c r="AN42" i="1"/>
  <c r="AN43" i="1" l="1"/>
  <c r="T44" i="1"/>
  <c r="T45" i="1" l="1"/>
  <c r="AN44" i="1"/>
  <c r="AN45" i="1" l="1"/>
  <c r="T46" i="1"/>
  <c r="T47" i="1" l="1"/>
  <c r="AN46" i="1"/>
  <c r="AN47" i="1" l="1"/>
  <c r="T48" i="1"/>
  <c r="T49" i="1" l="1"/>
  <c r="AN48" i="1"/>
  <c r="AN49" i="1" l="1"/>
  <c r="T50" i="1"/>
  <c r="T51" i="1" l="1"/>
  <c r="AN50" i="1"/>
  <c r="T52" i="1" l="1"/>
  <c r="AN51" i="1"/>
  <c r="T53" i="1" l="1"/>
  <c r="AN52" i="1"/>
  <c r="AN53" i="1" l="1"/>
  <c r="T54" i="1"/>
  <c r="T55" i="1" l="1"/>
  <c r="AN54" i="1"/>
  <c r="AN55" i="1" l="1"/>
  <c r="T56" i="1"/>
  <c r="T57" i="1" l="1"/>
  <c r="AN56" i="1"/>
  <c r="AN57" i="1" l="1"/>
  <c r="T58" i="1"/>
  <c r="T59" i="1" l="1"/>
  <c r="AN58" i="1"/>
  <c r="AN59" i="1" l="1"/>
  <c r="T60" i="1"/>
  <c r="T61" i="1" l="1"/>
  <c r="AN60" i="1"/>
  <c r="AN61" i="1" l="1"/>
  <c r="T62" i="1"/>
  <c r="T63" i="1" l="1"/>
  <c r="AN62" i="1"/>
  <c r="AN63" i="1" l="1"/>
  <c r="T64" i="1"/>
  <c r="T65" i="1" l="1"/>
  <c r="AN64" i="1"/>
  <c r="AN65" i="1" l="1"/>
  <c r="T66" i="1"/>
  <c r="T67" i="1" l="1"/>
  <c r="AN66" i="1"/>
  <c r="AN67" i="1" l="1"/>
  <c r="T68" i="1"/>
  <c r="T69" i="1" l="1"/>
  <c r="T70" i="1" s="1"/>
  <c r="AN70" i="1" s="1"/>
  <c r="AN68" i="1"/>
  <c r="AN69" i="1" l="1"/>
  <c r="T71" i="1"/>
  <c r="T72" i="1" l="1"/>
  <c r="AN71" i="1"/>
  <c r="AN72" i="1" l="1"/>
  <c r="T73" i="1"/>
  <c r="T74" i="1" l="1"/>
  <c r="AN73" i="1"/>
  <c r="AN74" i="1" l="1"/>
  <c r="T75" i="1"/>
  <c r="T76" i="1" l="1"/>
  <c r="AN75" i="1"/>
  <c r="T77" i="1" l="1"/>
  <c r="AN76" i="1"/>
  <c r="T78" i="1" l="1"/>
  <c r="AN77" i="1"/>
  <c r="AN78" i="1" l="1"/>
  <c r="T79" i="1"/>
  <c r="T80" i="1" l="1"/>
  <c r="AN79" i="1"/>
  <c r="AN80" i="1" l="1"/>
  <c r="T81" i="1"/>
  <c r="T82" i="1" l="1"/>
  <c r="AN81" i="1"/>
  <c r="AN82" i="1" l="1"/>
  <c r="T83" i="1"/>
  <c r="T84" i="1" l="1"/>
  <c r="AN83" i="1"/>
  <c r="T85" i="1" l="1"/>
  <c r="AN84" i="1"/>
  <c r="T86" i="1" l="1"/>
  <c r="AN85" i="1"/>
  <c r="AN86" i="1" l="1"/>
  <c r="T87" i="1"/>
  <c r="T88" i="1" l="1"/>
  <c r="AN87" i="1"/>
  <c r="AN88" i="1" l="1"/>
  <c r="T89" i="1"/>
  <c r="T90" i="1" l="1"/>
  <c r="AN89" i="1"/>
  <c r="AN90" i="1" l="1"/>
  <c r="T91" i="1"/>
  <c r="T92" i="1" l="1"/>
  <c r="AN91" i="1"/>
  <c r="AN92" i="1" l="1"/>
  <c r="T93" i="1"/>
  <c r="AN93" i="1" l="1"/>
  <c r="T94" i="1"/>
  <c r="AN94" i="1" l="1"/>
  <c r="T95" i="1"/>
  <c r="T96" i="1" l="1"/>
  <c r="AN95" i="1"/>
  <c r="AN96" i="1" l="1"/>
  <c r="T97" i="1"/>
  <c r="AN97" i="1" l="1"/>
  <c r="T98" i="1"/>
  <c r="AN98" i="1" l="1"/>
  <c r="T99" i="1"/>
  <c r="T100" i="1" l="1"/>
  <c r="AN99" i="1"/>
  <c r="AN100" i="1" l="1"/>
  <c r="T101" i="1"/>
  <c r="AN101" i="1" l="1"/>
  <c r="T102" i="1"/>
  <c r="AN102" i="1" l="1"/>
  <c r="T103" i="1"/>
  <c r="T104" i="1" l="1"/>
  <c r="AN103" i="1"/>
  <c r="AN104" i="1" l="1"/>
  <c r="T105" i="1"/>
  <c r="AN105" i="1" l="1"/>
  <c r="T106" i="1"/>
  <c r="AN106" i="1" l="1"/>
  <c r="T107" i="1"/>
  <c r="T108" i="1" l="1"/>
  <c r="AN107" i="1"/>
  <c r="AN108" i="1" l="1"/>
  <c r="T109" i="1"/>
  <c r="AN109" i="1" l="1"/>
  <c r="T110" i="1"/>
  <c r="AN110" i="1" l="1"/>
  <c r="T111" i="1"/>
  <c r="T112" i="1" l="1"/>
  <c r="AN111" i="1"/>
  <c r="AN112" i="1" l="1"/>
  <c r="T113" i="1"/>
  <c r="AN113" i="1" l="1"/>
  <c r="T114" i="1"/>
  <c r="AN114" i="1" l="1"/>
  <c r="T115" i="1"/>
  <c r="T116" i="1" l="1"/>
  <c r="AN115" i="1"/>
  <c r="AN116" i="1" l="1"/>
  <c r="T117" i="1"/>
  <c r="AN117" i="1" l="1"/>
  <c r="T118" i="1"/>
  <c r="AN118" i="1" l="1"/>
  <c r="T119" i="1"/>
  <c r="T120" i="1" s="1"/>
  <c r="AN120" i="1" s="1"/>
  <c r="T121" i="1" l="1"/>
  <c r="AN119" i="1"/>
  <c r="AN121" i="1" l="1"/>
  <c r="T122" i="1"/>
  <c r="AN122" i="1" l="1"/>
  <c r="T123" i="1"/>
  <c r="AN123" i="1" l="1"/>
  <c r="T124" i="1"/>
  <c r="T125" i="1" l="1"/>
  <c r="AN124" i="1"/>
  <c r="AN125" i="1" l="1"/>
  <c r="T126" i="1"/>
  <c r="AN126" i="1" s="1"/>
</calcChain>
</file>

<file path=xl/sharedStrings.xml><?xml version="1.0" encoding="utf-8"?>
<sst xmlns="http://schemas.openxmlformats.org/spreadsheetml/2006/main" count="3104" uniqueCount="565">
  <si>
    <t>Id</t>
  </si>
  <si>
    <t>gender</t>
  </si>
  <si>
    <t>age</t>
  </si>
  <si>
    <t>interview-score</t>
  </si>
  <si>
    <t>assessment-decision</t>
  </si>
  <si>
    <t>assessment-score</t>
  </si>
  <si>
    <t>group</t>
  </si>
  <si>
    <t>company</t>
  </si>
  <si>
    <t>male</t>
  </si>
  <si>
    <t>Dutch</t>
  </si>
  <si>
    <t>A</t>
  </si>
  <si>
    <t>traditional</t>
  </si>
  <si>
    <t>female</t>
  </si>
  <si>
    <t>German</t>
  </si>
  <si>
    <t>extravert</t>
  </si>
  <si>
    <t>introvert</t>
  </si>
  <si>
    <t>Belgian</t>
  </si>
  <si>
    <t>comp-grade-min</t>
  </si>
  <si>
    <t>comp-interview-min</t>
  </si>
  <si>
    <t>comp-assessment-min</t>
  </si>
  <si>
    <t>nationality</t>
  </si>
  <si>
    <t>latestarter</t>
  </si>
  <si>
    <t>Football</t>
  </si>
  <si>
    <t>Tennis</t>
  </si>
  <si>
    <t>Chess</t>
  </si>
  <si>
    <t>Running</t>
  </si>
  <si>
    <t>Swimming</t>
  </si>
  <si>
    <t>Rugby</t>
  </si>
  <si>
    <t>base-mathskills</t>
  </si>
  <si>
    <t>actual-mathskills</t>
  </si>
  <si>
    <t>base-presentationskills</t>
  </si>
  <si>
    <t>actual-presentationskills</t>
  </si>
  <si>
    <t>base-knowledge</t>
  </si>
  <si>
    <t>actual-knowledge</t>
  </si>
  <si>
    <t>ind-debateclub</t>
  </si>
  <si>
    <t>ind-programming</t>
  </si>
  <si>
    <t>ind-international</t>
  </si>
  <si>
    <t>ind-entrepreneurship</t>
  </si>
  <si>
    <t>ind-exactstudy</t>
  </si>
  <si>
    <t>ind-languages</t>
  </si>
  <si>
    <t>ind-univ-grade</t>
  </si>
  <si>
    <t>ind-sport</t>
  </si>
  <si>
    <t>time</t>
  </si>
  <si>
    <t>Company</t>
  </si>
  <si>
    <t>B</t>
  </si>
  <si>
    <t>C</t>
  </si>
  <si>
    <t>D</t>
  </si>
  <si>
    <t>Avg</t>
  </si>
  <si>
    <t>DataAnalysis</t>
  </si>
  <si>
    <t>BusinessSales</t>
  </si>
  <si>
    <t>Continental</t>
  </si>
  <si>
    <t>Count of Id</t>
  </si>
  <si>
    <t>Row Labels</t>
  </si>
  <si>
    <t>Grand Total</t>
  </si>
  <si>
    <t>Column Labels</t>
  </si>
  <si>
    <t>x1194a4</t>
  </si>
  <si>
    <t>x9421a6</t>
  </si>
  <si>
    <t>x8240a7</t>
  </si>
  <si>
    <t>x2375a2</t>
  </si>
  <si>
    <t>x1803g9</t>
  </si>
  <si>
    <t>x1110g6</t>
  </si>
  <si>
    <t>x8381g1</t>
  </si>
  <si>
    <t>x3027g8</t>
  </si>
  <si>
    <t>x4132b8</t>
  </si>
  <si>
    <t>x1640b1</t>
  </si>
  <si>
    <t>x4573b3</t>
  </si>
  <si>
    <t>x9806b7</t>
  </si>
  <si>
    <t>x1293c5</t>
  </si>
  <si>
    <t>x3098c4</t>
  </si>
  <si>
    <t>x8002c6</t>
  </si>
  <si>
    <t>x4553c5</t>
  </si>
  <si>
    <t>x4763c3</t>
  </si>
  <si>
    <t>x1981d5</t>
  </si>
  <si>
    <t>x4919d5</t>
  </si>
  <si>
    <t>x3876d9</t>
  </si>
  <si>
    <t>x9533h3</t>
  </si>
  <si>
    <t>x1922h6</t>
  </si>
  <si>
    <t>x7769h6</t>
  </si>
  <si>
    <t>x8379h6</t>
  </si>
  <si>
    <t>x2101d2</t>
  </si>
  <si>
    <t>x9524d8</t>
  </si>
  <si>
    <t>x8826h4</t>
  </si>
  <si>
    <t>x5063e6</t>
  </si>
  <si>
    <t>x1904e7</t>
  </si>
  <si>
    <t>x3252e1</t>
  </si>
  <si>
    <t>x5005f3</t>
  </si>
  <si>
    <t>x3968f6</t>
  </si>
  <si>
    <t>x8464f7</t>
  </si>
  <si>
    <t>x6349a2</t>
  </si>
  <si>
    <t>x7218a4</t>
  </si>
  <si>
    <t>x5506a7</t>
  </si>
  <si>
    <t>x9434a9</t>
  </si>
  <si>
    <t>x3889g9</t>
  </si>
  <si>
    <t>x3915g8</t>
  </si>
  <si>
    <t>x1823g6</t>
  </si>
  <si>
    <t>x6543g9</t>
  </si>
  <si>
    <t>x2936b1</t>
  </si>
  <si>
    <t>x4426b7</t>
  </si>
  <si>
    <t>x9477b5</t>
  </si>
  <si>
    <t>x3305b1</t>
  </si>
  <si>
    <t>x3724c5</t>
  </si>
  <si>
    <t>x4620c1</t>
  </si>
  <si>
    <t>x6517c5</t>
  </si>
  <si>
    <t>x5852c3</t>
  </si>
  <si>
    <t>x5148c3</t>
  </si>
  <si>
    <t>x6988d4</t>
  </si>
  <si>
    <t>x3883d1</t>
  </si>
  <si>
    <t>x8030d5</t>
  </si>
  <si>
    <t>x4109h4</t>
  </si>
  <si>
    <t>x3288h4</t>
  </si>
  <si>
    <t>x7693h6</t>
  </si>
  <si>
    <t>x8238h2</t>
  </si>
  <si>
    <t>x2403e5</t>
  </si>
  <si>
    <t>x7683e4</t>
  </si>
  <si>
    <t>x9021e3</t>
  </si>
  <si>
    <t>x4203f9</t>
  </si>
  <si>
    <t>x4112f2</t>
  </si>
  <si>
    <t>x6835f4</t>
  </si>
  <si>
    <t>x6796a3</t>
  </si>
  <si>
    <t>x1348a4</t>
  </si>
  <si>
    <t>x2138a4</t>
  </si>
  <si>
    <t>x7451a4</t>
  </si>
  <si>
    <t>x7456g5</t>
  </si>
  <si>
    <t>x6414g6</t>
  </si>
  <si>
    <t>x4885g5</t>
  </si>
  <si>
    <t>x7848g9</t>
  </si>
  <si>
    <t>x7902g4</t>
  </si>
  <si>
    <t>x3423b9</t>
  </si>
  <si>
    <t>x8527b7</t>
  </si>
  <si>
    <t>x4071b1</t>
  </si>
  <si>
    <t>x7830b5</t>
  </si>
  <si>
    <t>x8790c9</t>
  </si>
  <si>
    <t>x8630c4</t>
  </si>
  <si>
    <t>x2332c2</t>
  </si>
  <si>
    <t>x9382c5</t>
  </si>
  <si>
    <t>x5262c4</t>
  </si>
  <si>
    <t>x8398d6</t>
  </si>
  <si>
    <t>x5185d5</t>
  </si>
  <si>
    <t>x9290d8</t>
  </si>
  <si>
    <t>x2581h5</t>
  </si>
  <si>
    <t>x5224h6</t>
  </si>
  <si>
    <t>x5673h1</t>
  </si>
  <si>
    <t>x5954h2</t>
  </si>
  <si>
    <t>x7801e1</t>
  </si>
  <si>
    <t>x8513e1</t>
  </si>
  <si>
    <t>x9011e3</t>
  </si>
  <si>
    <t>x8996f8</t>
  </si>
  <si>
    <t>x4103f9</t>
  </si>
  <si>
    <t>x4986f1</t>
  </si>
  <si>
    <t>x8204a4</t>
  </si>
  <si>
    <t>x9864a8</t>
  </si>
  <si>
    <t>x2585a8</t>
  </si>
  <si>
    <t>x8943a1</t>
  </si>
  <si>
    <t>x9889g2</t>
  </si>
  <si>
    <t>x8040g2</t>
  </si>
  <si>
    <t>x9068g2</t>
  </si>
  <si>
    <t>x1037g4</t>
  </si>
  <si>
    <t>x3311b4</t>
  </si>
  <si>
    <t>x7677b2</t>
  </si>
  <si>
    <t>x2185b4</t>
  </si>
  <si>
    <t>x6256b9</t>
  </si>
  <si>
    <t>x8984c1</t>
  </si>
  <si>
    <t>x3091c4</t>
  </si>
  <si>
    <t>x3967c2</t>
  </si>
  <si>
    <t>x9410c8</t>
  </si>
  <si>
    <t>x6571c3</t>
  </si>
  <si>
    <t>x2459d4</t>
  </si>
  <si>
    <t>x9756d9</t>
  </si>
  <si>
    <t>x8236d5</t>
  </si>
  <si>
    <t>x4216h7</t>
  </si>
  <si>
    <t>x4327h2</t>
  </si>
  <si>
    <t>x8746h4</t>
  </si>
  <si>
    <t>x6635h5</t>
  </si>
  <si>
    <t>x6153h8</t>
  </si>
  <si>
    <t>x4335e4</t>
  </si>
  <si>
    <t>x8614e3</t>
  </si>
  <si>
    <t>x3575e8</t>
  </si>
  <si>
    <t>x1504f2</t>
  </si>
  <si>
    <t>x9120f3</t>
  </si>
  <si>
    <t>x1667f7</t>
  </si>
  <si>
    <t>x7735a5</t>
  </si>
  <si>
    <t>x2573a8</t>
  </si>
  <si>
    <t>x3490a8</t>
  </si>
  <si>
    <t>x8140a8</t>
  </si>
  <si>
    <t>x3765g6</t>
  </si>
  <si>
    <t>x8387g1</t>
  </si>
  <si>
    <t>x8141g8</t>
  </si>
  <si>
    <t>x9069g7</t>
  </si>
  <si>
    <t>x6496b3</t>
  </si>
  <si>
    <t>x3613b6</t>
  </si>
  <si>
    <t>x7846b8</t>
  </si>
  <si>
    <t>x1905b9</t>
  </si>
  <si>
    <t>x6187c7</t>
  </si>
  <si>
    <t>x4845c1</t>
  </si>
  <si>
    <t>x2892c6</t>
  </si>
  <si>
    <t>x6749c1</t>
  </si>
  <si>
    <t>x2092c4</t>
  </si>
  <si>
    <t>x1730d9</t>
  </si>
  <si>
    <t>x2483d4</t>
  </si>
  <si>
    <t>x8314d7</t>
  </si>
  <si>
    <t>x1908h8</t>
  </si>
  <si>
    <t>x2352h4</t>
  </si>
  <si>
    <t>x2789h4</t>
  </si>
  <si>
    <t>x1039h2</t>
  </si>
  <si>
    <t>x6666d1</t>
  </si>
  <si>
    <t>x8227d1</t>
  </si>
  <si>
    <t>x2366h8</t>
  </si>
  <si>
    <t>x5882e3</t>
  </si>
  <si>
    <t>x5907e7</t>
  </si>
  <si>
    <t>x5831e3</t>
  </si>
  <si>
    <t>x3299f6</t>
  </si>
  <si>
    <t>x3104f9</t>
  </si>
  <si>
    <t>x6684f5</t>
  </si>
  <si>
    <t>x4777a6</t>
  </si>
  <si>
    <t>x2465a5</t>
  </si>
  <si>
    <t>x6239a9</t>
  </si>
  <si>
    <t>x1840a7</t>
  </si>
  <si>
    <t>x6971g9</t>
  </si>
  <si>
    <t>x6747g1</t>
  </si>
  <si>
    <t>x2485g5</t>
  </si>
  <si>
    <t>x4024g2</t>
  </si>
  <si>
    <t>x4132b3</t>
  </si>
  <si>
    <t>x4556b7</t>
  </si>
  <si>
    <t>x3071b7</t>
  </si>
  <si>
    <t>x2115b2</t>
  </si>
  <si>
    <t>x4673c9</t>
  </si>
  <si>
    <t>x5579c9</t>
  </si>
  <si>
    <t>x7243c3</t>
  </si>
  <si>
    <t>x6677c2</t>
  </si>
  <si>
    <t>x1477c6</t>
  </si>
  <si>
    <t>x8485d3</t>
  </si>
  <si>
    <t>x9858d1</t>
  </si>
  <si>
    <t>x9763d5</t>
  </si>
  <si>
    <t>x3627h9</t>
  </si>
  <si>
    <t>x2920h4</t>
  </si>
  <si>
    <t>x1313h1</t>
  </si>
  <si>
    <t>x8703h5</t>
  </si>
  <si>
    <t>x7475e4</t>
  </si>
  <si>
    <t>x3976e4</t>
  </si>
  <si>
    <t>x7806e1</t>
  </si>
  <si>
    <t>x8691f6</t>
  </si>
  <si>
    <t>x3362f7</t>
  </si>
  <si>
    <t>x1301f3</t>
  </si>
  <si>
    <t>x1526a5</t>
  </si>
  <si>
    <t>x8372a3</t>
  </si>
  <si>
    <t>x1207a4</t>
  </si>
  <si>
    <t>x3538a7</t>
  </si>
  <si>
    <t>x7838g2</t>
  </si>
  <si>
    <t>x1437g4</t>
  </si>
  <si>
    <t>x6210g3</t>
  </si>
  <si>
    <t>x4967g2</t>
  </si>
  <si>
    <t>x5479g7</t>
  </si>
  <si>
    <t>x2371b7</t>
  </si>
  <si>
    <t>x8362b2</t>
  </si>
  <si>
    <t>x4764b8</t>
  </si>
  <si>
    <t>x1667b4</t>
  </si>
  <si>
    <t>x1082c1</t>
  </si>
  <si>
    <t>x3195c4</t>
  </si>
  <si>
    <t>x7546c1</t>
  </si>
  <si>
    <t>x3477c8</t>
  </si>
  <si>
    <t>x9103c5</t>
  </si>
  <si>
    <t>x9468d4</t>
  </si>
  <si>
    <t>x7838d3</t>
  </si>
  <si>
    <t>x5139d6</t>
  </si>
  <si>
    <t>x3649h4</t>
  </si>
  <si>
    <t>x2551h6</t>
  </si>
  <si>
    <t>x7547h2</t>
  </si>
  <si>
    <t>x6054h1</t>
  </si>
  <si>
    <t>x2103e2</t>
  </si>
  <si>
    <t>x5328e9</t>
  </si>
  <si>
    <t>x6816e4</t>
  </si>
  <si>
    <t>x1140f8</t>
  </si>
  <si>
    <t>x2172f7</t>
  </si>
  <si>
    <t>x5591f5</t>
  </si>
  <si>
    <t>x6928a8</t>
  </si>
  <si>
    <t>x5254a9</t>
  </si>
  <si>
    <t>x2327a7</t>
  </si>
  <si>
    <t>x4322a1</t>
  </si>
  <si>
    <t>x3610g9</t>
  </si>
  <si>
    <t>x3419g4</t>
  </si>
  <si>
    <t>x9326g3</t>
  </si>
  <si>
    <t>x3011g7</t>
  </si>
  <si>
    <t>x9073b7</t>
  </si>
  <si>
    <t>x5858b4</t>
  </si>
  <si>
    <t>x1214b4</t>
  </si>
  <si>
    <t>x1126b6</t>
  </si>
  <si>
    <t>x3134c7</t>
  </si>
  <si>
    <t>x7802c5</t>
  </si>
  <si>
    <t>x1495c8</t>
  </si>
  <si>
    <t>x2315c3</t>
  </si>
  <si>
    <t>x8748c6</t>
  </si>
  <si>
    <t>x7113d6</t>
  </si>
  <si>
    <t>x1170d1</t>
  </si>
  <si>
    <t>x8157d8</t>
  </si>
  <si>
    <t>x7897h4</t>
  </si>
  <si>
    <t>x5473h8</t>
  </si>
  <si>
    <t>x5657h5</t>
  </si>
  <si>
    <t>x9757h4</t>
  </si>
  <si>
    <t>x5119h8</t>
  </si>
  <si>
    <t>x4385e5</t>
  </si>
  <si>
    <t>x6812e7</t>
  </si>
  <si>
    <t>x9987e5</t>
  </si>
  <si>
    <t>x5191f3</t>
  </si>
  <si>
    <t>x3732f4</t>
  </si>
  <si>
    <t>x8335f4</t>
  </si>
  <si>
    <t>x3969a5</t>
  </si>
  <si>
    <t>x6585a4</t>
  </si>
  <si>
    <t>x8339a9</t>
  </si>
  <si>
    <t>x7543a8</t>
  </si>
  <si>
    <t>x6117g1</t>
  </si>
  <si>
    <t>x2990g3</t>
  </si>
  <si>
    <t>x5384g8</t>
  </si>
  <si>
    <t>x8901g1</t>
  </si>
  <si>
    <t>x6106b3</t>
  </si>
  <si>
    <t>x9265b3</t>
  </si>
  <si>
    <t>x6302b6</t>
  </si>
  <si>
    <t>x3101b5</t>
  </si>
  <si>
    <t>x9896c5</t>
  </si>
  <si>
    <t>x7962c1</t>
  </si>
  <si>
    <t>x9288c9</t>
  </si>
  <si>
    <t>x8591c7</t>
  </si>
  <si>
    <t>x5354c1</t>
  </si>
  <si>
    <t>x1032d4</t>
  </si>
  <si>
    <t>x9508d6</t>
  </si>
  <si>
    <t>x9523d8</t>
  </si>
  <si>
    <t>x1104h7</t>
  </si>
  <si>
    <t>x9837h6</t>
  </si>
  <si>
    <t>x2624h1</t>
  </si>
  <si>
    <t>x4083h5</t>
  </si>
  <si>
    <t>x7482d6</t>
  </si>
  <si>
    <t>x3783d9</t>
  </si>
  <si>
    <t>x9753h5</t>
  </si>
  <si>
    <t>x8720e2</t>
  </si>
  <si>
    <t>x2312e2</t>
  </si>
  <si>
    <t>x1329e6</t>
  </si>
  <si>
    <t>x8751f9</t>
  </si>
  <si>
    <t>x9340f9</t>
  </si>
  <si>
    <t>x4980f6</t>
  </si>
  <si>
    <t>x6654a2</t>
  </si>
  <si>
    <t>x7106a8</t>
  </si>
  <si>
    <t>x5066a2</t>
  </si>
  <si>
    <t>x8976a5</t>
  </si>
  <si>
    <t>x2493g1</t>
  </si>
  <si>
    <t>x5415g1</t>
  </si>
  <si>
    <t>x6818g8</t>
  </si>
  <si>
    <t>x9001g2</t>
  </si>
  <si>
    <t>x7720b7</t>
  </si>
  <si>
    <t>x6274b2</t>
  </si>
  <si>
    <t>x4591b6</t>
  </si>
  <si>
    <t>x6224b5</t>
  </si>
  <si>
    <t>x4360c8</t>
  </si>
  <si>
    <t>x5244c3</t>
  </si>
  <si>
    <t>x2379c9</t>
  </si>
  <si>
    <t>x2582c1</t>
  </si>
  <si>
    <t>x1361c2</t>
  </si>
  <si>
    <t>x1410d4</t>
  </si>
  <si>
    <t>x8809d3</t>
  </si>
  <si>
    <t>x7515d7</t>
  </si>
  <si>
    <t>x1202h5</t>
  </si>
  <si>
    <t>x5099h5</t>
  </si>
  <si>
    <t>x9064h6</t>
  </si>
  <si>
    <t>x3294h8</t>
  </si>
  <si>
    <t>x4173e6</t>
  </si>
  <si>
    <t>x5190e9</t>
  </si>
  <si>
    <t>x3646e8</t>
  </si>
  <si>
    <t>x3037f7</t>
  </si>
  <si>
    <t>x3264f7</t>
  </si>
  <si>
    <t>x6358f9</t>
  </si>
  <si>
    <t>x8756a2</t>
  </si>
  <si>
    <t>x5705a5</t>
  </si>
  <si>
    <t>x8326a7</t>
  </si>
  <si>
    <t>x3806a6</t>
  </si>
  <si>
    <t>x3363g8</t>
  </si>
  <si>
    <t>x1670g8</t>
  </si>
  <si>
    <t>x9395g2</t>
  </si>
  <si>
    <t>x8575g8</t>
  </si>
  <si>
    <t>x4273g1</t>
  </si>
  <si>
    <t>x1301b9</t>
  </si>
  <si>
    <t>x9601b9</t>
  </si>
  <si>
    <t>x5341b7</t>
  </si>
  <si>
    <t>x4270b7</t>
  </si>
  <si>
    <t>x1404c7</t>
  </si>
  <si>
    <t>x3894c1</t>
  </si>
  <si>
    <t>x4294c9</t>
  </si>
  <si>
    <t>x9034c8</t>
  </si>
  <si>
    <t>x6111c1</t>
  </si>
  <si>
    <t>x9364d9</t>
  </si>
  <si>
    <t>x1758d8</t>
  </si>
  <si>
    <t>x4855d8</t>
  </si>
  <si>
    <t>x4797h3</t>
  </si>
  <si>
    <t>x1299h5</t>
  </si>
  <si>
    <t>x4314h3</t>
  </si>
  <si>
    <t>x2536h5</t>
  </si>
  <si>
    <t>x2779e9</t>
  </si>
  <si>
    <t>x8191e4</t>
  </si>
  <si>
    <t>x4758e2</t>
  </si>
  <si>
    <t>x2530f4</t>
  </si>
  <si>
    <t>x4936f4</t>
  </si>
  <si>
    <t>x3739f5</t>
  </si>
  <si>
    <t>x3456a5</t>
  </si>
  <si>
    <t>x7273a7</t>
  </si>
  <si>
    <t>x3499a3</t>
  </si>
  <si>
    <t>x9628a2</t>
  </si>
  <si>
    <t>x3096g2</t>
  </si>
  <si>
    <t>x6541g1</t>
  </si>
  <si>
    <t>x9013g7</t>
  </si>
  <si>
    <t>x1026g2</t>
  </si>
  <si>
    <t>x2916b7</t>
  </si>
  <si>
    <t>x2641b8</t>
  </si>
  <si>
    <t>x7526b4</t>
  </si>
  <si>
    <t>x4587b3</t>
  </si>
  <si>
    <t>x1676c8</t>
  </si>
  <si>
    <t>x9237c8</t>
  </si>
  <si>
    <t>x6471c8</t>
  </si>
  <si>
    <t>x4263c5</t>
  </si>
  <si>
    <t>x5283c7</t>
  </si>
  <si>
    <t>x2857d1</t>
  </si>
  <si>
    <t>x2435d5</t>
  </si>
  <si>
    <t>x3066d3</t>
  </si>
  <si>
    <t>x2281h9</t>
  </si>
  <si>
    <t>x6169h4</t>
  </si>
  <si>
    <t>x8887h1</t>
  </si>
  <si>
    <t>x5698h1</t>
  </si>
  <si>
    <t>x6696h4</t>
  </si>
  <si>
    <t>x6327e5</t>
  </si>
  <si>
    <t>x5175e3</t>
  </si>
  <si>
    <t>x4123e8</t>
  </si>
  <si>
    <t>x8808f2</t>
  </si>
  <si>
    <t>x7226f5</t>
  </si>
  <si>
    <t>x5469f8</t>
  </si>
  <si>
    <t>x2536a1</t>
  </si>
  <si>
    <t>x5697a7</t>
  </si>
  <si>
    <t>x4002a2</t>
  </si>
  <si>
    <t>x7700a6</t>
  </si>
  <si>
    <t>x8635g5</t>
  </si>
  <si>
    <t>x3188g5</t>
  </si>
  <si>
    <t>x1204g6</t>
  </si>
  <si>
    <t>x5853g3</t>
  </si>
  <si>
    <t>x4793b5</t>
  </si>
  <si>
    <t>x6402b9</t>
  </si>
  <si>
    <t>x1188b9</t>
  </si>
  <si>
    <t>x6381b9</t>
  </si>
  <si>
    <t>x9701c7</t>
  </si>
  <si>
    <t>x3633c7</t>
  </si>
  <si>
    <t>x1292c3</t>
  </si>
  <si>
    <t>x1456c3</t>
  </si>
  <si>
    <t>x4117c1</t>
  </si>
  <si>
    <t>x9600d7</t>
  </si>
  <si>
    <t>x4368d8</t>
  </si>
  <si>
    <t>x3815d6</t>
  </si>
  <si>
    <t>x9210h7</t>
  </si>
  <si>
    <t>x2305h2</t>
  </si>
  <si>
    <t>x3122h8</t>
  </si>
  <si>
    <t>x2942h3</t>
  </si>
  <si>
    <t>x9601d3</t>
  </si>
  <si>
    <t>x6764d9</t>
  </si>
  <si>
    <t>x1285h8</t>
  </si>
  <si>
    <t>x4144e3</t>
  </si>
  <si>
    <t>x1076e2</t>
  </si>
  <si>
    <t>x3015e9</t>
  </si>
  <si>
    <t>x9780f9</t>
  </si>
  <si>
    <t>x4002f6</t>
  </si>
  <si>
    <t>x4809f1</t>
  </si>
  <si>
    <t>x7294a7</t>
  </si>
  <si>
    <t>x1851a5</t>
  </si>
  <si>
    <t>x8044a3</t>
  </si>
  <si>
    <t>x1113a7</t>
  </si>
  <si>
    <t>x4883g8</t>
  </si>
  <si>
    <t>x1976g2</t>
  </si>
  <si>
    <t>x5254g8</t>
  </si>
  <si>
    <t>x6398g8</t>
  </si>
  <si>
    <t>x1557b4</t>
  </si>
  <si>
    <t>x4582b6</t>
  </si>
  <si>
    <t>x8719b4</t>
  </si>
  <si>
    <t>x9815b9</t>
  </si>
  <si>
    <t>x7092c8</t>
  </si>
  <si>
    <t>x2344c5</t>
  </si>
  <si>
    <t>x1883c9</t>
  </si>
  <si>
    <t>x1996c8</t>
  </si>
  <si>
    <t>x7939c5</t>
  </si>
  <si>
    <t>x8798d6</t>
  </si>
  <si>
    <t>x4615d4</t>
  </si>
  <si>
    <t>x5230d3</t>
  </si>
  <si>
    <t>x6914h4</t>
  </si>
  <si>
    <t>x8798h6</t>
  </si>
  <si>
    <t>x8014h8</t>
  </si>
  <si>
    <t>x3490h9</t>
  </si>
  <si>
    <t>x2425e8</t>
  </si>
  <si>
    <t>x6859e6</t>
  </si>
  <si>
    <t>x2424e1</t>
  </si>
  <si>
    <t>x9053f4</t>
  </si>
  <si>
    <t>x5388f8</t>
  </si>
  <si>
    <t>x6582f4</t>
  </si>
  <si>
    <t>x1817a9</t>
  </si>
  <si>
    <t>x9379a5</t>
  </si>
  <si>
    <t>x6295a9</t>
  </si>
  <si>
    <t>x8584a2</t>
  </si>
  <si>
    <t>x1094g7</t>
  </si>
  <si>
    <t>x3494g1</t>
  </si>
  <si>
    <t>x2771g1</t>
  </si>
  <si>
    <t>x1893g5</t>
  </si>
  <si>
    <t>x5848g8</t>
  </si>
  <si>
    <t>x4560b3</t>
  </si>
  <si>
    <t>x5644b3</t>
  </si>
  <si>
    <t>x5586b4</t>
  </si>
  <si>
    <t>x3522b1</t>
  </si>
  <si>
    <t>x1227c9</t>
  </si>
  <si>
    <t>x1127c1</t>
  </si>
  <si>
    <t>x2010c3</t>
  </si>
  <si>
    <t>x6575c6</t>
  </si>
  <si>
    <t>x6543c5</t>
  </si>
  <si>
    <t>x8334d3</t>
  </si>
  <si>
    <t>x9709d7</t>
  </si>
  <si>
    <t>x1461d7</t>
  </si>
  <si>
    <t>x8350h7</t>
  </si>
  <si>
    <t>x1777h4</t>
  </si>
  <si>
    <t>x7143h7</t>
  </si>
  <si>
    <t>x4348h8</t>
  </si>
  <si>
    <t>x4263e2</t>
  </si>
  <si>
    <t>x9181e9</t>
  </si>
  <si>
    <t>x1821e5</t>
  </si>
  <si>
    <t>x1281f4</t>
  </si>
  <si>
    <t>x9398f4</t>
  </si>
  <si>
    <t>x4359f9</t>
  </si>
  <si>
    <t>x8864a3</t>
  </si>
  <si>
    <t>x7282a9</t>
  </si>
  <si>
    <t>x6621a6</t>
  </si>
  <si>
    <t>x9190a7</t>
  </si>
  <si>
    <t>x1536g7</t>
  </si>
  <si>
    <t>x5144g4</t>
  </si>
  <si>
    <t>x8190g2</t>
  </si>
  <si>
    <t>x9297g9</t>
  </si>
  <si>
    <t>x1574b2</t>
  </si>
  <si>
    <t>x7210b8</t>
  </si>
  <si>
    <t>x7532b3</t>
  </si>
  <si>
    <t>x1317b1</t>
  </si>
  <si>
    <t>x2450c4</t>
  </si>
  <si>
    <t>x7309c4</t>
  </si>
  <si>
    <t>x5469c5</t>
  </si>
  <si>
    <t>x4199c8</t>
  </si>
  <si>
    <t>x6451c4</t>
  </si>
  <si>
    <t>x5308d1</t>
  </si>
  <si>
    <t>x5656d2</t>
  </si>
  <si>
    <t>x2943d2</t>
  </si>
  <si>
    <t>x6076h7</t>
  </si>
  <si>
    <t>x2895h2</t>
  </si>
  <si>
    <t>x4751h5</t>
  </si>
  <si>
    <t>x7598h6</t>
  </si>
  <si>
    <t>x7103h3</t>
  </si>
  <si>
    <t>x7694e2</t>
  </si>
  <si>
    <t>x2158e7</t>
  </si>
  <si>
    <t>x7866e6</t>
  </si>
  <si>
    <t>x3196f1</t>
  </si>
  <si>
    <t>x3736f3</t>
  </si>
  <si>
    <t>x2515f5</t>
  </si>
  <si>
    <t>hired</t>
  </si>
  <si>
    <t>rejected</t>
  </si>
  <si>
    <t>total</t>
  </si>
  <si>
    <t>Perc-female</t>
  </si>
  <si>
    <t>perc hired</t>
  </si>
  <si>
    <t>Gender-analysis</t>
  </si>
  <si>
    <t>Age analysis</t>
  </si>
  <si>
    <t>overall</t>
  </si>
  <si>
    <t>Nationality analysis</t>
  </si>
  <si>
    <t>By favorite 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</si>
</sst>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3" fillId="0" borderId="0" xfId="0" applyFont="1"/>
    <xf numFmtId="22" fontId="0" fillId="0" borderId="0" xfId="0" applyNumberFormat="1"/>
    <xf numFmtId="0" fontId="0" fillId="0" borderId="0" xfId="0" applyNumberFormat="1"/>
    <xf numFmtId="0" fontId="2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2" xfId="0" applyNumberFormat="1" applyFont="1" applyFill="1" applyBorder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9" fontId="0" fillId="0" borderId="0" xfId="1" applyFont="1"/>
    <xf numFmtId="0" fontId="4" fillId="4" borderId="3" xfId="0" applyFont="1" applyFill="1" applyBorder="1"/>
    <xf numFmtId="0" fontId="4" fillId="0" borderId="3" xfId="0" applyFont="1" applyBorder="1" applyAlignment="1">
      <alignment horizontal="left"/>
    </xf>
    <xf numFmtId="0" fontId="4" fillId="0" borderId="3" xfId="0" applyFont="1" applyBorder="1"/>
    <xf numFmtId="0" fontId="3" fillId="0" borderId="0" xfId="0" applyFont="1" applyAlignment="1">
      <alignment horizontal="left" indent="1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/>
    <xf numFmtId="0" fontId="4" fillId="0" borderId="0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euwert van Otterloo" refreshedDate="44798.922211689816" createdVersion="6" refreshedVersion="6" minRefreshableVersion="3" recordCount="500" xr:uid="{B439622C-113D-C94E-8EAB-ED9BABC33F35}">
  <cacheSource type="worksheet">
    <worksheetSource ref="A1:N501" sheet="dataset"/>
  </cacheSource>
  <cacheFields count="14">
    <cacheField name="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1" maxValue="32" count="12">
        <n v="25"/>
        <n v="21"/>
        <n v="26"/>
        <n v="24"/>
        <n v="22"/>
        <n v="30"/>
        <n v="27"/>
        <n v="29"/>
        <n v="23"/>
        <n v="28"/>
        <n v="31"/>
        <n v="32"/>
      </sharedItems>
    </cacheField>
    <cacheField name="nationality" numFmtId="0">
      <sharedItems count="3">
        <s v="Dutch"/>
        <s v="Belgian"/>
        <s v="German"/>
      </sharedItems>
    </cacheField>
    <cacheField name="ind-univ-grade" numFmtId="0">
      <sharedItems containsSemiMixedTypes="0" containsString="0" containsNumber="1" containsInteger="1" minValue="48" maxValue="78"/>
    </cacheField>
    <cacheField name="ind-sport" numFmtId="0">
      <sharedItems count="6">
        <s v="Football"/>
        <s v="Tennis"/>
        <s v="Swimming"/>
        <s v="Running"/>
        <s v="Rugby"/>
        <s v="Chess"/>
      </sharedItems>
    </cacheField>
    <cacheField name="ind-debateclub" numFmtId="0">
      <sharedItems containsSemiMixedTypes="0" containsString="0" containsNumber="1" containsInteger="1" minValue="0" maxValue="1"/>
    </cacheField>
    <cacheField name="ind-programming" numFmtId="0">
      <sharedItems containsSemiMixedTypes="0" containsString="0" containsNumber="1" containsInteger="1" minValue="0" maxValue="1"/>
    </cacheField>
    <cacheField name="ind-international" numFmtId="0">
      <sharedItems containsSemiMixedTypes="0" containsString="0" containsNumber="1" containsInteger="1" minValue="0" maxValue="1"/>
    </cacheField>
    <cacheField name="ind-entrepreneurship" numFmtId="0">
      <sharedItems containsSemiMixedTypes="0" containsString="0" containsNumber="1" containsInteger="1" minValue="0" maxValue="1"/>
    </cacheField>
    <cacheField name="ind-languages" numFmtId="0">
      <sharedItems containsSemiMixedTypes="0" containsString="0" containsNumber="1" containsInteger="1" minValue="1" maxValue="3"/>
    </cacheField>
    <cacheField name="ind-exactstudy" numFmtId="0">
      <sharedItems containsSemiMixedTypes="0" containsString="0" containsNumber="1" containsInteger="1" minValue="0" maxValue="1"/>
    </cacheField>
    <cacheField name="company" numFmtId="0">
      <sharedItems count="4">
        <s v="D"/>
        <s v="C"/>
        <s v="B"/>
        <s v="A"/>
      </sharedItems>
    </cacheField>
    <cacheField name="assessment-decision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x1194a4"/>
    <x v="0"/>
    <x v="0"/>
    <x v="0"/>
    <n v="69"/>
    <x v="0"/>
    <n v="0"/>
    <n v="1"/>
    <n v="0"/>
    <n v="0"/>
    <n v="2"/>
    <n v="1"/>
    <x v="0"/>
    <x v="0"/>
  </r>
  <r>
    <s v="x9421a6"/>
    <x v="0"/>
    <x v="1"/>
    <x v="0"/>
    <n v="66"/>
    <x v="1"/>
    <n v="1"/>
    <n v="1"/>
    <n v="0"/>
    <n v="1"/>
    <n v="1"/>
    <n v="0"/>
    <x v="0"/>
    <x v="0"/>
  </r>
  <r>
    <s v="x8240a7"/>
    <x v="1"/>
    <x v="0"/>
    <x v="0"/>
    <n v="71"/>
    <x v="1"/>
    <n v="0"/>
    <n v="0"/>
    <n v="0"/>
    <n v="1"/>
    <n v="1"/>
    <n v="1"/>
    <x v="0"/>
    <x v="0"/>
  </r>
  <r>
    <s v="x2375a2"/>
    <x v="1"/>
    <x v="2"/>
    <x v="1"/>
    <n v="78"/>
    <x v="2"/>
    <n v="1"/>
    <n v="1"/>
    <n v="0"/>
    <n v="0"/>
    <n v="1"/>
    <n v="1"/>
    <x v="0"/>
    <x v="0"/>
  </r>
  <r>
    <s v="x1803g9"/>
    <x v="0"/>
    <x v="3"/>
    <x v="0"/>
    <n v="64"/>
    <x v="0"/>
    <n v="0"/>
    <n v="1"/>
    <n v="0"/>
    <n v="0"/>
    <n v="1"/>
    <n v="1"/>
    <x v="0"/>
    <x v="1"/>
  </r>
  <r>
    <s v="x1110g6"/>
    <x v="0"/>
    <x v="3"/>
    <x v="0"/>
    <n v="60"/>
    <x v="3"/>
    <n v="0"/>
    <n v="0"/>
    <n v="0"/>
    <n v="1"/>
    <n v="1"/>
    <n v="0"/>
    <x v="0"/>
    <x v="1"/>
  </r>
  <r>
    <s v="x8381g1"/>
    <x v="1"/>
    <x v="3"/>
    <x v="0"/>
    <n v="70"/>
    <x v="3"/>
    <n v="1"/>
    <n v="0"/>
    <n v="0"/>
    <n v="0"/>
    <n v="1"/>
    <n v="1"/>
    <x v="0"/>
    <x v="0"/>
  </r>
  <r>
    <s v="x3027g8"/>
    <x v="1"/>
    <x v="4"/>
    <x v="1"/>
    <n v="70"/>
    <x v="2"/>
    <n v="0"/>
    <n v="1"/>
    <n v="0"/>
    <n v="0"/>
    <n v="1"/>
    <n v="1"/>
    <x v="0"/>
    <x v="0"/>
  </r>
  <r>
    <s v="x4132b8"/>
    <x v="0"/>
    <x v="5"/>
    <x v="0"/>
    <n v="64"/>
    <x v="0"/>
    <n v="0"/>
    <n v="0"/>
    <n v="0"/>
    <n v="0"/>
    <n v="1"/>
    <n v="0"/>
    <x v="0"/>
    <x v="1"/>
  </r>
  <r>
    <s v="x1640b1"/>
    <x v="0"/>
    <x v="6"/>
    <x v="2"/>
    <n v="59"/>
    <x v="4"/>
    <n v="1"/>
    <n v="0"/>
    <n v="0"/>
    <n v="1"/>
    <n v="1"/>
    <n v="0"/>
    <x v="0"/>
    <x v="1"/>
  </r>
  <r>
    <s v="x4573b3"/>
    <x v="0"/>
    <x v="7"/>
    <x v="0"/>
    <n v="54"/>
    <x v="4"/>
    <n v="1"/>
    <n v="0"/>
    <n v="0"/>
    <n v="1"/>
    <n v="1"/>
    <n v="0"/>
    <x v="0"/>
    <x v="1"/>
  </r>
  <r>
    <s v="x9806b7"/>
    <x v="0"/>
    <x v="7"/>
    <x v="2"/>
    <n v="58"/>
    <x v="0"/>
    <n v="0"/>
    <n v="0"/>
    <n v="0"/>
    <n v="1"/>
    <n v="1"/>
    <n v="0"/>
    <x v="0"/>
    <x v="1"/>
  </r>
  <r>
    <s v="x1293c5"/>
    <x v="0"/>
    <x v="0"/>
    <x v="1"/>
    <n v="56"/>
    <x v="1"/>
    <n v="1"/>
    <n v="0"/>
    <n v="1"/>
    <n v="1"/>
    <n v="2"/>
    <n v="0"/>
    <x v="0"/>
    <x v="1"/>
  </r>
  <r>
    <s v="x3098c4"/>
    <x v="0"/>
    <x v="5"/>
    <x v="1"/>
    <n v="63"/>
    <x v="1"/>
    <n v="1"/>
    <n v="0"/>
    <n v="0"/>
    <n v="0"/>
    <n v="1"/>
    <n v="1"/>
    <x v="0"/>
    <x v="1"/>
  </r>
  <r>
    <s v="x8002c6"/>
    <x v="0"/>
    <x v="6"/>
    <x v="2"/>
    <n v="58"/>
    <x v="2"/>
    <n v="1"/>
    <n v="0"/>
    <n v="0"/>
    <n v="1"/>
    <n v="1"/>
    <n v="0"/>
    <x v="0"/>
    <x v="1"/>
  </r>
  <r>
    <s v="x4553c5"/>
    <x v="0"/>
    <x v="5"/>
    <x v="1"/>
    <n v="57"/>
    <x v="0"/>
    <n v="1"/>
    <n v="0"/>
    <n v="0"/>
    <n v="1"/>
    <n v="2"/>
    <n v="0"/>
    <x v="0"/>
    <x v="1"/>
  </r>
  <r>
    <s v="x4763c3"/>
    <x v="1"/>
    <x v="6"/>
    <x v="0"/>
    <n v="58"/>
    <x v="0"/>
    <n v="0"/>
    <n v="0"/>
    <n v="0"/>
    <n v="0"/>
    <n v="1"/>
    <n v="0"/>
    <x v="0"/>
    <x v="1"/>
  </r>
  <r>
    <s v="x1981d5"/>
    <x v="0"/>
    <x v="8"/>
    <x v="2"/>
    <n v="69"/>
    <x v="2"/>
    <n v="0"/>
    <n v="1"/>
    <n v="0"/>
    <n v="0"/>
    <n v="1"/>
    <n v="1"/>
    <x v="0"/>
    <x v="0"/>
  </r>
  <r>
    <s v="x4919d5"/>
    <x v="1"/>
    <x v="8"/>
    <x v="0"/>
    <n v="61"/>
    <x v="5"/>
    <n v="0"/>
    <n v="0"/>
    <n v="0"/>
    <n v="0"/>
    <n v="1"/>
    <n v="1"/>
    <x v="0"/>
    <x v="1"/>
  </r>
  <r>
    <s v="x3876d9"/>
    <x v="1"/>
    <x v="0"/>
    <x v="2"/>
    <n v="71"/>
    <x v="5"/>
    <n v="0"/>
    <n v="1"/>
    <n v="0"/>
    <n v="0"/>
    <n v="1"/>
    <n v="1"/>
    <x v="0"/>
    <x v="0"/>
  </r>
  <r>
    <s v="x9533h3"/>
    <x v="1"/>
    <x v="6"/>
    <x v="0"/>
    <n v="59"/>
    <x v="2"/>
    <n v="0"/>
    <n v="0"/>
    <n v="0"/>
    <n v="0"/>
    <n v="2"/>
    <n v="0"/>
    <x v="0"/>
    <x v="1"/>
  </r>
  <r>
    <s v="x1922h6"/>
    <x v="1"/>
    <x v="4"/>
    <x v="0"/>
    <n v="69"/>
    <x v="2"/>
    <n v="0"/>
    <n v="1"/>
    <n v="0"/>
    <n v="0"/>
    <n v="1"/>
    <n v="1"/>
    <x v="0"/>
    <x v="0"/>
  </r>
  <r>
    <s v="x7769h6"/>
    <x v="1"/>
    <x v="4"/>
    <x v="0"/>
    <n v="60"/>
    <x v="3"/>
    <n v="0"/>
    <n v="0"/>
    <n v="0"/>
    <n v="0"/>
    <n v="1"/>
    <n v="0"/>
    <x v="0"/>
    <x v="1"/>
  </r>
  <r>
    <s v="x8379h6"/>
    <x v="1"/>
    <x v="9"/>
    <x v="0"/>
    <n v="69"/>
    <x v="3"/>
    <n v="0"/>
    <n v="1"/>
    <n v="0"/>
    <n v="0"/>
    <n v="2"/>
    <n v="1"/>
    <x v="0"/>
    <x v="0"/>
  </r>
  <r>
    <s v="x2101d2"/>
    <x v="1"/>
    <x v="3"/>
    <x v="0"/>
    <n v="64"/>
    <x v="3"/>
    <n v="0"/>
    <n v="0"/>
    <n v="1"/>
    <n v="0"/>
    <n v="2"/>
    <n v="0"/>
    <x v="0"/>
    <x v="1"/>
  </r>
  <r>
    <s v="x9524d8"/>
    <x v="1"/>
    <x v="3"/>
    <x v="0"/>
    <n v="60"/>
    <x v="2"/>
    <n v="0"/>
    <n v="0"/>
    <n v="0"/>
    <n v="0"/>
    <n v="1"/>
    <n v="1"/>
    <x v="0"/>
    <x v="1"/>
  </r>
  <r>
    <s v="x8826h4"/>
    <x v="1"/>
    <x v="2"/>
    <x v="0"/>
    <n v="74"/>
    <x v="5"/>
    <n v="0"/>
    <n v="1"/>
    <n v="0"/>
    <n v="0"/>
    <n v="2"/>
    <n v="1"/>
    <x v="0"/>
    <x v="0"/>
  </r>
  <r>
    <s v="x5063e6"/>
    <x v="0"/>
    <x v="2"/>
    <x v="1"/>
    <n v="59"/>
    <x v="1"/>
    <n v="0"/>
    <n v="0"/>
    <n v="1"/>
    <n v="0"/>
    <n v="2"/>
    <n v="0"/>
    <x v="0"/>
    <x v="1"/>
  </r>
  <r>
    <s v="x1904e7"/>
    <x v="1"/>
    <x v="5"/>
    <x v="2"/>
    <n v="64"/>
    <x v="5"/>
    <n v="0"/>
    <n v="0"/>
    <n v="1"/>
    <n v="0"/>
    <n v="2"/>
    <n v="0"/>
    <x v="0"/>
    <x v="1"/>
  </r>
  <r>
    <s v="x3252e1"/>
    <x v="0"/>
    <x v="10"/>
    <x v="2"/>
    <n v="61"/>
    <x v="2"/>
    <n v="0"/>
    <n v="0"/>
    <n v="1"/>
    <n v="0"/>
    <n v="3"/>
    <n v="0"/>
    <x v="0"/>
    <x v="1"/>
  </r>
  <r>
    <s v="x5005f3"/>
    <x v="1"/>
    <x v="10"/>
    <x v="2"/>
    <n v="66"/>
    <x v="1"/>
    <n v="0"/>
    <n v="0"/>
    <n v="1"/>
    <n v="0"/>
    <n v="3"/>
    <n v="0"/>
    <x v="0"/>
    <x v="0"/>
  </r>
  <r>
    <s v="x3968f6"/>
    <x v="0"/>
    <x v="2"/>
    <x v="1"/>
    <n v="66"/>
    <x v="5"/>
    <n v="0"/>
    <n v="0"/>
    <n v="1"/>
    <n v="0"/>
    <n v="3"/>
    <n v="0"/>
    <x v="0"/>
    <x v="0"/>
  </r>
  <r>
    <s v="x8464f7"/>
    <x v="1"/>
    <x v="9"/>
    <x v="1"/>
    <n v="67"/>
    <x v="2"/>
    <n v="0"/>
    <n v="0"/>
    <n v="1"/>
    <n v="0"/>
    <n v="2"/>
    <n v="1"/>
    <x v="0"/>
    <x v="0"/>
  </r>
  <r>
    <s v="x6349a2"/>
    <x v="0"/>
    <x v="6"/>
    <x v="0"/>
    <n v="61"/>
    <x v="0"/>
    <n v="0"/>
    <n v="0"/>
    <n v="0"/>
    <n v="0"/>
    <n v="1"/>
    <n v="0"/>
    <x v="0"/>
    <x v="1"/>
  </r>
  <r>
    <s v="x7218a4"/>
    <x v="0"/>
    <x v="4"/>
    <x v="0"/>
    <n v="65"/>
    <x v="1"/>
    <n v="0"/>
    <n v="0"/>
    <n v="0"/>
    <n v="0"/>
    <n v="1"/>
    <n v="1"/>
    <x v="0"/>
    <x v="1"/>
  </r>
  <r>
    <s v="x5506a7"/>
    <x v="1"/>
    <x v="1"/>
    <x v="0"/>
    <n v="65"/>
    <x v="1"/>
    <n v="0"/>
    <n v="0"/>
    <n v="0"/>
    <n v="0"/>
    <n v="1"/>
    <n v="1"/>
    <x v="0"/>
    <x v="1"/>
  </r>
  <r>
    <s v="x9434a9"/>
    <x v="1"/>
    <x v="3"/>
    <x v="0"/>
    <n v="70"/>
    <x v="2"/>
    <n v="0"/>
    <n v="1"/>
    <n v="0"/>
    <n v="0"/>
    <n v="1"/>
    <n v="1"/>
    <x v="0"/>
    <x v="0"/>
  </r>
  <r>
    <s v="x3889g9"/>
    <x v="0"/>
    <x v="2"/>
    <x v="0"/>
    <n v="71"/>
    <x v="0"/>
    <n v="1"/>
    <n v="1"/>
    <n v="0"/>
    <n v="1"/>
    <n v="1"/>
    <n v="1"/>
    <x v="0"/>
    <x v="1"/>
  </r>
  <r>
    <s v="x3915g8"/>
    <x v="0"/>
    <x v="0"/>
    <x v="0"/>
    <n v="69"/>
    <x v="3"/>
    <n v="1"/>
    <n v="1"/>
    <n v="0"/>
    <n v="0"/>
    <n v="2"/>
    <n v="1"/>
    <x v="0"/>
    <x v="0"/>
  </r>
  <r>
    <s v="x1823g6"/>
    <x v="1"/>
    <x v="0"/>
    <x v="0"/>
    <n v="67"/>
    <x v="3"/>
    <n v="0"/>
    <n v="1"/>
    <n v="1"/>
    <n v="0"/>
    <n v="2"/>
    <n v="1"/>
    <x v="0"/>
    <x v="0"/>
  </r>
  <r>
    <s v="x6543g9"/>
    <x v="1"/>
    <x v="3"/>
    <x v="1"/>
    <n v="60"/>
    <x v="2"/>
    <n v="0"/>
    <n v="0"/>
    <n v="0"/>
    <n v="0"/>
    <n v="1"/>
    <n v="0"/>
    <x v="0"/>
    <x v="1"/>
  </r>
  <r>
    <s v="x2936b1"/>
    <x v="0"/>
    <x v="2"/>
    <x v="2"/>
    <n v="49"/>
    <x v="0"/>
    <n v="0"/>
    <n v="0"/>
    <n v="0"/>
    <n v="0"/>
    <n v="2"/>
    <n v="0"/>
    <x v="0"/>
    <x v="1"/>
  </r>
  <r>
    <s v="x4426b7"/>
    <x v="0"/>
    <x v="3"/>
    <x v="0"/>
    <n v="58"/>
    <x v="4"/>
    <n v="1"/>
    <n v="0"/>
    <n v="1"/>
    <n v="0"/>
    <n v="2"/>
    <n v="0"/>
    <x v="0"/>
    <x v="1"/>
  </r>
  <r>
    <s v="x9477b5"/>
    <x v="0"/>
    <x v="7"/>
    <x v="2"/>
    <n v="59"/>
    <x v="4"/>
    <n v="1"/>
    <n v="0"/>
    <n v="0"/>
    <n v="1"/>
    <n v="1"/>
    <n v="0"/>
    <x v="0"/>
    <x v="1"/>
  </r>
  <r>
    <s v="x3305b1"/>
    <x v="0"/>
    <x v="2"/>
    <x v="2"/>
    <n v="57"/>
    <x v="0"/>
    <n v="1"/>
    <n v="0"/>
    <n v="1"/>
    <n v="1"/>
    <n v="2"/>
    <n v="0"/>
    <x v="0"/>
    <x v="1"/>
  </r>
  <r>
    <s v="x3724c5"/>
    <x v="0"/>
    <x v="6"/>
    <x v="2"/>
    <n v="61"/>
    <x v="1"/>
    <n v="1"/>
    <n v="0"/>
    <n v="0"/>
    <n v="1"/>
    <n v="1"/>
    <n v="0"/>
    <x v="0"/>
    <x v="1"/>
  </r>
  <r>
    <s v="x4620c1"/>
    <x v="0"/>
    <x v="3"/>
    <x v="0"/>
    <n v="60"/>
    <x v="1"/>
    <n v="0"/>
    <n v="0"/>
    <n v="0"/>
    <n v="1"/>
    <n v="1"/>
    <n v="0"/>
    <x v="0"/>
    <x v="1"/>
  </r>
  <r>
    <s v="x6517c5"/>
    <x v="0"/>
    <x v="2"/>
    <x v="1"/>
    <n v="61"/>
    <x v="2"/>
    <n v="1"/>
    <n v="0"/>
    <n v="0"/>
    <n v="1"/>
    <n v="1"/>
    <n v="0"/>
    <x v="0"/>
    <x v="1"/>
  </r>
  <r>
    <s v="x5852c3"/>
    <x v="0"/>
    <x v="2"/>
    <x v="2"/>
    <n v="58"/>
    <x v="0"/>
    <n v="0"/>
    <n v="0"/>
    <n v="0"/>
    <n v="0"/>
    <n v="1"/>
    <n v="0"/>
    <x v="0"/>
    <x v="1"/>
  </r>
  <r>
    <s v="x5148c3"/>
    <x v="1"/>
    <x v="5"/>
    <x v="1"/>
    <n v="54"/>
    <x v="0"/>
    <n v="1"/>
    <n v="0"/>
    <n v="0"/>
    <n v="1"/>
    <n v="1"/>
    <n v="0"/>
    <x v="0"/>
    <x v="1"/>
  </r>
  <r>
    <s v="x6988d4"/>
    <x v="0"/>
    <x v="9"/>
    <x v="0"/>
    <n v="66"/>
    <x v="2"/>
    <n v="0"/>
    <n v="1"/>
    <n v="0"/>
    <n v="0"/>
    <n v="1"/>
    <n v="1"/>
    <x v="0"/>
    <x v="0"/>
  </r>
  <r>
    <s v="x3883d1"/>
    <x v="1"/>
    <x v="2"/>
    <x v="1"/>
    <n v="61"/>
    <x v="5"/>
    <n v="0"/>
    <n v="0"/>
    <n v="0"/>
    <n v="0"/>
    <n v="2"/>
    <n v="1"/>
    <x v="0"/>
    <x v="1"/>
  </r>
  <r>
    <s v="x8030d5"/>
    <x v="1"/>
    <x v="1"/>
    <x v="0"/>
    <n v="70"/>
    <x v="5"/>
    <n v="0"/>
    <n v="0"/>
    <n v="0"/>
    <n v="0"/>
    <n v="2"/>
    <n v="1"/>
    <x v="0"/>
    <x v="0"/>
  </r>
  <r>
    <s v="x4109h4"/>
    <x v="1"/>
    <x v="2"/>
    <x v="2"/>
    <n v="60"/>
    <x v="2"/>
    <n v="0"/>
    <n v="0"/>
    <n v="0"/>
    <n v="0"/>
    <n v="2"/>
    <n v="0"/>
    <x v="0"/>
    <x v="1"/>
  </r>
  <r>
    <s v="x3288h4"/>
    <x v="1"/>
    <x v="4"/>
    <x v="0"/>
    <n v="62"/>
    <x v="2"/>
    <n v="0"/>
    <n v="0"/>
    <n v="0"/>
    <n v="0"/>
    <n v="1"/>
    <n v="1"/>
    <x v="0"/>
    <x v="1"/>
  </r>
  <r>
    <s v="x7693h6"/>
    <x v="1"/>
    <x v="2"/>
    <x v="2"/>
    <n v="70"/>
    <x v="3"/>
    <n v="0"/>
    <n v="1"/>
    <n v="0"/>
    <n v="0"/>
    <n v="1"/>
    <n v="1"/>
    <x v="0"/>
    <x v="0"/>
  </r>
  <r>
    <s v="x8238h2"/>
    <x v="1"/>
    <x v="0"/>
    <x v="0"/>
    <n v="59"/>
    <x v="3"/>
    <n v="0"/>
    <n v="0"/>
    <n v="0"/>
    <n v="0"/>
    <n v="2"/>
    <n v="0"/>
    <x v="0"/>
    <x v="1"/>
  </r>
  <r>
    <s v="x2403e5"/>
    <x v="0"/>
    <x v="2"/>
    <x v="0"/>
    <n v="58"/>
    <x v="1"/>
    <n v="0"/>
    <n v="0"/>
    <n v="0"/>
    <n v="0"/>
    <n v="2"/>
    <n v="0"/>
    <x v="0"/>
    <x v="1"/>
  </r>
  <r>
    <s v="x7683e4"/>
    <x v="1"/>
    <x v="5"/>
    <x v="1"/>
    <n v="61"/>
    <x v="5"/>
    <n v="0"/>
    <n v="0"/>
    <n v="1"/>
    <n v="0"/>
    <n v="3"/>
    <n v="0"/>
    <x v="0"/>
    <x v="1"/>
  </r>
  <r>
    <s v="x9021e3"/>
    <x v="0"/>
    <x v="7"/>
    <x v="2"/>
    <n v="65"/>
    <x v="2"/>
    <n v="0"/>
    <n v="0"/>
    <n v="1"/>
    <n v="0"/>
    <n v="2"/>
    <n v="1"/>
    <x v="0"/>
    <x v="0"/>
  </r>
  <r>
    <s v="x4203f9"/>
    <x v="1"/>
    <x v="2"/>
    <x v="2"/>
    <n v="57"/>
    <x v="1"/>
    <n v="0"/>
    <n v="0"/>
    <n v="1"/>
    <n v="0"/>
    <n v="3"/>
    <n v="0"/>
    <x v="0"/>
    <x v="1"/>
  </r>
  <r>
    <s v="x4112f2"/>
    <x v="0"/>
    <x v="10"/>
    <x v="1"/>
    <n v="68"/>
    <x v="5"/>
    <n v="0"/>
    <n v="0"/>
    <n v="1"/>
    <n v="0"/>
    <n v="3"/>
    <n v="1"/>
    <x v="0"/>
    <x v="0"/>
  </r>
  <r>
    <s v="x6835f4"/>
    <x v="1"/>
    <x v="9"/>
    <x v="2"/>
    <n v="61"/>
    <x v="2"/>
    <n v="0"/>
    <n v="0"/>
    <n v="1"/>
    <n v="0"/>
    <n v="2"/>
    <n v="0"/>
    <x v="0"/>
    <x v="1"/>
  </r>
  <r>
    <s v="x6796a3"/>
    <x v="0"/>
    <x v="2"/>
    <x v="0"/>
    <n v="58"/>
    <x v="0"/>
    <n v="0"/>
    <n v="0"/>
    <n v="0"/>
    <n v="0"/>
    <n v="1"/>
    <n v="0"/>
    <x v="0"/>
    <x v="1"/>
  </r>
  <r>
    <s v="x1348a4"/>
    <x v="0"/>
    <x v="3"/>
    <x v="0"/>
    <n v="63"/>
    <x v="1"/>
    <n v="0"/>
    <n v="1"/>
    <n v="0"/>
    <n v="0"/>
    <n v="1"/>
    <n v="0"/>
    <x v="0"/>
    <x v="1"/>
  </r>
  <r>
    <s v="x2138a4"/>
    <x v="1"/>
    <x v="2"/>
    <x v="0"/>
    <n v="71"/>
    <x v="1"/>
    <n v="0"/>
    <n v="1"/>
    <n v="0"/>
    <n v="0"/>
    <n v="1"/>
    <n v="1"/>
    <x v="0"/>
    <x v="0"/>
  </r>
  <r>
    <s v="x7451a4"/>
    <x v="1"/>
    <x v="6"/>
    <x v="0"/>
    <n v="64"/>
    <x v="2"/>
    <n v="0"/>
    <n v="1"/>
    <n v="0"/>
    <n v="1"/>
    <n v="1"/>
    <n v="1"/>
    <x v="0"/>
    <x v="1"/>
  </r>
  <r>
    <s v="x7456g5"/>
    <x v="0"/>
    <x v="2"/>
    <x v="0"/>
    <n v="74"/>
    <x v="0"/>
    <n v="0"/>
    <n v="1"/>
    <n v="0"/>
    <n v="1"/>
    <n v="1"/>
    <n v="1"/>
    <x v="0"/>
    <x v="1"/>
  </r>
  <r>
    <s v="x6414g6"/>
    <x v="0"/>
    <x v="4"/>
    <x v="2"/>
    <n v="66"/>
    <x v="0"/>
    <n v="0"/>
    <n v="1"/>
    <n v="0"/>
    <n v="0"/>
    <n v="1"/>
    <n v="1"/>
    <x v="0"/>
    <x v="0"/>
  </r>
  <r>
    <s v="x4885g5"/>
    <x v="0"/>
    <x v="6"/>
    <x v="0"/>
    <n v="72"/>
    <x v="4"/>
    <n v="0"/>
    <n v="1"/>
    <n v="0"/>
    <n v="0"/>
    <n v="1"/>
    <n v="1"/>
    <x v="0"/>
    <x v="0"/>
  </r>
  <r>
    <s v="x7848g9"/>
    <x v="1"/>
    <x v="0"/>
    <x v="0"/>
    <n v="66"/>
    <x v="3"/>
    <n v="0"/>
    <n v="0"/>
    <n v="0"/>
    <n v="0"/>
    <n v="2"/>
    <n v="1"/>
    <x v="0"/>
    <x v="0"/>
  </r>
  <r>
    <s v="x7902g4"/>
    <x v="1"/>
    <x v="2"/>
    <x v="2"/>
    <n v="63"/>
    <x v="2"/>
    <n v="0"/>
    <n v="0"/>
    <n v="0"/>
    <n v="0"/>
    <n v="1"/>
    <n v="1"/>
    <x v="0"/>
    <x v="1"/>
  </r>
  <r>
    <s v="x3423b9"/>
    <x v="0"/>
    <x v="3"/>
    <x v="2"/>
    <n v="65"/>
    <x v="0"/>
    <n v="1"/>
    <n v="1"/>
    <n v="0"/>
    <n v="1"/>
    <n v="1"/>
    <n v="0"/>
    <x v="0"/>
    <x v="0"/>
  </r>
  <r>
    <s v="x8527b7"/>
    <x v="0"/>
    <x v="2"/>
    <x v="0"/>
    <n v="58"/>
    <x v="4"/>
    <n v="0"/>
    <n v="0"/>
    <n v="0"/>
    <n v="1"/>
    <n v="2"/>
    <n v="0"/>
    <x v="0"/>
    <x v="1"/>
  </r>
  <r>
    <s v="x4071b1"/>
    <x v="0"/>
    <x v="7"/>
    <x v="1"/>
    <n v="65"/>
    <x v="4"/>
    <n v="1"/>
    <n v="0"/>
    <n v="0"/>
    <n v="1"/>
    <n v="1"/>
    <n v="1"/>
    <x v="0"/>
    <x v="0"/>
  </r>
  <r>
    <s v="x7830b5"/>
    <x v="0"/>
    <x v="6"/>
    <x v="0"/>
    <n v="56"/>
    <x v="0"/>
    <n v="0"/>
    <n v="0"/>
    <n v="0"/>
    <n v="0"/>
    <n v="2"/>
    <n v="0"/>
    <x v="0"/>
    <x v="1"/>
  </r>
  <r>
    <s v="x8790c9"/>
    <x v="0"/>
    <x v="9"/>
    <x v="0"/>
    <n v="51"/>
    <x v="1"/>
    <n v="1"/>
    <n v="0"/>
    <n v="0"/>
    <n v="1"/>
    <n v="1"/>
    <n v="0"/>
    <x v="0"/>
    <x v="1"/>
  </r>
  <r>
    <s v="x8630c4"/>
    <x v="0"/>
    <x v="5"/>
    <x v="0"/>
    <n v="68"/>
    <x v="1"/>
    <n v="1"/>
    <n v="0"/>
    <n v="1"/>
    <n v="1"/>
    <n v="2"/>
    <n v="0"/>
    <x v="0"/>
    <x v="0"/>
  </r>
  <r>
    <s v="x2332c2"/>
    <x v="0"/>
    <x v="3"/>
    <x v="0"/>
    <n v="65"/>
    <x v="2"/>
    <n v="1"/>
    <n v="0"/>
    <n v="1"/>
    <n v="1"/>
    <n v="2"/>
    <n v="0"/>
    <x v="0"/>
    <x v="0"/>
  </r>
  <r>
    <s v="x9382c5"/>
    <x v="0"/>
    <x v="9"/>
    <x v="0"/>
    <n v="51"/>
    <x v="0"/>
    <n v="0"/>
    <n v="0"/>
    <n v="0"/>
    <n v="0"/>
    <n v="1"/>
    <n v="0"/>
    <x v="0"/>
    <x v="1"/>
  </r>
  <r>
    <s v="x5262c4"/>
    <x v="1"/>
    <x v="5"/>
    <x v="2"/>
    <n v="63"/>
    <x v="4"/>
    <n v="0"/>
    <n v="0"/>
    <n v="1"/>
    <n v="0"/>
    <n v="2"/>
    <n v="0"/>
    <x v="0"/>
    <x v="1"/>
  </r>
  <r>
    <s v="x8398d6"/>
    <x v="0"/>
    <x v="6"/>
    <x v="2"/>
    <n v="57"/>
    <x v="2"/>
    <n v="0"/>
    <n v="0"/>
    <n v="0"/>
    <n v="0"/>
    <n v="1"/>
    <n v="0"/>
    <x v="0"/>
    <x v="1"/>
  </r>
  <r>
    <s v="x5185d5"/>
    <x v="1"/>
    <x v="8"/>
    <x v="0"/>
    <n v="75"/>
    <x v="5"/>
    <n v="0"/>
    <n v="1"/>
    <n v="1"/>
    <n v="0"/>
    <n v="2"/>
    <n v="1"/>
    <x v="0"/>
    <x v="1"/>
  </r>
  <r>
    <s v="x9290d8"/>
    <x v="1"/>
    <x v="8"/>
    <x v="0"/>
    <n v="60"/>
    <x v="5"/>
    <n v="0"/>
    <n v="0"/>
    <n v="0"/>
    <n v="0"/>
    <n v="1"/>
    <n v="0"/>
    <x v="0"/>
    <x v="1"/>
  </r>
  <r>
    <s v="x2581h5"/>
    <x v="1"/>
    <x v="6"/>
    <x v="0"/>
    <n v="69"/>
    <x v="2"/>
    <n v="0"/>
    <n v="1"/>
    <n v="0"/>
    <n v="0"/>
    <n v="1"/>
    <n v="1"/>
    <x v="0"/>
    <x v="0"/>
  </r>
  <r>
    <s v="x5224h6"/>
    <x v="1"/>
    <x v="0"/>
    <x v="0"/>
    <n v="68"/>
    <x v="2"/>
    <n v="0"/>
    <n v="1"/>
    <n v="0"/>
    <n v="0"/>
    <n v="1"/>
    <n v="1"/>
    <x v="0"/>
    <x v="1"/>
  </r>
  <r>
    <s v="x5673h1"/>
    <x v="1"/>
    <x v="2"/>
    <x v="2"/>
    <n v="58"/>
    <x v="3"/>
    <n v="0"/>
    <n v="0"/>
    <n v="0"/>
    <n v="0"/>
    <n v="1"/>
    <n v="1"/>
    <x v="0"/>
    <x v="1"/>
  </r>
  <r>
    <s v="x5954h2"/>
    <x v="1"/>
    <x v="9"/>
    <x v="2"/>
    <n v="59"/>
    <x v="3"/>
    <n v="0"/>
    <n v="0"/>
    <n v="0"/>
    <n v="0"/>
    <n v="1"/>
    <n v="0"/>
    <x v="0"/>
    <x v="1"/>
  </r>
  <r>
    <s v="x7801e1"/>
    <x v="0"/>
    <x v="10"/>
    <x v="2"/>
    <n v="62"/>
    <x v="1"/>
    <n v="0"/>
    <n v="0"/>
    <n v="1"/>
    <n v="0"/>
    <n v="3"/>
    <n v="0"/>
    <x v="0"/>
    <x v="1"/>
  </r>
  <r>
    <s v="x8513e1"/>
    <x v="1"/>
    <x v="9"/>
    <x v="2"/>
    <n v="64"/>
    <x v="5"/>
    <n v="0"/>
    <n v="0"/>
    <n v="0"/>
    <n v="0"/>
    <n v="2"/>
    <n v="1"/>
    <x v="0"/>
    <x v="1"/>
  </r>
  <r>
    <s v="x9011e3"/>
    <x v="0"/>
    <x v="10"/>
    <x v="0"/>
    <n v="58"/>
    <x v="2"/>
    <n v="0"/>
    <n v="0"/>
    <n v="1"/>
    <n v="0"/>
    <n v="3"/>
    <n v="0"/>
    <x v="0"/>
    <x v="1"/>
  </r>
  <r>
    <s v="x8996f8"/>
    <x v="1"/>
    <x v="9"/>
    <x v="2"/>
    <n v="65"/>
    <x v="1"/>
    <n v="0"/>
    <n v="1"/>
    <n v="0"/>
    <n v="0"/>
    <n v="2"/>
    <n v="1"/>
    <x v="0"/>
    <x v="0"/>
  </r>
  <r>
    <s v="x4103f9"/>
    <x v="0"/>
    <x v="7"/>
    <x v="1"/>
    <n v="65"/>
    <x v="5"/>
    <n v="0"/>
    <n v="0"/>
    <n v="0"/>
    <n v="0"/>
    <n v="2"/>
    <n v="1"/>
    <x v="0"/>
    <x v="1"/>
  </r>
  <r>
    <s v="x4986f1"/>
    <x v="1"/>
    <x v="5"/>
    <x v="0"/>
    <n v="63"/>
    <x v="2"/>
    <n v="0"/>
    <n v="0"/>
    <n v="0"/>
    <n v="0"/>
    <n v="2"/>
    <n v="0"/>
    <x v="0"/>
    <x v="1"/>
  </r>
  <r>
    <s v="x8204a4"/>
    <x v="0"/>
    <x v="3"/>
    <x v="0"/>
    <n v="62"/>
    <x v="0"/>
    <n v="0"/>
    <n v="1"/>
    <n v="0"/>
    <n v="1"/>
    <n v="1"/>
    <n v="0"/>
    <x v="0"/>
    <x v="1"/>
  </r>
  <r>
    <s v="x9864a8"/>
    <x v="0"/>
    <x v="2"/>
    <x v="0"/>
    <n v="55"/>
    <x v="1"/>
    <n v="0"/>
    <n v="0"/>
    <n v="0"/>
    <n v="0"/>
    <n v="1"/>
    <n v="0"/>
    <x v="0"/>
    <x v="1"/>
  </r>
  <r>
    <s v="x2585a8"/>
    <x v="1"/>
    <x v="6"/>
    <x v="0"/>
    <n v="72"/>
    <x v="1"/>
    <n v="1"/>
    <n v="1"/>
    <n v="0"/>
    <n v="1"/>
    <n v="1"/>
    <n v="1"/>
    <x v="0"/>
    <x v="1"/>
  </r>
  <r>
    <s v="x8943a1"/>
    <x v="1"/>
    <x v="8"/>
    <x v="0"/>
    <n v="75"/>
    <x v="2"/>
    <n v="0"/>
    <n v="1"/>
    <n v="0"/>
    <n v="0"/>
    <n v="2"/>
    <n v="1"/>
    <x v="0"/>
    <x v="0"/>
  </r>
  <r>
    <s v="x9889g2"/>
    <x v="0"/>
    <x v="6"/>
    <x v="0"/>
    <n v="71"/>
    <x v="0"/>
    <n v="0"/>
    <n v="1"/>
    <n v="0"/>
    <n v="0"/>
    <n v="1"/>
    <n v="1"/>
    <x v="0"/>
    <x v="1"/>
  </r>
  <r>
    <s v="x8040g2"/>
    <x v="0"/>
    <x v="1"/>
    <x v="1"/>
    <n v="62"/>
    <x v="3"/>
    <n v="0"/>
    <n v="0"/>
    <n v="0"/>
    <n v="0"/>
    <n v="1"/>
    <n v="1"/>
    <x v="0"/>
    <x v="1"/>
  </r>
  <r>
    <s v="x9068g2"/>
    <x v="1"/>
    <x v="4"/>
    <x v="0"/>
    <n v="64"/>
    <x v="3"/>
    <n v="0"/>
    <n v="0"/>
    <n v="0"/>
    <n v="0"/>
    <n v="1"/>
    <n v="1"/>
    <x v="0"/>
    <x v="1"/>
  </r>
  <r>
    <s v="x1037g4"/>
    <x v="1"/>
    <x v="3"/>
    <x v="0"/>
    <n v="74"/>
    <x v="2"/>
    <n v="0"/>
    <n v="1"/>
    <n v="0"/>
    <n v="0"/>
    <n v="1"/>
    <n v="1"/>
    <x v="0"/>
    <x v="0"/>
  </r>
  <r>
    <s v="x3311b4"/>
    <x v="0"/>
    <x v="7"/>
    <x v="0"/>
    <n v="50"/>
    <x v="0"/>
    <n v="1"/>
    <n v="0"/>
    <n v="0"/>
    <n v="0"/>
    <n v="1"/>
    <n v="0"/>
    <x v="0"/>
    <x v="1"/>
  </r>
  <r>
    <s v="x7677b2"/>
    <x v="0"/>
    <x v="5"/>
    <x v="0"/>
    <n v="55"/>
    <x v="4"/>
    <n v="1"/>
    <n v="0"/>
    <n v="0"/>
    <n v="1"/>
    <n v="2"/>
    <n v="0"/>
    <x v="0"/>
    <x v="1"/>
  </r>
  <r>
    <s v="x2185b4"/>
    <x v="0"/>
    <x v="0"/>
    <x v="2"/>
    <n v="68"/>
    <x v="4"/>
    <n v="1"/>
    <n v="0"/>
    <n v="0"/>
    <n v="1"/>
    <n v="2"/>
    <n v="0"/>
    <x v="0"/>
    <x v="0"/>
  </r>
  <r>
    <s v="x6256b9"/>
    <x v="0"/>
    <x v="9"/>
    <x v="0"/>
    <n v="61"/>
    <x v="0"/>
    <n v="1"/>
    <n v="0"/>
    <n v="1"/>
    <n v="1"/>
    <n v="2"/>
    <n v="0"/>
    <x v="0"/>
    <x v="1"/>
  </r>
  <r>
    <s v="x8984c1"/>
    <x v="0"/>
    <x v="7"/>
    <x v="0"/>
    <n v="60"/>
    <x v="1"/>
    <n v="1"/>
    <n v="0"/>
    <n v="0"/>
    <n v="0"/>
    <n v="1"/>
    <n v="0"/>
    <x v="0"/>
    <x v="1"/>
  </r>
  <r>
    <s v="x3091c4"/>
    <x v="0"/>
    <x v="3"/>
    <x v="0"/>
    <n v="61"/>
    <x v="1"/>
    <n v="1"/>
    <n v="0"/>
    <n v="0"/>
    <n v="1"/>
    <n v="2"/>
    <n v="0"/>
    <x v="0"/>
    <x v="1"/>
  </r>
  <r>
    <s v="x3967c2"/>
    <x v="0"/>
    <x v="5"/>
    <x v="0"/>
    <n v="65"/>
    <x v="2"/>
    <n v="1"/>
    <n v="0"/>
    <n v="0"/>
    <n v="1"/>
    <n v="2"/>
    <n v="0"/>
    <x v="0"/>
    <x v="0"/>
  </r>
  <r>
    <s v="x9410c8"/>
    <x v="0"/>
    <x v="3"/>
    <x v="2"/>
    <n v="59"/>
    <x v="0"/>
    <n v="1"/>
    <n v="0"/>
    <n v="0"/>
    <n v="1"/>
    <n v="1"/>
    <n v="0"/>
    <x v="0"/>
    <x v="1"/>
  </r>
  <r>
    <s v="x6571c3"/>
    <x v="1"/>
    <x v="2"/>
    <x v="0"/>
    <n v="55"/>
    <x v="0"/>
    <n v="0"/>
    <n v="0"/>
    <n v="0"/>
    <n v="0"/>
    <n v="1"/>
    <n v="0"/>
    <x v="0"/>
    <x v="1"/>
  </r>
  <r>
    <s v="x2459d4"/>
    <x v="0"/>
    <x v="8"/>
    <x v="2"/>
    <n v="63"/>
    <x v="2"/>
    <n v="0"/>
    <n v="1"/>
    <n v="0"/>
    <n v="0"/>
    <n v="1"/>
    <n v="1"/>
    <x v="0"/>
    <x v="1"/>
  </r>
  <r>
    <s v="x9756d9"/>
    <x v="1"/>
    <x v="4"/>
    <x v="0"/>
    <n v="70"/>
    <x v="5"/>
    <n v="0"/>
    <n v="1"/>
    <n v="0"/>
    <n v="0"/>
    <n v="1"/>
    <n v="1"/>
    <x v="0"/>
    <x v="0"/>
  </r>
  <r>
    <s v="x8236d5"/>
    <x v="1"/>
    <x v="3"/>
    <x v="0"/>
    <n v="73"/>
    <x v="5"/>
    <n v="0"/>
    <n v="1"/>
    <n v="0"/>
    <n v="0"/>
    <n v="1"/>
    <n v="1"/>
    <x v="0"/>
    <x v="0"/>
  </r>
  <r>
    <s v="x4216h7"/>
    <x v="1"/>
    <x v="3"/>
    <x v="2"/>
    <n v="64"/>
    <x v="2"/>
    <n v="0"/>
    <n v="1"/>
    <n v="0"/>
    <n v="0"/>
    <n v="1"/>
    <n v="1"/>
    <x v="0"/>
    <x v="1"/>
  </r>
  <r>
    <s v="x4327h2"/>
    <x v="1"/>
    <x v="4"/>
    <x v="0"/>
    <n v="71"/>
    <x v="2"/>
    <n v="0"/>
    <n v="1"/>
    <n v="0"/>
    <n v="0"/>
    <n v="2"/>
    <n v="1"/>
    <x v="0"/>
    <x v="1"/>
  </r>
  <r>
    <s v="x8746h4"/>
    <x v="1"/>
    <x v="9"/>
    <x v="0"/>
    <n v="63"/>
    <x v="3"/>
    <n v="0"/>
    <n v="0"/>
    <n v="0"/>
    <n v="0"/>
    <n v="1"/>
    <n v="1"/>
    <x v="0"/>
    <x v="1"/>
  </r>
  <r>
    <s v="x6635h5"/>
    <x v="1"/>
    <x v="4"/>
    <x v="2"/>
    <n v="68"/>
    <x v="3"/>
    <n v="0"/>
    <n v="0"/>
    <n v="0"/>
    <n v="0"/>
    <n v="2"/>
    <n v="1"/>
    <x v="0"/>
    <x v="0"/>
  </r>
  <r>
    <s v="x6153h8"/>
    <x v="1"/>
    <x v="1"/>
    <x v="0"/>
    <n v="70"/>
    <x v="2"/>
    <n v="0"/>
    <n v="1"/>
    <n v="0"/>
    <n v="0"/>
    <n v="2"/>
    <n v="1"/>
    <x v="0"/>
    <x v="0"/>
  </r>
  <r>
    <s v="x4335e4"/>
    <x v="0"/>
    <x v="11"/>
    <x v="2"/>
    <n v="65"/>
    <x v="1"/>
    <n v="0"/>
    <n v="0"/>
    <n v="0"/>
    <n v="0"/>
    <n v="2"/>
    <n v="0"/>
    <x v="0"/>
    <x v="0"/>
  </r>
  <r>
    <s v="x8614e3"/>
    <x v="1"/>
    <x v="7"/>
    <x v="0"/>
    <n v="62"/>
    <x v="5"/>
    <n v="0"/>
    <n v="0"/>
    <n v="1"/>
    <n v="0"/>
    <n v="2"/>
    <n v="1"/>
    <x v="0"/>
    <x v="1"/>
  </r>
  <r>
    <s v="x3575e8"/>
    <x v="0"/>
    <x v="5"/>
    <x v="1"/>
    <n v="61"/>
    <x v="2"/>
    <n v="0"/>
    <n v="0"/>
    <n v="0"/>
    <n v="0"/>
    <n v="1"/>
    <n v="0"/>
    <x v="0"/>
    <x v="1"/>
  </r>
  <r>
    <s v="x1504f2"/>
    <x v="1"/>
    <x v="5"/>
    <x v="2"/>
    <n v="61"/>
    <x v="1"/>
    <n v="0"/>
    <n v="0"/>
    <n v="1"/>
    <n v="0"/>
    <n v="3"/>
    <n v="0"/>
    <x v="0"/>
    <x v="1"/>
  </r>
  <r>
    <s v="x9120f3"/>
    <x v="0"/>
    <x v="11"/>
    <x v="1"/>
    <n v="65"/>
    <x v="5"/>
    <n v="0"/>
    <n v="0"/>
    <n v="0"/>
    <n v="0"/>
    <n v="1"/>
    <n v="1"/>
    <x v="0"/>
    <x v="1"/>
  </r>
  <r>
    <s v="x1667f7"/>
    <x v="1"/>
    <x v="6"/>
    <x v="2"/>
    <n v="62"/>
    <x v="2"/>
    <n v="0"/>
    <n v="0"/>
    <n v="1"/>
    <n v="0"/>
    <n v="3"/>
    <n v="0"/>
    <x v="0"/>
    <x v="1"/>
  </r>
  <r>
    <s v="x7735a5"/>
    <x v="0"/>
    <x v="1"/>
    <x v="2"/>
    <n v="69"/>
    <x v="0"/>
    <n v="0"/>
    <n v="1"/>
    <n v="0"/>
    <n v="0"/>
    <n v="1"/>
    <n v="1"/>
    <x v="1"/>
    <x v="1"/>
  </r>
  <r>
    <s v="x2573a8"/>
    <x v="0"/>
    <x v="6"/>
    <x v="0"/>
    <n v="65"/>
    <x v="1"/>
    <n v="0"/>
    <n v="0"/>
    <n v="0"/>
    <n v="0"/>
    <n v="1"/>
    <n v="1"/>
    <x v="1"/>
    <x v="1"/>
  </r>
  <r>
    <s v="x3490a8"/>
    <x v="1"/>
    <x v="8"/>
    <x v="1"/>
    <n v="66"/>
    <x v="1"/>
    <n v="0"/>
    <n v="1"/>
    <n v="0"/>
    <n v="0"/>
    <n v="1"/>
    <n v="1"/>
    <x v="1"/>
    <x v="1"/>
  </r>
  <r>
    <s v="x8140a8"/>
    <x v="1"/>
    <x v="3"/>
    <x v="0"/>
    <n v="62"/>
    <x v="2"/>
    <n v="1"/>
    <n v="0"/>
    <n v="0"/>
    <n v="1"/>
    <n v="1"/>
    <n v="1"/>
    <x v="1"/>
    <x v="1"/>
  </r>
  <r>
    <s v="x3765g6"/>
    <x v="0"/>
    <x v="2"/>
    <x v="0"/>
    <n v="63"/>
    <x v="0"/>
    <n v="0"/>
    <n v="0"/>
    <n v="0"/>
    <n v="1"/>
    <n v="1"/>
    <n v="1"/>
    <x v="1"/>
    <x v="1"/>
  </r>
  <r>
    <s v="x8387g1"/>
    <x v="0"/>
    <x v="8"/>
    <x v="0"/>
    <n v="66"/>
    <x v="3"/>
    <n v="0"/>
    <n v="1"/>
    <n v="0"/>
    <n v="0"/>
    <n v="2"/>
    <n v="1"/>
    <x v="1"/>
    <x v="1"/>
  </r>
  <r>
    <s v="x8141g8"/>
    <x v="1"/>
    <x v="2"/>
    <x v="0"/>
    <n v="61"/>
    <x v="3"/>
    <n v="0"/>
    <n v="0"/>
    <n v="0"/>
    <n v="0"/>
    <n v="1"/>
    <n v="1"/>
    <x v="1"/>
    <x v="1"/>
  </r>
  <r>
    <s v="x9069g7"/>
    <x v="1"/>
    <x v="4"/>
    <x v="0"/>
    <n v="73"/>
    <x v="2"/>
    <n v="0"/>
    <n v="1"/>
    <n v="0"/>
    <n v="0"/>
    <n v="1"/>
    <n v="1"/>
    <x v="1"/>
    <x v="1"/>
  </r>
  <r>
    <s v="x6496b3"/>
    <x v="0"/>
    <x v="9"/>
    <x v="0"/>
    <n v="59"/>
    <x v="0"/>
    <n v="0"/>
    <n v="0"/>
    <n v="0"/>
    <n v="0"/>
    <n v="2"/>
    <n v="0"/>
    <x v="1"/>
    <x v="1"/>
  </r>
  <r>
    <s v="x3613b6"/>
    <x v="0"/>
    <x v="2"/>
    <x v="0"/>
    <n v="68"/>
    <x v="4"/>
    <n v="1"/>
    <n v="0"/>
    <n v="1"/>
    <n v="1"/>
    <n v="2"/>
    <n v="1"/>
    <x v="1"/>
    <x v="0"/>
  </r>
  <r>
    <s v="x7846b8"/>
    <x v="0"/>
    <x v="3"/>
    <x v="0"/>
    <n v="63"/>
    <x v="4"/>
    <n v="1"/>
    <n v="0"/>
    <n v="0"/>
    <n v="1"/>
    <n v="1"/>
    <n v="0"/>
    <x v="1"/>
    <x v="1"/>
  </r>
  <r>
    <s v="x1905b9"/>
    <x v="0"/>
    <x v="5"/>
    <x v="2"/>
    <n v="61"/>
    <x v="0"/>
    <n v="1"/>
    <n v="0"/>
    <n v="0"/>
    <n v="1"/>
    <n v="2"/>
    <n v="0"/>
    <x v="1"/>
    <x v="0"/>
  </r>
  <r>
    <s v="x6187c7"/>
    <x v="0"/>
    <x v="2"/>
    <x v="2"/>
    <n v="53"/>
    <x v="1"/>
    <n v="1"/>
    <n v="0"/>
    <n v="0"/>
    <n v="1"/>
    <n v="2"/>
    <n v="0"/>
    <x v="1"/>
    <x v="1"/>
  </r>
  <r>
    <s v="x4845c1"/>
    <x v="0"/>
    <x v="3"/>
    <x v="0"/>
    <n v="51"/>
    <x v="1"/>
    <n v="0"/>
    <n v="0"/>
    <n v="1"/>
    <n v="0"/>
    <n v="2"/>
    <n v="0"/>
    <x v="1"/>
    <x v="1"/>
  </r>
  <r>
    <s v="x2892c6"/>
    <x v="0"/>
    <x v="2"/>
    <x v="0"/>
    <n v="57"/>
    <x v="2"/>
    <n v="1"/>
    <n v="0"/>
    <n v="0"/>
    <n v="0"/>
    <n v="1"/>
    <n v="0"/>
    <x v="1"/>
    <x v="1"/>
  </r>
  <r>
    <s v="x6749c1"/>
    <x v="0"/>
    <x v="9"/>
    <x v="2"/>
    <n v="66"/>
    <x v="0"/>
    <n v="0"/>
    <n v="0"/>
    <n v="0"/>
    <n v="1"/>
    <n v="2"/>
    <n v="0"/>
    <x v="1"/>
    <x v="0"/>
  </r>
  <r>
    <s v="x2092c4"/>
    <x v="1"/>
    <x v="3"/>
    <x v="1"/>
    <n v="63"/>
    <x v="0"/>
    <n v="1"/>
    <n v="0"/>
    <n v="1"/>
    <n v="1"/>
    <n v="2"/>
    <n v="0"/>
    <x v="1"/>
    <x v="0"/>
  </r>
  <r>
    <s v="x1730d9"/>
    <x v="0"/>
    <x v="2"/>
    <x v="2"/>
    <n v="70"/>
    <x v="2"/>
    <n v="0"/>
    <n v="0"/>
    <n v="0"/>
    <n v="0"/>
    <n v="2"/>
    <n v="1"/>
    <x v="1"/>
    <x v="0"/>
  </r>
  <r>
    <s v="x2483d4"/>
    <x v="1"/>
    <x v="8"/>
    <x v="1"/>
    <n v="72"/>
    <x v="5"/>
    <n v="0"/>
    <n v="0"/>
    <n v="0"/>
    <n v="0"/>
    <n v="2"/>
    <n v="1"/>
    <x v="1"/>
    <x v="0"/>
  </r>
  <r>
    <s v="x8314d7"/>
    <x v="1"/>
    <x v="2"/>
    <x v="0"/>
    <n v="68"/>
    <x v="5"/>
    <n v="0"/>
    <n v="1"/>
    <n v="0"/>
    <n v="0"/>
    <n v="1"/>
    <n v="1"/>
    <x v="1"/>
    <x v="1"/>
  </r>
  <r>
    <s v="x1908h8"/>
    <x v="1"/>
    <x v="4"/>
    <x v="0"/>
    <n v="75"/>
    <x v="2"/>
    <n v="0"/>
    <n v="1"/>
    <n v="0"/>
    <n v="0"/>
    <n v="2"/>
    <n v="1"/>
    <x v="1"/>
    <x v="0"/>
  </r>
  <r>
    <s v="x2352h4"/>
    <x v="1"/>
    <x v="4"/>
    <x v="1"/>
    <n v="65"/>
    <x v="2"/>
    <n v="0"/>
    <n v="1"/>
    <n v="0"/>
    <n v="0"/>
    <n v="1"/>
    <n v="1"/>
    <x v="1"/>
    <x v="1"/>
  </r>
  <r>
    <s v="x2789h4"/>
    <x v="1"/>
    <x v="3"/>
    <x v="0"/>
    <n v="59"/>
    <x v="3"/>
    <n v="0"/>
    <n v="0"/>
    <n v="0"/>
    <n v="0"/>
    <n v="1"/>
    <n v="0"/>
    <x v="1"/>
    <x v="1"/>
  </r>
  <r>
    <s v="x1039h2"/>
    <x v="1"/>
    <x v="8"/>
    <x v="2"/>
    <n v="68"/>
    <x v="3"/>
    <n v="0"/>
    <n v="0"/>
    <n v="0"/>
    <n v="0"/>
    <n v="2"/>
    <n v="1"/>
    <x v="1"/>
    <x v="1"/>
  </r>
  <r>
    <s v="x6666d1"/>
    <x v="1"/>
    <x v="9"/>
    <x v="1"/>
    <n v="69"/>
    <x v="3"/>
    <n v="0"/>
    <n v="0"/>
    <n v="0"/>
    <n v="0"/>
    <n v="2"/>
    <n v="1"/>
    <x v="1"/>
    <x v="0"/>
  </r>
  <r>
    <s v="x8227d1"/>
    <x v="1"/>
    <x v="3"/>
    <x v="1"/>
    <n v="61"/>
    <x v="2"/>
    <n v="0"/>
    <n v="0"/>
    <n v="1"/>
    <n v="0"/>
    <n v="2"/>
    <n v="0"/>
    <x v="1"/>
    <x v="0"/>
  </r>
  <r>
    <s v="x2366h8"/>
    <x v="1"/>
    <x v="0"/>
    <x v="0"/>
    <n v="71"/>
    <x v="5"/>
    <n v="0"/>
    <n v="1"/>
    <n v="0"/>
    <n v="0"/>
    <n v="1"/>
    <n v="1"/>
    <x v="1"/>
    <x v="1"/>
  </r>
  <r>
    <s v="x5882e3"/>
    <x v="0"/>
    <x v="7"/>
    <x v="2"/>
    <n v="70"/>
    <x v="1"/>
    <n v="0"/>
    <n v="1"/>
    <n v="1"/>
    <n v="0"/>
    <n v="3"/>
    <n v="0"/>
    <x v="1"/>
    <x v="0"/>
  </r>
  <r>
    <s v="x5907e7"/>
    <x v="1"/>
    <x v="2"/>
    <x v="1"/>
    <n v="66"/>
    <x v="5"/>
    <n v="0"/>
    <n v="0"/>
    <n v="1"/>
    <n v="0"/>
    <n v="2"/>
    <n v="0"/>
    <x v="1"/>
    <x v="0"/>
  </r>
  <r>
    <s v="x5831e3"/>
    <x v="0"/>
    <x v="2"/>
    <x v="2"/>
    <n v="69"/>
    <x v="2"/>
    <n v="0"/>
    <n v="1"/>
    <n v="0"/>
    <n v="0"/>
    <n v="2"/>
    <n v="1"/>
    <x v="1"/>
    <x v="0"/>
  </r>
  <r>
    <s v="x3299f6"/>
    <x v="1"/>
    <x v="5"/>
    <x v="0"/>
    <n v="59"/>
    <x v="1"/>
    <n v="0"/>
    <n v="0"/>
    <n v="1"/>
    <n v="0"/>
    <n v="3"/>
    <n v="0"/>
    <x v="1"/>
    <x v="0"/>
  </r>
  <r>
    <s v="x3104f9"/>
    <x v="0"/>
    <x v="9"/>
    <x v="0"/>
    <n v="67"/>
    <x v="5"/>
    <n v="0"/>
    <n v="0"/>
    <n v="0"/>
    <n v="0"/>
    <n v="2"/>
    <n v="1"/>
    <x v="1"/>
    <x v="0"/>
  </r>
  <r>
    <s v="x6684f5"/>
    <x v="1"/>
    <x v="2"/>
    <x v="1"/>
    <n v="65"/>
    <x v="2"/>
    <n v="0"/>
    <n v="0"/>
    <n v="1"/>
    <n v="0"/>
    <n v="3"/>
    <n v="0"/>
    <x v="1"/>
    <x v="0"/>
  </r>
  <r>
    <s v="x4777a6"/>
    <x v="0"/>
    <x v="0"/>
    <x v="0"/>
    <n v="75"/>
    <x v="0"/>
    <n v="0"/>
    <n v="1"/>
    <n v="0"/>
    <n v="0"/>
    <n v="2"/>
    <n v="1"/>
    <x v="1"/>
    <x v="0"/>
  </r>
  <r>
    <s v="x2465a5"/>
    <x v="0"/>
    <x v="6"/>
    <x v="0"/>
    <n v="72"/>
    <x v="1"/>
    <n v="0"/>
    <n v="1"/>
    <n v="0"/>
    <n v="1"/>
    <n v="1"/>
    <n v="1"/>
    <x v="1"/>
    <x v="1"/>
  </r>
  <r>
    <s v="x6239a9"/>
    <x v="1"/>
    <x v="2"/>
    <x v="0"/>
    <n v="68"/>
    <x v="1"/>
    <n v="0"/>
    <n v="0"/>
    <n v="0"/>
    <n v="0"/>
    <n v="2"/>
    <n v="1"/>
    <x v="1"/>
    <x v="1"/>
  </r>
  <r>
    <s v="x1840a7"/>
    <x v="1"/>
    <x v="3"/>
    <x v="0"/>
    <n v="71"/>
    <x v="2"/>
    <n v="0"/>
    <n v="1"/>
    <n v="0"/>
    <n v="0"/>
    <n v="1"/>
    <n v="1"/>
    <x v="1"/>
    <x v="1"/>
  </r>
  <r>
    <s v="x6971g9"/>
    <x v="0"/>
    <x v="0"/>
    <x v="2"/>
    <n v="64"/>
    <x v="0"/>
    <n v="0"/>
    <n v="1"/>
    <n v="0"/>
    <n v="0"/>
    <n v="1"/>
    <n v="1"/>
    <x v="1"/>
    <x v="1"/>
  </r>
  <r>
    <s v="x6747g1"/>
    <x v="0"/>
    <x v="4"/>
    <x v="0"/>
    <n v="71"/>
    <x v="3"/>
    <n v="0"/>
    <n v="1"/>
    <n v="0"/>
    <n v="0"/>
    <n v="2"/>
    <n v="1"/>
    <x v="1"/>
    <x v="1"/>
  </r>
  <r>
    <s v="x2485g5"/>
    <x v="1"/>
    <x v="0"/>
    <x v="0"/>
    <n v="66"/>
    <x v="3"/>
    <n v="0"/>
    <n v="1"/>
    <n v="0"/>
    <n v="0"/>
    <n v="1"/>
    <n v="1"/>
    <x v="1"/>
    <x v="1"/>
  </r>
  <r>
    <s v="x4024g2"/>
    <x v="1"/>
    <x v="0"/>
    <x v="0"/>
    <n v="65"/>
    <x v="2"/>
    <n v="0"/>
    <n v="1"/>
    <n v="0"/>
    <n v="1"/>
    <n v="1"/>
    <n v="1"/>
    <x v="1"/>
    <x v="1"/>
  </r>
  <r>
    <s v="x4132b3"/>
    <x v="0"/>
    <x v="0"/>
    <x v="2"/>
    <n v="61"/>
    <x v="0"/>
    <n v="0"/>
    <n v="0"/>
    <n v="1"/>
    <n v="0"/>
    <n v="2"/>
    <n v="0"/>
    <x v="1"/>
    <x v="0"/>
  </r>
  <r>
    <s v="x4556b7"/>
    <x v="0"/>
    <x v="7"/>
    <x v="0"/>
    <n v="55"/>
    <x v="4"/>
    <n v="1"/>
    <n v="0"/>
    <n v="1"/>
    <n v="1"/>
    <n v="2"/>
    <n v="0"/>
    <x v="1"/>
    <x v="0"/>
  </r>
  <r>
    <s v="x3071b7"/>
    <x v="0"/>
    <x v="0"/>
    <x v="0"/>
    <n v="55"/>
    <x v="4"/>
    <n v="0"/>
    <n v="0"/>
    <n v="1"/>
    <n v="1"/>
    <n v="2"/>
    <n v="0"/>
    <x v="1"/>
    <x v="0"/>
  </r>
  <r>
    <s v="x2115b2"/>
    <x v="0"/>
    <x v="3"/>
    <x v="1"/>
    <n v="59"/>
    <x v="0"/>
    <n v="0"/>
    <n v="0"/>
    <n v="1"/>
    <n v="1"/>
    <n v="2"/>
    <n v="0"/>
    <x v="1"/>
    <x v="0"/>
  </r>
  <r>
    <s v="x4673c9"/>
    <x v="0"/>
    <x v="9"/>
    <x v="2"/>
    <n v="61"/>
    <x v="1"/>
    <n v="0"/>
    <n v="1"/>
    <n v="0"/>
    <n v="0"/>
    <n v="1"/>
    <n v="0"/>
    <x v="1"/>
    <x v="1"/>
  </r>
  <r>
    <s v="x5579c9"/>
    <x v="0"/>
    <x v="7"/>
    <x v="2"/>
    <n v="62"/>
    <x v="1"/>
    <n v="0"/>
    <n v="0"/>
    <n v="0"/>
    <n v="1"/>
    <n v="1"/>
    <n v="1"/>
    <x v="1"/>
    <x v="1"/>
  </r>
  <r>
    <s v="x7243c3"/>
    <x v="0"/>
    <x v="2"/>
    <x v="0"/>
    <n v="57"/>
    <x v="2"/>
    <n v="1"/>
    <n v="0"/>
    <n v="1"/>
    <n v="1"/>
    <n v="2"/>
    <n v="0"/>
    <x v="1"/>
    <x v="0"/>
  </r>
  <r>
    <s v="x6677c2"/>
    <x v="0"/>
    <x v="2"/>
    <x v="0"/>
    <n v="55"/>
    <x v="0"/>
    <n v="0"/>
    <n v="0"/>
    <n v="0"/>
    <n v="0"/>
    <n v="1"/>
    <n v="0"/>
    <x v="1"/>
    <x v="0"/>
  </r>
  <r>
    <s v="x1477c6"/>
    <x v="1"/>
    <x v="9"/>
    <x v="0"/>
    <n v="62"/>
    <x v="0"/>
    <n v="0"/>
    <n v="0"/>
    <n v="0"/>
    <n v="1"/>
    <n v="2"/>
    <n v="0"/>
    <x v="1"/>
    <x v="0"/>
  </r>
  <r>
    <s v="x8485d3"/>
    <x v="0"/>
    <x v="4"/>
    <x v="1"/>
    <n v="72"/>
    <x v="2"/>
    <n v="0"/>
    <n v="1"/>
    <n v="0"/>
    <n v="0"/>
    <n v="1"/>
    <n v="1"/>
    <x v="1"/>
    <x v="1"/>
  </r>
  <r>
    <s v="x9858d1"/>
    <x v="1"/>
    <x v="8"/>
    <x v="2"/>
    <n v="70"/>
    <x v="5"/>
    <n v="0"/>
    <n v="1"/>
    <n v="0"/>
    <n v="0"/>
    <n v="2"/>
    <n v="1"/>
    <x v="1"/>
    <x v="1"/>
  </r>
  <r>
    <s v="x9763d5"/>
    <x v="1"/>
    <x v="8"/>
    <x v="0"/>
    <n v="60"/>
    <x v="5"/>
    <n v="0"/>
    <n v="0"/>
    <n v="0"/>
    <n v="0"/>
    <n v="1"/>
    <n v="0"/>
    <x v="1"/>
    <x v="1"/>
  </r>
  <r>
    <s v="x3627h9"/>
    <x v="1"/>
    <x v="8"/>
    <x v="0"/>
    <n v="71"/>
    <x v="2"/>
    <n v="0"/>
    <n v="1"/>
    <n v="1"/>
    <n v="0"/>
    <n v="1"/>
    <n v="1"/>
    <x v="1"/>
    <x v="1"/>
  </r>
  <r>
    <s v="x2920h4"/>
    <x v="1"/>
    <x v="0"/>
    <x v="0"/>
    <n v="69"/>
    <x v="2"/>
    <n v="0"/>
    <n v="1"/>
    <n v="0"/>
    <n v="0"/>
    <n v="2"/>
    <n v="1"/>
    <x v="1"/>
    <x v="0"/>
  </r>
  <r>
    <s v="x1313h1"/>
    <x v="1"/>
    <x v="4"/>
    <x v="0"/>
    <n v="73"/>
    <x v="3"/>
    <n v="0"/>
    <n v="1"/>
    <n v="0"/>
    <n v="1"/>
    <n v="1"/>
    <n v="1"/>
    <x v="1"/>
    <x v="1"/>
  </r>
  <r>
    <s v="x8703h5"/>
    <x v="1"/>
    <x v="2"/>
    <x v="1"/>
    <n v="63"/>
    <x v="3"/>
    <n v="0"/>
    <n v="0"/>
    <n v="0"/>
    <n v="0"/>
    <n v="1"/>
    <n v="1"/>
    <x v="1"/>
    <x v="1"/>
  </r>
  <r>
    <s v="x7475e4"/>
    <x v="0"/>
    <x v="6"/>
    <x v="2"/>
    <n v="56"/>
    <x v="1"/>
    <n v="0"/>
    <n v="0"/>
    <n v="1"/>
    <n v="0"/>
    <n v="3"/>
    <n v="0"/>
    <x v="1"/>
    <x v="0"/>
  </r>
  <r>
    <s v="x3976e4"/>
    <x v="1"/>
    <x v="7"/>
    <x v="1"/>
    <n v="61"/>
    <x v="5"/>
    <n v="0"/>
    <n v="0"/>
    <n v="1"/>
    <n v="0"/>
    <n v="2"/>
    <n v="0"/>
    <x v="1"/>
    <x v="0"/>
  </r>
  <r>
    <s v="x7806e1"/>
    <x v="0"/>
    <x v="7"/>
    <x v="0"/>
    <n v="57"/>
    <x v="2"/>
    <n v="0"/>
    <n v="0"/>
    <n v="1"/>
    <n v="0"/>
    <n v="3"/>
    <n v="0"/>
    <x v="1"/>
    <x v="1"/>
  </r>
  <r>
    <s v="x8691f6"/>
    <x v="1"/>
    <x v="7"/>
    <x v="2"/>
    <n v="69"/>
    <x v="1"/>
    <n v="0"/>
    <n v="0"/>
    <n v="1"/>
    <n v="0"/>
    <n v="3"/>
    <n v="1"/>
    <x v="1"/>
    <x v="0"/>
  </r>
  <r>
    <s v="x3362f7"/>
    <x v="0"/>
    <x v="2"/>
    <x v="0"/>
    <n v="70"/>
    <x v="5"/>
    <n v="0"/>
    <n v="0"/>
    <n v="1"/>
    <n v="0"/>
    <n v="3"/>
    <n v="1"/>
    <x v="1"/>
    <x v="1"/>
  </r>
  <r>
    <s v="x1301f3"/>
    <x v="1"/>
    <x v="6"/>
    <x v="0"/>
    <n v="62"/>
    <x v="2"/>
    <n v="0"/>
    <n v="0"/>
    <n v="0"/>
    <n v="0"/>
    <n v="2"/>
    <n v="1"/>
    <x v="1"/>
    <x v="1"/>
  </r>
  <r>
    <s v="x1526a5"/>
    <x v="0"/>
    <x v="2"/>
    <x v="0"/>
    <n v="66"/>
    <x v="0"/>
    <n v="0"/>
    <n v="1"/>
    <n v="0"/>
    <n v="1"/>
    <n v="1"/>
    <n v="1"/>
    <x v="1"/>
    <x v="1"/>
  </r>
  <r>
    <s v="x8372a3"/>
    <x v="0"/>
    <x v="3"/>
    <x v="0"/>
    <n v="73"/>
    <x v="1"/>
    <n v="0"/>
    <n v="1"/>
    <n v="0"/>
    <n v="1"/>
    <n v="1"/>
    <n v="1"/>
    <x v="1"/>
    <x v="1"/>
  </r>
  <r>
    <s v="x1207a4"/>
    <x v="1"/>
    <x v="1"/>
    <x v="0"/>
    <n v="63"/>
    <x v="1"/>
    <n v="0"/>
    <n v="1"/>
    <n v="0"/>
    <n v="0"/>
    <n v="1"/>
    <n v="1"/>
    <x v="1"/>
    <x v="1"/>
  </r>
  <r>
    <s v="x3538a7"/>
    <x v="1"/>
    <x v="3"/>
    <x v="0"/>
    <n v="72"/>
    <x v="2"/>
    <n v="0"/>
    <n v="1"/>
    <n v="0"/>
    <n v="0"/>
    <n v="2"/>
    <n v="1"/>
    <x v="1"/>
    <x v="1"/>
  </r>
  <r>
    <s v="x7838g2"/>
    <x v="0"/>
    <x v="8"/>
    <x v="0"/>
    <n v="71"/>
    <x v="0"/>
    <n v="0"/>
    <n v="1"/>
    <n v="0"/>
    <n v="0"/>
    <n v="1"/>
    <n v="1"/>
    <x v="1"/>
    <x v="1"/>
  </r>
  <r>
    <s v="x1437g4"/>
    <x v="0"/>
    <x v="3"/>
    <x v="1"/>
    <n v="63"/>
    <x v="0"/>
    <n v="0"/>
    <n v="1"/>
    <n v="0"/>
    <n v="0"/>
    <n v="1"/>
    <n v="1"/>
    <x v="1"/>
    <x v="1"/>
  </r>
  <r>
    <s v="x6210g3"/>
    <x v="0"/>
    <x v="8"/>
    <x v="1"/>
    <n v="73"/>
    <x v="4"/>
    <n v="0"/>
    <n v="1"/>
    <n v="0"/>
    <n v="0"/>
    <n v="1"/>
    <n v="1"/>
    <x v="1"/>
    <x v="1"/>
  </r>
  <r>
    <s v="x4967g2"/>
    <x v="1"/>
    <x v="2"/>
    <x v="0"/>
    <n v="75"/>
    <x v="3"/>
    <n v="0"/>
    <n v="1"/>
    <n v="0"/>
    <n v="1"/>
    <n v="1"/>
    <n v="1"/>
    <x v="1"/>
    <x v="1"/>
  </r>
  <r>
    <s v="x5479g7"/>
    <x v="1"/>
    <x v="8"/>
    <x v="0"/>
    <n v="66"/>
    <x v="2"/>
    <n v="0"/>
    <n v="1"/>
    <n v="0"/>
    <n v="1"/>
    <n v="1"/>
    <n v="1"/>
    <x v="1"/>
    <x v="1"/>
  </r>
  <r>
    <s v="x2371b7"/>
    <x v="0"/>
    <x v="7"/>
    <x v="1"/>
    <n v="58"/>
    <x v="0"/>
    <n v="1"/>
    <n v="0"/>
    <n v="0"/>
    <n v="1"/>
    <n v="1"/>
    <n v="0"/>
    <x v="1"/>
    <x v="1"/>
  </r>
  <r>
    <s v="x8362b2"/>
    <x v="0"/>
    <x v="6"/>
    <x v="2"/>
    <n v="49"/>
    <x v="4"/>
    <n v="0"/>
    <n v="0"/>
    <n v="0"/>
    <n v="1"/>
    <n v="1"/>
    <n v="0"/>
    <x v="1"/>
    <x v="1"/>
  </r>
  <r>
    <s v="x4764b8"/>
    <x v="0"/>
    <x v="5"/>
    <x v="0"/>
    <n v="54"/>
    <x v="4"/>
    <n v="1"/>
    <n v="0"/>
    <n v="0"/>
    <n v="1"/>
    <n v="1"/>
    <n v="0"/>
    <x v="1"/>
    <x v="1"/>
  </r>
  <r>
    <s v="x1667b4"/>
    <x v="0"/>
    <x v="7"/>
    <x v="0"/>
    <n v="51"/>
    <x v="0"/>
    <n v="1"/>
    <n v="0"/>
    <n v="0"/>
    <n v="0"/>
    <n v="1"/>
    <n v="0"/>
    <x v="1"/>
    <x v="1"/>
  </r>
  <r>
    <s v="x1082c1"/>
    <x v="0"/>
    <x v="0"/>
    <x v="1"/>
    <n v="64"/>
    <x v="1"/>
    <n v="1"/>
    <n v="0"/>
    <n v="0"/>
    <n v="1"/>
    <n v="2"/>
    <n v="1"/>
    <x v="1"/>
    <x v="0"/>
  </r>
  <r>
    <s v="x3195c4"/>
    <x v="0"/>
    <x v="5"/>
    <x v="1"/>
    <n v="57"/>
    <x v="1"/>
    <n v="0"/>
    <n v="0"/>
    <n v="1"/>
    <n v="0"/>
    <n v="2"/>
    <n v="0"/>
    <x v="1"/>
    <x v="0"/>
  </r>
  <r>
    <s v="x7546c1"/>
    <x v="0"/>
    <x v="6"/>
    <x v="0"/>
    <n v="59"/>
    <x v="2"/>
    <n v="0"/>
    <n v="0"/>
    <n v="1"/>
    <n v="0"/>
    <n v="2"/>
    <n v="0"/>
    <x v="1"/>
    <x v="0"/>
  </r>
  <r>
    <s v="x3477c8"/>
    <x v="0"/>
    <x v="3"/>
    <x v="0"/>
    <n v="51"/>
    <x v="0"/>
    <n v="1"/>
    <n v="0"/>
    <n v="0"/>
    <n v="0"/>
    <n v="1"/>
    <n v="0"/>
    <x v="1"/>
    <x v="1"/>
  </r>
  <r>
    <s v="x9103c5"/>
    <x v="1"/>
    <x v="9"/>
    <x v="0"/>
    <n v="62"/>
    <x v="4"/>
    <n v="0"/>
    <n v="0"/>
    <n v="0"/>
    <n v="1"/>
    <n v="1"/>
    <n v="0"/>
    <x v="1"/>
    <x v="1"/>
  </r>
  <r>
    <s v="x9468d4"/>
    <x v="0"/>
    <x v="3"/>
    <x v="1"/>
    <n v="67"/>
    <x v="2"/>
    <n v="0"/>
    <n v="1"/>
    <n v="0"/>
    <n v="0"/>
    <n v="2"/>
    <n v="1"/>
    <x v="1"/>
    <x v="1"/>
  </r>
  <r>
    <s v="x7838d3"/>
    <x v="1"/>
    <x v="3"/>
    <x v="2"/>
    <n v="68"/>
    <x v="5"/>
    <n v="0"/>
    <n v="1"/>
    <n v="0"/>
    <n v="0"/>
    <n v="2"/>
    <n v="1"/>
    <x v="1"/>
    <x v="0"/>
  </r>
  <r>
    <s v="x5139d6"/>
    <x v="1"/>
    <x v="3"/>
    <x v="0"/>
    <n v="64"/>
    <x v="5"/>
    <n v="0"/>
    <n v="0"/>
    <n v="0"/>
    <n v="0"/>
    <n v="2"/>
    <n v="1"/>
    <x v="1"/>
    <x v="1"/>
  </r>
  <r>
    <s v="x3649h4"/>
    <x v="1"/>
    <x v="1"/>
    <x v="0"/>
    <n v="65"/>
    <x v="2"/>
    <n v="0"/>
    <n v="0"/>
    <n v="0"/>
    <n v="0"/>
    <n v="2"/>
    <n v="1"/>
    <x v="1"/>
    <x v="1"/>
  </r>
  <r>
    <s v="x2551h6"/>
    <x v="1"/>
    <x v="0"/>
    <x v="0"/>
    <n v="62"/>
    <x v="2"/>
    <n v="0"/>
    <n v="0"/>
    <n v="0"/>
    <n v="0"/>
    <n v="2"/>
    <n v="1"/>
    <x v="1"/>
    <x v="0"/>
  </r>
  <r>
    <s v="x7547h2"/>
    <x v="1"/>
    <x v="9"/>
    <x v="0"/>
    <n v="63"/>
    <x v="3"/>
    <n v="0"/>
    <n v="1"/>
    <n v="0"/>
    <n v="0"/>
    <n v="1"/>
    <n v="1"/>
    <x v="1"/>
    <x v="1"/>
  </r>
  <r>
    <s v="x6054h1"/>
    <x v="1"/>
    <x v="9"/>
    <x v="0"/>
    <n v="72"/>
    <x v="3"/>
    <n v="0"/>
    <n v="1"/>
    <n v="0"/>
    <n v="0"/>
    <n v="1"/>
    <n v="1"/>
    <x v="1"/>
    <x v="1"/>
  </r>
  <r>
    <s v="x2103e2"/>
    <x v="0"/>
    <x v="9"/>
    <x v="0"/>
    <n v="68"/>
    <x v="1"/>
    <n v="0"/>
    <n v="1"/>
    <n v="1"/>
    <n v="0"/>
    <n v="3"/>
    <n v="1"/>
    <x v="1"/>
    <x v="0"/>
  </r>
  <r>
    <s v="x5328e9"/>
    <x v="1"/>
    <x v="9"/>
    <x v="2"/>
    <n v="64"/>
    <x v="5"/>
    <n v="0"/>
    <n v="0"/>
    <n v="1"/>
    <n v="0"/>
    <n v="3"/>
    <n v="0"/>
    <x v="1"/>
    <x v="0"/>
  </r>
  <r>
    <s v="x6816e4"/>
    <x v="0"/>
    <x v="9"/>
    <x v="2"/>
    <n v="62"/>
    <x v="2"/>
    <n v="0"/>
    <n v="0"/>
    <n v="1"/>
    <n v="1"/>
    <n v="2"/>
    <n v="0"/>
    <x v="1"/>
    <x v="0"/>
  </r>
  <r>
    <s v="x1140f8"/>
    <x v="1"/>
    <x v="2"/>
    <x v="1"/>
    <n v="57"/>
    <x v="1"/>
    <n v="0"/>
    <n v="0"/>
    <n v="1"/>
    <n v="0"/>
    <n v="3"/>
    <n v="0"/>
    <x v="1"/>
    <x v="0"/>
  </r>
  <r>
    <s v="x2172f7"/>
    <x v="0"/>
    <x v="2"/>
    <x v="2"/>
    <n v="66"/>
    <x v="5"/>
    <n v="0"/>
    <n v="0"/>
    <n v="1"/>
    <n v="0"/>
    <n v="3"/>
    <n v="0"/>
    <x v="1"/>
    <x v="0"/>
  </r>
  <r>
    <s v="x5591f5"/>
    <x v="1"/>
    <x v="7"/>
    <x v="2"/>
    <n v="71"/>
    <x v="2"/>
    <n v="0"/>
    <n v="1"/>
    <n v="0"/>
    <n v="0"/>
    <n v="2"/>
    <n v="1"/>
    <x v="1"/>
    <x v="1"/>
  </r>
  <r>
    <s v="x6928a8"/>
    <x v="0"/>
    <x v="1"/>
    <x v="1"/>
    <n v="68"/>
    <x v="0"/>
    <n v="0"/>
    <n v="1"/>
    <n v="0"/>
    <n v="0"/>
    <n v="1"/>
    <n v="1"/>
    <x v="1"/>
    <x v="1"/>
  </r>
  <r>
    <s v="x5254a9"/>
    <x v="0"/>
    <x v="6"/>
    <x v="0"/>
    <n v="68"/>
    <x v="1"/>
    <n v="0"/>
    <n v="0"/>
    <n v="0"/>
    <n v="0"/>
    <n v="1"/>
    <n v="1"/>
    <x v="1"/>
    <x v="1"/>
  </r>
  <r>
    <s v="x2327a7"/>
    <x v="1"/>
    <x v="8"/>
    <x v="0"/>
    <n v="70"/>
    <x v="1"/>
    <n v="1"/>
    <n v="1"/>
    <n v="0"/>
    <n v="0"/>
    <n v="1"/>
    <n v="1"/>
    <x v="1"/>
    <x v="1"/>
  </r>
  <r>
    <s v="x4322a1"/>
    <x v="1"/>
    <x v="3"/>
    <x v="0"/>
    <n v="63"/>
    <x v="2"/>
    <n v="0"/>
    <n v="0"/>
    <n v="0"/>
    <n v="0"/>
    <n v="1"/>
    <n v="1"/>
    <x v="1"/>
    <x v="1"/>
  </r>
  <r>
    <s v="x3610g9"/>
    <x v="0"/>
    <x v="0"/>
    <x v="0"/>
    <n v="77"/>
    <x v="0"/>
    <n v="1"/>
    <n v="1"/>
    <n v="0"/>
    <n v="1"/>
    <n v="2"/>
    <n v="1"/>
    <x v="1"/>
    <x v="1"/>
  </r>
  <r>
    <s v="x3419g4"/>
    <x v="0"/>
    <x v="0"/>
    <x v="0"/>
    <n v="72"/>
    <x v="3"/>
    <n v="1"/>
    <n v="1"/>
    <n v="0"/>
    <n v="1"/>
    <n v="2"/>
    <n v="1"/>
    <x v="1"/>
    <x v="1"/>
  </r>
  <r>
    <s v="x9326g3"/>
    <x v="1"/>
    <x v="2"/>
    <x v="0"/>
    <n v="68"/>
    <x v="3"/>
    <n v="0"/>
    <n v="0"/>
    <n v="0"/>
    <n v="0"/>
    <n v="1"/>
    <n v="1"/>
    <x v="1"/>
    <x v="1"/>
  </r>
  <r>
    <s v="x3011g7"/>
    <x v="1"/>
    <x v="4"/>
    <x v="0"/>
    <n v="62"/>
    <x v="2"/>
    <n v="0"/>
    <n v="1"/>
    <n v="0"/>
    <n v="0"/>
    <n v="1"/>
    <n v="1"/>
    <x v="1"/>
    <x v="1"/>
  </r>
  <r>
    <s v="x9073b7"/>
    <x v="0"/>
    <x v="3"/>
    <x v="1"/>
    <n v="62"/>
    <x v="0"/>
    <n v="0"/>
    <n v="0"/>
    <n v="0"/>
    <n v="1"/>
    <n v="1"/>
    <n v="0"/>
    <x v="1"/>
    <x v="1"/>
  </r>
  <r>
    <s v="x5858b4"/>
    <x v="0"/>
    <x v="6"/>
    <x v="0"/>
    <n v="62"/>
    <x v="4"/>
    <n v="0"/>
    <n v="1"/>
    <n v="0"/>
    <n v="0"/>
    <n v="1"/>
    <n v="0"/>
    <x v="1"/>
    <x v="1"/>
  </r>
  <r>
    <s v="x1214b4"/>
    <x v="0"/>
    <x v="7"/>
    <x v="0"/>
    <n v="65"/>
    <x v="4"/>
    <n v="0"/>
    <n v="0"/>
    <n v="0"/>
    <n v="0"/>
    <n v="2"/>
    <n v="0"/>
    <x v="1"/>
    <x v="0"/>
  </r>
  <r>
    <s v="x1126b6"/>
    <x v="0"/>
    <x v="3"/>
    <x v="1"/>
    <n v="54"/>
    <x v="0"/>
    <n v="1"/>
    <n v="0"/>
    <n v="0"/>
    <n v="0"/>
    <n v="1"/>
    <n v="0"/>
    <x v="1"/>
    <x v="1"/>
  </r>
  <r>
    <s v="x3134c7"/>
    <x v="0"/>
    <x v="6"/>
    <x v="0"/>
    <n v="66"/>
    <x v="1"/>
    <n v="0"/>
    <n v="1"/>
    <n v="1"/>
    <n v="0"/>
    <n v="2"/>
    <n v="1"/>
    <x v="1"/>
    <x v="0"/>
  </r>
  <r>
    <s v="x7802c5"/>
    <x v="0"/>
    <x v="2"/>
    <x v="0"/>
    <n v="53"/>
    <x v="1"/>
    <n v="1"/>
    <n v="0"/>
    <n v="0"/>
    <n v="1"/>
    <n v="2"/>
    <n v="0"/>
    <x v="1"/>
    <x v="0"/>
  </r>
  <r>
    <s v="x1495c8"/>
    <x v="0"/>
    <x v="6"/>
    <x v="0"/>
    <n v="65"/>
    <x v="2"/>
    <n v="0"/>
    <n v="1"/>
    <n v="1"/>
    <n v="1"/>
    <n v="2"/>
    <n v="0"/>
    <x v="1"/>
    <x v="0"/>
  </r>
  <r>
    <s v="x2315c3"/>
    <x v="0"/>
    <x v="5"/>
    <x v="0"/>
    <n v="51"/>
    <x v="0"/>
    <n v="0"/>
    <n v="0"/>
    <n v="1"/>
    <n v="0"/>
    <n v="2"/>
    <n v="0"/>
    <x v="1"/>
    <x v="0"/>
  </r>
  <r>
    <s v="x8748c6"/>
    <x v="1"/>
    <x v="0"/>
    <x v="1"/>
    <n v="59"/>
    <x v="0"/>
    <n v="1"/>
    <n v="0"/>
    <n v="0"/>
    <n v="1"/>
    <n v="1"/>
    <n v="0"/>
    <x v="1"/>
    <x v="1"/>
  </r>
  <r>
    <s v="x7113d6"/>
    <x v="0"/>
    <x v="3"/>
    <x v="0"/>
    <n v="58"/>
    <x v="2"/>
    <n v="0"/>
    <n v="0"/>
    <n v="0"/>
    <n v="0"/>
    <n v="1"/>
    <n v="0"/>
    <x v="1"/>
    <x v="1"/>
  </r>
  <r>
    <s v="x1170d1"/>
    <x v="1"/>
    <x v="0"/>
    <x v="1"/>
    <n v="71"/>
    <x v="5"/>
    <n v="0"/>
    <n v="1"/>
    <n v="0"/>
    <n v="0"/>
    <n v="1"/>
    <n v="1"/>
    <x v="1"/>
    <x v="1"/>
  </r>
  <r>
    <s v="x8157d8"/>
    <x v="1"/>
    <x v="0"/>
    <x v="0"/>
    <n v="65"/>
    <x v="5"/>
    <n v="0"/>
    <n v="0"/>
    <n v="0"/>
    <n v="0"/>
    <n v="1"/>
    <n v="1"/>
    <x v="1"/>
    <x v="1"/>
  </r>
  <r>
    <s v="x7897h4"/>
    <x v="1"/>
    <x v="2"/>
    <x v="0"/>
    <n v="64"/>
    <x v="2"/>
    <n v="0"/>
    <n v="1"/>
    <n v="0"/>
    <n v="0"/>
    <n v="1"/>
    <n v="1"/>
    <x v="1"/>
    <x v="1"/>
  </r>
  <r>
    <s v="x5473h8"/>
    <x v="1"/>
    <x v="2"/>
    <x v="0"/>
    <n v="73"/>
    <x v="2"/>
    <n v="0"/>
    <n v="1"/>
    <n v="0"/>
    <n v="0"/>
    <n v="2"/>
    <n v="1"/>
    <x v="1"/>
    <x v="1"/>
  </r>
  <r>
    <s v="x5657h5"/>
    <x v="1"/>
    <x v="6"/>
    <x v="1"/>
    <n v="63"/>
    <x v="3"/>
    <n v="0"/>
    <n v="1"/>
    <n v="0"/>
    <n v="0"/>
    <n v="2"/>
    <n v="0"/>
    <x v="1"/>
    <x v="0"/>
  </r>
  <r>
    <s v="x9757h4"/>
    <x v="1"/>
    <x v="6"/>
    <x v="0"/>
    <n v="67"/>
    <x v="3"/>
    <n v="0"/>
    <n v="1"/>
    <n v="0"/>
    <n v="0"/>
    <n v="1"/>
    <n v="1"/>
    <x v="1"/>
    <x v="1"/>
  </r>
  <r>
    <s v="x5119h8"/>
    <x v="1"/>
    <x v="0"/>
    <x v="0"/>
    <n v="67"/>
    <x v="2"/>
    <n v="0"/>
    <n v="1"/>
    <n v="0"/>
    <n v="0"/>
    <n v="1"/>
    <n v="1"/>
    <x v="1"/>
    <x v="1"/>
  </r>
  <r>
    <s v="x4385e5"/>
    <x v="0"/>
    <x v="9"/>
    <x v="1"/>
    <n v="66"/>
    <x v="1"/>
    <n v="0"/>
    <n v="1"/>
    <n v="0"/>
    <n v="0"/>
    <n v="1"/>
    <n v="1"/>
    <x v="1"/>
    <x v="1"/>
  </r>
  <r>
    <s v="x6812e7"/>
    <x v="1"/>
    <x v="5"/>
    <x v="0"/>
    <n v="64"/>
    <x v="5"/>
    <n v="0"/>
    <n v="1"/>
    <n v="0"/>
    <n v="0"/>
    <n v="2"/>
    <n v="0"/>
    <x v="1"/>
    <x v="1"/>
  </r>
  <r>
    <s v="x9987e5"/>
    <x v="0"/>
    <x v="7"/>
    <x v="1"/>
    <n v="63"/>
    <x v="2"/>
    <n v="0"/>
    <n v="0"/>
    <n v="1"/>
    <n v="0"/>
    <n v="3"/>
    <n v="0"/>
    <x v="1"/>
    <x v="0"/>
  </r>
  <r>
    <s v="x5191f3"/>
    <x v="1"/>
    <x v="10"/>
    <x v="2"/>
    <n v="59"/>
    <x v="1"/>
    <n v="0"/>
    <n v="0"/>
    <n v="0"/>
    <n v="0"/>
    <n v="2"/>
    <n v="0"/>
    <x v="1"/>
    <x v="0"/>
  </r>
  <r>
    <s v="x3732f4"/>
    <x v="0"/>
    <x v="2"/>
    <x v="2"/>
    <n v="56"/>
    <x v="5"/>
    <n v="0"/>
    <n v="0"/>
    <n v="1"/>
    <n v="0"/>
    <n v="3"/>
    <n v="0"/>
    <x v="1"/>
    <x v="1"/>
  </r>
  <r>
    <s v="x8335f4"/>
    <x v="1"/>
    <x v="2"/>
    <x v="0"/>
    <n v="60"/>
    <x v="2"/>
    <n v="0"/>
    <n v="0"/>
    <n v="1"/>
    <n v="0"/>
    <n v="3"/>
    <n v="0"/>
    <x v="1"/>
    <x v="0"/>
  </r>
  <r>
    <s v="x3969a5"/>
    <x v="0"/>
    <x v="1"/>
    <x v="0"/>
    <n v="67"/>
    <x v="0"/>
    <n v="0"/>
    <n v="0"/>
    <n v="0"/>
    <n v="0"/>
    <n v="1"/>
    <n v="1"/>
    <x v="2"/>
    <x v="1"/>
  </r>
  <r>
    <s v="x6585a4"/>
    <x v="0"/>
    <x v="6"/>
    <x v="1"/>
    <n v="70"/>
    <x v="1"/>
    <n v="0"/>
    <n v="1"/>
    <n v="0"/>
    <n v="0"/>
    <n v="1"/>
    <n v="1"/>
    <x v="2"/>
    <x v="1"/>
  </r>
  <r>
    <s v="x8339a9"/>
    <x v="1"/>
    <x v="3"/>
    <x v="0"/>
    <n v="62"/>
    <x v="1"/>
    <n v="0"/>
    <n v="0"/>
    <n v="0"/>
    <n v="0"/>
    <n v="1"/>
    <n v="0"/>
    <x v="2"/>
    <x v="1"/>
  </r>
  <r>
    <s v="x7543a8"/>
    <x v="1"/>
    <x v="2"/>
    <x v="0"/>
    <n v="65"/>
    <x v="2"/>
    <n v="0"/>
    <n v="1"/>
    <n v="0"/>
    <n v="1"/>
    <n v="1"/>
    <n v="1"/>
    <x v="2"/>
    <x v="0"/>
  </r>
  <r>
    <s v="x6117g1"/>
    <x v="0"/>
    <x v="0"/>
    <x v="0"/>
    <n v="60"/>
    <x v="0"/>
    <n v="0"/>
    <n v="0"/>
    <n v="0"/>
    <n v="0"/>
    <n v="1"/>
    <n v="1"/>
    <x v="2"/>
    <x v="1"/>
  </r>
  <r>
    <s v="x2990g3"/>
    <x v="0"/>
    <x v="3"/>
    <x v="0"/>
    <n v="76"/>
    <x v="3"/>
    <n v="1"/>
    <n v="1"/>
    <n v="0"/>
    <n v="1"/>
    <n v="2"/>
    <n v="1"/>
    <x v="2"/>
    <x v="0"/>
  </r>
  <r>
    <s v="x5384g8"/>
    <x v="1"/>
    <x v="8"/>
    <x v="0"/>
    <n v="70"/>
    <x v="3"/>
    <n v="1"/>
    <n v="1"/>
    <n v="0"/>
    <n v="1"/>
    <n v="1"/>
    <n v="1"/>
    <x v="2"/>
    <x v="0"/>
  </r>
  <r>
    <s v="x8901g1"/>
    <x v="1"/>
    <x v="1"/>
    <x v="0"/>
    <n v="66"/>
    <x v="2"/>
    <n v="0"/>
    <n v="1"/>
    <n v="0"/>
    <n v="0"/>
    <n v="1"/>
    <n v="1"/>
    <x v="2"/>
    <x v="1"/>
  </r>
  <r>
    <s v="x6106b3"/>
    <x v="0"/>
    <x v="9"/>
    <x v="0"/>
    <n v="63"/>
    <x v="0"/>
    <n v="1"/>
    <n v="0"/>
    <n v="0"/>
    <n v="1"/>
    <n v="2"/>
    <n v="0"/>
    <x v="2"/>
    <x v="0"/>
  </r>
  <r>
    <s v="x9265b3"/>
    <x v="0"/>
    <x v="5"/>
    <x v="2"/>
    <n v="69"/>
    <x v="4"/>
    <n v="1"/>
    <n v="1"/>
    <n v="0"/>
    <n v="0"/>
    <n v="2"/>
    <n v="0"/>
    <x v="2"/>
    <x v="0"/>
  </r>
  <r>
    <s v="x6302b6"/>
    <x v="0"/>
    <x v="3"/>
    <x v="0"/>
    <n v="52"/>
    <x v="4"/>
    <n v="1"/>
    <n v="0"/>
    <n v="0"/>
    <n v="1"/>
    <n v="1"/>
    <n v="0"/>
    <x v="2"/>
    <x v="0"/>
  </r>
  <r>
    <s v="x3101b5"/>
    <x v="0"/>
    <x v="9"/>
    <x v="0"/>
    <n v="57"/>
    <x v="0"/>
    <n v="1"/>
    <n v="0"/>
    <n v="0"/>
    <n v="1"/>
    <n v="2"/>
    <n v="0"/>
    <x v="2"/>
    <x v="0"/>
  </r>
  <r>
    <s v="x9896c5"/>
    <x v="0"/>
    <x v="2"/>
    <x v="2"/>
    <n v="51"/>
    <x v="1"/>
    <n v="0"/>
    <n v="0"/>
    <n v="0"/>
    <n v="1"/>
    <n v="2"/>
    <n v="0"/>
    <x v="2"/>
    <x v="0"/>
  </r>
  <r>
    <s v="x7962c1"/>
    <x v="0"/>
    <x v="5"/>
    <x v="0"/>
    <n v="52"/>
    <x v="1"/>
    <n v="1"/>
    <n v="0"/>
    <n v="0"/>
    <n v="0"/>
    <n v="1"/>
    <n v="0"/>
    <x v="2"/>
    <x v="0"/>
  </r>
  <r>
    <s v="x9288c9"/>
    <x v="0"/>
    <x v="3"/>
    <x v="0"/>
    <n v="57"/>
    <x v="2"/>
    <n v="1"/>
    <n v="0"/>
    <n v="1"/>
    <n v="1"/>
    <n v="2"/>
    <n v="0"/>
    <x v="2"/>
    <x v="0"/>
  </r>
  <r>
    <s v="x8591c7"/>
    <x v="0"/>
    <x v="5"/>
    <x v="0"/>
    <n v="51"/>
    <x v="0"/>
    <n v="0"/>
    <n v="0"/>
    <n v="0"/>
    <n v="1"/>
    <n v="1"/>
    <n v="0"/>
    <x v="2"/>
    <x v="1"/>
  </r>
  <r>
    <s v="x5354c1"/>
    <x v="1"/>
    <x v="9"/>
    <x v="0"/>
    <n v="60"/>
    <x v="0"/>
    <n v="1"/>
    <n v="0"/>
    <n v="1"/>
    <n v="1"/>
    <n v="2"/>
    <n v="0"/>
    <x v="2"/>
    <x v="0"/>
  </r>
  <r>
    <s v="x1032d4"/>
    <x v="0"/>
    <x v="4"/>
    <x v="1"/>
    <n v="63"/>
    <x v="2"/>
    <n v="0"/>
    <n v="0"/>
    <n v="1"/>
    <n v="0"/>
    <n v="1"/>
    <n v="1"/>
    <x v="2"/>
    <x v="1"/>
  </r>
  <r>
    <s v="x9508d6"/>
    <x v="1"/>
    <x v="0"/>
    <x v="0"/>
    <n v="71"/>
    <x v="5"/>
    <n v="0"/>
    <n v="1"/>
    <n v="1"/>
    <n v="0"/>
    <n v="2"/>
    <n v="1"/>
    <x v="2"/>
    <x v="1"/>
  </r>
  <r>
    <s v="x9523d8"/>
    <x v="1"/>
    <x v="8"/>
    <x v="0"/>
    <n v="68"/>
    <x v="5"/>
    <n v="0"/>
    <n v="0"/>
    <n v="0"/>
    <n v="0"/>
    <n v="1"/>
    <n v="1"/>
    <x v="2"/>
    <x v="1"/>
  </r>
  <r>
    <s v="x1104h7"/>
    <x v="1"/>
    <x v="8"/>
    <x v="1"/>
    <n v="61"/>
    <x v="2"/>
    <n v="0"/>
    <n v="0"/>
    <n v="0"/>
    <n v="0"/>
    <n v="2"/>
    <n v="1"/>
    <x v="2"/>
    <x v="1"/>
  </r>
  <r>
    <s v="x9837h6"/>
    <x v="1"/>
    <x v="9"/>
    <x v="0"/>
    <n v="66"/>
    <x v="2"/>
    <n v="0"/>
    <n v="0"/>
    <n v="0"/>
    <n v="0"/>
    <n v="1"/>
    <n v="1"/>
    <x v="2"/>
    <x v="1"/>
  </r>
  <r>
    <s v="x2624h1"/>
    <x v="1"/>
    <x v="8"/>
    <x v="0"/>
    <n v="67"/>
    <x v="3"/>
    <n v="0"/>
    <n v="1"/>
    <n v="0"/>
    <n v="0"/>
    <n v="1"/>
    <n v="1"/>
    <x v="2"/>
    <x v="1"/>
  </r>
  <r>
    <s v="x4083h5"/>
    <x v="1"/>
    <x v="3"/>
    <x v="0"/>
    <n v="68"/>
    <x v="3"/>
    <n v="0"/>
    <n v="1"/>
    <n v="0"/>
    <n v="1"/>
    <n v="2"/>
    <n v="1"/>
    <x v="2"/>
    <x v="0"/>
  </r>
  <r>
    <s v="x7482d6"/>
    <x v="1"/>
    <x v="4"/>
    <x v="1"/>
    <n v="71"/>
    <x v="3"/>
    <n v="0"/>
    <n v="1"/>
    <n v="1"/>
    <n v="0"/>
    <n v="2"/>
    <n v="1"/>
    <x v="2"/>
    <x v="1"/>
  </r>
  <r>
    <s v="x3783d9"/>
    <x v="1"/>
    <x v="9"/>
    <x v="2"/>
    <n v="65"/>
    <x v="2"/>
    <n v="0"/>
    <n v="0"/>
    <n v="0"/>
    <n v="0"/>
    <n v="1"/>
    <n v="1"/>
    <x v="2"/>
    <x v="1"/>
  </r>
  <r>
    <s v="x9753h5"/>
    <x v="1"/>
    <x v="8"/>
    <x v="1"/>
    <n v="71"/>
    <x v="5"/>
    <n v="0"/>
    <n v="0"/>
    <n v="0"/>
    <n v="0"/>
    <n v="2"/>
    <n v="1"/>
    <x v="2"/>
    <x v="1"/>
  </r>
  <r>
    <s v="x8720e2"/>
    <x v="0"/>
    <x v="11"/>
    <x v="2"/>
    <n v="66"/>
    <x v="1"/>
    <n v="0"/>
    <n v="0"/>
    <n v="1"/>
    <n v="0"/>
    <n v="3"/>
    <n v="1"/>
    <x v="2"/>
    <x v="1"/>
  </r>
  <r>
    <s v="x2312e2"/>
    <x v="1"/>
    <x v="5"/>
    <x v="2"/>
    <n v="50"/>
    <x v="5"/>
    <n v="0"/>
    <n v="0"/>
    <n v="0"/>
    <n v="0"/>
    <n v="1"/>
    <n v="0"/>
    <x v="2"/>
    <x v="1"/>
  </r>
  <r>
    <s v="x1329e6"/>
    <x v="0"/>
    <x v="5"/>
    <x v="1"/>
    <n v="62"/>
    <x v="2"/>
    <n v="0"/>
    <n v="0"/>
    <n v="1"/>
    <n v="0"/>
    <n v="2"/>
    <n v="0"/>
    <x v="2"/>
    <x v="1"/>
  </r>
  <r>
    <s v="x8751f9"/>
    <x v="1"/>
    <x v="6"/>
    <x v="0"/>
    <n v="65"/>
    <x v="1"/>
    <n v="0"/>
    <n v="0"/>
    <n v="1"/>
    <n v="0"/>
    <n v="2"/>
    <n v="1"/>
    <x v="2"/>
    <x v="1"/>
  </r>
  <r>
    <s v="x9340f9"/>
    <x v="0"/>
    <x v="7"/>
    <x v="0"/>
    <n v="59"/>
    <x v="5"/>
    <n v="0"/>
    <n v="0"/>
    <n v="1"/>
    <n v="0"/>
    <n v="2"/>
    <n v="0"/>
    <x v="2"/>
    <x v="1"/>
  </r>
  <r>
    <s v="x4980f6"/>
    <x v="1"/>
    <x v="11"/>
    <x v="2"/>
    <n v="58"/>
    <x v="2"/>
    <n v="0"/>
    <n v="0"/>
    <n v="0"/>
    <n v="0"/>
    <n v="1"/>
    <n v="0"/>
    <x v="2"/>
    <x v="1"/>
  </r>
  <r>
    <s v="x6654a2"/>
    <x v="0"/>
    <x v="3"/>
    <x v="0"/>
    <n v="64"/>
    <x v="0"/>
    <n v="0"/>
    <n v="1"/>
    <n v="0"/>
    <n v="1"/>
    <n v="1"/>
    <n v="1"/>
    <x v="2"/>
    <x v="1"/>
  </r>
  <r>
    <s v="x7106a8"/>
    <x v="0"/>
    <x v="0"/>
    <x v="0"/>
    <n v="65"/>
    <x v="1"/>
    <n v="0"/>
    <n v="1"/>
    <n v="0"/>
    <n v="1"/>
    <n v="1"/>
    <n v="1"/>
    <x v="2"/>
    <x v="0"/>
  </r>
  <r>
    <s v="x5066a2"/>
    <x v="1"/>
    <x v="0"/>
    <x v="0"/>
    <n v="62"/>
    <x v="1"/>
    <n v="0"/>
    <n v="0"/>
    <n v="0"/>
    <n v="1"/>
    <n v="1"/>
    <n v="0"/>
    <x v="2"/>
    <x v="0"/>
  </r>
  <r>
    <s v="x8976a5"/>
    <x v="1"/>
    <x v="4"/>
    <x v="2"/>
    <n v="67"/>
    <x v="2"/>
    <n v="1"/>
    <n v="1"/>
    <n v="0"/>
    <n v="1"/>
    <n v="1"/>
    <n v="1"/>
    <x v="2"/>
    <x v="1"/>
  </r>
  <r>
    <s v="x2493g1"/>
    <x v="0"/>
    <x v="0"/>
    <x v="0"/>
    <n v="69"/>
    <x v="0"/>
    <n v="1"/>
    <n v="1"/>
    <n v="0"/>
    <n v="0"/>
    <n v="1"/>
    <n v="1"/>
    <x v="2"/>
    <x v="1"/>
  </r>
  <r>
    <s v="x5415g1"/>
    <x v="0"/>
    <x v="8"/>
    <x v="0"/>
    <n v="73"/>
    <x v="3"/>
    <n v="1"/>
    <n v="1"/>
    <n v="0"/>
    <n v="1"/>
    <n v="1"/>
    <n v="1"/>
    <x v="2"/>
    <x v="0"/>
  </r>
  <r>
    <s v="x6818g8"/>
    <x v="1"/>
    <x v="6"/>
    <x v="0"/>
    <n v="63"/>
    <x v="3"/>
    <n v="0"/>
    <n v="1"/>
    <n v="0"/>
    <n v="0"/>
    <n v="1"/>
    <n v="1"/>
    <x v="2"/>
    <x v="1"/>
  </r>
  <r>
    <s v="x9001g2"/>
    <x v="1"/>
    <x v="8"/>
    <x v="0"/>
    <n v="63"/>
    <x v="2"/>
    <n v="0"/>
    <n v="0"/>
    <n v="0"/>
    <n v="0"/>
    <n v="1"/>
    <n v="1"/>
    <x v="2"/>
    <x v="1"/>
  </r>
  <r>
    <s v="x7720b7"/>
    <x v="0"/>
    <x v="0"/>
    <x v="1"/>
    <n v="57"/>
    <x v="0"/>
    <n v="0"/>
    <n v="0"/>
    <n v="0"/>
    <n v="0"/>
    <n v="1"/>
    <n v="0"/>
    <x v="2"/>
    <x v="0"/>
  </r>
  <r>
    <s v="x6274b2"/>
    <x v="0"/>
    <x v="3"/>
    <x v="0"/>
    <n v="53"/>
    <x v="4"/>
    <n v="1"/>
    <n v="0"/>
    <n v="0"/>
    <n v="1"/>
    <n v="1"/>
    <n v="0"/>
    <x v="2"/>
    <x v="0"/>
  </r>
  <r>
    <s v="x4591b6"/>
    <x v="0"/>
    <x v="0"/>
    <x v="0"/>
    <n v="60"/>
    <x v="4"/>
    <n v="1"/>
    <n v="0"/>
    <n v="0"/>
    <n v="1"/>
    <n v="2"/>
    <n v="0"/>
    <x v="2"/>
    <x v="0"/>
  </r>
  <r>
    <s v="x6224b5"/>
    <x v="0"/>
    <x v="2"/>
    <x v="0"/>
    <n v="55"/>
    <x v="0"/>
    <n v="0"/>
    <n v="0"/>
    <n v="0"/>
    <n v="1"/>
    <n v="2"/>
    <n v="0"/>
    <x v="2"/>
    <x v="1"/>
  </r>
  <r>
    <s v="x4360c8"/>
    <x v="0"/>
    <x v="7"/>
    <x v="0"/>
    <n v="61"/>
    <x v="1"/>
    <n v="0"/>
    <n v="0"/>
    <n v="0"/>
    <n v="0"/>
    <n v="2"/>
    <n v="0"/>
    <x v="2"/>
    <x v="0"/>
  </r>
  <r>
    <s v="x5244c3"/>
    <x v="0"/>
    <x v="7"/>
    <x v="1"/>
    <n v="50"/>
    <x v="1"/>
    <n v="1"/>
    <n v="0"/>
    <n v="1"/>
    <n v="1"/>
    <n v="2"/>
    <n v="0"/>
    <x v="2"/>
    <x v="0"/>
  </r>
  <r>
    <s v="x2379c9"/>
    <x v="0"/>
    <x v="3"/>
    <x v="2"/>
    <n v="64"/>
    <x v="2"/>
    <n v="1"/>
    <n v="0"/>
    <n v="0"/>
    <n v="1"/>
    <n v="1"/>
    <n v="0"/>
    <x v="2"/>
    <x v="0"/>
  </r>
  <r>
    <s v="x2582c1"/>
    <x v="0"/>
    <x v="2"/>
    <x v="0"/>
    <n v="48"/>
    <x v="0"/>
    <n v="0"/>
    <n v="0"/>
    <n v="0"/>
    <n v="0"/>
    <n v="1"/>
    <n v="0"/>
    <x v="2"/>
    <x v="1"/>
  </r>
  <r>
    <s v="x1361c2"/>
    <x v="1"/>
    <x v="2"/>
    <x v="2"/>
    <n v="62"/>
    <x v="0"/>
    <n v="1"/>
    <n v="0"/>
    <n v="1"/>
    <n v="1"/>
    <n v="2"/>
    <n v="0"/>
    <x v="2"/>
    <x v="0"/>
  </r>
  <r>
    <s v="x1410d4"/>
    <x v="0"/>
    <x v="2"/>
    <x v="0"/>
    <n v="64"/>
    <x v="2"/>
    <n v="0"/>
    <n v="1"/>
    <n v="0"/>
    <n v="0"/>
    <n v="1"/>
    <n v="1"/>
    <x v="2"/>
    <x v="1"/>
  </r>
  <r>
    <s v="x8809d3"/>
    <x v="1"/>
    <x v="4"/>
    <x v="1"/>
    <n v="71"/>
    <x v="5"/>
    <n v="0"/>
    <n v="0"/>
    <n v="0"/>
    <n v="0"/>
    <n v="1"/>
    <n v="1"/>
    <x v="2"/>
    <x v="1"/>
  </r>
  <r>
    <s v="x7515d7"/>
    <x v="1"/>
    <x v="8"/>
    <x v="2"/>
    <n v="72"/>
    <x v="5"/>
    <n v="0"/>
    <n v="1"/>
    <n v="0"/>
    <n v="0"/>
    <n v="1"/>
    <n v="1"/>
    <x v="2"/>
    <x v="1"/>
  </r>
  <r>
    <s v="x1202h5"/>
    <x v="1"/>
    <x v="3"/>
    <x v="0"/>
    <n v="64"/>
    <x v="2"/>
    <n v="0"/>
    <n v="1"/>
    <n v="0"/>
    <n v="0"/>
    <n v="1"/>
    <n v="1"/>
    <x v="2"/>
    <x v="1"/>
  </r>
  <r>
    <s v="x5099h5"/>
    <x v="1"/>
    <x v="3"/>
    <x v="1"/>
    <n v="62"/>
    <x v="2"/>
    <n v="0"/>
    <n v="1"/>
    <n v="0"/>
    <n v="0"/>
    <n v="1"/>
    <n v="1"/>
    <x v="2"/>
    <x v="1"/>
  </r>
  <r>
    <s v="x9064h6"/>
    <x v="1"/>
    <x v="9"/>
    <x v="0"/>
    <n v="75"/>
    <x v="3"/>
    <n v="0"/>
    <n v="1"/>
    <n v="1"/>
    <n v="0"/>
    <n v="2"/>
    <n v="1"/>
    <x v="2"/>
    <x v="1"/>
  </r>
  <r>
    <s v="x3294h8"/>
    <x v="1"/>
    <x v="1"/>
    <x v="0"/>
    <n v="71"/>
    <x v="3"/>
    <n v="0"/>
    <n v="1"/>
    <n v="0"/>
    <n v="0"/>
    <n v="1"/>
    <n v="1"/>
    <x v="2"/>
    <x v="1"/>
  </r>
  <r>
    <s v="x4173e6"/>
    <x v="0"/>
    <x v="9"/>
    <x v="1"/>
    <n v="56"/>
    <x v="1"/>
    <n v="0"/>
    <n v="0"/>
    <n v="0"/>
    <n v="0"/>
    <n v="2"/>
    <n v="0"/>
    <x v="2"/>
    <x v="1"/>
  </r>
  <r>
    <s v="x5190e9"/>
    <x v="1"/>
    <x v="9"/>
    <x v="0"/>
    <n v="68"/>
    <x v="5"/>
    <n v="0"/>
    <n v="0"/>
    <n v="1"/>
    <n v="1"/>
    <n v="2"/>
    <n v="1"/>
    <x v="2"/>
    <x v="0"/>
  </r>
  <r>
    <s v="x3646e8"/>
    <x v="0"/>
    <x v="11"/>
    <x v="2"/>
    <n v="57"/>
    <x v="2"/>
    <n v="0"/>
    <n v="0"/>
    <n v="0"/>
    <n v="0"/>
    <n v="2"/>
    <n v="0"/>
    <x v="2"/>
    <x v="1"/>
  </r>
  <r>
    <s v="x3037f7"/>
    <x v="1"/>
    <x v="6"/>
    <x v="1"/>
    <n v="64"/>
    <x v="1"/>
    <n v="0"/>
    <n v="1"/>
    <n v="0"/>
    <n v="0"/>
    <n v="2"/>
    <n v="1"/>
    <x v="2"/>
    <x v="1"/>
  </r>
  <r>
    <s v="x3264f7"/>
    <x v="0"/>
    <x v="2"/>
    <x v="1"/>
    <n v="67"/>
    <x v="5"/>
    <n v="0"/>
    <n v="0"/>
    <n v="1"/>
    <n v="0"/>
    <n v="2"/>
    <n v="0"/>
    <x v="2"/>
    <x v="1"/>
  </r>
  <r>
    <s v="x6358f9"/>
    <x v="1"/>
    <x v="6"/>
    <x v="0"/>
    <n v="53"/>
    <x v="2"/>
    <n v="0"/>
    <n v="0"/>
    <n v="0"/>
    <n v="0"/>
    <n v="1"/>
    <n v="0"/>
    <x v="2"/>
    <x v="1"/>
  </r>
  <r>
    <s v="x8756a2"/>
    <x v="0"/>
    <x v="8"/>
    <x v="0"/>
    <n v="64"/>
    <x v="0"/>
    <n v="0"/>
    <n v="0"/>
    <n v="0"/>
    <n v="0"/>
    <n v="1"/>
    <n v="1"/>
    <x v="2"/>
    <x v="1"/>
  </r>
  <r>
    <s v="x5705a5"/>
    <x v="0"/>
    <x v="8"/>
    <x v="0"/>
    <n v="68"/>
    <x v="1"/>
    <n v="0"/>
    <n v="1"/>
    <n v="0"/>
    <n v="0"/>
    <n v="1"/>
    <n v="1"/>
    <x v="2"/>
    <x v="1"/>
  </r>
  <r>
    <s v="x8326a7"/>
    <x v="1"/>
    <x v="4"/>
    <x v="0"/>
    <n v="65"/>
    <x v="1"/>
    <n v="0"/>
    <n v="1"/>
    <n v="0"/>
    <n v="0"/>
    <n v="1"/>
    <n v="1"/>
    <x v="2"/>
    <x v="1"/>
  </r>
  <r>
    <s v="x3806a6"/>
    <x v="1"/>
    <x v="0"/>
    <x v="0"/>
    <n v="68"/>
    <x v="2"/>
    <n v="0"/>
    <n v="1"/>
    <n v="0"/>
    <n v="0"/>
    <n v="1"/>
    <n v="1"/>
    <x v="2"/>
    <x v="1"/>
  </r>
  <r>
    <s v="x3363g8"/>
    <x v="0"/>
    <x v="6"/>
    <x v="0"/>
    <n v="66"/>
    <x v="0"/>
    <n v="0"/>
    <n v="0"/>
    <n v="0"/>
    <n v="0"/>
    <n v="1"/>
    <n v="1"/>
    <x v="2"/>
    <x v="1"/>
  </r>
  <r>
    <s v="x1670g8"/>
    <x v="0"/>
    <x v="8"/>
    <x v="0"/>
    <n v="68"/>
    <x v="0"/>
    <n v="0"/>
    <n v="1"/>
    <n v="0"/>
    <n v="0"/>
    <n v="1"/>
    <n v="1"/>
    <x v="2"/>
    <x v="1"/>
  </r>
  <r>
    <s v="x9395g2"/>
    <x v="0"/>
    <x v="1"/>
    <x v="0"/>
    <n v="76"/>
    <x v="4"/>
    <n v="0"/>
    <n v="1"/>
    <n v="0"/>
    <n v="0"/>
    <n v="1"/>
    <n v="1"/>
    <x v="2"/>
    <x v="0"/>
  </r>
  <r>
    <s v="x8575g8"/>
    <x v="1"/>
    <x v="3"/>
    <x v="2"/>
    <n v="73"/>
    <x v="3"/>
    <n v="0"/>
    <n v="1"/>
    <n v="0"/>
    <n v="0"/>
    <n v="1"/>
    <n v="1"/>
    <x v="2"/>
    <x v="1"/>
  </r>
  <r>
    <s v="x4273g1"/>
    <x v="1"/>
    <x v="3"/>
    <x v="0"/>
    <n v="72"/>
    <x v="2"/>
    <n v="0"/>
    <n v="1"/>
    <n v="0"/>
    <n v="0"/>
    <n v="1"/>
    <n v="1"/>
    <x v="2"/>
    <x v="1"/>
  </r>
  <r>
    <s v="x1301b9"/>
    <x v="0"/>
    <x v="7"/>
    <x v="0"/>
    <n v="67"/>
    <x v="0"/>
    <n v="0"/>
    <n v="0"/>
    <n v="0"/>
    <n v="0"/>
    <n v="2"/>
    <n v="0"/>
    <x v="2"/>
    <x v="1"/>
  </r>
  <r>
    <s v="x9601b9"/>
    <x v="0"/>
    <x v="6"/>
    <x v="2"/>
    <n v="64"/>
    <x v="4"/>
    <n v="1"/>
    <n v="0"/>
    <n v="0"/>
    <n v="1"/>
    <n v="1"/>
    <n v="0"/>
    <x v="2"/>
    <x v="0"/>
  </r>
  <r>
    <s v="x5341b7"/>
    <x v="0"/>
    <x v="3"/>
    <x v="1"/>
    <n v="58"/>
    <x v="4"/>
    <n v="0"/>
    <n v="0"/>
    <n v="0"/>
    <n v="0"/>
    <n v="1"/>
    <n v="0"/>
    <x v="2"/>
    <x v="1"/>
  </r>
  <r>
    <s v="x4270b7"/>
    <x v="0"/>
    <x v="5"/>
    <x v="0"/>
    <n v="61"/>
    <x v="0"/>
    <n v="1"/>
    <n v="0"/>
    <n v="1"/>
    <n v="1"/>
    <n v="2"/>
    <n v="0"/>
    <x v="2"/>
    <x v="0"/>
  </r>
  <r>
    <s v="x1404c7"/>
    <x v="0"/>
    <x v="7"/>
    <x v="0"/>
    <n v="50"/>
    <x v="1"/>
    <n v="0"/>
    <n v="0"/>
    <n v="0"/>
    <n v="0"/>
    <n v="1"/>
    <n v="0"/>
    <x v="2"/>
    <x v="0"/>
  </r>
  <r>
    <s v="x3894c1"/>
    <x v="0"/>
    <x v="2"/>
    <x v="0"/>
    <n v="58"/>
    <x v="1"/>
    <n v="0"/>
    <n v="0"/>
    <n v="0"/>
    <n v="0"/>
    <n v="1"/>
    <n v="0"/>
    <x v="2"/>
    <x v="1"/>
  </r>
  <r>
    <s v="x4294c9"/>
    <x v="0"/>
    <x v="2"/>
    <x v="0"/>
    <n v="52"/>
    <x v="2"/>
    <n v="0"/>
    <n v="0"/>
    <n v="1"/>
    <n v="0"/>
    <n v="2"/>
    <n v="0"/>
    <x v="2"/>
    <x v="1"/>
  </r>
  <r>
    <s v="x9034c8"/>
    <x v="0"/>
    <x v="7"/>
    <x v="0"/>
    <n v="60"/>
    <x v="0"/>
    <n v="0"/>
    <n v="0"/>
    <n v="0"/>
    <n v="0"/>
    <n v="1"/>
    <n v="0"/>
    <x v="2"/>
    <x v="1"/>
  </r>
  <r>
    <s v="x6111c1"/>
    <x v="1"/>
    <x v="0"/>
    <x v="1"/>
    <n v="59"/>
    <x v="4"/>
    <n v="1"/>
    <n v="0"/>
    <n v="1"/>
    <n v="1"/>
    <n v="2"/>
    <n v="0"/>
    <x v="2"/>
    <x v="0"/>
  </r>
  <r>
    <s v="x9364d9"/>
    <x v="0"/>
    <x v="0"/>
    <x v="0"/>
    <n v="63"/>
    <x v="2"/>
    <n v="0"/>
    <n v="1"/>
    <n v="1"/>
    <n v="0"/>
    <n v="2"/>
    <n v="0"/>
    <x v="2"/>
    <x v="1"/>
  </r>
  <r>
    <s v="x1758d8"/>
    <x v="1"/>
    <x v="4"/>
    <x v="0"/>
    <n v="77"/>
    <x v="5"/>
    <n v="1"/>
    <n v="1"/>
    <n v="0"/>
    <n v="0"/>
    <n v="2"/>
    <n v="1"/>
    <x v="2"/>
    <x v="0"/>
  </r>
  <r>
    <s v="x4855d8"/>
    <x v="1"/>
    <x v="9"/>
    <x v="0"/>
    <n v="67"/>
    <x v="5"/>
    <n v="0"/>
    <n v="1"/>
    <n v="0"/>
    <n v="0"/>
    <n v="1"/>
    <n v="1"/>
    <x v="2"/>
    <x v="1"/>
  </r>
  <r>
    <s v="x4797h3"/>
    <x v="1"/>
    <x v="2"/>
    <x v="0"/>
    <n v="62"/>
    <x v="2"/>
    <n v="0"/>
    <n v="1"/>
    <n v="0"/>
    <n v="0"/>
    <n v="1"/>
    <n v="1"/>
    <x v="2"/>
    <x v="1"/>
  </r>
  <r>
    <s v="x1299h5"/>
    <x v="1"/>
    <x v="3"/>
    <x v="0"/>
    <n v="67"/>
    <x v="2"/>
    <n v="0"/>
    <n v="0"/>
    <n v="0"/>
    <n v="0"/>
    <n v="1"/>
    <n v="1"/>
    <x v="2"/>
    <x v="1"/>
  </r>
  <r>
    <s v="x4314h3"/>
    <x v="1"/>
    <x v="6"/>
    <x v="1"/>
    <n v="58"/>
    <x v="3"/>
    <n v="0"/>
    <n v="0"/>
    <n v="0"/>
    <n v="0"/>
    <n v="1"/>
    <n v="0"/>
    <x v="2"/>
    <x v="1"/>
  </r>
  <r>
    <s v="x2536h5"/>
    <x v="1"/>
    <x v="6"/>
    <x v="1"/>
    <n v="61"/>
    <x v="3"/>
    <n v="0"/>
    <n v="0"/>
    <n v="0"/>
    <n v="0"/>
    <n v="1"/>
    <n v="0"/>
    <x v="2"/>
    <x v="1"/>
  </r>
  <r>
    <s v="x2779e9"/>
    <x v="0"/>
    <x v="5"/>
    <x v="0"/>
    <n v="67"/>
    <x v="1"/>
    <n v="0"/>
    <n v="0"/>
    <n v="1"/>
    <n v="0"/>
    <n v="2"/>
    <n v="1"/>
    <x v="2"/>
    <x v="1"/>
  </r>
  <r>
    <s v="x8191e4"/>
    <x v="1"/>
    <x v="7"/>
    <x v="1"/>
    <n v="65"/>
    <x v="5"/>
    <n v="0"/>
    <n v="0"/>
    <n v="1"/>
    <n v="0"/>
    <n v="2"/>
    <n v="0"/>
    <x v="2"/>
    <x v="1"/>
  </r>
  <r>
    <s v="x4758e2"/>
    <x v="0"/>
    <x v="9"/>
    <x v="1"/>
    <n v="61"/>
    <x v="2"/>
    <n v="0"/>
    <n v="0"/>
    <n v="0"/>
    <n v="0"/>
    <n v="2"/>
    <n v="0"/>
    <x v="2"/>
    <x v="1"/>
  </r>
  <r>
    <s v="x2530f4"/>
    <x v="1"/>
    <x v="2"/>
    <x v="1"/>
    <n v="69"/>
    <x v="1"/>
    <n v="0"/>
    <n v="0"/>
    <n v="1"/>
    <n v="0"/>
    <n v="3"/>
    <n v="1"/>
    <x v="2"/>
    <x v="1"/>
  </r>
  <r>
    <s v="x4936f4"/>
    <x v="0"/>
    <x v="7"/>
    <x v="1"/>
    <n v="58"/>
    <x v="5"/>
    <n v="0"/>
    <n v="0"/>
    <n v="1"/>
    <n v="0"/>
    <n v="2"/>
    <n v="0"/>
    <x v="2"/>
    <x v="1"/>
  </r>
  <r>
    <s v="x3739f5"/>
    <x v="1"/>
    <x v="5"/>
    <x v="2"/>
    <n v="60"/>
    <x v="2"/>
    <n v="0"/>
    <n v="0"/>
    <n v="1"/>
    <n v="0"/>
    <n v="3"/>
    <n v="0"/>
    <x v="2"/>
    <x v="1"/>
  </r>
  <r>
    <s v="x3456a5"/>
    <x v="0"/>
    <x v="2"/>
    <x v="0"/>
    <n v="62"/>
    <x v="0"/>
    <n v="0"/>
    <n v="0"/>
    <n v="0"/>
    <n v="0"/>
    <n v="1"/>
    <n v="0"/>
    <x v="2"/>
    <x v="0"/>
  </r>
  <r>
    <s v="x7273a7"/>
    <x v="0"/>
    <x v="3"/>
    <x v="0"/>
    <n v="68"/>
    <x v="1"/>
    <n v="0"/>
    <n v="1"/>
    <n v="0"/>
    <n v="0"/>
    <n v="1"/>
    <n v="1"/>
    <x v="2"/>
    <x v="1"/>
  </r>
  <r>
    <s v="x3499a3"/>
    <x v="1"/>
    <x v="2"/>
    <x v="0"/>
    <n v="69"/>
    <x v="1"/>
    <n v="0"/>
    <n v="1"/>
    <n v="1"/>
    <n v="0"/>
    <n v="1"/>
    <n v="1"/>
    <x v="2"/>
    <x v="1"/>
  </r>
  <r>
    <s v="x9628a2"/>
    <x v="1"/>
    <x v="3"/>
    <x v="0"/>
    <n v="63"/>
    <x v="2"/>
    <n v="0"/>
    <n v="0"/>
    <n v="0"/>
    <n v="0"/>
    <n v="2"/>
    <n v="1"/>
    <x v="2"/>
    <x v="1"/>
  </r>
  <r>
    <s v="x3096g2"/>
    <x v="0"/>
    <x v="2"/>
    <x v="0"/>
    <n v="73"/>
    <x v="0"/>
    <n v="1"/>
    <n v="1"/>
    <n v="0"/>
    <n v="1"/>
    <n v="1"/>
    <n v="1"/>
    <x v="2"/>
    <x v="1"/>
  </r>
  <r>
    <s v="x6541g1"/>
    <x v="0"/>
    <x v="3"/>
    <x v="0"/>
    <n v="65"/>
    <x v="3"/>
    <n v="0"/>
    <n v="0"/>
    <n v="0"/>
    <n v="0"/>
    <n v="1"/>
    <n v="1"/>
    <x v="2"/>
    <x v="1"/>
  </r>
  <r>
    <s v="x9013g7"/>
    <x v="1"/>
    <x v="6"/>
    <x v="0"/>
    <n v="70"/>
    <x v="3"/>
    <n v="1"/>
    <n v="1"/>
    <n v="0"/>
    <n v="0"/>
    <n v="1"/>
    <n v="1"/>
    <x v="2"/>
    <x v="0"/>
  </r>
  <r>
    <s v="x1026g2"/>
    <x v="1"/>
    <x v="4"/>
    <x v="0"/>
    <n v="70"/>
    <x v="2"/>
    <n v="0"/>
    <n v="1"/>
    <n v="0"/>
    <n v="0"/>
    <n v="1"/>
    <n v="1"/>
    <x v="2"/>
    <x v="1"/>
  </r>
  <r>
    <s v="x2916b7"/>
    <x v="0"/>
    <x v="5"/>
    <x v="0"/>
    <n v="55"/>
    <x v="0"/>
    <n v="1"/>
    <n v="0"/>
    <n v="0"/>
    <n v="1"/>
    <n v="2"/>
    <n v="0"/>
    <x v="2"/>
    <x v="0"/>
  </r>
  <r>
    <s v="x2641b8"/>
    <x v="0"/>
    <x v="7"/>
    <x v="0"/>
    <n v="62"/>
    <x v="4"/>
    <n v="1"/>
    <n v="0"/>
    <n v="0"/>
    <n v="1"/>
    <n v="2"/>
    <n v="0"/>
    <x v="2"/>
    <x v="0"/>
  </r>
  <r>
    <s v="x7526b4"/>
    <x v="0"/>
    <x v="3"/>
    <x v="0"/>
    <n v="59"/>
    <x v="4"/>
    <n v="1"/>
    <n v="0"/>
    <n v="0"/>
    <n v="1"/>
    <n v="1"/>
    <n v="0"/>
    <x v="2"/>
    <x v="0"/>
  </r>
  <r>
    <s v="x4587b3"/>
    <x v="0"/>
    <x v="7"/>
    <x v="1"/>
    <n v="59"/>
    <x v="0"/>
    <n v="1"/>
    <n v="0"/>
    <n v="0"/>
    <n v="0"/>
    <n v="1"/>
    <n v="0"/>
    <x v="2"/>
    <x v="0"/>
  </r>
  <r>
    <s v="x1676c8"/>
    <x v="0"/>
    <x v="0"/>
    <x v="0"/>
    <n v="56"/>
    <x v="1"/>
    <n v="0"/>
    <n v="0"/>
    <n v="1"/>
    <n v="0"/>
    <n v="2"/>
    <n v="0"/>
    <x v="2"/>
    <x v="1"/>
  </r>
  <r>
    <s v="x9237c8"/>
    <x v="0"/>
    <x v="0"/>
    <x v="0"/>
    <n v="61"/>
    <x v="1"/>
    <n v="0"/>
    <n v="0"/>
    <n v="0"/>
    <n v="1"/>
    <n v="2"/>
    <n v="0"/>
    <x v="2"/>
    <x v="0"/>
  </r>
  <r>
    <s v="x6471c8"/>
    <x v="0"/>
    <x v="0"/>
    <x v="0"/>
    <n v="53"/>
    <x v="2"/>
    <n v="1"/>
    <n v="0"/>
    <n v="1"/>
    <n v="0"/>
    <n v="2"/>
    <n v="0"/>
    <x v="2"/>
    <x v="0"/>
  </r>
  <r>
    <s v="x4263c5"/>
    <x v="0"/>
    <x v="6"/>
    <x v="2"/>
    <n v="56"/>
    <x v="0"/>
    <n v="1"/>
    <n v="0"/>
    <n v="1"/>
    <n v="1"/>
    <n v="2"/>
    <n v="0"/>
    <x v="2"/>
    <x v="0"/>
  </r>
  <r>
    <s v="x5283c7"/>
    <x v="1"/>
    <x v="6"/>
    <x v="0"/>
    <n v="57"/>
    <x v="0"/>
    <n v="1"/>
    <n v="0"/>
    <n v="0"/>
    <n v="1"/>
    <n v="2"/>
    <n v="0"/>
    <x v="2"/>
    <x v="0"/>
  </r>
  <r>
    <s v="x2857d1"/>
    <x v="0"/>
    <x v="2"/>
    <x v="0"/>
    <n v="68"/>
    <x v="2"/>
    <n v="0"/>
    <n v="0"/>
    <n v="0"/>
    <n v="0"/>
    <n v="2"/>
    <n v="1"/>
    <x v="2"/>
    <x v="1"/>
  </r>
  <r>
    <s v="x2435d5"/>
    <x v="1"/>
    <x v="8"/>
    <x v="1"/>
    <n v="60"/>
    <x v="5"/>
    <n v="0"/>
    <n v="0"/>
    <n v="1"/>
    <n v="0"/>
    <n v="2"/>
    <n v="0"/>
    <x v="2"/>
    <x v="1"/>
  </r>
  <r>
    <s v="x3066d3"/>
    <x v="1"/>
    <x v="3"/>
    <x v="2"/>
    <n v="65"/>
    <x v="5"/>
    <n v="0"/>
    <n v="0"/>
    <n v="0"/>
    <n v="0"/>
    <n v="1"/>
    <n v="1"/>
    <x v="2"/>
    <x v="1"/>
  </r>
  <r>
    <s v="x2281h9"/>
    <x v="1"/>
    <x v="0"/>
    <x v="2"/>
    <n v="65"/>
    <x v="2"/>
    <n v="0"/>
    <n v="1"/>
    <n v="0"/>
    <n v="0"/>
    <n v="2"/>
    <n v="1"/>
    <x v="2"/>
    <x v="1"/>
  </r>
  <r>
    <s v="x6169h4"/>
    <x v="1"/>
    <x v="6"/>
    <x v="2"/>
    <n v="70"/>
    <x v="2"/>
    <n v="0"/>
    <n v="1"/>
    <n v="0"/>
    <n v="0"/>
    <n v="2"/>
    <n v="1"/>
    <x v="2"/>
    <x v="1"/>
  </r>
  <r>
    <s v="x8887h1"/>
    <x v="1"/>
    <x v="9"/>
    <x v="0"/>
    <n v="59"/>
    <x v="3"/>
    <n v="0"/>
    <n v="0"/>
    <n v="1"/>
    <n v="0"/>
    <n v="2"/>
    <n v="1"/>
    <x v="2"/>
    <x v="1"/>
  </r>
  <r>
    <s v="x5698h1"/>
    <x v="1"/>
    <x v="1"/>
    <x v="0"/>
    <n v="66"/>
    <x v="3"/>
    <n v="0"/>
    <n v="0"/>
    <n v="0"/>
    <n v="0"/>
    <n v="1"/>
    <n v="0"/>
    <x v="2"/>
    <x v="1"/>
  </r>
  <r>
    <s v="x6696h4"/>
    <x v="1"/>
    <x v="1"/>
    <x v="0"/>
    <n v="67"/>
    <x v="2"/>
    <n v="0"/>
    <n v="0"/>
    <n v="0"/>
    <n v="0"/>
    <n v="2"/>
    <n v="1"/>
    <x v="2"/>
    <x v="1"/>
  </r>
  <r>
    <s v="x6327e5"/>
    <x v="0"/>
    <x v="7"/>
    <x v="2"/>
    <n v="66"/>
    <x v="1"/>
    <n v="0"/>
    <n v="1"/>
    <n v="1"/>
    <n v="0"/>
    <n v="2"/>
    <n v="1"/>
    <x v="2"/>
    <x v="1"/>
  </r>
  <r>
    <s v="x5175e3"/>
    <x v="1"/>
    <x v="5"/>
    <x v="2"/>
    <n v="64"/>
    <x v="5"/>
    <n v="0"/>
    <n v="0"/>
    <n v="0"/>
    <n v="0"/>
    <n v="2"/>
    <n v="1"/>
    <x v="2"/>
    <x v="1"/>
  </r>
  <r>
    <s v="x4123e8"/>
    <x v="0"/>
    <x v="7"/>
    <x v="1"/>
    <n v="61"/>
    <x v="2"/>
    <n v="0"/>
    <n v="0"/>
    <n v="1"/>
    <n v="0"/>
    <n v="3"/>
    <n v="0"/>
    <x v="2"/>
    <x v="0"/>
  </r>
  <r>
    <s v="x8808f2"/>
    <x v="1"/>
    <x v="10"/>
    <x v="0"/>
    <n v="68"/>
    <x v="1"/>
    <n v="0"/>
    <n v="0"/>
    <n v="0"/>
    <n v="0"/>
    <n v="2"/>
    <n v="1"/>
    <x v="2"/>
    <x v="1"/>
  </r>
  <r>
    <s v="x7226f5"/>
    <x v="0"/>
    <x v="5"/>
    <x v="0"/>
    <n v="60"/>
    <x v="5"/>
    <n v="0"/>
    <n v="0"/>
    <n v="1"/>
    <n v="0"/>
    <n v="3"/>
    <n v="0"/>
    <x v="2"/>
    <x v="1"/>
  </r>
  <r>
    <s v="x5469f8"/>
    <x v="1"/>
    <x v="2"/>
    <x v="1"/>
    <n v="69"/>
    <x v="2"/>
    <n v="0"/>
    <n v="0"/>
    <n v="0"/>
    <n v="0"/>
    <n v="2"/>
    <n v="1"/>
    <x v="2"/>
    <x v="1"/>
  </r>
  <r>
    <s v="x2536a1"/>
    <x v="0"/>
    <x v="1"/>
    <x v="0"/>
    <n v="72"/>
    <x v="0"/>
    <n v="1"/>
    <n v="0"/>
    <n v="0"/>
    <n v="0"/>
    <n v="2"/>
    <n v="1"/>
    <x v="3"/>
    <x v="0"/>
  </r>
  <r>
    <s v="x5697a7"/>
    <x v="0"/>
    <x v="3"/>
    <x v="0"/>
    <n v="71"/>
    <x v="1"/>
    <n v="1"/>
    <n v="1"/>
    <n v="0"/>
    <n v="0"/>
    <n v="1"/>
    <n v="1"/>
    <x v="3"/>
    <x v="1"/>
  </r>
  <r>
    <s v="x4002a2"/>
    <x v="1"/>
    <x v="3"/>
    <x v="2"/>
    <n v="67"/>
    <x v="1"/>
    <n v="1"/>
    <n v="1"/>
    <n v="0"/>
    <n v="1"/>
    <n v="1"/>
    <n v="1"/>
    <x v="3"/>
    <x v="1"/>
  </r>
  <r>
    <s v="x7700a6"/>
    <x v="1"/>
    <x v="3"/>
    <x v="0"/>
    <n v="61"/>
    <x v="2"/>
    <n v="1"/>
    <n v="0"/>
    <n v="0"/>
    <n v="1"/>
    <n v="1"/>
    <n v="0"/>
    <x v="3"/>
    <x v="1"/>
  </r>
  <r>
    <s v="x8635g5"/>
    <x v="0"/>
    <x v="2"/>
    <x v="0"/>
    <n v="69"/>
    <x v="0"/>
    <n v="1"/>
    <n v="1"/>
    <n v="0"/>
    <n v="0"/>
    <n v="1"/>
    <n v="1"/>
    <x v="3"/>
    <x v="1"/>
  </r>
  <r>
    <s v="x3188g5"/>
    <x v="0"/>
    <x v="4"/>
    <x v="0"/>
    <n v="73"/>
    <x v="3"/>
    <n v="1"/>
    <n v="0"/>
    <n v="1"/>
    <n v="0"/>
    <n v="2"/>
    <n v="1"/>
    <x v="3"/>
    <x v="0"/>
  </r>
  <r>
    <s v="x1204g6"/>
    <x v="1"/>
    <x v="8"/>
    <x v="0"/>
    <n v="66"/>
    <x v="3"/>
    <n v="0"/>
    <n v="1"/>
    <n v="0"/>
    <n v="0"/>
    <n v="1"/>
    <n v="1"/>
    <x v="3"/>
    <x v="1"/>
  </r>
  <r>
    <s v="x5853g3"/>
    <x v="1"/>
    <x v="4"/>
    <x v="1"/>
    <n v="70"/>
    <x v="2"/>
    <n v="0"/>
    <n v="1"/>
    <n v="0"/>
    <n v="0"/>
    <n v="1"/>
    <n v="1"/>
    <x v="3"/>
    <x v="1"/>
  </r>
  <r>
    <s v="x4793b5"/>
    <x v="0"/>
    <x v="3"/>
    <x v="0"/>
    <n v="55"/>
    <x v="0"/>
    <n v="0"/>
    <n v="0"/>
    <n v="0"/>
    <n v="1"/>
    <n v="1"/>
    <n v="0"/>
    <x v="3"/>
    <x v="0"/>
  </r>
  <r>
    <s v="x6402b9"/>
    <x v="0"/>
    <x v="2"/>
    <x v="2"/>
    <n v="51"/>
    <x v="4"/>
    <n v="0"/>
    <n v="0"/>
    <n v="0"/>
    <n v="0"/>
    <n v="1"/>
    <n v="0"/>
    <x v="3"/>
    <x v="1"/>
  </r>
  <r>
    <s v="x1188b9"/>
    <x v="0"/>
    <x v="3"/>
    <x v="0"/>
    <n v="55"/>
    <x v="4"/>
    <n v="1"/>
    <n v="0"/>
    <n v="0"/>
    <n v="0"/>
    <n v="1"/>
    <n v="0"/>
    <x v="3"/>
    <x v="0"/>
  </r>
  <r>
    <s v="x6381b9"/>
    <x v="0"/>
    <x v="2"/>
    <x v="0"/>
    <n v="59"/>
    <x v="0"/>
    <n v="1"/>
    <n v="0"/>
    <n v="0"/>
    <n v="1"/>
    <n v="1"/>
    <n v="0"/>
    <x v="3"/>
    <x v="0"/>
  </r>
  <r>
    <s v="x9701c7"/>
    <x v="0"/>
    <x v="5"/>
    <x v="0"/>
    <n v="61"/>
    <x v="1"/>
    <n v="1"/>
    <n v="0"/>
    <n v="0"/>
    <n v="1"/>
    <n v="2"/>
    <n v="0"/>
    <x v="3"/>
    <x v="0"/>
  </r>
  <r>
    <s v="x3633c7"/>
    <x v="0"/>
    <x v="3"/>
    <x v="1"/>
    <n v="65"/>
    <x v="1"/>
    <n v="0"/>
    <n v="0"/>
    <n v="1"/>
    <n v="0"/>
    <n v="2"/>
    <n v="1"/>
    <x v="3"/>
    <x v="0"/>
  </r>
  <r>
    <s v="x1292c3"/>
    <x v="0"/>
    <x v="9"/>
    <x v="1"/>
    <n v="53"/>
    <x v="2"/>
    <n v="1"/>
    <n v="0"/>
    <n v="0"/>
    <n v="1"/>
    <n v="2"/>
    <n v="0"/>
    <x v="3"/>
    <x v="1"/>
  </r>
  <r>
    <s v="x1456c3"/>
    <x v="0"/>
    <x v="7"/>
    <x v="0"/>
    <n v="56"/>
    <x v="0"/>
    <n v="1"/>
    <n v="0"/>
    <n v="0"/>
    <n v="1"/>
    <n v="1"/>
    <n v="0"/>
    <x v="3"/>
    <x v="0"/>
  </r>
  <r>
    <s v="x4117c1"/>
    <x v="1"/>
    <x v="2"/>
    <x v="2"/>
    <n v="55"/>
    <x v="0"/>
    <n v="1"/>
    <n v="0"/>
    <n v="0"/>
    <n v="1"/>
    <n v="2"/>
    <n v="0"/>
    <x v="3"/>
    <x v="0"/>
  </r>
  <r>
    <s v="x9600d7"/>
    <x v="0"/>
    <x v="2"/>
    <x v="0"/>
    <n v="77"/>
    <x v="2"/>
    <n v="1"/>
    <n v="1"/>
    <n v="1"/>
    <n v="0"/>
    <n v="2"/>
    <n v="1"/>
    <x v="3"/>
    <x v="0"/>
  </r>
  <r>
    <s v="x4368d8"/>
    <x v="1"/>
    <x v="1"/>
    <x v="1"/>
    <n v="70"/>
    <x v="5"/>
    <n v="0"/>
    <n v="1"/>
    <n v="1"/>
    <n v="0"/>
    <n v="2"/>
    <n v="1"/>
    <x v="3"/>
    <x v="1"/>
  </r>
  <r>
    <s v="x3815d6"/>
    <x v="1"/>
    <x v="0"/>
    <x v="2"/>
    <n v="65"/>
    <x v="5"/>
    <n v="0"/>
    <n v="1"/>
    <n v="0"/>
    <n v="0"/>
    <n v="1"/>
    <n v="1"/>
    <x v="3"/>
    <x v="0"/>
  </r>
  <r>
    <s v="x9210h7"/>
    <x v="1"/>
    <x v="6"/>
    <x v="1"/>
    <n v="72"/>
    <x v="2"/>
    <n v="0"/>
    <n v="1"/>
    <n v="0"/>
    <n v="0"/>
    <n v="1"/>
    <n v="1"/>
    <x v="3"/>
    <x v="1"/>
  </r>
  <r>
    <s v="x2305h2"/>
    <x v="1"/>
    <x v="4"/>
    <x v="0"/>
    <n v="70"/>
    <x v="2"/>
    <n v="0"/>
    <n v="1"/>
    <n v="0"/>
    <n v="0"/>
    <n v="1"/>
    <n v="1"/>
    <x v="3"/>
    <x v="1"/>
  </r>
  <r>
    <s v="x3122h8"/>
    <x v="1"/>
    <x v="2"/>
    <x v="0"/>
    <n v="59"/>
    <x v="3"/>
    <n v="0"/>
    <n v="0"/>
    <n v="0"/>
    <n v="0"/>
    <n v="1"/>
    <n v="0"/>
    <x v="3"/>
    <x v="1"/>
  </r>
  <r>
    <s v="x2942h3"/>
    <x v="1"/>
    <x v="2"/>
    <x v="0"/>
    <n v="75"/>
    <x v="3"/>
    <n v="0"/>
    <n v="1"/>
    <n v="1"/>
    <n v="0"/>
    <n v="2"/>
    <n v="1"/>
    <x v="3"/>
    <x v="0"/>
  </r>
  <r>
    <s v="x9601d3"/>
    <x v="1"/>
    <x v="4"/>
    <x v="0"/>
    <n v="71"/>
    <x v="3"/>
    <n v="0"/>
    <n v="1"/>
    <n v="0"/>
    <n v="0"/>
    <n v="2"/>
    <n v="1"/>
    <x v="3"/>
    <x v="1"/>
  </r>
  <r>
    <s v="x6764d9"/>
    <x v="1"/>
    <x v="4"/>
    <x v="0"/>
    <n v="69"/>
    <x v="2"/>
    <n v="0"/>
    <n v="1"/>
    <n v="1"/>
    <n v="0"/>
    <n v="2"/>
    <n v="1"/>
    <x v="3"/>
    <x v="0"/>
  </r>
  <r>
    <s v="x1285h8"/>
    <x v="1"/>
    <x v="8"/>
    <x v="0"/>
    <n v="66"/>
    <x v="5"/>
    <n v="0"/>
    <n v="1"/>
    <n v="0"/>
    <n v="0"/>
    <n v="2"/>
    <n v="1"/>
    <x v="3"/>
    <x v="0"/>
  </r>
  <r>
    <s v="x4144e3"/>
    <x v="0"/>
    <x v="9"/>
    <x v="1"/>
    <n v="53"/>
    <x v="1"/>
    <n v="0"/>
    <n v="0"/>
    <n v="1"/>
    <n v="0"/>
    <n v="1"/>
    <n v="0"/>
    <x v="3"/>
    <x v="1"/>
  </r>
  <r>
    <s v="x1076e2"/>
    <x v="1"/>
    <x v="11"/>
    <x v="2"/>
    <n v="66"/>
    <x v="5"/>
    <n v="0"/>
    <n v="1"/>
    <n v="1"/>
    <n v="0"/>
    <n v="3"/>
    <n v="0"/>
    <x v="3"/>
    <x v="0"/>
  </r>
  <r>
    <s v="x3015e9"/>
    <x v="0"/>
    <x v="10"/>
    <x v="2"/>
    <n v="70"/>
    <x v="2"/>
    <n v="0"/>
    <n v="0"/>
    <n v="1"/>
    <n v="0"/>
    <n v="3"/>
    <n v="0"/>
    <x v="3"/>
    <x v="0"/>
  </r>
  <r>
    <s v="x9780f9"/>
    <x v="1"/>
    <x v="11"/>
    <x v="1"/>
    <n v="70"/>
    <x v="1"/>
    <n v="0"/>
    <n v="0"/>
    <n v="1"/>
    <n v="0"/>
    <n v="3"/>
    <n v="1"/>
    <x v="3"/>
    <x v="1"/>
  </r>
  <r>
    <s v="x4002f6"/>
    <x v="0"/>
    <x v="2"/>
    <x v="2"/>
    <n v="69"/>
    <x v="5"/>
    <n v="0"/>
    <n v="0"/>
    <n v="1"/>
    <n v="0"/>
    <n v="2"/>
    <n v="1"/>
    <x v="3"/>
    <x v="0"/>
  </r>
  <r>
    <s v="x4809f1"/>
    <x v="1"/>
    <x v="5"/>
    <x v="2"/>
    <n v="64"/>
    <x v="2"/>
    <n v="0"/>
    <n v="0"/>
    <n v="0"/>
    <n v="0"/>
    <n v="2"/>
    <n v="0"/>
    <x v="3"/>
    <x v="1"/>
  </r>
  <r>
    <s v="x7294a7"/>
    <x v="0"/>
    <x v="1"/>
    <x v="0"/>
    <n v="68"/>
    <x v="0"/>
    <n v="0"/>
    <n v="0"/>
    <n v="0"/>
    <n v="1"/>
    <n v="1"/>
    <n v="1"/>
    <x v="3"/>
    <x v="1"/>
  </r>
  <r>
    <s v="x1851a5"/>
    <x v="0"/>
    <x v="1"/>
    <x v="0"/>
    <n v="71"/>
    <x v="1"/>
    <n v="0"/>
    <n v="1"/>
    <n v="0"/>
    <n v="0"/>
    <n v="1"/>
    <n v="1"/>
    <x v="3"/>
    <x v="1"/>
  </r>
  <r>
    <s v="x8044a3"/>
    <x v="1"/>
    <x v="6"/>
    <x v="0"/>
    <n v="69"/>
    <x v="1"/>
    <n v="0"/>
    <n v="1"/>
    <n v="0"/>
    <n v="0"/>
    <n v="1"/>
    <n v="1"/>
    <x v="3"/>
    <x v="1"/>
  </r>
  <r>
    <s v="x1113a7"/>
    <x v="1"/>
    <x v="2"/>
    <x v="0"/>
    <n v="71"/>
    <x v="2"/>
    <n v="0"/>
    <n v="1"/>
    <n v="0"/>
    <n v="0"/>
    <n v="1"/>
    <n v="1"/>
    <x v="3"/>
    <x v="0"/>
  </r>
  <r>
    <s v="x4883g8"/>
    <x v="0"/>
    <x v="3"/>
    <x v="0"/>
    <n v="60"/>
    <x v="0"/>
    <n v="0"/>
    <n v="0"/>
    <n v="0"/>
    <n v="0"/>
    <n v="1"/>
    <n v="0"/>
    <x v="3"/>
    <x v="1"/>
  </r>
  <r>
    <s v="x1976g2"/>
    <x v="0"/>
    <x v="1"/>
    <x v="0"/>
    <n v="65"/>
    <x v="3"/>
    <n v="0"/>
    <n v="0"/>
    <n v="0"/>
    <n v="1"/>
    <n v="1"/>
    <n v="0"/>
    <x v="3"/>
    <x v="1"/>
  </r>
  <r>
    <s v="x5254g8"/>
    <x v="1"/>
    <x v="3"/>
    <x v="0"/>
    <n v="71"/>
    <x v="3"/>
    <n v="0"/>
    <n v="1"/>
    <n v="0"/>
    <n v="0"/>
    <n v="1"/>
    <n v="1"/>
    <x v="3"/>
    <x v="1"/>
  </r>
  <r>
    <s v="x6398g8"/>
    <x v="1"/>
    <x v="1"/>
    <x v="0"/>
    <n v="63"/>
    <x v="2"/>
    <n v="0"/>
    <n v="0"/>
    <n v="0"/>
    <n v="0"/>
    <n v="1"/>
    <n v="1"/>
    <x v="3"/>
    <x v="0"/>
  </r>
  <r>
    <s v="x1557b4"/>
    <x v="0"/>
    <x v="5"/>
    <x v="1"/>
    <n v="52"/>
    <x v="0"/>
    <n v="0"/>
    <n v="0"/>
    <n v="0"/>
    <n v="1"/>
    <n v="1"/>
    <n v="0"/>
    <x v="3"/>
    <x v="1"/>
  </r>
  <r>
    <s v="x4582b6"/>
    <x v="0"/>
    <x v="9"/>
    <x v="1"/>
    <n v="60"/>
    <x v="4"/>
    <n v="0"/>
    <n v="0"/>
    <n v="0"/>
    <n v="0"/>
    <n v="1"/>
    <n v="0"/>
    <x v="3"/>
    <x v="0"/>
  </r>
  <r>
    <s v="x8719b4"/>
    <x v="0"/>
    <x v="5"/>
    <x v="0"/>
    <n v="59"/>
    <x v="4"/>
    <n v="1"/>
    <n v="0"/>
    <n v="0"/>
    <n v="0"/>
    <n v="2"/>
    <n v="0"/>
    <x v="3"/>
    <x v="0"/>
  </r>
  <r>
    <s v="x9815b9"/>
    <x v="0"/>
    <x v="3"/>
    <x v="0"/>
    <n v="63"/>
    <x v="0"/>
    <n v="1"/>
    <n v="0"/>
    <n v="0"/>
    <n v="1"/>
    <n v="1"/>
    <n v="0"/>
    <x v="3"/>
    <x v="0"/>
  </r>
  <r>
    <s v="x7092c8"/>
    <x v="0"/>
    <x v="2"/>
    <x v="0"/>
    <n v="54"/>
    <x v="1"/>
    <n v="0"/>
    <n v="0"/>
    <n v="0"/>
    <n v="0"/>
    <n v="1"/>
    <n v="0"/>
    <x v="3"/>
    <x v="1"/>
  </r>
  <r>
    <s v="x2344c5"/>
    <x v="0"/>
    <x v="5"/>
    <x v="2"/>
    <n v="58"/>
    <x v="1"/>
    <n v="0"/>
    <n v="0"/>
    <n v="0"/>
    <n v="1"/>
    <n v="1"/>
    <n v="0"/>
    <x v="3"/>
    <x v="0"/>
  </r>
  <r>
    <s v="x1883c9"/>
    <x v="0"/>
    <x v="0"/>
    <x v="2"/>
    <n v="63"/>
    <x v="2"/>
    <n v="0"/>
    <n v="0"/>
    <n v="0"/>
    <n v="0"/>
    <n v="2"/>
    <n v="0"/>
    <x v="3"/>
    <x v="0"/>
  </r>
  <r>
    <s v="x1996c8"/>
    <x v="0"/>
    <x v="2"/>
    <x v="0"/>
    <n v="66"/>
    <x v="0"/>
    <n v="1"/>
    <n v="0"/>
    <n v="0"/>
    <n v="1"/>
    <n v="2"/>
    <n v="0"/>
    <x v="3"/>
    <x v="0"/>
  </r>
  <r>
    <s v="x7939c5"/>
    <x v="1"/>
    <x v="3"/>
    <x v="2"/>
    <n v="53"/>
    <x v="0"/>
    <n v="1"/>
    <n v="0"/>
    <n v="0"/>
    <n v="1"/>
    <n v="1"/>
    <n v="0"/>
    <x v="3"/>
    <x v="1"/>
  </r>
  <r>
    <s v="x8798d6"/>
    <x v="0"/>
    <x v="9"/>
    <x v="0"/>
    <n v="73"/>
    <x v="2"/>
    <n v="0"/>
    <n v="1"/>
    <n v="0"/>
    <n v="0"/>
    <n v="2"/>
    <n v="1"/>
    <x v="3"/>
    <x v="0"/>
  </r>
  <r>
    <s v="x4615d4"/>
    <x v="1"/>
    <x v="6"/>
    <x v="0"/>
    <n v="68"/>
    <x v="5"/>
    <n v="0"/>
    <n v="0"/>
    <n v="0"/>
    <n v="0"/>
    <n v="2"/>
    <n v="1"/>
    <x v="3"/>
    <x v="0"/>
  </r>
  <r>
    <s v="x5230d3"/>
    <x v="1"/>
    <x v="2"/>
    <x v="1"/>
    <n v="73"/>
    <x v="5"/>
    <n v="0"/>
    <n v="1"/>
    <n v="0"/>
    <n v="0"/>
    <n v="1"/>
    <n v="1"/>
    <x v="3"/>
    <x v="0"/>
  </r>
  <r>
    <s v="x6914h4"/>
    <x v="1"/>
    <x v="0"/>
    <x v="2"/>
    <n v="73"/>
    <x v="2"/>
    <n v="0"/>
    <n v="1"/>
    <n v="1"/>
    <n v="0"/>
    <n v="2"/>
    <n v="1"/>
    <x v="3"/>
    <x v="1"/>
  </r>
  <r>
    <s v="x8798h6"/>
    <x v="1"/>
    <x v="9"/>
    <x v="0"/>
    <n v="67"/>
    <x v="2"/>
    <n v="0"/>
    <n v="0"/>
    <n v="0"/>
    <n v="0"/>
    <n v="1"/>
    <n v="1"/>
    <x v="3"/>
    <x v="0"/>
  </r>
  <r>
    <s v="x8014h8"/>
    <x v="1"/>
    <x v="4"/>
    <x v="0"/>
    <n v="72"/>
    <x v="3"/>
    <n v="0"/>
    <n v="1"/>
    <n v="0"/>
    <n v="0"/>
    <n v="1"/>
    <n v="1"/>
    <x v="3"/>
    <x v="0"/>
  </r>
  <r>
    <s v="x3490h9"/>
    <x v="1"/>
    <x v="4"/>
    <x v="1"/>
    <n v="67"/>
    <x v="3"/>
    <n v="0"/>
    <n v="1"/>
    <n v="1"/>
    <n v="0"/>
    <n v="2"/>
    <n v="1"/>
    <x v="3"/>
    <x v="1"/>
  </r>
  <r>
    <s v="x2425e8"/>
    <x v="0"/>
    <x v="10"/>
    <x v="1"/>
    <n v="68"/>
    <x v="1"/>
    <n v="0"/>
    <n v="0"/>
    <n v="0"/>
    <n v="0"/>
    <n v="2"/>
    <n v="1"/>
    <x v="3"/>
    <x v="1"/>
  </r>
  <r>
    <s v="x6859e6"/>
    <x v="1"/>
    <x v="2"/>
    <x v="0"/>
    <n v="56"/>
    <x v="5"/>
    <n v="0"/>
    <n v="0"/>
    <n v="1"/>
    <n v="0"/>
    <n v="3"/>
    <n v="0"/>
    <x v="3"/>
    <x v="1"/>
  </r>
  <r>
    <s v="x2424e1"/>
    <x v="0"/>
    <x v="5"/>
    <x v="2"/>
    <n v="58"/>
    <x v="2"/>
    <n v="0"/>
    <n v="0"/>
    <n v="0"/>
    <n v="0"/>
    <n v="2"/>
    <n v="0"/>
    <x v="3"/>
    <x v="0"/>
  </r>
  <r>
    <s v="x9053f4"/>
    <x v="1"/>
    <x v="5"/>
    <x v="1"/>
    <n v="66"/>
    <x v="1"/>
    <n v="0"/>
    <n v="1"/>
    <n v="1"/>
    <n v="0"/>
    <n v="3"/>
    <n v="0"/>
    <x v="3"/>
    <x v="1"/>
  </r>
  <r>
    <s v="x5388f8"/>
    <x v="0"/>
    <x v="10"/>
    <x v="1"/>
    <n v="62"/>
    <x v="5"/>
    <n v="0"/>
    <n v="0"/>
    <n v="0"/>
    <n v="0"/>
    <n v="2"/>
    <n v="0"/>
    <x v="3"/>
    <x v="1"/>
  </r>
  <r>
    <s v="x6582f4"/>
    <x v="1"/>
    <x v="2"/>
    <x v="1"/>
    <n v="54"/>
    <x v="2"/>
    <n v="0"/>
    <n v="0"/>
    <n v="1"/>
    <n v="0"/>
    <n v="2"/>
    <n v="0"/>
    <x v="3"/>
    <x v="1"/>
  </r>
  <r>
    <s v="x1817a9"/>
    <x v="0"/>
    <x v="8"/>
    <x v="2"/>
    <n v="56"/>
    <x v="0"/>
    <n v="0"/>
    <n v="0"/>
    <n v="0"/>
    <n v="0"/>
    <n v="1"/>
    <n v="0"/>
    <x v="3"/>
    <x v="1"/>
  </r>
  <r>
    <s v="x9379a5"/>
    <x v="0"/>
    <x v="6"/>
    <x v="0"/>
    <n v="69"/>
    <x v="1"/>
    <n v="0"/>
    <n v="1"/>
    <n v="0"/>
    <n v="0"/>
    <n v="1"/>
    <n v="1"/>
    <x v="3"/>
    <x v="0"/>
  </r>
  <r>
    <s v="x6295a9"/>
    <x v="1"/>
    <x v="6"/>
    <x v="0"/>
    <n v="65"/>
    <x v="1"/>
    <n v="0"/>
    <n v="0"/>
    <n v="0"/>
    <n v="0"/>
    <n v="1"/>
    <n v="1"/>
    <x v="3"/>
    <x v="1"/>
  </r>
  <r>
    <s v="x8584a2"/>
    <x v="1"/>
    <x v="8"/>
    <x v="0"/>
    <n v="62"/>
    <x v="2"/>
    <n v="0"/>
    <n v="0"/>
    <n v="0"/>
    <n v="0"/>
    <n v="2"/>
    <n v="0"/>
    <x v="3"/>
    <x v="0"/>
  </r>
  <r>
    <s v="x1094g7"/>
    <x v="0"/>
    <x v="3"/>
    <x v="0"/>
    <n v="63"/>
    <x v="0"/>
    <n v="0"/>
    <n v="0"/>
    <n v="0"/>
    <n v="0"/>
    <n v="1"/>
    <n v="1"/>
    <x v="3"/>
    <x v="1"/>
  </r>
  <r>
    <s v="x3494g1"/>
    <x v="0"/>
    <x v="1"/>
    <x v="0"/>
    <n v="75"/>
    <x v="0"/>
    <n v="1"/>
    <n v="1"/>
    <n v="0"/>
    <n v="0"/>
    <n v="1"/>
    <n v="1"/>
    <x v="3"/>
    <x v="0"/>
  </r>
  <r>
    <s v="x2771g1"/>
    <x v="0"/>
    <x v="0"/>
    <x v="0"/>
    <n v="61"/>
    <x v="4"/>
    <n v="0"/>
    <n v="0"/>
    <n v="0"/>
    <n v="0"/>
    <n v="2"/>
    <n v="1"/>
    <x v="3"/>
    <x v="0"/>
  </r>
  <r>
    <s v="x1893g5"/>
    <x v="1"/>
    <x v="3"/>
    <x v="0"/>
    <n v="67"/>
    <x v="3"/>
    <n v="0"/>
    <n v="0"/>
    <n v="0"/>
    <n v="0"/>
    <n v="1"/>
    <n v="1"/>
    <x v="3"/>
    <x v="1"/>
  </r>
  <r>
    <s v="x5848g8"/>
    <x v="1"/>
    <x v="0"/>
    <x v="0"/>
    <n v="62"/>
    <x v="2"/>
    <n v="0"/>
    <n v="0"/>
    <n v="0"/>
    <n v="0"/>
    <n v="1"/>
    <n v="1"/>
    <x v="3"/>
    <x v="1"/>
  </r>
  <r>
    <s v="x4560b3"/>
    <x v="0"/>
    <x v="5"/>
    <x v="2"/>
    <n v="49"/>
    <x v="0"/>
    <n v="0"/>
    <n v="0"/>
    <n v="1"/>
    <n v="0"/>
    <n v="1"/>
    <n v="0"/>
    <x v="3"/>
    <x v="1"/>
  </r>
  <r>
    <s v="x5644b3"/>
    <x v="0"/>
    <x v="9"/>
    <x v="0"/>
    <n v="52"/>
    <x v="4"/>
    <n v="1"/>
    <n v="0"/>
    <n v="0"/>
    <n v="1"/>
    <n v="1"/>
    <n v="0"/>
    <x v="3"/>
    <x v="1"/>
  </r>
  <r>
    <s v="x5586b4"/>
    <x v="0"/>
    <x v="3"/>
    <x v="0"/>
    <n v="61"/>
    <x v="4"/>
    <n v="1"/>
    <n v="0"/>
    <n v="0"/>
    <n v="1"/>
    <n v="1"/>
    <n v="0"/>
    <x v="3"/>
    <x v="1"/>
  </r>
  <r>
    <s v="x3522b1"/>
    <x v="0"/>
    <x v="6"/>
    <x v="0"/>
    <n v="61"/>
    <x v="0"/>
    <n v="0"/>
    <n v="0"/>
    <n v="0"/>
    <n v="0"/>
    <n v="2"/>
    <n v="0"/>
    <x v="3"/>
    <x v="0"/>
  </r>
  <r>
    <s v="x1227c9"/>
    <x v="0"/>
    <x v="2"/>
    <x v="0"/>
    <n v="57"/>
    <x v="1"/>
    <n v="1"/>
    <n v="0"/>
    <n v="0"/>
    <n v="1"/>
    <n v="2"/>
    <n v="0"/>
    <x v="3"/>
    <x v="0"/>
  </r>
  <r>
    <s v="x1127c1"/>
    <x v="0"/>
    <x v="3"/>
    <x v="0"/>
    <n v="67"/>
    <x v="1"/>
    <n v="1"/>
    <n v="0"/>
    <n v="0"/>
    <n v="1"/>
    <n v="2"/>
    <n v="0"/>
    <x v="3"/>
    <x v="0"/>
  </r>
  <r>
    <s v="x2010c3"/>
    <x v="0"/>
    <x v="0"/>
    <x v="0"/>
    <n v="53"/>
    <x v="2"/>
    <n v="1"/>
    <n v="0"/>
    <n v="0"/>
    <n v="1"/>
    <n v="1"/>
    <n v="0"/>
    <x v="3"/>
    <x v="1"/>
  </r>
  <r>
    <s v="x6575c6"/>
    <x v="0"/>
    <x v="6"/>
    <x v="0"/>
    <n v="56"/>
    <x v="0"/>
    <n v="1"/>
    <n v="0"/>
    <n v="0"/>
    <n v="1"/>
    <n v="1"/>
    <n v="0"/>
    <x v="3"/>
    <x v="0"/>
  </r>
  <r>
    <s v="x6543c5"/>
    <x v="1"/>
    <x v="6"/>
    <x v="0"/>
    <n v="61"/>
    <x v="4"/>
    <n v="0"/>
    <n v="0"/>
    <n v="0"/>
    <n v="0"/>
    <n v="2"/>
    <n v="0"/>
    <x v="3"/>
    <x v="0"/>
  </r>
  <r>
    <s v="x8334d3"/>
    <x v="0"/>
    <x v="6"/>
    <x v="0"/>
    <n v="69"/>
    <x v="2"/>
    <n v="0"/>
    <n v="1"/>
    <n v="0"/>
    <n v="0"/>
    <n v="2"/>
    <n v="1"/>
    <x v="3"/>
    <x v="1"/>
  </r>
  <r>
    <s v="x9709d7"/>
    <x v="1"/>
    <x v="3"/>
    <x v="0"/>
    <n v="71"/>
    <x v="5"/>
    <n v="0"/>
    <n v="1"/>
    <n v="0"/>
    <n v="0"/>
    <n v="2"/>
    <n v="1"/>
    <x v="3"/>
    <x v="0"/>
  </r>
  <r>
    <s v="x1461d7"/>
    <x v="1"/>
    <x v="0"/>
    <x v="0"/>
    <n v="61"/>
    <x v="5"/>
    <n v="0"/>
    <n v="0"/>
    <n v="0"/>
    <n v="0"/>
    <n v="1"/>
    <n v="1"/>
    <x v="3"/>
    <x v="1"/>
  </r>
  <r>
    <s v="x8350h7"/>
    <x v="1"/>
    <x v="8"/>
    <x v="0"/>
    <n v="75"/>
    <x v="2"/>
    <n v="0"/>
    <n v="1"/>
    <n v="0"/>
    <n v="0"/>
    <n v="2"/>
    <n v="1"/>
    <x v="3"/>
    <x v="1"/>
  </r>
  <r>
    <s v="x1777h4"/>
    <x v="1"/>
    <x v="6"/>
    <x v="0"/>
    <n v="57"/>
    <x v="2"/>
    <n v="0"/>
    <n v="0"/>
    <n v="0"/>
    <n v="0"/>
    <n v="1"/>
    <n v="0"/>
    <x v="3"/>
    <x v="1"/>
  </r>
  <r>
    <s v="x7143h7"/>
    <x v="1"/>
    <x v="9"/>
    <x v="0"/>
    <n v="69"/>
    <x v="3"/>
    <n v="0"/>
    <n v="1"/>
    <n v="0"/>
    <n v="0"/>
    <n v="1"/>
    <n v="1"/>
    <x v="3"/>
    <x v="1"/>
  </r>
  <r>
    <s v="x4348h8"/>
    <x v="1"/>
    <x v="0"/>
    <x v="1"/>
    <n v="72"/>
    <x v="3"/>
    <n v="0"/>
    <n v="1"/>
    <n v="1"/>
    <n v="0"/>
    <n v="2"/>
    <n v="1"/>
    <x v="3"/>
    <x v="1"/>
  </r>
  <r>
    <s v="x4263e2"/>
    <x v="0"/>
    <x v="7"/>
    <x v="0"/>
    <n v="68"/>
    <x v="1"/>
    <n v="0"/>
    <n v="1"/>
    <n v="0"/>
    <n v="0"/>
    <n v="2"/>
    <n v="1"/>
    <x v="3"/>
    <x v="0"/>
  </r>
  <r>
    <s v="x9181e9"/>
    <x v="1"/>
    <x v="7"/>
    <x v="0"/>
    <n v="56"/>
    <x v="5"/>
    <n v="0"/>
    <n v="0"/>
    <n v="1"/>
    <n v="0"/>
    <n v="2"/>
    <n v="0"/>
    <x v="3"/>
    <x v="1"/>
  </r>
  <r>
    <s v="x1821e5"/>
    <x v="0"/>
    <x v="6"/>
    <x v="2"/>
    <n v="61"/>
    <x v="2"/>
    <n v="0"/>
    <n v="0"/>
    <n v="1"/>
    <n v="0"/>
    <n v="3"/>
    <n v="0"/>
    <x v="3"/>
    <x v="0"/>
  </r>
  <r>
    <s v="x1281f4"/>
    <x v="1"/>
    <x v="7"/>
    <x v="1"/>
    <n v="59"/>
    <x v="1"/>
    <n v="0"/>
    <n v="0"/>
    <n v="0"/>
    <n v="0"/>
    <n v="1"/>
    <n v="0"/>
    <x v="3"/>
    <x v="0"/>
  </r>
  <r>
    <s v="x9398f4"/>
    <x v="0"/>
    <x v="2"/>
    <x v="1"/>
    <n v="65"/>
    <x v="5"/>
    <n v="0"/>
    <n v="1"/>
    <n v="0"/>
    <n v="0"/>
    <n v="2"/>
    <n v="1"/>
    <x v="3"/>
    <x v="1"/>
  </r>
  <r>
    <s v="x4359f9"/>
    <x v="1"/>
    <x v="6"/>
    <x v="1"/>
    <n v="63"/>
    <x v="2"/>
    <n v="0"/>
    <n v="0"/>
    <n v="0"/>
    <n v="0"/>
    <n v="2"/>
    <n v="1"/>
    <x v="3"/>
    <x v="1"/>
  </r>
  <r>
    <s v="x8864a3"/>
    <x v="0"/>
    <x v="6"/>
    <x v="0"/>
    <n v="64"/>
    <x v="0"/>
    <n v="0"/>
    <n v="1"/>
    <n v="0"/>
    <n v="0"/>
    <n v="1"/>
    <n v="1"/>
    <x v="3"/>
    <x v="1"/>
  </r>
  <r>
    <s v="x7282a9"/>
    <x v="0"/>
    <x v="2"/>
    <x v="0"/>
    <n v="71"/>
    <x v="1"/>
    <n v="1"/>
    <n v="1"/>
    <n v="0"/>
    <n v="1"/>
    <n v="1"/>
    <n v="1"/>
    <x v="3"/>
    <x v="1"/>
  </r>
  <r>
    <s v="x6621a6"/>
    <x v="1"/>
    <x v="6"/>
    <x v="2"/>
    <n v="62"/>
    <x v="1"/>
    <n v="0"/>
    <n v="0"/>
    <n v="0"/>
    <n v="1"/>
    <n v="1"/>
    <n v="0"/>
    <x v="3"/>
    <x v="1"/>
  </r>
  <r>
    <s v="x9190a7"/>
    <x v="1"/>
    <x v="6"/>
    <x v="0"/>
    <n v="60"/>
    <x v="2"/>
    <n v="1"/>
    <n v="0"/>
    <n v="0"/>
    <n v="1"/>
    <n v="1"/>
    <n v="0"/>
    <x v="3"/>
    <x v="1"/>
  </r>
  <r>
    <s v="x1536g7"/>
    <x v="0"/>
    <x v="2"/>
    <x v="0"/>
    <n v="58"/>
    <x v="0"/>
    <n v="0"/>
    <n v="0"/>
    <n v="0"/>
    <n v="0"/>
    <n v="1"/>
    <n v="0"/>
    <x v="3"/>
    <x v="1"/>
  </r>
  <r>
    <s v="x5144g4"/>
    <x v="0"/>
    <x v="3"/>
    <x v="0"/>
    <n v="68"/>
    <x v="3"/>
    <n v="0"/>
    <n v="1"/>
    <n v="0"/>
    <n v="0"/>
    <n v="1"/>
    <n v="1"/>
    <x v="3"/>
    <x v="0"/>
  </r>
  <r>
    <s v="x8190g2"/>
    <x v="1"/>
    <x v="6"/>
    <x v="0"/>
    <n v="63"/>
    <x v="3"/>
    <n v="1"/>
    <n v="0"/>
    <n v="0"/>
    <n v="1"/>
    <n v="1"/>
    <n v="1"/>
    <x v="3"/>
    <x v="1"/>
  </r>
  <r>
    <s v="x9297g9"/>
    <x v="1"/>
    <x v="0"/>
    <x v="0"/>
    <n v="73"/>
    <x v="2"/>
    <n v="0"/>
    <n v="1"/>
    <n v="1"/>
    <n v="0"/>
    <n v="2"/>
    <n v="1"/>
    <x v="3"/>
    <x v="0"/>
  </r>
  <r>
    <s v="x1574b2"/>
    <x v="0"/>
    <x v="9"/>
    <x v="0"/>
    <n v="63"/>
    <x v="0"/>
    <n v="1"/>
    <n v="0"/>
    <n v="0"/>
    <n v="1"/>
    <n v="2"/>
    <n v="0"/>
    <x v="3"/>
    <x v="0"/>
  </r>
  <r>
    <s v="x7210b8"/>
    <x v="0"/>
    <x v="9"/>
    <x v="0"/>
    <n v="60"/>
    <x v="4"/>
    <n v="1"/>
    <n v="0"/>
    <n v="1"/>
    <n v="1"/>
    <n v="2"/>
    <n v="0"/>
    <x v="3"/>
    <x v="0"/>
  </r>
  <r>
    <s v="x7532b3"/>
    <x v="0"/>
    <x v="6"/>
    <x v="1"/>
    <n v="65"/>
    <x v="4"/>
    <n v="1"/>
    <n v="0"/>
    <n v="0"/>
    <n v="1"/>
    <n v="1"/>
    <n v="0"/>
    <x v="3"/>
    <x v="0"/>
  </r>
  <r>
    <s v="x1317b1"/>
    <x v="0"/>
    <x v="0"/>
    <x v="1"/>
    <n v="50"/>
    <x v="0"/>
    <n v="0"/>
    <n v="0"/>
    <n v="0"/>
    <n v="0"/>
    <n v="1"/>
    <n v="0"/>
    <x v="3"/>
    <x v="1"/>
  </r>
  <r>
    <s v="x2450c4"/>
    <x v="0"/>
    <x v="5"/>
    <x v="0"/>
    <n v="63"/>
    <x v="1"/>
    <n v="0"/>
    <n v="0"/>
    <n v="1"/>
    <n v="0"/>
    <n v="2"/>
    <n v="0"/>
    <x v="3"/>
    <x v="0"/>
  </r>
  <r>
    <s v="x7309c4"/>
    <x v="0"/>
    <x v="5"/>
    <x v="0"/>
    <n v="58"/>
    <x v="1"/>
    <n v="0"/>
    <n v="0"/>
    <n v="0"/>
    <n v="1"/>
    <n v="2"/>
    <n v="0"/>
    <x v="3"/>
    <x v="0"/>
  </r>
  <r>
    <s v="x5469c5"/>
    <x v="0"/>
    <x v="7"/>
    <x v="1"/>
    <n v="57"/>
    <x v="2"/>
    <n v="0"/>
    <n v="0"/>
    <n v="0"/>
    <n v="1"/>
    <n v="1"/>
    <n v="0"/>
    <x v="3"/>
    <x v="0"/>
  </r>
  <r>
    <s v="x4199c8"/>
    <x v="0"/>
    <x v="2"/>
    <x v="0"/>
    <n v="54"/>
    <x v="0"/>
    <n v="1"/>
    <n v="0"/>
    <n v="0"/>
    <n v="1"/>
    <n v="1"/>
    <n v="0"/>
    <x v="3"/>
    <x v="1"/>
  </r>
  <r>
    <s v="x6451c4"/>
    <x v="1"/>
    <x v="5"/>
    <x v="0"/>
    <n v="55"/>
    <x v="0"/>
    <n v="1"/>
    <n v="0"/>
    <n v="0"/>
    <n v="1"/>
    <n v="1"/>
    <n v="0"/>
    <x v="3"/>
    <x v="0"/>
  </r>
  <r>
    <s v="x5308d1"/>
    <x v="0"/>
    <x v="2"/>
    <x v="0"/>
    <n v="64"/>
    <x v="2"/>
    <n v="0"/>
    <n v="1"/>
    <n v="0"/>
    <n v="0"/>
    <n v="1"/>
    <n v="1"/>
    <x v="3"/>
    <x v="1"/>
  </r>
  <r>
    <s v="x5656d2"/>
    <x v="1"/>
    <x v="6"/>
    <x v="1"/>
    <n v="64"/>
    <x v="5"/>
    <n v="0"/>
    <n v="0"/>
    <n v="0"/>
    <n v="0"/>
    <n v="1"/>
    <n v="1"/>
    <x v="3"/>
    <x v="1"/>
  </r>
  <r>
    <s v="x2943d2"/>
    <x v="1"/>
    <x v="4"/>
    <x v="2"/>
    <n v="64"/>
    <x v="5"/>
    <n v="0"/>
    <n v="1"/>
    <n v="0"/>
    <n v="0"/>
    <n v="1"/>
    <n v="0"/>
    <x v="3"/>
    <x v="1"/>
  </r>
  <r>
    <s v="x6076h7"/>
    <x v="1"/>
    <x v="8"/>
    <x v="0"/>
    <n v="68"/>
    <x v="2"/>
    <n v="0"/>
    <n v="1"/>
    <n v="1"/>
    <n v="0"/>
    <n v="2"/>
    <n v="1"/>
    <x v="3"/>
    <x v="1"/>
  </r>
  <r>
    <s v="x2895h2"/>
    <x v="1"/>
    <x v="4"/>
    <x v="0"/>
    <n v="68"/>
    <x v="2"/>
    <n v="0"/>
    <n v="1"/>
    <n v="1"/>
    <n v="0"/>
    <n v="2"/>
    <n v="1"/>
    <x v="3"/>
    <x v="1"/>
  </r>
  <r>
    <s v="x4751h5"/>
    <x v="1"/>
    <x v="4"/>
    <x v="0"/>
    <n v="75"/>
    <x v="3"/>
    <n v="0"/>
    <n v="1"/>
    <n v="0"/>
    <n v="0"/>
    <n v="1"/>
    <n v="1"/>
    <x v="3"/>
    <x v="1"/>
  </r>
  <r>
    <s v="x7598h6"/>
    <x v="1"/>
    <x v="1"/>
    <x v="1"/>
    <n v="60"/>
    <x v="3"/>
    <n v="0"/>
    <n v="0"/>
    <n v="1"/>
    <n v="0"/>
    <n v="2"/>
    <n v="0"/>
    <x v="3"/>
    <x v="1"/>
  </r>
  <r>
    <s v="x7103h3"/>
    <x v="1"/>
    <x v="6"/>
    <x v="0"/>
    <n v="73"/>
    <x v="2"/>
    <n v="0"/>
    <n v="1"/>
    <n v="1"/>
    <n v="0"/>
    <n v="2"/>
    <n v="1"/>
    <x v="3"/>
    <x v="1"/>
  </r>
  <r>
    <s v="x7694e2"/>
    <x v="0"/>
    <x v="5"/>
    <x v="0"/>
    <n v="69"/>
    <x v="1"/>
    <n v="0"/>
    <n v="0"/>
    <n v="1"/>
    <n v="0"/>
    <n v="3"/>
    <n v="1"/>
    <x v="3"/>
    <x v="0"/>
  </r>
  <r>
    <s v="x2158e7"/>
    <x v="1"/>
    <x v="9"/>
    <x v="2"/>
    <n v="67"/>
    <x v="5"/>
    <n v="0"/>
    <n v="1"/>
    <n v="1"/>
    <n v="0"/>
    <n v="2"/>
    <n v="1"/>
    <x v="3"/>
    <x v="1"/>
  </r>
  <r>
    <s v="x7866e6"/>
    <x v="0"/>
    <x v="10"/>
    <x v="1"/>
    <n v="60"/>
    <x v="2"/>
    <n v="0"/>
    <n v="0"/>
    <n v="0"/>
    <n v="0"/>
    <n v="1"/>
    <n v="0"/>
    <x v="3"/>
    <x v="0"/>
  </r>
  <r>
    <s v="x3196f1"/>
    <x v="1"/>
    <x v="11"/>
    <x v="0"/>
    <n v="57"/>
    <x v="1"/>
    <n v="0"/>
    <n v="0"/>
    <n v="1"/>
    <n v="0"/>
    <n v="3"/>
    <n v="0"/>
    <x v="3"/>
    <x v="1"/>
  </r>
  <r>
    <s v="x3736f3"/>
    <x v="0"/>
    <x v="10"/>
    <x v="0"/>
    <n v="53"/>
    <x v="5"/>
    <n v="0"/>
    <n v="0"/>
    <n v="1"/>
    <n v="0"/>
    <n v="2"/>
    <n v="0"/>
    <x v="3"/>
    <x v="1"/>
  </r>
  <r>
    <s v="x2515f5"/>
    <x v="1"/>
    <x v="6"/>
    <x v="2"/>
    <n v="68"/>
    <x v="2"/>
    <n v="0"/>
    <n v="0"/>
    <n v="0"/>
    <n v="0"/>
    <n v="2"/>
    <n v="1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3FE15-1A04-244E-95E4-6E9A8B5D6CFB}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5" firstHeaderRow="1" firstDataRow="2" firstDataCol="1"/>
  <pivotFields count="14">
    <pivotField dataField="1" showAll="0"/>
    <pivotField showAll="0">
      <items count="3">
        <item x="1"/>
        <item x="0"/>
        <item t="default"/>
      </items>
    </pivotField>
    <pivotField showAll="0">
      <items count="13">
        <item x="1"/>
        <item x="4"/>
        <item x="8"/>
        <item x="3"/>
        <item x="0"/>
        <item x="2"/>
        <item x="6"/>
        <item x="9"/>
        <item x="7"/>
        <item x="5"/>
        <item x="10"/>
        <item x="11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axis="axisCol" showAll="0">
      <items count="7">
        <item x="5"/>
        <item x="0"/>
        <item x="4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13"/>
    <field x="1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DBF4-55B0-FE4D-A0D0-85DB85CE3638}">
  <dimension ref="A1:AP126"/>
  <sheetViews>
    <sheetView topLeftCell="E1" workbookViewId="0">
      <selection activeCell="M118" sqref="M118"/>
    </sheetView>
  </sheetViews>
  <sheetFormatPr baseColWidth="10" defaultRowHeight="16" x14ac:dyDescent="0.2"/>
  <cols>
    <col min="2" max="2" width="12.1640625" customWidth="1"/>
    <col min="3" max="8" width="14.5" customWidth="1"/>
    <col min="9" max="9" width="11.5" customWidth="1"/>
    <col min="42" max="42" width="15.83203125" bestFit="1" customWidth="1"/>
  </cols>
  <sheetData>
    <row r="1" spans="1:42" x14ac:dyDescent="0.2">
      <c r="A1" t="s">
        <v>0</v>
      </c>
      <c r="B1" t="s">
        <v>6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1</v>
      </c>
      <c r="J1" t="s">
        <v>2</v>
      </c>
      <c r="K1" t="s">
        <v>20</v>
      </c>
      <c r="L1" t="s">
        <v>40</v>
      </c>
      <c r="M1" t="s">
        <v>41</v>
      </c>
      <c r="N1" t="s">
        <v>34</v>
      </c>
      <c r="O1" t="s">
        <v>35</v>
      </c>
      <c r="P1" t="s">
        <v>36</v>
      </c>
      <c r="Q1" t="s">
        <v>37</v>
      </c>
      <c r="R1" t="s">
        <v>39</v>
      </c>
      <c r="S1" t="s">
        <v>38</v>
      </c>
      <c r="T1" t="s">
        <v>7</v>
      </c>
      <c r="U1" t="s">
        <v>17</v>
      </c>
      <c r="V1" t="s">
        <v>18</v>
      </c>
      <c r="W1" t="s">
        <v>19</v>
      </c>
      <c r="X1" t="s">
        <v>3</v>
      </c>
      <c r="Y1" t="s">
        <v>5</v>
      </c>
      <c r="Z1" t="s">
        <v>4</v>
      </c>
      <c r="AA1" s="1"/>
      <c r="AB1" t="str">
        <f>A1</f>
        <v>Id</v>
      </c>
      <c r="AC1" t="str">
        <f>I1</f>
        <v>gender</v>
      </c>
      <c r="AD1" t="str">
        <f t="shared" ref="AD1:AF1" si="0">J1</f>
        <v>age</v>
      </c>
      <c r="AE1" t="str">
        <f>K1</f>
        <v>nationality</v>
      </c>
      <c r="AF1" t="str">
        <f t="shared" si="0"/>
        <v>ind-univ-grade</v>
      </c>
      <c r="AG1" t="str">
        <f t="shared" ref="AG1" si="1">M1</f>
        <v>ind-sport</v>
      </c>
      <c r="AH1" t="str">
        <f t="shared" ref="AH1:AI1" si="2">N1</f>
        <v>ind-debateclub</v>
      </c>
      <c r="AI1" t="str">
        <f t="shared" si="2"/>
        <v>ind-programming</v>
      </c>
      <c r="AJ1" t="str">
        <f t="shared" ref="AJ1" si="3">P1</f>
        <v>ind-international</v>
      </c>
      <c r="AK1" t="str">
        <f t="shared" ref="AK1:AL1" si="4">Q1</f>
        <v>ind-entrepreneurship</v>
      </c>
      <c r="AL1" t="str">
        <f t="shared" si="4"/>
        <v>ind-languages</v>
      </c>
      <c r="AM1" t="str">
        <f>S1</f>
        <v>ind-exactstudy</v>
      </c>
      <c r="AN1" t="str">
        <f>T1</f>
        <v>company</v>
      </c>
      <c r="AO1" t="str">
        <f>Z1</f>
        <v>assessment-decision</v>
      </c>
      <c r="AP1" t="s">
        <v>42</v>
      </c>
    </row>
    <row r="2" spans="1:42" x14ac:dyDescent="0.2">
      <c r="A2" t="str">
        <f ca="1">"x"&amp;RANDBETWEEN(1000,9999)&amp;"a"</f>
        <v>x4092a</v>
      </c>
      <c r="B2" t="s">
        <v>11</v>
      </c>
      <c r="C2">
        <v>60</v>
      </c>
      <c r="D2">
        <f ca="1">C2+RANDBETWEEN(0,25)</f>
        <v>83</v>
      </c>
      <c r="E2">
        <v>50</v>
      </c>
      <c r="F2">
        <f ca="1">E2+RANDBETWEEN(0,25)</f>
        <v>69</v>
      </c>
      <c r="G2">
        <v>40</v>
      </c>
      <c r="H2">
        <f ca="1">G2+RANDBETWEEN(0,25)</f>
        <v>41</v>
      </c>
      <c r="I2" t="s">
        <v>8</v>
      </c>
      <c r="J2">
        <f ca="1">RANDBETWEEN(21,27)</f>
        <v>23</v>
      </c>
      <c r="K2" t="str">
        <f ca="1">IF(RAND()&lt;0.1,"German",IF(RAND()&lt;0.11,"Belgian","Dutch"))</f>
        <v>Dutch</v>
      </c>
      <c r="L2">
        <f ca="1">ROUND((3*D2+F2+H2+RANDBETWEEN(-6,6))/5,0)</f>
        <v>72</v>
      </c>
      <c r="M2" t="s">
        <v>22</v>
      </c>
      <c r="N2">
        <f ca="1">IF(F2+RANDBETWEEN(0,20)&gt;80,1,0)</f>
        <v>0</v>
      </c>
      <c r="O2">
        <f ca="1">IF(D2+RANDBETWEEN(0,20)&gt;80,1,0)</f>
        <v>1</v>
      </c>
      <c r="P2">
        <f ca="1">IF(H2+RANDBETWEEN(0,20)&gt;80,1,0)</f>
        <v>0</v>
      </c>
      <c r="Q2">
        <f ca="1">IF(F2+RANDBETWEEN(0,20)&gt;80,1,0)</f>
        <v>1</v>
      </c>
      <c r="R2">
        <f ca="1">MAX(1,ROUND(H2/14-3,0))</f>
        <v>1</v>
      </c>
      <c r="S2">
        <f ca="1">IF(D2+RANDBETWEEN(0,10)&gt;70,1,0)</f>
        <v>1</v>
      </c>
      <c r="T2" t="s">
        <v>10</v>
      </c>
      <c r="U2">
        <v>55</v>
      </c>
      <c r="V2">
        <v>55</v>
      </c>
      <c r="W2">
        <v>55</v>
      </c>
      <c r="X2">
        <f ca="1">F2+RANDBETWEEN(-3,3)</f>
        <v>70</v>
      </c>
      <c r="Y2">
        <f ca="1">H2+RANDBETWEEN(-3,3)</f>
        <v>43</v>
      </c>
      <c r="Z2">
        <f t="shared" ref="Z2:Z68" ca="1" si="5">IF(AND(L2&gt;=U2,X2&gt;=V2,Y2&gt;=W2),1,0)</f>
        <v>0</v>
      </c>
      <c r="AA2" s="1"/>
      <c r="AB2" t="str">
        <f ca="1">A2&amp;RANDBETWEEN(1,9)</f>
        <v>x4092a7</v>
      </c>
      <c r="AC2" t="str">
        <f>I2</f>
        <v>male</v>
      </c>
      <c r="AD2">
        <f t="shared" ref="AD2:AD34" ca="1" si="6">J2</f>
        <v>23</v>
      </c>
      <c r="AE2" t="str">
        <f ca="1">K2</f>
        <v>Dutch</v>
      </c>
      <c r="AF2">
        <f t="shared" ref="AF2:AF34" ca="1" si="7">L2</f>
        <v>72</v>
      </c>
      <c r="AG2" t="str">
        <f>M2</f>
        <v>Football</v>
      </c>
      <c r="AH2">
        <f t="shared" ref="AH2:AH34" ca="1" si="8">N2</f>
        <v>0</v>
      </c>
      <c r="AI2">
        <f t="shared" ref="AI2:AI34" ca="1" si="9">O2</f>
        <v>1</v>
      </c>
      <c r="AJ2">
        <f t="shared" ref="AJ2:AJ34" ca="1" si="10">P2</f>
        <v>0</v>
      </c>
      <c r="AK2">
        <f t="shared" ref="AK2:AK34" ca="1" si="11">Q2</f>
        <v>1</v>
      </c>
      <c r="AL2">
        <f t="shared" ref="AL2:AL34" ca="1" si="12">R2</f>
        <v>1</v>
      </c>
      <c r="AM2">
        <f t="shared" ref="AM2:AM34" ca="1" si="13">S2</f>
        <v>1</v>
      </c>
      <c r="AN2" t="str">
        <f t="shared" ref="AN2:AN34" si="14">T2</f>
        <v>A</v>
      </c>
      <c r="AO2">
        <f t="shared" ref="AO2:AO34" ca="1" si="15">Z2</f>
        <v>0</v>
      </c>
      <c r="AP2" s="3">
        <f ca="1">NOW()</f>
        <v>44798.935332175926</v>
      </c>
    </row>
    <row r="3" spans="1:42" x14ac:dyDescent="0.2">
      <c r="A3" t="str">
        <f t="shared" ref="A3:A5" ca="1" si="16">"x"&amp;RANDBETWEEN(1000,9999)&amp;"a"</f>
        <v>x4091a</v>
      </c>
      <c r="B3" t="s">
        <v>11</v>
      </c>
      <c r="C3">
        <v>60</v>
      </c>
      <c r="D3">
        <f t="shared" ref="D3:D9" ca="1" si="17">C3+RANDBETWEEN(0,25)</f>
        <v>83</v>
      </c>
      <c r="E3">
        <v>50</v>
      </c>
      <c r="F3">
        <f t="shared" ref="F3:F9" ca="1" si="18">E3+RANDBETWEEN(0,25)</f>
        <v>62</v>
      </c>
      <c r="G3">
        <v>40</v>
      </c>
      <c r="H3">
        <f t="shared" ref="H3:H9" ca="1" si="19">G3+RANDBETWEEN(0,25)</f>
        <v>64</v>
      </c>
      <c r="I3" t="s">
        <v>8</v>
      </c>
      <c r="J3">
        <f t="shared" ref="J3:J9" ca="1" si="20">RANDBETWEEN(21,27)</f>
        <v>27</v>
      </c>
      <c r="K3" t="str">
        <f t="shared" ref="K3:K19" ca="1" si="21">IF(RAND()&lt;0.1,"German",IF(RAND()&lt;0.11,"Belgian","Dutch"))</f>
        <v>Dutch</v>
      </c>
      <c r="L3">
        <f t="shared" ref="L3:L66" ca="1" si="22">ROUND((3*D3+F3+H3+RANDBETWEEN(-6,6))/5,0)</f>
        <v>74</v>
      </c>
      <c r="M3" t="s">
        <v>23</v>
      </c>
      <c r="N3">
        <f t="shared" ref="N3:N34" ca="1" si="23">IF(F3+RANDBETWEEN(0,20)&gt;80,1,0)</f>
        <v>0</v>
      </c>
      <c r="O3">
        <f t="shared" ref="O3:O34" ca="1" si="24">IF(D3+RANDBETWEEN(0,20)&gt;80,1,0)</f>
        <v>1</v>
      </c>
      <c r="P3">
        <f t="shared" ref="P3:P34" ca="1" si="25">IF(H3+RANDBETWEEN(0,20)&gt;80,1,0)</f>
        <v>0</v>
      </c>
      <c r="Q3">
        <f t="shared" ref="Q3:Q34" ca="1" si="26">IF(F3+RANDBETWEEN(0,20)&gt;80,1,0)</f>
        <v>0</v>
      </c>
      <c r="R3">
        <f t="shared" ref="R3:R34" ca="1" si="27">MAX(1,ROUND(H3/14-3,0))</f>
        <v>2</v>
      </c>
      <c r="S3">
        <f t="shared" ref="S3:S34" ca="1" si="28">IF(D3+RANDBETWEEN(0,10)&gt;70,1,0)</f>
        <v>1</v>
      </c>
      <c r="T3" t="str">
        <f>T2</f>
        <v>A</v>
      </c>
      <c r="U3">
        <f>U2</f>
        <v>55</v>
      </c>
      <c r="V3">
        <f>V2</f>
        <v>55</v>
      </c>
      <c r="W3">
        <f>W2</f>
        <v>55</v>
      </c>
      <c r="X3">
        <f t="shared" ref="X3:X69" ca="1" si="29">F3+RANDBETWEEN(-3,3)</f>
        <v>60</v>
      </c>
      <c r="Y3">
        <f t="shared" ref="Y3:Y69" ca="1" si="30">H3+RANDBETWEEN(-3,3)</f>
        <v>62</v>
      </c>
      <c r="Z3">
        <f t="shared" ca="1" si="5"/>
        <v>1</v>
      </c>
      <c r="AA3" s="1"/>
      <c r="AB3" t="str">
        <f t="shared" ref="AB3:AB69" ca="1" si="31">A3&amp;RANDBETWEEN(1,9)</f>
        <v>x4091a9</v>
      </c>
      <c r="AC3" t="str">
        <f t="shared" ref="AC3:AC34" si="32">I3</f>
        <v>male</v>
      </c>
      <c r="AD3">
        <f t="shared" ca="1" si="6"/>
        <v>27</v>
      </c>
      <c r="AE3" t="str">
        <f t="shared" ref="AE3:AE34" ca="1" si="33">K3</f>
        <v>Dutch</v>
      </c>
      <c r="AF3">
        <f t="shared" ca="1" si="7"/>
        <v>74</v>
      </c>
      <c r="AG3" t="str">
        <f t="shared" ref="AG3:AG34" si="34">M3</f>
        <v>Tennis</v>
      </c>
      <c r="AH3">
        <f t="shared" ca="1" si="8"/>
        <v>0</v>
      </c>
      <c r="AI3">
        <f t="shared" ca="1" si="9"/>
        <v>1</v>
      </c>
      <c r="AJ3">
        <f t="shared" ca="1" si="10"/>
        <v>0</v>
      </c>
      <c r="AK3">
        <f t="shared" ca="1" si="11"/>
        <v>0</v>
      </c>
      <c r="AL3">
        <f t="shared" ca="1" si="12"/>
        <v>2</v>
      </c>
      <c r="AM3">
        <f t="shared" ca="1" si="13"/>
        <v>1</v>
      </c>
      <c r="AN3" t="str">
        <f t="shared" si="14"/>
        <v>A</v>
      </c>
      <c r="AO3">
        <f t="shared" ca="1" si="15"/>
        <v>1</v>
      </c>
    </row>
    <row r="4" spans="1:42" x14ac:dyDescent="0.2">
      <c r="A4" t="str">
        <f t="shared" ca="1" si="16"/>
        <v>x3710a</v>
      </c>
      <c r="B4" t="s">
        <v>11</v>
      </c>
      <c r="C4">
        <v>60</v>
      </c>
      <c r="D4">
        <f t="shared" ca="1" si="17"/>
        <v>75</v>
      </c>
      <c r="E4">
        <v>50</v>
      </c>
      <c r="F4">
        <f t="shared" ca="1" si="18"/>
        <v>53</v>
      </c>
      <c r="G4">
        <v>40</v>
      </c>
      <c r="H4">
        <f t="shared" ca="1" si="19"/>
        <v>47</v>
      </c>
      <c r="I4" t="s">
        <v>12</v>
      </c>
      <c r="J4">
        <f t="shared" ca="1" si="20"/>
        <v>27</v>
      </c>
      <c r="K4" t="str">
        <f t="shared" ca="1" si="21"/>
        <v>Dutch</v>
      </c>
      <c r="L4">
        <f t="shared" ca="1" si="22"/>
        <v>64</v>
      </c>
      <c r="M4" t="s">
        <v>23</v>
      </c>
      <c r="N4">
        <f t="shared" ca="1" si="23"/>
        <v>0</v>
      </c>
      <c r="O4">
        <f t="shared" ca="1" si="24"/>
        <v>1</v>
      </c>
      <c r="P4">
        <f t="shared" ca="1" si="25"/>
        <v>0</v>
      </c>
      <c r="Q4">
        <f t="shared" ca="1" si="26"/>
        <v>0</v>
      </c>
      <c r="R4">
        <f t="shared" ca="1" si="27"/>
        <v>1</v>
      </c>
      <c r="S4">
        <f t="shared" ca="1" si="28"/>
        <v>1</v>
      </c>
      <c r="T4" t="str">
        <f t="shared" ref="T4:T69" si="35">T3</f>
        <v>A</v>
      </c>
      <c r="U4">
        <f t="shared" ref="U4:U69" si="36">U3</f>
        <v>55</v>
      </c>
      <c r="V4">
        <f t="shared" ref="V4:V69" si="37">V3</f>
        <v>55</v>
      </c>
      <c r="W4">
        <f t="shared" ref="W4:W69" si="38">W3</f>
        <v>55</v>
      </c>
      <c r="X4">
        <f t="shared" ca="1" si="29"/>
        <v>52</v>
      </c>
      <c r="Y4">
        <f t="shared" ca="1" si="30"/>
        <v>49</v>
      </c>
      <c r="Z4">
        <f t="shared" ca="1" si="5"/>
        <v>0</v>
      </c>
      <c r="AA4" s="1"/>
      <c r="AB4" t="str">
        <f t="shared" ca="1" si="31"/>
        <v>x3710a6</v>
      </c>
      <c r="AC4" t="str">
        <f>I4</f>
        <v>female</v>
      </c>
      <c r="AD4">
        <f t="shared" ca="1" si="6"/>
        <v>27</v>
      </c>
      <c r="AE4" t="str">
        <f t="shared" ca="1" si="33"/>
        <v>Dutch</v>
      </c>
      <c r="AF4">
        <f t="shared" ca="1" si="7"/>
        <v>64</v>
      </c>
      <c r="AG4" t="str">
        <f t="shared" si="34"/>
        <v>Tennis</v>
      </c>
      <c r="AH4">
        <f t="shared" ca="1" si="8"/>
        <v>0</v>
      </c>
      <c r="AI4">
        <f t="shared" ca="1" si="9"/>
        <v>1</v>
      </c>
      <c r="AJ4">
        <f t="shared" ca="1" si="10"/>
        <v>0</v>
      </c>
      <c r="AK4">
        <f t="shared" ca="1" si="11"/>
        <v>0</v>
      </c>
      <c r="AL4">
        <f t="shared" ca="1" si="12"/>
        <v>1</v>
      </c>
      <c r="AM4">
        <f t="shared" ca="1" si="13"/>
        <v>1</v>
      </c>
      <c r="AN4" t="str">
        <f t="shared" si="14"/>
        <v>A</v>
      </c>
      <c r="AO4">
        <f t="shared" ca="1" si="15"/>
        <v>0</v>
      </c>
    </row>
    <row r="5" spans="1:42" x14ac:dyDescent="0.2">
      <c r="A5" t="str">
        <f t="shared" ca="1" si="16"/>
        <v>x7853a</v>
      </c>
      <c r="B5" t="s">
        <v>11</v>
      </c>
      <c r="C5">
        <v>60</v>
      </c>
      <c r="D5">
        <f t="shared" ca="1" si="17"/>
        <v>64</v>
      </c>
      <c r="E5">
        <v>50</v>
      </c>
      <c r="F5">
        <f t="shared" ca="1" si="18"/>
        <v>67</v>
      </c>
      <c r="G5">
        <v>40</v>
      </c>
      <c r="H5">
        <f t="shared" ca="1" si="19"/>
        <v>61</v>
      </c>
      <c r="I5" t="s">
        <v>12</v>
      </c>
      <c r="J5">
        <f t="shared" ca="1" si="20"/>
        <v>24</v>
      </c>
      <c r="K5" t="str">
        <f t="shared" ca="1" si="21"/>
        <v>Dutch</v>
      </c>
      <c r="L5">
        <f t="shared" ca="1" si="22"/>
        <v>64</v>
      </c>
      <c r="M5" t="s">
        <v>26</v>
      </c>
      <c r="N5">
        <f t="shared" ca="1" si="23"/>
        <v>1</v>
      </c>
      <c r="O5">
        <f t="shared" ca="1" si="24"/>
        <v>0</v>
      </c>
      <c r="P5">
        <f t="shared" ca="1" si="25"/>
        <v>0</v>
      </c>
      <c r="Q5">
        <f t="shared" ca="1" si="26"/>
        <v>1</v>
      </c>
      <c r="R5">
        <f t="shared" ca="1" si="27"/>
        <v>1</v>
      </c>
      <c r="S5">
        <f t="shared" ca="1" si="28"/>
        <v>1</v>
      </c>
      <c r="T5" t="str">
        <f t="shared" si="35"/>
        <v>A</v>
      </c>
      <c r="U5">
        <f t="shared" si="36"/>
        <v>55</v>
      </c>
      <c r="V5">
        <f t="shared" si="37"/>
        <v>55</v>
      </c>
      <c r="W5">
        <f t="shared" si="38"/>
        <v>55</v>
      </c>
      <c r="X5">
        <f t="shared" ca="1" si="29"/>
        <v>69</v>
      </c>
      <c r="Y5">
        <f t="shared" ca="1" si="30"/>
        <v>62</v>
      </c>
      <c r="Z5">
        <f t="shared" ca="1" si="5"/>
        <v>1</v>
      </c>
      <c r="AA5" s="1"/>
      <c r="AB5" t="str">
        <f t="shared" ca="1" si="31"/>
        <v>x7853a2</v>
      </c>
      <c r="AC5" t="str">
        <f t="shared" si="32"/>
        <v>female</v>
      </c>
      <c r="AD5">
        <f t="shared" ca="1" si="6"/>
        <v>24</v>
      </c>
      <c r="AE5" t="str">
        <f t="shared" ca="1" si="33"/>
        <v>Dutch</v>
      </c>
      <c r="AF5">
        <f t="shared" ca="1" si="7"/>
        <v>64</v>
      </c>
      <c r="AG5" t="str">
        <f t="shared" si="34"/>
        <v>Swimming</v>
      </c>
      <c r="AH5">
        <f t="shared" ca="1" si="8"/>
        <v>1</v>
      </c>
      <c r="AI5">
        <f t="shared" ca="1" si="9"/>
        <v>0</v>
      </c>
      <c r="AJ5">
        <f t="shared" ca="1" si="10"/>
        <v>0</v>
      </c>
      <c r="AK5">
        <f t="shared" ca="1" si="11"/>
        <v>1</v>
      </c>
      <c r="AL5">
        <f t="shared" ca="1" si="12"/>
        <v>1</v>
      </c>
      <c r="AM5">
        <f t="shared" ca="1" si="13"/>
        <v>1</v>
      </c>
      <c r="AN5" t="str">
        <f t="shared" si="14"/>
        <v>A</v>
      </c>
      <c r="AO5">
        <f t="shared" ca="1" si="15"/>
        <v>1</v>
      </c>
    </row>
    <row r="6" spans="1:42" x14ac:dyDescent="0.2">
      <c r="A6" t="str">
        <f ca="1">"x"&amp;RANDBETWEEN(1000,9999)&amp;"g"</f>
        <v>x2815g</v>
      </c>
      <c r="B6" t="s">
        <v>11</v>
      </c>
      <c r="C6">
        <v>60</v>
      </c>
      <c r="D6">
        <f ca="1">C6+RANDBETWEEN(0,25)</f>
        <v>67</v>
      </c>
      <c r="E6">
        <v>50</v>
      </c>
      <c r="F6">
        <f ca="1">E6+RANDBETWEEN(0,25)</f>
        <v>50</v>
      </c>
      <c r="G6">
        <v>40</v>
      </c>
      <c r="H6">
        <f ca="1">G6+RANDBETWEEN(0,25)</f>
        <v>42</v>
      </c>
      <c r="I6" t="s">
        <v>8</v>
      </c>
      <c r="J6">
        <f t="shared" ca="1" si="20"/>
        <v>27</v>
      </c>
      <c r="K6" t="str">
        <f t="shared" ca="1" si="21"/>
        <v>Dutch</v>
      </c>
      <c r="L6">
        <f t="shared" ca="1" si="22"/>
        <v>60</v>
      </c>
      <c r="M6" t="s">
        <v>22</v>
      </c>
      <c r="N6">
        <f t="shared" ca="1" si="23"/>
        <v>0</v>
      </c>
      <c r="O6">
        <f t="shared" ca="1" si="24"/>
        <v>1</v>
      </c>
      <c r="P6">
        <f t="shared" ca="1" si="25"/>
        <v>0</v>
      </c>
      <c r="Q6">
        <f t="shared" ca="1" si="26"/>
        <v>0</v>
      </c>
      <c r="R6">
        <f t="shared" ca="1" si="27"/>
        <v>1</v>
      </c>
      <c r="S6">
        <f t="shared" ca="1" si="28"/>
        <v>1</v>
      </c>
      <c r="T6" t="str">
        <f t="shared" si="35"/>
        <v>A</v>
      </c>
      <c r="U6">
        <f t="shared" si="36"/>
        <v>55</v>
      </c>
      <c r="V6">
        <f t="shared" si="37"/>
        <v>55</v>
      </c>
      <c r="W6">
        <f t="shared" si="38"/>
        <v>55</v>
      </c>
      <c r="X6">
        <f t="shared" ca="1" si="29"/>
        <v>50</v>
      </c>
      <c r="Y6">
        <f t="shared" ca="1" si="30"/>
        <v>40</v>
      </c>
      <c r="Z6">
        <f t="shared" ca="1" si="5"/>
        <v>0</v>
      </c>
      <c r="AA6" s="1"/>
      <c r="AB6" t="str">
        <f t="shared" ca="1" si="31"/>
        <v>x2815g6</v>
      </c>
      <c r="AC6" t="str">
        <f t="shared" si="32"/>
        <v>male</v>
      </c>
      <c r="AD6">
        <f t="shared" ca="1" si="6"/>
        <v>27</v>
      </c>
      <c r="AE6" t="str">
        <f t="shared" ca="1" si="33"/>
        <v>Dutch</v>
      </c>
      <c r="AF6">
        <f t="shared" ca="1" si="7"/>
        <v>60</v>
      </c>
      <c r="AG6" t="str">
        <f t="shared" si="34"/>
        <v>Football</v>
      </c>
      <c r="AH6">
        <f t="shared" ca="1" si="8"/>
        <v>0</v>
      </c>
      <c r="AI6">
        <f t="shared" ca="1" si="9"/>
        <v>1</v>
      </c>
      <c r="AJ6">
        <f t="shared" ca="1" si="10"/>
        <v>0</v>
      </c>
      <c r="AK6">
        <f t="shared" ca="1" si="11"/>
        <v>0</v>
      </c>
      <c r="AL6">
        <f t="shared" ca="1" si="12"/>
        <v>1</v>
      </c>
      <c r="AM6">
        <f t="shared" ca="1" si="13"/>
        <v>1</v>
      </c>
      <c r="AN6" t="str">
        <f t="shared" si="14"/>
        <v>A</v>
      </c>
      <c r="AO6">
        <f t="shared" ca="1" si="15"/>
        <v>0</v>
      </c>
    </row>
    <row r="7" spans="1:42" x14ac:dyDescent="0.2">
      <c r="A7" t="str">
        <f ca="1">"x"&amp;RANDBETWEEN(1000,9999)&amp;"g"</f>
        <v>x1921g</v>
      </c>
      <c r="B7" t="s">
        <v>11</v>
      </c>
      <c r="C7">
        <v>60</v>
      </c>
      <c r="D7">
        <f t="shared" ca="1" si="17"/>
        <v>75</v>
      </c>
      <c r="E7">
        <v>50</v>
      </c>
      <c r="F7">
        <f t="shared" ca="1" si="18"/>
        <v>58</v>
      </c>
      <c r="G7">
        <v>40</v>
      </c>
      <c r="H7">
        <f t="shared" ca="1" si="19"/>
        <v>63</v>
      </c>
      <c r="I7" t="s">
        <v>8</v>
      </c>
      <c r="J7">
        <f t="shared" ca="1" si="20"/>
        <v>24</v>
      </c>
      <c r="K7" t="str">
        <f t="shared" ca="1" si="21"/>
        <v>Dutch</v>
      </c>
      <c r="L7">
        <f t="shared" ca="1" si="22"/>
        <v>69</v>
      </c>
      <c r="M7" t="s">
        <v>25</v>
      </c>
      <c r="N7">
        <f t="shared" ca="1" si="23"/>
        <v>0</v>
      </c>
      <c r="O7">
        <f t="shared" ca="1" si="24"/>
        <v>1</v>
      </c>
      <c r="P7">
        <f t="shared" ca="1" si="25"/>
        <v>0</v>
      </c>
      <c r="Q7">
        <f t="shared" ca="1" si="26"/>
        <v>0</v>
      </c>
      <c r="R7">
        <f t="shared" ca="1" si="27"/>
        <v>2</v>
      </c>
      <c r="S7">
        <f t="shared" ca="1" si="28"/>
        <v>1</v>
      </c>
      <c r="T7" t="str">
        <f t="shared" si="35"/>
        <v>A</v>
      </c>
      <c r="U7">
        <f t="shared" si="36"/>
        <v>55</v>
      </c>
      <c r="V7">
        <f t="shared" si="37"/>
        <v>55</v>
      </c>
      <c r="W7">
        <f t="shared" si="38"/>
        <v>55</v>
      </c>
      <c r="X7">
        <f t="shared" ca="1" si="29"/>
        <v>56</v>
      </c>
      <c r="Y7">
        <f t="shared" ca="1" si="30"/>
        <v>60</v>
      </c>
      <c r="Z7">
        <f t="shared" ca="1" si="5"/>
        <v>1</v>
      </c>
      <c r="AA7" s="1"/>
      <c r="AB7" t="str">
        <f t="shared" ca="1" si="31"/>
        <v>x1921g3</v>
      </c>
      <c r="AC7" t="str">
        <f>I7</f>
        <v>male</v>
      </c>
      <c r="AD7">
        <f t="shared" ca="1" si="6"/>
        <v>24</v>
      </c>
      <c r="AE7" t="str">
        <f t="shared" ca="1" si="33"/>
        <v>Dutch</v>
      </c>
      <c r="AF7">
        <f t="shared" ca="1" si="7"/>
        <v>69</v>
      </c>
      <c r="AG7" t="str">
        <f t="shared" si="34"/>
        <v>Running</v>
      </c>
      <c r="AH7">
        <f t="shared" ca="1" si="8"/>
        <v>0</v>
      </c>
      <c r="AI7">
        <f t="shared" ca="1" si="9"/>
        <v>1</v>
      </c>
      <c r="AJ7">
        <f t="shared" ca="1" si="10"/>
        <v>0</v>
      </c>
      <c r="AK7">
        <f t="shared" ca="1" si="11"/>
        <v>0</v>
      </c>
      <c r="AL7">
        <f t="shared" ca="1" si="12"/>
        <v>2</v>
      </c>
      <c r="AM7">
        <f t="shared" ca="1" si="13"/>
        <v>1</v>
      </c>
      <c r="AN7" t="str">
        <f t="shared" si="14"/>
        <v>A</v>
      </c>
      <c r="AO7">
        <f t="shared" ca="1" si="15"/>
        <v>1</v>
      </c>
    </row>
    <row r="8" spans="1:42" x14ac:dyDescent="0.2">
      <c r="A8" t="str">
        <f ca="1">"x"&amp;RANDBETWEEN(1000,9999)&amp;"g"</f>
        <v>x9369g</v>
      </c>
      <c r="B8" t="s">
        <v>11</v>
      </c>
      <c r="C8">
        <v>60</v>
      </c>
      <c r="D8">
        <f t="shared" ca="1" si="17"/>
        <v>62</v>
      </c>
      <c r="E8">
        <v>50</v>
      </c>
      <c r="F8">
        <f t="shared" ca="1" si="18"/>
        <v>71</v>
      </c>
      <c r="G8">
        <v>40</v>
      </c>
      <c r="H8">
        <f t="shared" ca="1" si="19"/>
        <v>53</v>
      </c>
      <c r="I8" t="s">
        <v>12</v>
      </c>
      <c r="J8">
        <f t="shared" ca="1" si="20"/>
        <v>24</v>
      </c>
      <c r="K8" t="str">
        <f t="shared" ca="1" si="21"/>
        <v>Dutch</v>
      </c>
      <c r="L8">
        <f t="shared" ca="1" si="22"/>
        <v>62</v>
      </c>
      <c r="M8" t="s">
        <v>25</v>
      </c>
      <c r="N8">
        <f t="shared" ca="1" si="23"/>
        <v>0</v>
      </c>
      <c r="O8">
        <f t="shared" ca="1" si="24"/>
        <v>0</v>
      </c>
      <c r="P8">
        <f t="shared" ca="1" si="25"/>
        <v>0</v>
      </c>
      <c r="Q8">
        <f t="shared" ca="1" si="26"/>
        <v>0</v>
      </c>
      <c r="R8">
        <f t="shared" ca="1" si="27"/>
        <v>1</v>
      </c>
      <c r="S8">
        <f t="shared" ca="1" si="28"/>
        <v>0</v>
      </c>
      <c r="T8" t="str">
        <f t="shared" si="35"/>
        <v>A</v>
      </c>
      <c r="U8">
        <f t="shared" si="36"/>
        <v>55</v>
      </c>
      <c r="V8">
        <f t="shared" si="37"/>
        <v>55</v>
      </c>
      <c r="W8">
        <f t="shared" si="38"/>
        <v>55</v>
      </c>
      <c r="X8">
        <f t="shared" ca="1" si="29"/>
        <v>69</v>
      </c>
      <c r="Y8">
        <f t="shared" ca="1" si="30"/>
        <v>56</v>
      </c>
      <c r="Z8">
        <f t="shared" ca="1" si="5"/>
        <v>1</v>
      </c>
      <c r="AA8" s="1"/>
      <c r="AB8" t="str">
        <f t="shared" ca="1" si="31"/>
        <v>x9369g2</v>
      </c>
      <c r="AC8" t="str">
        <f t="shared" si="32"/>
        <v>female</v>
      </c>
      <c r="AD8">
        <f t="shared" ca="1" si="6"/>
        <v>24</v>
      </c>
      <c r="AE8" t="str">
        <f t="shared" ca="1" si="33"/>
        <v>Dutch</v>
      </c>
      <c r="AF8">
        <f t="shared" ca="1" si="7"/>
        <v>62</v>
      </c>
      <c r="AG8" t="str">
        <f t="shared" si="34"/>
        <v>Running</v>
      </c>
      <c r="AH8">
        <f t="shared" ca="1" si="8"/>
        <v>0</v>
      </c>
      <c r="AI8">
        <f ca="1">O8</f>
        <v>0</v>
      </c>
      <c r="AJ8">
        <f t="shared" ca="1" si="10"/>
        <v>0</v>
      </c>
      <c r="AK8">
        <f t="shared" ca="1" si="11"/>
        <v>0</v>
      </c>
      <c r="AL8">
        <f t="shared" ca="1" si="12"/>
        <v>1</v>
      </c>
      <c r="AM8">
        <f t="shared" ca="1" si="13"/>
        <v>0</v>
      </c>
      <c r="AN8" t="str">
        <f t="shared" si="14"/>
        <v>A</v>
      </c>
      <c r="AO8">
        <f t="shared" ca="1" si="15"/>
        <v>1</v>
      </c>
    </row>
    <row r="9" spans="1:42" x14ac:dyDescent="0.2">
      <c r="A9" t="str">
        <f ca="1">"x"&amp;RANDBETWEEN(1000,9999)&amp;"g"</f>
        <v>x4368g</v>
      </c>
      <c r="B9" t="s">
        <v>11</v>
      </c>
      <c r="C9">
        <v>60</v>
      </c>
      <c r="D9">
        <f t="shared" ca="1" si="17"/>
        <v>75</v>
      </c>
      <c r="E9">
        <v>50</v>
      </c>
      <c r="F9">
        <f t="shared" ca="1" si="18"/>
        <v>61</v>
      </c>
      <c r="G9">
        <v>40</v>
      </c>
      <c r="H9">
        <f t="shared" ca="1" si="19"/>
        <v>41</v>
      </c>
      <c r="I9" t="s">
        <v>12</v>
      </c>
      <c r="J9">
        <f t="shared" ca="1" si="20"/>
        <v>21</v>
      </c>
      <c r="K9" t="str">
        <f t="shared" ca="1" si="21"/>
        <v>German</v>
      </c>
      <c r="L9">
        <f t="shared" ca="1" si="22"/>
        <v>66</v>
      </c>
      <c r="M9" t="s">
        <v>26</v>
      </c>
      <c r="N9">
        <f t="shared" ca="1" si="23"/>
        <v>0</v>
      </c>
      <c r="O9">
        <f t="shared" ca="1" si="24"/>
        <v>1</v>
      </c>
      <c r="P9">
        <f t="shared" ca="1" si="25"/>
        <v>0</v>
      </c>
      <c r="Q9">
        <f t="shared" ca="1" si="26"/>
        <v>0</v>
      </c>
      <c r="R9">
        <f t="shared" ca="1" si="27"/>
        <v>1</v>
      </c>
      <c r="S9">
        <f t="shared" ca="1" si="28"/>
        <v>1</v>
      </c>
      <c r="T9" t="str">
        <f t="shared" si="35"/>
        <v>A</v>
      </c>
      <c r="U9">
        <f t="shared" si="36"/>
        <v>55</v>
      </c>
      <c r="V9">
        <f t="shared" si="37"/>
        <v>55</v>
      </c>
      <c r="W9">
        <f t="shared" si="38"/>
        <v>55</v>
      </c>
      <c r="X9">
        <f t="shared" ca="1" si="29"/>
        <v>61</v>
      </c>
      <c r="Y9">
        <f t="shared" ca="1" si="30"/>
        <v>39</v>
      </c>
      <c r="Z9">
        <f t="shared" ca="1" si="5"/>
        <v>0</v>
      </c>
      <c r="AA9" s="1"/>
      <c r="AB9" t="str">
        <f t="shared" ca="1" si="31"/>
        <v>x4368g8</v>
      </c>
      <c r="AC9" t="str">
        <f t="shared" si="32"/>
        <v>female</v>
      </c>
      <c r="AD9">
        <f t="shared" ca="1" si="6"/>
        <v>21</v>
      </c>
      <c r="AE9" t="str">
        <f t="shared" ca="1" si="33"/>
        <v>German</v>
      </c>
      <c r="AF9">
        <f t="shared" ca="1" si="7"/>
        <v>66</v>
      </c>
      <c r="AG9" t="str">
        <f t="shared" si="34"/>
        <v>Swimming</v>
      </c>
      <c r="AH9">
        <f t="shared" ca="1" si="8"/>
        <v>0</v>
      </c>
      <c r="AI9">
        <f t="shared" ca="1" si="9"/>
        <v>1</v>
      </c>
      <c r="AJ9">
        <f t="shared" ca="1" si="10"/>
        <v>0</v>
      </c>
      <c r="AK9">
        <f t="shared" ca="1" si="11"/>
        <v>0</v>
      </c>
      <c r="AL9">
        <f t="shared" ca="1" si="12"/>
        <v>1</v>
      </c>
      <c r="AM9">
        <f t="shared" ca="1" si="13"/>
        <v>1</v>
      </c>
      <c r="AN9" t="str">
        <f t="shared" si="14"/>
        <v>A</v>
      </c>
      <c r="AO9">
        <f t="shared" ca="1" si="15"/>
        <v>0</v>
      </c>
    </row>
    <row r="10" spans="1:42" x14ac:dyDescent="0.2">
      <c r="A10" t="str">
        <f ca="1">"x"&amp;RANDBETWEEN(1000,9999)&amp;"b"</f>
        <v>x5030b</v>
      </c>
      <c r="B10" t="s">
        <v>14</v>
      </c>
      <c r="C10">
        <v>40</v>
      </c>
      <c r="D10">
        <f t="shared" ref="D10:D34" ca="1" si="39">C10+RANDBETWEEN(0,25)</f>
        <v>56</v>
      </c>
      <c r="E10">
        <v>60</v>
      </c>
      <c r="F10">
        <f t="shared" ref="F10:F34" ca="1" si="40">E10+RANDBETWEEN(0,25)</f>
        <v>74</v>
      </c>
      <c r="G10">
        <v>50</v>
      </c>
      <c r="H10">
        <f t="shared" ref="H10:H34" ca="1" si="41">G10+RANDBETWEEN(0,25)</f>
        <v>52</v>
      </c>
      <c r="I10" t="s">
        <v>8</v>
      </c>
      <c r="J10">
        <f ca="1">RANDBETWEEN(24,30)</f>
        <v>29</v>
      </c>
      <c r="K10" t="str">
        <f ca="1">IF(RAND()&lt;0.2,"German",IF(RAND()&lt;0.25,"Belgian","Dutch"))</f>
        <v>Belgian</v>
      </c>
      <c r="L10">
        <f t="shared" ca="1" si="22"/>
        <v>58</v>
      </c>
      <c r="M10" t="s">
        <v>22</v>
      </c>
      <c r="N10">
        <f t="shared" ca="1" si="23"/>
        <v>1</v>
      </c>
      <c r="O10">
        <f t="shared" ca="1" si="24"/>
        <v>0</v>
      </c>
      <c r="P10">
        <f t="shared" ca="1" si="25"/>
        <v>0</v>
      </c>
      <c r="Q10">
        <f t="shared" ca="1" si="26"/>
        <v>0</v>
      </c>
      <c r="R10">
        <f t="shared" ca="1" si="27"/>
        <v>1</v>
      </c>
      <c r="S10">
        <f t="shared" ca="1" si="28"/>
        <v>0</v>
      </c>
      <c r="T10" t="str">
        <f t="shared" si="35"/>
        <v>A</v>
      </c>
      <c r="U10">
        <f t="shared" si="36"/>
        <v>55</v>
      </c>
      <c r="V10">
        <f t="shared" si="37"/>
        <v>55</v>
      </c>
      <c r="W10">
        <f t="shared" si="38"/>
        <v>55</v>
      </c>
      <c r="X10">
        <f t="shared" ca="1" si="29"/>
        <v>71</v>
      </c>
      <c r="Y10">
        <f t="shared" ca="1" si="30"/>
        <v>53</v>
      </c>
      <c r="Z10">
        <f t="shared" ca="1" si="5"/>
        <v>0</v>
      </c>
      <c r="AA10" s="1"/>
      <c r="AB10" t="str">
        <f t="shared" ca="1" si="31"/>
        <v>x5030b4</v>
      </c>
      <c r="AC10" t="str">
        <f t="shared" si="32"/>
        <v>male</v>
      </c>
      <c r="AD10">
        <f t="shared" ca="1" si="6"/>
        <v>29</v>
      </c>
      <c r="AE10" t="str">
        <f t="shared" ca="1" si="33"/>
        <v>Belgian</v>
      </c>
      <c r="AF10">
        <f t="shared" ca="1" si="7"/>
        <v>58</v>
      </c>
      <c r="AG10" t="str">
        <f t="shared" si="34"/>
        <v>Football</v>
      </c>
      <c r="AH10">
        <f t="shared" ca="1" si="8"/>
        <v>1</v>
      </c>
      <c r="AI10">
        <f t="shared" ca="1" si="9"/>
        <v>0</v>
      </c>
      <c r="AJ10">
        <f t="shared" ca="1" si="10"/>
        <v>0</v>
      </c>
      <c r="AK10">
        <f t="shared" ca="1" si="11"/>
        <v>0</v>
      </c>
      <c r="AL10">
        <f t="shared" ca="1" si="12"/>
        <v>1</v>
      </c>
      <c r="AM10">
        <f t="shared" ca="1" si="13"/>
        <v>0</v>
      </c>
      <c r="AN10" t="str">
        <f t="shared" si="14"/>
        <v>A</v>
      </c>
      <c r="AO10">
        <f t="shared" ca="1" si="15"/>
        <v>0</v>
      </c>
    </row>
    <row r="11" spans="1:42" x14ac:dyDescent="0.2">
      <c r="A11" t="str">
        <f t="shared" ref="A11:A13" ca="1" si="42">"x"&amp;RANDBETWEEN(1000,9999)&amp;"b"</f>
        <v>x2845b</v>
      </c>
      <c r="B11" t="s">
        <v>14</v>
      </c>
      <c r="C11">
        <v>40</v>
      </c>
      <c r="D11">
        <f t="shared" ca="1" si="39"/>
        <v>54</v>
      </c>
      <c r="E11">
        <v>60</v>
      </c>
      <c r="F11">
        <f t="shared" ca="1" si="40"/>
        <v>68</v>
      </c>
      <c r="G11">
        <v>50</v>
      </c>
      <c r="H11">
        <f t="shared" ca="1" si="41"/>
        <v>50</v>
      </c>
      <c r="I11" t="s">
        <v>8</v>
      </c>
      <c r="J11">
        <f t="shared" ref="J11:J18" ca="1" si="43">RANDBETWEEN(24,30)</f>
        <v>26</v>
      </c>
      <c r="K11" t="str">
        <f t="shared" ref="K11:K28" ca="1" si="44">IF(RAND()&lt;0.2,"German",IF(RAND()&lt;0.25,"Belgian","Dutch"))</f>
        <v>Belgian</v>
      </c>
      <c r="L11">
        <f t="shared" ca="1" si="22"/>
        <v>57</v>
      </c>
      <c r="M11" t="s">
        <v>27</v>
      </c>
      <c r="N11">
        <f t="shared" ca="1" si="23"/>
        <v>0</v>
      </c>
      <c r="O11">
        <f t="shared" ca="1" si="24"/>
        <v>0</v>
      </c>
      <c r="P11">
        <f t="shared" ca="1" si="25"/>
        <v>0</v>
      </c>
      <c r="Q11">
        <f t="shared" ca="1" si="26"/>
        <v>1</v>
      </c>
      <c r="R11">
        <f t="shared" ca="1" si="27"/>
        <v>1</v>
      </c>
      <c r="S11">
        <f t="shared" ca="1" si="28"/>
        <v>0</v>
      </c>
      <c r="T11" t="str">
        <f t="shared" si="35"/>
        <v>A</v>
      </c>
      <c r="U11">
        <f t="shared" si="36"/>
        <v>55</v>
      </c>
      <c r="V11">
        <f t="shared" si="37"/>
        <v>55</v>
      </c>
      <c r="W11">
        <f t="shared" si="38"/>
        <v>55</v>
      </c>
      <c r="X11">
        <f t="shared" ca="1" si="29"/>
        <v>71</v>
      </c>
      <c r="Y11">
        <f t="shared" ca="1" si="30"/>
        <v>52</v>
      </c>
      <c r="Z11">
        <f t="shared" ca="1" si="5"/>
        <v>0</v>
      </c>
      <c r="AA11" s="1"/>
      <c r="AB11" t="str">
        <f t="shared" ca="1" si="31"/>
        <v>x2845b4</v>
      </c>
      <c r="AC11" t="str">
        <f t="shared" si="32"/>
        <v>male</v>
      </c>
      <c r="AD11">
        <f t="shared" ca="1" si="6"/>
        <v>26</v>
      </c>
      <c r="AE11" t="str">
        <f t="shared" ca="1" si="33"/>
        <v>Belgian</v>
      </c>
      <c r="AF11">
        <f t="shared" ca="1" si="7"/>
        <v>57</v>
      </c>
      <c r="AG11" t="str">
        <f t="shared" si="34"/>
        <v>Rugby</v>
      </c>
      <c r="AH11">
        <f t="shared" ca="1" si="8"/>
        <v>0</v>
      </c>
      <c r="AI11">
        <f t="shared" ca="1" si="9"/>
        <v>0</v>
      </c>
      <c r="AJ11">
        <f t="shared" ca="1" si="10"/>
        <v>0</v>
      </c>
      <c r="AK11">
        <f t="shared" ca="1" si="11"/>
        <v>1</v>
      </c>
      <c r="AL11">
        <f t="shared" ca="1" si="12"/>
        <v>1</v>
      </c>
      <c r="AM11">
        <f t="shared" ca="1" si="13"/>
        <v>0</v>
      </c>
      <c r="AN11" t="str">
        <f t="shared" si="14"/>
        <v>A</v>
      </c>
      <c r="AO11">
        <f t="shared" ca="1" si="15"/>
        <v>0</v>
      </c>
    </row>
    <row r="12" spans="1:42" x14ac:dyDescent="0.2">
      <c r="A12" t="str">
        <f t="shared" ca="1" si="42"/>
        <v>x9984b</v>
      </c>
      <c r="B12" t="s">
        <v>14</v>
      </c>
      <c r="C12">
        <v>40</v>
      </c>
      <c r="D12">
        <f t="shared" ca="1" si="39"/>
        <v>57</v>
      </c>
      <c r="E12">
        <v>60</v>
      </c>
      <c r="F12">
        <f t="shared" ca="1" si="40"/>
        <v>74</v>
      </c>
      <c r="G12">
        <v>50</v>
      </c>
      <c r="H12">
        <f t="shared" ca="1" si="41"/>
        <v>54</v>
      </c>
      <c r="I12" t="s">
        <v>8</v>
      </c>
      <c r="J12">
        <f ca="1">RANDBETWEEN(24,30)</f>
        <v>27</v>
      </c>
      <c r="K12" t="str">
        <f t="shared" ca="1" si="44"/>
        <v>Dutch</v>
      </c>
      <c r="L12">
        <f t="shared" ca="1" si="22"/>
        <v>59</v>
      </c>
      <c r="M12" t="s">
        <v>27</v>
      </c>
      <c r="N12">
        <f t="shared" ca="1" si="23"/>
        <v>0</v>
      </c>
      <c r="O12">
        <f t="shared" ca="1" si="24"/>
        <v>0</v>
      </c>
      <c r="P12">
        <f t="shared" ca="1" si="25"/>
        <v>0</v>
      </c>
      <c r="Q12">
        <f t="shared" ca="1" si="26"/>
        <v>0</v>
      </c>
      <c r="R12">
        <f t="shared" ca="1" si="27"/>
        <v>1</v>
      </c>
      <c r="S12">
        <f t="shared" ca="1" si="28"/>
        <v>0</v>
      </c>
      <c r="T12" t="str">
        <f t="shared" si="35"/>
        <v>A</v>
      </c>
      <c r="U12">
        <f t="shared" si="36"/>
        <v>55</v>
      </c>
      <c r="V12">
        <f t="shared" si="37"/>
        <v>55</v>
      </c>
      <c r="W12">
        <f t="shared" si="38"/>
        <v>55</v>
      </c>
      <c r="X12">
        <f t="shared" ca="1" si="29"/>
        <v>76</v>
      </c>
      <c r="Y12">
        <f t="shared" ca="1" si="30"/>
        <v>57</v>
      </c>
      <c r="Z12">
        <f t="shared" ca="1" si="5"/>
        <v>1</v>
      </c>
      <c r="AA12" s="1"/>
      <c r="AB12" t="str">
        <f t="shared" ca="1" si="31"/>
        <v>x9984b5</v>
      </c>
      <c r="AC12" t="str">
        <f t="shared" si="32"/>
        <v>male</v>
      </c>
      <c r="AD12">
        <f t="shared" ca="1" si="6"/>
        <v>27</v>
      </c>
      <c r="AE12" t="str">
        <f t="shared" ca="1" si="33"/>
        <v>Dutch</v>
      </c>
      <c r="AF12">
        <f t="shared" ca="1" si="7"/>
        <v>59</v>
      </c>
      <c r="AG12" t="str">
        <f t="shared" si="34"/>
        <v>Rugby</v>
      </c>
      <c r="AH12">
        <f t="shared" ca="1" si="8"/>
        <v>0</v>
      </c>
      <c r="AI12">
        <f t="shared" ca="1" si="9"/>
        <v>0</v>
      </c>
      <c r="AJ12">
        <f t="shared" ca="1" si="10"/>
        <v>0</v>
      </c>
      <c r="AK12">
        <f t="shared" ca="1" si="11"/>
        <v>0</v>
      </c>
      <c r="AL12">
        <f t="shared" ca="1" si="12"/>
        <v>1</v>
      </c>
      <c r="AM12">
        <f t="shared" ca="1" si="13"/>
        <v>0</v>
      </c>
      <c r="AN12" t="str">
        <f t="shared" si="14"/>
        <v>A</v>
      </c>
      <c r="AO12">
        <f t="shared" ca="1" si="15"/>
        <v>1</v>
      </c>
    </row>
    <row r="13" spans="1:42" x14ac:dyDescent="0.2">
      <c r="A13" t="str">
        <f t="shared" ca="1" si="42"/>
        <v>x2240b</v>
      </c>
      <c r="B13" t="s">
        <v>14</v>
      </c>
      <c r="C13">
        <v>40</v>
      </c>
      <c r="D13">
        <f t="shared" ca="1" si="39"/>
        <v>51</v>
      </c>
      <c r="E13">
        <v>60</v>
      </c>
      <c r="F13">
        <f t="shared" ca="1" si="40"/>
        <v>66</v>
      </c>
      <c r="G13">
        <v>50</v>
      </c>
      <c r="H13">
        <f t="shared" ca="1" si="41"/>
        <v>75</v>
      </c>
      <c r="I13" t="s">
        <v>8</v>
      </c>
      <c r="J13">
        <f t="shared" ca="1" si="43"/>
        <v>29</v>
      </c>
      <c r="K13" t="str">
        <f t="shared" ca="1" si="44"/>
        <v>Dutch</v>
      </c>
      <c r="L13">
        <f t="shared" ca="1" si="22"/>
        <v>60</v>
      </c>
      <c r="M13" t="s">
        <v>22</v>
      </c>
      <c r="N13">
        <f t="shared" ca="1" si="23"/>
        <v>0</v>
      </c>
      <c r="O13">
        <f t="shared" ca="1" si="24"/>
        <v>0</v>
      </c>
      <c r="P13">
        <f t="shared" ca="1" si="25"/>
        <v>1</v>
      </c>
      <c r="Q13">
        <f t="shared" ca="1" si="26"/>
        <v>0</v>
      </c>
      <c r="R13">
        <f t="shared" ca="1" si="27"/>
        <v>2</v>
      </c>
      <c r="S13">
        <f t="shared" ca="1" si="28"/>
        <v>0</v>
      </c>
      <c r="T13" t="str">
        <f t="shared" si="35"/>
        <v>A</v>
      </c>
      <c r="U13">
        <f t="shared" si="36"/>
        <v>55</v>
      </c>
      <c r="V13">
        <f t="shared" si="37"/>
        <v>55</v>
      </c>
      <c r="W13">
        <f t="shared" si="38"/>
        <v>55</v>
      </c>
      <c r="X13">
        <f t="shared" ca="1" si="29"/>
        <v>64</v>
      </c>
      <c r="Y13">
        <f t="shared" ca="1" si="30"/>
        <v>75</v>
      </c>
      <c r="Z13">
        <f t="shared" ca="1" si="5"/>
        <v>1</v>
      </c>
      <c r="AA13" s="1"/>
      <c r="AB13" t="str">
        <f t="shared" ca="1" si="31"/>
        <v>x2240b9</v>
      </c>
      <c r="AC13" t="str">
        <f t="shared" si="32"/>
        <v>male</v>
      </c>
      <c r="AD13">
        <f t="shared" ca="1" si="6"/>
        <v>29</v>
      </c>
      <c r="AE13" t="str">
        <f t="shared" ca="1" si="33"/>
        <v>Dutch</v>
      </c>
      <c r="AF13">
        <f t="shared" ca="1" si="7"/>
        <v>60</v>
      </c>
      <c r="AG13" t="str">
        <f t="shared" si="34"/>
        <v>Football</v>
      </c>
      <c r="AH13">
        <f t="shared" ca="1" si="8"/>
        <v>0</v>
      </c>
      <c r="AI13">
        <f t="shared" ca="1" si="9"/>
        <v>0</v>
      </c>
      <c r="AJ13">
        <f t="shared" ca="1" si="10"/>
        <v>1</v>
      </c>
      <c r="AK13">
        <f t="shared" ca="1" si="11"/>
        <v>0</v>
      </c>
      <c r="AL13">
        <f t="shared" ca="1" si="12"/>
        <v>2</v>
      </c>
      <c r="AM13">
        <f t="shared" ca="1" si="13"/>
        <v>0</v>
      </c>
      <c r="AN13" t="str">
        <f t="shared" si="14"/>
        <v>A</v>
      </c>
      <c r="AO13">
        <f t="shared" ca="1" si="15"/>
        <v>1</v>
      </c>
    </row>
    <row r="14" spans="1:42" x14ac:dyDescent="0.2">
      <c r="A14" t="str">
        <f ca="1">"x"&amp;RANDBETWEEN(1000,9999)&amp;"c"</f>
        <v>x3127c</v>
      </c>
      <c r="B14" t="s">
        <v>14</v>
      </c>
      <c r="C14">
        <v>40</v>
      </c>
      <c r="D14">
        <f t="shared" ca="1" si="39"/>
        <v>59</v>
      </c>
      <c r="E14">
        <v>60</v>
      </c>
      <c r="F14">
        <f t="shared" ca="1" si="40"/>
        <v>69</v>
      </c>
      <c r="G14">
        <v>50</v>
      </c>
      <c r="H14">
        <f t="shared" ca="1" si="41"/>
        <v>61</v>
      </c>
      <c r="I14" t="s">
        <v>8</v>
      </c>
      <c r="J14">
        <f t="shared" ca="1" si="43"/>
        <v>24</v>
      </c>
      <c r="K14" t="str">
        <f t="shared" ca="1" si="44"/>
        <v>Belgian</v>
      </c>
      <c r="L14">
        <f t="shared" ca="1" si="22"/>
        <v>61</v>
      </c>
      <c r="M14" t="s">
        <v>23</v>
      </c>
      <c r="N14">
        <f t="shared" ca="1" si="23"/>
        <v>0</v>
      </c>
      <c r="O14">
        <f t="shared" ca="1" si="24"/>
        <v>0</v>
      </c>
      <c r="P14">
        <f t="shared" ca="1" si="25"/>
        <v>0</v>
      </c>
      <c r="Q14">
        <f t="shared" ca="1" si="26"/>
        <v>0</v>
      </c>
      <c r="R14">
        <f t="shared" ca="1" si="27"/>
        <v>1</v>
      </c>
      <c r="S14">
        <f t="shared" ca="1" si="28"/>
        <v>0</v>
      </c>
      <c r="T14" t="str">
        <f t="shared" si="35"/>
        <v>A</v>
      </c>
      <c r="U14">
        <f t="shared" si="36"/>
        <v>55</v>
      </c>
      <c r="V14">
        <f t="shared" si="37"/>
        <v>55</v>
      </c>
      <c r="W14">
        <f t="shared" si="38"/>
        <v>55</v>
      </c>
      <c r="X14">
        <f t="shared" ca="1" si="29"/>
        <v>70</v>
      </c>
      <c r="Y14">
        <f t="shared" ca="1" si="30"/>
        <v>62</v>
      </c>
      <c r="Z14">
        <f t="shared" ca="1" si="5"/>
        <v>1</v>
      </c>
      <c r="AA14" s="1"/>
      <c r="AB14" t="str">
        <f t="shared" ca="1" si="31"/>
        <v>x3127c9</v>
      </c>
      <c r="AC14" t="str">
        <f t="shared" si="32"/>
        <v>male</v>
      </c>
      <c r="AD14">
        <f t="shared" ca="1" si="6"/>
        <v>24</v>
      </c>
      <c r="AE14" t="str">
        <f t="shared" ca="1" si="33"/>
        <v>Belgian</v>
      </c>
      <c r="AF14">
        <f t="shared" ca="1" si="7"/>
        <v>61</v>
      </c>
      <c r="AG14" t="str">
        <f t="shared" si="34"/>
        <v>Tennis</v>
      </c>
      <c r="AH14">
        <f t="shared" ca="1" si="8"/>
        <v>0</v>
      </c>
      <c r="AI14">
        <f t="shared" ca="1" si="9"/>
        <v>0</v>
      </c>
      <c r="AJ14">
        <f t="shared" ca="1" si="10"/>
        <v>0</v>
      </c>
      <c r="AK14">
        <f t="shared" ca="1" si="11"/>
        <v>0</v>
      </c>
      <c r="AL14">
        <f t="shared" ca="1" si="12"/>
        <v>1</v>
      </c>
      <c r="AM14">
        <f t="shared" ca="1" si="13"/>
        <v>0</v>
      </c>
      <c r="AN14" t="str">
        <f t="shared" si="14"/>
        <v>A</v>
      </c>
      <c r="AO14">
        <f t="shared" ca="1" si="15"/>
        <v>1</v>
      </c>
    </row>
    <row r="15" spans="1:42" x14ac:dyDescent="0.2">
      <c r="A15" t="str">
        <f t="shared" ref="A15:A18" ca="1" si="45">"x"&amp;RANDBETWEEN(1000,9999)&amp;"c"</f>
        <v>x3210c</v>
      </c>
      <c r="B15" t="s">
        <v>14</v>
      </c>
      <c r="C15">
        <v>40</v>
      </c>
      <c r="D15">
        <f t="shared" ca="1" si="39"/>
        <v>57</v>
      </c>
      <c r="E15">
        <v>60</v>
      </c>
      <c r="F15">
        <f t="shared" ca="1" si="40"/>
        <v>72</v>
      </c>
      <c r="G15">
        <v>50</v>
      </c>
      <c r="H15">
        <f t="shared" ca="1" si="41"/>
        <v>53</v>
      </c>
      <c r="I15" t="s">
        <v>8</v>
      </c>
      <c r="J15">
        <f t="shared" ca="1" si="43"/>
        <v>27</v>
      </c>
      <c r="K15" t="str">
        <f t="shared" ca="1" si="44"/>
        <v>Dutch</v>
      </c>
      <c r="L15">
        <f t="shared" ca="1" si="22"/>
        <v>58</v>
      </c>
      <c r="M15" t="s">
        <v>23</v>
      </c>
      <c r="N15">
        <f t="shared" ca="1" si="23"/>
        <v>1</v>
      </c>
      <c r="O15">
        <f t="shared" ca="1" si="24"/>
        <v>0</v>
      </c>
      <c r="P15">
        <f t="shared" ca="1" si="25"/>
        <v>0</v>
      </c>
      <c r="Q15">
        <f t="shared" ca="1" si="26"/>
        <v>1</v>
      </c>
      <c r="R15">
        <f t="shared" ca="1" si="27"/>
        <v>1</v>
      </c>
      <c r="S15">
        <f t="shared" ca="1" si="28"/>
        <v>0</v>
      </c>
      <c r="T15" t="str">
        <f t="shared" si="35"/>
        <v>A</v>
      </c>
      <c r="U15">
        <f t="shared" si="36"/>
        <v>55</v>
      </c>
      <c r="V15">
        <f t="shared" si="37"/>
        <v>55</v>
      </c>
      <c r="W15">
        <f t="shared" si="38"/>
        <v>55</v>
      </c>
      <c r="X15">
        <f t="shared" ca="1" si="29"/>
        <v>70</v>
      </c>
      <c r="Y15">
        <f t="shared" ca="1" si="30"/>
        <v>52</v>
      </c>
      <c r="Z15">
        <f t="shared" ca="1" si="5"/>
        <v>0</v>
      </c>
      <c r="AA15" s="1"/>
      <c r="AB15" t="str">
        <f t="shared" ca="1" si="31"/>
        <v>x3210c4</v>
      </c>
      <c r="AC15" t="str">
        <f t="shared" si="32"/>
        <v>male</v>
      </c>
      <c r="AD15">
        <f t="shared" ca="1" si="6"/>
        <v>27</v>
      </c>
      <c r="AE15" t="str">
        <f t="shared" ca="1" si="33"/>
        <v>Dutch</v>
      </c>
      <c r="AF15">
        <f t="shared" ca="1" si="7"/>
        <v>58</v>
      </c>
      <c r="AG15" t="str">
        <f t="shared" si="34"/>
        <v>Tennis</v>
      </c>
      <c r="AH15">
        <f t="shared" ca="1" si="8"/>
        <v>1</v>
      </c>
      <c r="AI15">
        <f t="shared" ca="1" si="9"/>
        <v>0</v>
      </c>
      <c r="AJ15">
        <f t="shared" ca="1" si="10"/>
        <v>0</v>
      </c>
      <c r="AK15">
        <f t="shared" ca="1" si="11"/>
        <v>1</v>
      </c>
      <c r="AL15">
        <f t="shared" ca="1" si="12"/>
        <v>1</v>
      </c>
      <c r="AM15">
        <f t="shared" ca="1" si="13"/>
        <v>0</v>
      </c>
      <c r="AN15" t="str">
        <f t="shared" si="14"/>
        <v>A</v>
      </c>
      <c r="AO15">
        <f t="shared" ca="1" si="15"/>
        <v>0</v>
      </c>
    </row>
    <row r="16" spans="1:42" x14ac:dyDescent="0.2">
      <c r="A16" t="str">
        <f t="shared" ca="1" si="45"/>
        <v>x4865c</v>
      </c>
      <c r="B16" t="s">
        <v>14</v>
      </c>
      <c r="C16">
        <v>40</v>
      </c>
      <c r="D16">
        <f t="shared" ca="1" si="39"/>
        <v>49</v>
      </c>
      <c r="E16">
        <v>60</v>
      </c>
      <c r="F16">
        <f t="shared" ca="1" si="40"/>
        <v>81</v>
      </c>
      <c r="G16">
        <v>50</v>
      </c>
      <c r="H16">
        <f t="shared" ca="1" si="41"/>
        <v>74</v>
      </c>
      <c r="I16" t="s">
        <v>8</v>
      </c>
      <c r="J16">
        <f t="shared" ca="1" si="43"/>
        <v>25</v>
      </c>
      <c r="K16" t="str">
        <f t="shared" ca="1" si="44"/>
        <v>Dutch</v>
      </c>
      <c r="L16">
        <f t="shared" ca="1" si="22"/>
        <v>61</v>
      </c>
      <c r="M16" t="s">
        <v>26</v>
      </c>
      <c r="N16">
        <f t="shared" ca="1" si="23"/>
        <v>1</v>
      </c>
      <c r="O16">
        <f t="shared" ca="1" si="24"/>
        <v>0</v>
      </c>
      <c r="P16">
        <f t="shared" ca="1" si="25"/>
        <v>1</v>
      </c>
      <c r="Q16">
        <f t="shared" ca="1" si="26"/>
        <v>1</v>
      </c>
      <c r="R16">
        <f t="shared" ca="1" si="27"/>
        <v>2</v>
      </c>
      <c r="S16">
        <f t="shared" ca="1" si="28"/>
        <v>0</v>
      </c>
      <c r="T16" t="str">
        <f t="shared" si="35"/>
        <v>A</v>
      </c>
      <c r="U16">
        <f t="shared" si="36"/>
        <v>55</v>
      </c>
      <c r="V16">
        <f t="shared" si="37"/>
        <v>55</v>
      </c>
      <c r="W16">
        <f t="shared" si="38"/>
        <v>55</v>
      </c>
      <c r="X16">
        <f t="shared" ca="1" si="29"/>
        <v>79</v>
      </c>
      <c r="Y16">
        <f t="shared" ca="1" si="30"/>
        <v>74</v>
      </c>
      <c r="Z16">
        <f t="shared" ca="1" si="5"/>
        <v>1</v>
      </c>
      <c r="AA16" s="1"/>
      <c r="AB16" t="str">
        <f t="shared" ca="1" si="31"/>
        <v>x4865c5</v>
      </c>
      <c r="AC16" t="str">
        <f t="shared" si="32"/>
        <v>male</v>
      </c>
      <c r="AD16">
        <f t="shared" ca="1" si="6"/>
        <v>25</v>
      </c>
      <c r="AE16" t="str">
        <f t="shared" ca="1" si="33"/>
        <v>Dutch</v>
      </c>
      <c r="AF16">
        <f t="shared" ca="1" si="7"/>
        <v>61</v>
      </c>
      <c r="AG16" t="str">
        <f t="shared" si="34"/>
        <v>Swimming</v>
      </c>
      <c r="AH16">
        <f t="shared" ca="1" si="8"/>
        <v>1</v>
      </c>
      <c r="AI16">
        <f t="shared" ca="1" si="9"/>
        <v>0</v>
      </c>
      <c r="AJ16">
        <f t="shared" ca="1" si="10"/>
        <v>1</v>
      </c>
      <c r="AK16">
        <f t="shared" ca="1" si="11"/>
        <v>1</v>
      </c>
      <c r="AL16">
        <f t="shared" ca="1" si="12"/>
        <v>2</v>
      </c>
      <c r="AM16">
        <f t="shared" ca="1" si="13"/>
        <v>0</v>
      </c>
      <c r="AN16" t="str">
        <f t="shared" si="14"/>
        <v>A</v>
      </c>
      <c r="AO16">
        <f t="shared" ca="1" si="15"/>
        <v>1</v>
      </c>
    </row>
    <row r="17" spans="1:41" x14ac:dyDescent="0.2">
      <c r="A17" t="str">
        <f t="shared" ca="1" si="45"/>
        <v>x9049c</v>
      </c>
      <c r="B17" t="s">
        <v>14</v>
      </c>
      <c r="C17">
        <v>40</v>
      </c>
      <c r="D17">
        <f t="shared" ca="1" si="39"/>
        <v>52</v>
      </c>
      <c r="E17">
        <v>60</v>
      </c>
      <c r="F17">
        <f t="shared" ca="1" si="40"/>
        <v>67</v>
      </c>
      <c r="G17">
        <v>50</v>
      </c>
      <c r="H17">
        <f t="shared" ca="1" si="41"/>
        <v>64</v>
      </c>
      <c r="I17" t="s">
        <v>8</v>
      </c>
      <c r="J17">
        <f t="shared" ca="1" si="43"/>
        <v>28</v>
      </c>
      <c r="K17" t="str">
        <f t="shared" ca="1" si="44"/>
        <v>Dutch</v>
      </c>
      <c r="L17">
        <f t="shared" ca="1" si="22"/>
        <v>58</v>
      </c>
      <c r="M17" t="s">
        <v>22</v>
      </c>
      <c r="N17">
        <f t="shared" ca="1" si="23"/>
        <v>0</v>
      </c>
      <c r="O17">
        <f t="shared" ca="1" si="24"/>
        <v>0</v>
      </c>
      <c r="P17">
        <f t="shared" ca="1" si="25"/>
        <v>0</v>
      </c>
      <c r="Q17">
        <f t="shared" ca="1" si="26"/>
        <v>0</v>
      </c>
      <c r="R17">
        <f t="shared" ca="1" si="27"/>
        <v>2</v>
      </c>
      <c r="S17">
        <f t="shared" ca="1" si="28"/>
        <v>0</v>
      </c>
      <c r="T17" t="str">
        <f t="shared" si="35"/>
        <v>A</v>
      </c>
      <c r="U17">
        <f t="shared" si="36"/>
        <v>55</v>
      </c>
      <c r="V17">
        <f t="shared" si="37"/>
        <v>55</v>
      </c>
      <c r="W17">
        <f t="shared" si="38"/>
        <v>55</v>
      </c>
      <c r="X17">
        <f t="shared" ca="1" si="29"/>
        <v>68</v>
      </c>
      <c r="Y17">
        <f t="shared" ca="1" si="30"/>
        <v>64</v>
      </c>
      <c r="Z17">
        <f t="shared" ca="1" si="5"/>
        <v>1</v>
      </c>
      <c r="AA17" s="1"/>
      <c r="AB17" t="str">
        <f t="shared" ca="1" si="31"/>
        <v>x9049c5</v>
      </c>
      <c r="AC17" t="str">
        <f t="shared" si="32"/>
        <v>male</v>
      </c>
      <c r="AD17">
        <f t="shared" ca="1" si="6"/>
        <v>28</v>
      </c>
      <c r="AE17" t="str">
        <f t="shared" ca="1" si="33"/>
        <v>Dutch</v>
      </c>
      <c r="AF17">
        <f t="shared" ca="1" si="7"/>
        <v>58</v>
      </c>
      <c r="AG17" t="str">
        <f t="shared" si="34"/>
        <v>Football</v>
      </c>
      <c r="AH17">
        <f t="shared" ca="1" si="8"/>
        <v>0</v>
      </c>
      <c r="AI17">
        <f t="shared" ca="1" si="9"/>
        <v>0</v>
      </c>
      <c r="AJ17">
        <f t="shared" ca="1" si="10"/>
        <v>0</v>
      </c>
      <c r="AK17">
        <f t="shared" ca="1" si="11"/>
        <v>0</v>
      </c>
      <c r="AL17">
        <f t="shared" ca="1" si="12"/>
        <v>2</v>
      </c>
      <c r="AM17">
        <f t="shared" ca="1" si="13"/>
        <v>0</v>
      </c>
      <c r="AN17" t="str">
        <f t="shared" si="14"/>
        <v>A</v>
      </c>
      <c r="AO17">
        <f t="shared" ca="1" si="15"/>
        <v>1</v>
      </c>
    </row>
    <row r="18" spans="1:41" x14ac:dyDescent="0.2">
      <c r="A18" t="str">
        <f t="shared" ca="1" si="45"/>
        <v>x7309c</v>
      </c>
      <c r="B18" t="s">
        <v>14</v>
      </c>
      <c r="C18">
        <v>40</v>
      </c>
      <c r="D18">
        <f t="shared" ca="1" si="39"/>
        <v>44</v>
      </c>
      <c r="E18">
        <v>60</v>
      </c>
      <c r="F18">
        <f t="shared" ca="1" si="40"/>
        <v>75</v>
      </c>
      <c r="G18">
        <v>50</v>
      </c>
      <c r="H18">
        <f t="shared" ca="1" si="41"/>
        <v>59</v>
      </c>
      <c r="I18" t="s">
        <v>12</v>
      </c>
      <c r="J18">
        <f t="shared" ca="1" si="43"/>
        <v>24</v>
      </c>
      <c r="K18" t="str">
        <f t="shared" ca="1" si="44"/>
        <v>Dutch</v>
      </c>
      <c r="L18">
        <f t="shared" ca="1" si="22"/>
        <v>52</v>
      </c>
      <c r="M18" t="s">
        <v>22</v>
      </c>
      <c r="N18">
        <f t="shared" ca="1" si="23"/>
        <v>1</v>
      </c>
      <c r="O18">
        <f t="shared" ca="1" si="24"/>
        <v>0</v>
      </c>
      <c r="P18">
        <f t="shared" ca="1" si="25"/>
        <v>0</v>
      </c>
      <c r="Q18">
        <f t="shared" ca="1" si="26"/>
        <v>1</v>
      </c>
      <c r="R18">
        <f t="shared" ca="1" si="27"/>
        <v>1</v>
      </c>
      <c r="S18">
        <f t="shared" ca="1" si="28"/>
        <v>0</v>
      </c>
      <c r="T18" t="str">
        <f t="shared" si="35"/>
        <v>A</v>
      </c>
      <c r="U18">
        <f t="shared" si="36"/>
        <v>55</v>
      </c>
      <c r="V18">
        <f t="shared" si="37"/>
        <v>55</v>
      </c>
      <c r="W18">
        <f t="shared" si="38"/>
        <v>55</v>
      </c>
      <c r="X18">
        <f t="shared" ca="1" si="29"/>
        <v>75</v>
      </c>
      <c r="Y18">
        <f t="shared" ca="1" si="30"/>
        <v>58</v>
      </c>
      <c r="Z18">
        <f t="shared" ca="1" si="5"/>
        <v>0</v>
      </c>
      <c r="AA18" s="1"/>
      <c r="AB18" t="str">
        <f t="shared" ca="1" si="31"/>
        <v>x7309c4</v>
      </c>
      <c r="AC18" t="str">
        <f t="shared" si="32"/>
        <v>female</v>
      </c>
      <c r="AD18">
        <f t="shared" ca="1" si="6"/>
        <v>24</v>
      </c>
      <c r="AE18" t="str">
        <f ca="1">K18</f>
        <v>Dutch</v>
      </c>
      <c r="AF18">
        <f t="shared" ca="1" si="7"/>
        <v>52</v>
      </c>
      <c r="AG18" t="str">
        <f t="shared" si="34"/>
        <v>Football</v>
      </c>
      <c r="AH18">
        <f t="shared" ca="1" si="8"/>
        <v>1</v>
      </c>
      <c r="AI18">
        <f t="shared" ca="1" si="9"/>
        <v>0</v>
      </c>
      <c r="AJ18">
        <f t="shared" ca="1" si="10"/>
        <v>0</v>
      </c>
      <c r="AK18">
        <f t="shared" ca="1" si="11"/>
        <v>1</v>
      </c>
      <c r="AL18">
        <f t="shared" ca="1" si="12"/>
        <v>1</v>
      </c>
      <c r="AM18">
        <f t="shared" ca="1" si="13"/>
        <v>0</v>
      </c>
      <c r="AN18" t="str">
        <f t="shared" si="14"/>
        <v>A</v>
      </c>
      <c r="AO18">
        <f t="shared" ca="1" si="15"/>
        <v>0</v>
      </c>
    </row>
    <row r="19" spans="1:41" x14ac:dyDescent="0.2">
      <c r="A19" t="str">
        <f ca="1">"x"&amp;RANDBETWEEN(1000,9999)&amp;"d"</f>
        <v>x2518d</v>
      </c>
      <c r="B19" t="s">
        <v>15</v>
      </c>
      <c r="C19">
        <v>60</v>
      </c>
      <c r="D19">
        <f t="shared" ca="1" si="39"/>
        <v>63</v>
      </c>
      <c r="E19">
        <v>40</v>
      </c>
      <c r="F19">
        <f t="shared" ca="1" si="40"/>
        <v>63</v>
      </c>
      <c r="G19">
        <v>50</v>
      </c>
      <c r="H19">
        <f t="shared" ca="1" si="41"/>
        <v>64</v>
      </c>
      <c r="I19" t="s">
        <v>8</v>
      </c>
      <c r="J19">
        <f ca="1">RANDBETWEEN(21,28)</f>
        <v>22</v>
      </c>
      <c r="K19" t="str">
        <f t="shared" ca="1" si="44"/>
        <v>German</v>
      </c>
      <c r="L19">
        <f t="shared" ca="1" si="22"/>
        <v>62</v>
      </c>
      <c r="M19" t="s">
        <v>26</v>
      </c>
      <c r="N19">
        <f t="shared" ca="1" si="23"/>
        <v>0</v>
      </c>
      <c r="O19">
        <f t="shared" ca="1" si="24"/>
        <v>1</v>
      </c>
      <c r="P19">
        <f t="shared" ca="1" si="25"/>
        <v>0</v>
      </c>
      <c r="Q19">
        <f t="shared" ca="1" si="26"/>
        <v>0</v>
      </c>
      <c r="R19">
        <f t="shared" ca="1" si="27"/>
        <v>2</v>
      </c>
      <c r="S19">
        <f t="shared" ca="1" si="28"/>
        <v>0</v>
      </c>
      <c r="T19" t="str">
        <f t="shared" si="35"/>
        <v>A</v>
      </c>
      <c r="U19">
        <f t="shared" si="36"/>
        <v>55</v>
      </c>
      <c r="V19">
        <f t="shared" si="37"/>
        <v>55</v>
      </c>
      <c r="W19">
        <f t="shared" si="38"/>
        <v>55</v>
      </c>
      <c r="X19">
        <f t="shared" ca="1" si="29"/>
        <v>61</v>
      </c>
      <c r="Y19">
        <f t="shared" ca="1" si="30"/>
        <v>64</v>
      </c>
      <c r="Z19">
        <f t="shared" ca="1" si="5"/>
        <v>1</v>
      </c>
      <c r="AA19" s="1"/>
      <c r="AB19" t="str">
        <f t="shared" ca="1" si="31"/>
        <v>x2518d2</v>
      </c>
      <c r="AC19" t="str">
        <f t="shared" si="32"/>
        <v>male</v>
      </c>
      <c r="AD19">
        <f t="shared" ca="1" si="6"/>
        <v>22</v>
      </c>
      <c r="AE19" t="str">
        <f t="shared" ca="1" si="33"/>
        <v>German</v>
      </c>
      <c r="AF19">
        <f t="shared" ca="1" si="7"/>
        <v>62</v>
      </c>
      <c r="AG19" t="str">
        <f t="shared" si="34"/>
        <v>Swimming</v>
      </c>
      <c r="AH19">
        <f t="shared" ca="1" si="8"/>
        <v>0</v>
      </c>
      <c r="AI19">
        <f t="shared" ca="1" si="9"/>
        <v>1</v>
      </c>
      <c r="AJ19">
        <f t="shared" ca="1" si="10"/>
        <v>0</v>
      </c>
      <c r="AK19">
        <f t="shared" ca="1" si="11"/>
        <v>0</v>
      </c>
      <c r="AL19">
        <f t="shared" ca="1" si="12"/>
        <v>2</v>
      </c>
      <c r="AM19">
        <f t="shared" ca="1" si="13"/>
        <v>0</v>
      </c>
      <c r="AN19" t="str">
        <f t="shared" si="14"/>
        <v>A</v>
      </c>
      <c r="AO19">
        <f t="shared" ca="1" si="15"/>
        <v>1</v>
      </c>
    </row>
    <row r="20" spans="1:41" x14ac:dyDescent="0.2">
      <c r="A20" t="str">
        <f t="shared" ref="A20:A21" ca="1" si="46">"x"&amp;RANDBETWEEN(1000,9999)&amp;"d"</f>
        <v>x8567d</v>
      </c>
      <c r="B20" t="s">
        <v>15</v>
      </c>
      <c r="C20">
        <v>60</v>
      </c>
      <c r="D20">
        <f t="shared" ca="1" si="39"/>
        <v>67</v>
      </c>
      <c r="E20">
        <v>40</v>
      </c>
      <c r="F20">
        <f t="shared" ca="1" si="40"/>
        <v>46</v>
      </c>
      <c r="G20">
        <v>50</v>
      </c>
      <c r="H20">
        <f t="shared" ca="1" si="41"/>
        <v>52</v>
      </c>
      <c r="I20" t="s">
        <v>12</v>
      </c>
      <c r="J20">
        <f t="shared" ref="J20:J28" ca="1" si="47">RANDBETWEEN(21,28)</f>
        <v>28</v>
      </c>
      <c r="K20" t="str">
        <f t="shared" ca="1" si="44"/>
        <v>Dutch</v>
      </c>
      <c r="L20">
        <f t="shared" ca="1" si="22"/>
        <v>59</v>
      </c>
      <c r="M20" t="s">
        <v>24</v>
      </c>
      <c r="N20">
        <f t="shared" ca="1" si="23"/>
        <v>0</v>
      </c>
      <c r="O20">
        <f t="shared" ca="1" si="24"/>
        <v>1</v>
      </c>
      <c r="P20">
        <f t="shared" ca="1" si="25"/>
        <v>0</v>
      </c>
      <c r="Q20">
        <f t="shared" ca="1" si="26"/>
        <v>0</v>
      </c>
      <c r="R20">
        <f t="shared" ca="1" si="27"/>
        <v>1</v>
      </c>
      <c r="S20">
        <f t="shared" ca="1" si="28"/>
        <v>1</v>
      </c>
      <c r="T20" t="str">
        <f t="shared" si="35"/>
        <v>A</v>
      </c>
      <c r="U20">
        <f t="shared" si="36"/>
        <v>55</v>
      </c>
      <c r="V20">
        <f t="shared" si="37"/>
        <v>55</v>
      </c>
      <c r="W20">
        <f t="shared" si="38"/>
        <v>55</v>
      </c>
      <c r="X20">
        <f t="shared" ca="1" si="29"/>
        <v>49</v>
      </c>
      <c r="Y20">
        <f t="shared" ca="1" si="30"/>
        <v>49</v>
      </c>
      <c r="Z20">
        <f t="shared" ca="1" si="5"/>
        <v>0</v>
      </c>
      <c r="AA20" s="1"/>
      <c r="AB20" t="str">
        <f t="shared" ca="1" si="31"/>
        <v>x8567d5</v>
      </c>
      <c r="AC20" t="str">
        <f t="shared" si="32"/>
        <v>female</v>
      </c>
      <c r="AD20">
        <f t="shared" ca="1" si="6"/>
        <v>28</v>
      </c>
      <c r="AE20" t="str">
        <f t="shared" ca="1" si="33"/>
        <v>Dutch</v>
      </c>
      <c r="AF20">
        <f t="shared" ca="1" si="7"/>
        <v>59</v>
      </c>
      <c r="AG20" t="str">
        <f t="shared" si="34"/>
        <v>Chess</v>
      </c>
      <c r="AH20">
        <f t="shared" ca="1" si="8"/>
        <v>0</v>
      </c>
      <c r="AI20">
        <f t="shared" ca="1" si="9"/>
        <v>1</v>
      </c>
      <c r="AJ20">
        <f t="shared" ca="1" si="10"/>
        <v>0</v>
      </c>
      <c r="AK20">
        <f t="shared" ca="1" si="11"/>
        <v>0</v>
      </c>
      <c r="AL20">
        <f t="shared" ca="1" si="12"/>
        <v>1</v>
      </c>
      <c r="AM20">
        <f t="shared" ca="1" si="13"/>
        <v>1</v>
      </c>
      <c r="AN20" t="str">
        <f t="shared" si="14"/>
        <v>A</v>
      </c>
      <c r="AO20">
        <f t="shared" ca="1" si="15"/>
        <v>0</v>
      </c>
    </row>
    <row r="21" spans="1:41" x14ac:dyDescent="0.2">
      <c r="A21" t="str">
        <f t="shared" ca="1" si="46"/>
        <v>x3044d</v>
      </c>
      <c r="B21" t="s">
        <v>15</v>
      </c>
      <c r="C21">
        <v>60</v>
      </c>
      <c r="D21">
        <f t="shared" ca="1" si="39"/>
        <v>76</v>
      </c>
      <c r="E21">
        <v>40</v>
      </c>
      <c r="F21">
        <f t="shared" ca="1" si="40"/>
        <v>48</v>
      </c>
      <c r="G21">
        <v>50</v>
      </c>
      <c r="H21">
        <f t="shared" ca="1" si="41"/>
        <v>66</v>
      </c>
      <c r="I21" t="s">
        <v>12</v>
      </c>
      <c r="J21">
        <f t="shared" ca="1" si="47"/>
        <v>22</v>
      </c>
      <c r="K21" t="str">
        <f t="shared" ca="1" si="44"/>
        <v>Belgian</v>
      </c>
      <c r="L21">
        <f t="shared" ca="1" si="22"/>
        <v>68</v>
      </c>
      <c r="M21" t="s">
        <v>24</v>
      </c>
      <c r="N21">
        <f t="shared" ca="1" si="23"/>
        <v>0</v>
      </c>
      <c r="O21">
        <f t="shared" ca="1" si="24"/>
        <v>1</v>
      </c>
      <c r="P21">
        <f t="shared" ca="1" si="25"/>
        <v>0</v>
      </c>
      <c r="Q21">
        <f t="shared" ca="1" si="26"/>
        <v>0</v>
      </c>
      <c r="R21">
        <f t="shared" ca="1" si="27"/>
        <v>2</v>
      </c>
      <c r="S21">
        <f t="shared" ca="1" si="28"/>
        <v>1</v>
      </c>
      <c r="T21" t="str">
        <f t="shared" si="35"/>
        <v>A</v>
      </c>
      <c r="U21">
        <f t="shared" si="36"/>
        <v>55</v>
      </c>
      <c r="V21">
        <f t="shared" si="37"/>
        <v>55</v>
      </c>
      <c r="W21">
        <f t="shared" si="38"/>
        <v>55</v>
      </c>
      <c r="X21">
        <f t="shared" ca="1" si="29"/>
        <v>45</v>
      </c>
      <c r="Y21">
        <f t="shared" ca="1" si="30"/>
        <v>67</v>
      </c>
      <c r="Z21">
        <f t="shared" ca="1" si="5"/>
        <v>0</v>
      </c>
      <c r="AA21" s="1"/>
      <c r="AB21" t="str">
        <f t="shared" ca="1" si="31"/>
        <v>x3044d2</v>
      </c>
      <c r="AC21" t="str">
        <f t="shared" si="32"/>
        <v>female</v>
      </c>
      <c r="AD21">
        <f t="shared" ca="1" si="6"/>
        <v>22</v>
      </c>
      <c r="AE21" t="str">
        <f t="shared" ca="1" si="33"/>
        <v>Belgian</v>
      </c>
      <c r="AF21">
        <f t="shared" ca="1" si="7"/>
        <v>68</v>
      </c>
      <c r="AG21" t="str">
        <f t="shared" si="34"/>
        <v>Chess</v>
      </c>
      <c r="AH21">
        <f t="shared" ca="1" si="8"/>
        <v>0</v>
      </c>
      <c r="AI21">
        <f t="shared" ca="1" si="9"/>
        <v>1</v>
      </c>
      <c r="AJ21">
        <f t="shared" ca="1" si="10"/>
        <v>0</v>
      </c>
      <c r="AK21">
        <f t="shared" ca="1" si="11"/>
        <v>0</v>
      </c>
      <c r="AL21">
        <f t="shared" ca="1" si="12"/>
        <v>2</v>
      </c>
      <c r="AM21">
        <f t="shared" ca="1" si="13"/>
        <v>1</v>
      </c>
      <c r="AN21" t="str">
        <f t="shared" si="14"/>
        <v>A</v>
      </c>
      <c r="AO21">
        <f t="shared" ca="1" si="15"/>
        <v>0</v>
      </c>
    </row>
    <row r="22" spans="1:41" x14ac:dyDescent="0.2">
      <c r="A22" t="str">
        <f ca="1">"x"&amp;RANDBETWEEN(1000,9999)&amp;"h"</f>
        <v>x2601h</v>
      </c>
      <c r="B22" t="s">
        <v>15</v>
      </c>
      <c r="C22">
        <v>60</v>
      </c>
      <c r="D22">
        <f t="shared" ca="1" si="39"/>
        <v>61</v>
      </c>
      <c r="E22">
        <v>40</v>
      </c>
      <c r="F22">
        <f t="shared" ca="1" si="40"/>
        <v>54</v>
      </c>
      <c r="G22">
        <v>50</v>
      </c>
      <c r="H22">
        <f t="shared" ca="1" si="41"/>
        <v>72</v>
      </c>
      <c r="I22" t="s">
        <v>12</v>
      </c>
      <c r="J22">
        <f t="shared" ca="1" si="47"/>
        <v>25</v>
      </c>
      <c r="K22" t="str">
        <f t="shared" ca="1" si="44"/>
        <v>Dutch</v>
      </c>
      <c r="L22">
        <f t="shared" ca="1" si="22"/>
        <v>62</v>
      </c>
      <c r="M22" t="s">
        <v>26</v>
      </c>
      <c r="N22">
        <f t="shared" ca="1" si="23"/>
        <v>0</v>
      </c>
      <c r="O22">
        <f t="shared" ca="1" si="24"/>
        <v>1</v>
      </c>
      <c r="P22">
        <f t="shared" ca="1" si="25"/>
        <v>0</v>
      </c>
      <c r="Q22">
        <f t="shared" ca="1" si="26"/>
        <v>0</v>
      </c>
      <c r="R22">
        <f t="shared" ca="1" si="27"/>
        <v>2</v>
      </c>
      <c r="S22">
        <f t="shared" ca="1" si="28"/>
        <v>0</v>
      </c>
      <c r="T22" t="str">
        <f t="shared" si="35"/>
        <v>A</v>
      </c>
      <c r="U22">
        <f t="shared" si="36"/>
        <v>55</v>
      </c>
      <c r="V22">
        <f t="shared" si="37"/>
        <v>55</v>
      </c>
      <c r="W22">
        <f t="shared" si="38"/>
        <v>55</v>
      </c>
      <c r="X22">
        <f t="shared" ca="1" si="29"/>
        <v>51</v>
      </c>
      <c r="Y22">
        <f t="shared" ca="1" si="30"/>
        <v>69</v>
      </c>
      <c r="Z22">
        <f t="shared" ca="1" si="5"/>
        <v>0</v>
      </c>
      <c r="AA22" s="1"/>
      <c r="AB22" t="str">
        <f t="shared" ca="1" si="31"/>
        <v>x2601h2</v>
      </c>
      <c r="AC22" t="str">
        <f t="shared" si="32"/>
        <v>female</v>
      </c>
      <c r="AD22">
        <f t="shared" ca="1" si="6"/>
        <v>25</v>
      </c>
      <c r="AE22" t="str">
        <f t="shared" ca="1" si="33"/>
        <v>Dutch</v>
      </c>
      <c r="AF22">
        <f t="shared" ca="1" si="7"/>
        <v>62</v>
      </c>
      <c r="AG22" t="str">
        <f t="shared" si="34"/>
        <v>Swimming</v>
      </c>
      <c r="AH22">
        <f t="shared" ca="1" si="8"/>
        <v>0</v>
      </c>
      <c r="AI22">
        <f t="shared" ca="1" si="9"/>
        <v>1</v>
      </c>
      <c r="AJ22">
        <f t="shared" ca="1" si="10"/>
        <v>0</v>
      </c>
      <c r="AK22">
        <f t="shared" ca="1" si="11"/>
        <v>0</v>
      </c>
      <c r="AL22">
        <f t="shared" ca="1" si="12"/>
        <v>2</v>
      </c>
      <c r="AM22">
        <f t="shared" ca="1" si="13"/>
        <v>0</v>
      </c>
      <c r="AN22" t="str">
        <f t="shared" si="14"/>
        <v>A</v>
      </c>
      <c r="AO22">
        <f t="shared" ca="1" si="15"/>
        <v>0</v>
      </c>
    </row>
    <row r="23" spans="1:41" x14ac:dyDescent="0.2">
      <c r="A23" t="str">
        <f ca="1">"x"&amp;RANDBETWEEN(1000,9999)&amp;"h"</f>
        <v>x8508h</v>
      </c>
      <c r="B23" t="s">
        <v>15</v>
      </c>
      <c r="C23">
        <v>60</v>
      </c>
      <c r="D23">
        <f t="shared" ca="1" si="39"/>
        <v>85</v>
      </c>
      <c r="E23">
        <v>40</v>
      </c>
      <c r="F23">
        <f t="shared" ca="1" si="40"/>
        <v>53</v>
      </c>
      <c r="G23">
        <v>50</v>
      </c>
      <c r="H23">
        <f t="shared" ca="1" si="41"/>
        <v>65</v>
      </c>
      <c r="I23" t="s">
        <v>12</v>
      </c>
      <c r="J23">
        <f t="shared" ca="1" si="47"/>
        <v>28</v>
      </c>
      <c r="K23" t="str">
        <f t="shared" ca="1" si="44"/>
        <v>Dutch</v>
      </c>
      <c r="L23">
        <f t="shared" ca="1" si="22"/>
        <v>76</v>
      </c>
      <c r="M23" t="s">
        <v>26</v>
      </c>
      <c r="N23">
        <f t="shared" ca="1" si="23"/>
        <v>0</v>
      </c>
      <c r="O23">
        <f t="shared" ca="1" si="24"/>
        <v>1</v>
      </c>
      <c r="P23">
        <f t="shared" ca="1" si="25"/>
        <v>0</v>
      </c>
      <c r="Q23">
        <f t="shared" ca="1" si="26"/>
        <v>0</v>
      </c>
      <c r="R23">
        <f t="shared" ca="1" si="27"/>
        <v>2</v>
      </c>
      <c r="S23">
        <f t="shared" ca="1" si="28"/>
        <v>1</v>
      </c>
      <c r="T23" t="str">
        <f t="shared" si="35"/>
        <v>A</v>
      </c>
      <c r="U23">
        <f t="shared" si="36"/>
        <v>55</v>
      </c>
      <c r="V23">
        <f t="shared" si="37"/>
        <v>55</v>
      </c>
      <c r="W23">
        <f t="shared" si="38"/>
        <v>55</v>
      </c>
      <c r="X23">
        <f t="shared" ca="1" si="29"/>
        <v>52</v>
      </c>
      <c r="Y23">
        <f t="shared" ca="1" si="30"/>
        <v>62</v>
      </c>
      <c r="Z23">
        <f t="shared" ca="1" si="5"/>
        <v>0</v>
      </c>
      <c r="AA23" s="1"/>
      <c r="AB23" t="str">
        <f t="shared" ca="1" si="31"/>
        <v>x8508h4</v>
      </c>
      <c r="AC23" t="str">
        <f t="shared" si="32"/>
        <v>female</v>
      </c>
      <c r="AD23">
        <f t="shared" ca="1" si="6"/>
        <v>28</v>
      </c>
      <c r="AE23" t="str">
        <f t="shared" ca="1" si="33"/>
        <v>Dutch</v>
      </c>
      <c r="AF23">
        <f t="shared" ca="1" si="7"/>
        <v>76</v>
      </c>
      <c r="AG23" t="str">
        <f t="shared" si="34"/>
        <v>Swimming</v>
      </c>
      <c r="AH23">
        <f t="shared" ca="1" si="8"/>
        <v>0</v>
      </c>
      <c r="AI23">
        <f t="shared" ca="1" si="9"/>
        <v>1</v>
      </c>
      <c r="AJ23">
        <f t="shared" ca="1" si="10"/>
        <v>0</v>
      </c>
      <c r="AK23">
        <f t="shared" ca="1" si="11"/>
        <v>0</v>
      </c>
      <c r="AL23">
        <f t="shared" ca="1" si="12"/>
        <v>2</v>
      </c>
      <c r="AM23">
        <f t="shared" ca="1" si="13"/>
        <v>1</v>
      </c>
      <c r="AN23" t="str">
        <f t="shared" si="14"/>
        <v>A</v>
      </c>
      <c r="AO23">
        <f t="shared" ca="1" si="15"/>
        <v>0</v>
      </c>
    </row>
    <row r="24" spans="1:41" x14ac:dyDescent="0.2">
      <c r="A24" t="str">
        <f ca="1">"x"&amp;RANDBETWEEN(1000,9999)&amp;"h"</f>
        <v>x8886h</v>
      </c>
      <c r="B24" t="s">
        <v>15</v>
      </c>
      <c r="C24">
        <v>60</v>
      </c>
      <c r="D24">
        <f t="shared" ca="1" si="39"/>
        <v>81</v>
      </c>
      <c r="E24">
        <v>40</v>
      </c>
      <c r="F24">
        <f t="shared" ca="1" si="40"/>
        <v>42</v>
      </c>
      <c r="G24">
        <v>50</v>
      </c>
      <c r="H24">
        <f t="shared" ca="1" si="41"/>
        <v>75</v>
      </c>
      <c r="I24" t="s">
        <v>12</v>
      </c>
      <c r="J24">
        <f t="shared" ca="1" si="47"/>
        <v>21</v>
      </c>
      <c r="K24" t="str">
        <f t="shared" ca="1" si="44"/>
        <v>Dutch</v>
      </c>
      <c r="L24">
        <f t="shared" ca="1" si="22"/>
        <v>72</v>
      </c>
      <c r="M24" t="s">
        <v>25</v>
      </c>
      <c r="N24">
        <f t="shared" ca="1" si="23"/>
        <v>0</v>
      </c>
      <c r="O24">
        <f t="shared" ca="1" si="24"/>
        <v>1</v>
      </c>
      <c r="P24">
        <f t="shared" ca="1" si="25"/>
        <v>1</v>
      </c>
      <c r="Q24">
        <f t="shared" ca="1" si="26"/>
        <v>0</v>
      </c>
      <c r="R24">
        <f t="shared" ca="1" si="27"/>
        <v>2</v>
      </c>
      <c r="S24">
        <f t="shared" ca="1" si="28"/>
        <v>1</v>
      </c>
      <c r="T24" t="str">
        <f t="shared" si="35"/>
        <v>A</v>
      </c>
      <c r="U24">
        <f t="shared" si="36"/>
        <v>55</v>
      </c>
      <c r="V24">
        <f t="shared" si="37"/>
        <v>55</v>
      </c>
      <c r="W24">
        <f t="shared" si="38"/>
        <v>55</v>
      </c>
      <c r="X24">
        <f t="shared" ca="1" si="29"/>
        <v>41</v>
      </c>
      <c r="Y24">
        <f t="shared" ca="1" si="30"/>
        <v>73</v>
      </c>
      <c r="Z24">
        <f t="shared" ca="1" si="5"/>
        <v>0</v>
      </c>
      <c r="AA24" s="1"/>
      <c r="AB24" t="str">
        <f t="shared" ca="1" si="31"/>
        <v>x8886h5</v>
      </c>
      <c r="AC24" t="str">
        <f t="shared" si="32"/>
        <v>female</v>
      </c>
      <c r="AD24">
        <f t="shared" ca="1" si="6"/>
        <v>21</v>
      </c>
      <c r="AE24" t="str">
        <f t="shared" ca="1" si="33"/>
        <v>Dutch</v>
      </c>
      <c r="AF24">
        <f t="shared" ca="1" si="7"/>
        <v>72</v>
      </c>
      <c r="AG24" t="str">
        <f t="shared" si="34"/>
        <v>Running</v>
      </c>
      <c r="AH24">
        <f t="shared" ca="1" si="8"/>
        <v>0</v>
      </c>
      <c r="AI24">
        <f t="shared" ca="1" si="9"/>
        <v>1</v>
      </c>
      <c r="AJ24">
        <f t="shared" ca="1" si="10"/>
        <v>1</v>
      </c>
      <c r="AK24">
        <f t="shared" ca="1" si="11"/>
        <v>0</v>
      </c>
      <c r="AL24">
        <f t="shared" ca="1" si="12"/>
        <v>2</v>
      </c>
      <c r="AM24">
        <f t="shared" ca="1" si="13"/>
        <v>1</v>
      </c>
      <c r="AN24" t="str">
        <f t="shared" si="14"/>
        <v>A</v>
      </c>
      <c r="AO24">
        <f t="shared" ca="1" si="15"/>
        <v>0</v>
      </c>
    </row>
    <row r="25" spans="1:41" x14ac:dyDescent="0.2">
      <c r="A25" t="str">
        <f ca="1">"x"&amp;RANDBETWEEN(1000,9999)&amp;"h"</f>
        <v>x1863h</v>
      </c>
      <c r="B25" t="s">
        <v>15</v>
      </c>
      <c r="C25">
        <v>60</v>
      </c>
      <c r="D25">
        <f t="shared" ca="1" si="39"/>
        <v>72</v>
      </c>
      <c r="E25">
        <v>40</v>
      </c>
      <c r="F25">
        <f t="shared" ca="1" si="40"/>
        <v>63</v>
      </c>
      <c r="G25">
        <v>50</v>
      </c>
      <c r="H25">
        <f t="shared" ca="1" si="41"/>
        <v>66</v>
      </c>
      <c r="I25" t="s">
        <v>12</v>
      </c>
      <c r="J25">
        <f t="shared" ca="1" si="47"/>
        <v>22</v>
      </c>
      <c r="K25" t="str">
        <f t="shared" ca="1" si="44"/>
        <v>Dutch</v>
      </c>
      <c r="L25">
        <f t="shared" ca="1" si="22"/>
        <v>70</v>
      </c>
      <c r="M25" t="s">
        <v>25</v>
      </c>
      <c r="N25">
        <f t="shared" ca="1" si="23"/>
        <v>0</v>
      </c>
      <c r="O25">
        <f t="shared" ca="1" si="24"/>
        <v>0</v>
      </c>
      <c r="P25">
        <f t="shared" ca="1" si="25"/>
        <v>1</v>
      </c>
      <c r="Q25">
        <f t="shared" ca="1" si="26"/>
        <v>1</v>
      </c>
      <c r="R25">
        <f t="shared" ca="1" si="27"/>
        <v>2</v>
      </c>
      <c r="S25">
        <f t="shared" ca="1" si="28"/>
        <v>1</v>
      </c>
      <c r="T25" t="str">
        <f t="shared" si="35"/>
        <v>A</v>
      </c>
      <c r="U25">
        <f t="shared" si="36"/>
        <v>55</v>
      </c>
      <c r="V25">
        <f t="shared" si="37"/>
        <v>55</v>
      </c>
      <c r="W25">
        <f t="shared" si="38"/>
        <v>55</v>
      </c>
      <c r="X25">
        <f t="shared" ca="1" si="29"/>
        <v>66</v>
      </c>
      <c r="Y25">
        <f t="shared" ca="1" si="30"/>
        <v>65</v>
      </c>
      <c r="Z25">
        <f t="shared" ca="1" si="5"/>
        <v>1</v>
      </c>
      <c r="AA25" s="1"/>
      <c r="AB25" t="str">
        <f t="shared" ca="1" si="31"/>
        <v>x1863h3</v>
      </c>
      <c r="AC25" t="str">
        <f t="shared" si="32"/>
        <v>female</v>
      </c>
      <c r="AD25">
        <f t="shared" ca="1" si="6"/>
        <v>22</v>
      </c>
      <c r="AE25" t="str">
        <f t="shared" ca="1" si="33"/>
        <v>Dutch</v>
      </c>
      <c r="AF25">
        <f t="shared" ca="1" si="7"/>
        <v>70</v>
      </c>
      <c r="AG25" t="str">
        <f t="shared" si="34"/>
        <v>Running</v>
      </c>
      <c r="AH25">
        <f t="shared" ca="1" si="8"/>
        <v>0</v>
      </c>
      <c r="AI25">
        <f t="shared" ca="1" si="9"/>
        <v>0</v>
      </c>
      <c r="AJ25">
        <f t="shared" ca="1" si="10"/>
        <v>1</v>
      </c>
      <c r="AK25">
        <f t="shared" ca="1" si="11"/>
        <v>1</v>
      </c>
      <c r="AL25">
        <f t="shared" ca="1" si="12"/>
        <v>2</v>
      </c>
      <c r="AM25">
        <f t="shared" ca="1" si="13"/>
        <v>1</v>
      </c>
      <c r="AN25" t="str">
        <f t="shared" si="14"/>
        <v>A</v>
      </c>
      <c r="AO25">
        <f t="shared" ca="1" si="15"/>
        <v>1</v>
      </c>
    </row>
    <row r="26" spans="1:41" x14ac:dyDescent="0.2">
      <c r="A26" t="str">
        <f t="shared" ref="A26:A27" ca="1" si="48">"x"&amp;RANDBETWEEN(1000,9999)&amp;"d"</f>
        <v>x2635d</v>
      </c>
      <c r="B26" t="s">
        <v>15</v>
      </c>
      <c r="C26">
        <v>60</v>
      </c>
      <c r="D26">
        <f t="shared" ca="1" si="39"/>
        <v>83</v>
      </c>
      <c r="E26">
        <v>40</v>
      </c>
      <c r="F26">
        <f t="shared" ca="1" si="40"/>
        <v>54</v>
      </c>
      <c r="G26">
        <v>50</v>
      </c>
      <c r="H26">
        <f t="shared" ca="1" si="41"/>
        <v>59</v>
      </c>
      <c r="I26" t="s">
        <v>12</v>
      </c>
      <c r="J26">
        <f t="shared" ca="1" si="47"/>
        <v>21</v>
      </c>
      <c r="K26" t="str">
        <f t="shared" ca="1" si="44"/>
        <v>German</v>
      </c>
      <c r="L26">
        <f t="shared" ca="1" si="22"/>
        <v>71</v>
      </c>
      <c r="M26" t="s">
        <v>25</v>
      </c>
      <c r="N26">
        <f t="shared" ref="N26:N28" ca="1" si="49">IF(F26+RANDBETWEEN(0,20)&gt;80,1,0)</f>
        <v>0</v>
      </c>
      <c r="O26">
        <f t="shared" ref="O26:O28" ca="1" si="50">IF(D26+RANDBETWEEN(0,20)&gt;80,1,0)</f>
        <v>1</v>
      </c>
      <c r="P26">
        <f t="shared" ref="P26:P28" ca="1" si="51">IF(H26+RANDBETWEEN(0,20)&gt;80,1,0)</f>
        <v>0</v>
      </c>
      <c r="Q26">
        <f t="shared" ref="Q26:Q28" ca="1" si="52">IF(F26+RANDBETWEEN(0,20)&gt;80,1,0)</f>
        <v>0</v>
      </c>
      <c r="R26">
        <f t="shared" ref="R26:R28" ca="1" si="53">MAX(1,ROUND(H26/14-3,0))</f>
        <v>1</v>
      </c>
      <c r="S26">
        <f t="shared" ref="S26:S28" ca="1" si="54">IF(D26+RANDBETWEEN(0,10)&gt;70,1,0)</f>
        <v>1</v>
      </c>
      <c r="T26" t="str">
        <f t="shared" ref="T26:T28" si="55">T25</f>
        <v>A</v>
      </c>
      <c r="U26">
        <f t="shared" ref="U26:U28" si="56">U25</f>
        <v>55</v>
      </c>
      <c r="V26">
        <f t="shared" ref="V26:V28" si="57">V25</f>
        <v>55</v>
      </c>
      <c r="W26">
        <f t="shared" ref="W26:W28" si="58">W25</f>
        <v>55</v>
      </c>
      <c r="X26">
        <f t="shared" ref="X26:X28" ca="1" si="59">F26+RANDBETWEEN(-3,3)</f>
        <v>57</v>
      </c>
      <c r="Y26">
        <f t="shared" ref="Y26:Y28" ca="1" si="60">H26+RANDBETWEEN(-3,3)</f>
        <v>60</v>
      </c>
      <c r="Z26">
        <f t="shared" ref="Z26:Z28" ca="1" si="61">IF(AND(L26&gt;=U26,X26&gt;=V26,Y26&gt;=W26),1,0)</f>
        <v>1</v>
      </c>
      <c r="AA26" s="1"/>
      <c r="AB26" t="str">
        <f t="shared" ref="AB26:AB28" ca="1" si="62">A26&amp;RANDBETWEEN(1,9)</f>
        <v>x2635d7</v>
      </c>
      <c r="AC26" t="str">
        <f t="shared" ref="AC26:AC28" si="63">I26</f>
        <v>female</v>
      </c>
      <c r="AD26">
        <f t="shared" ref="AD26:AD28" ca="1" si="64">J26</f>
        <v>21</v>
      </c>
      <c r="AE26" t="str">
        <f t="shared" ref="AE26:AE28" ca="1" si="65">K26</f>
        <v>German</v>
      </c>
      <c r="AF26">
        <f t="shared" ref="AF26:AF28" ca="1" si="66">L26</f>
        <v>71</v>
      </c>
      <c r="AG26" t="str">
        <f t="shared" ref="AG26:AG28" si="67">M26</f>
        <v>Running</v>
      </c>
      <c r="AH26">
        <f t="shared" ref="AH26:AH28" ca="1" si="68">N26</f>
        <v>0</v>
      </c>
      <c r="AI26">
        <f t="shared" ref="AI26:AI28" ca="1" si="69">O26</f>
        <v>1</v>
      </c>
      <c r="AJ26">
        <f t="shared" ref="AJ26:AJ28" ca="1" si="70">P26</f>
        <v>0</v>
      </c>
      <c r="AK26">
        <f t="shared" ref="AK26:AK28" ca="1" si="71">Q26</f>
        <v>0</v>
      </c>
      <c r="AL26">
        <f t="shared" ref="AL26:AL28" ca="1" si="72">R26</f>
        <v>1</v>
      </c>
      <c r="AM26">
        <f t="shared" ref="AM26:AM28" ca="1" si="73">S26</f>
        <v>1</v>
      </c>
      <c r="AN26" t="str">
        <f t="shared" ref="AN26:AN28" si="74">T26</f>
        <v>A</v>
      </c>
      <c r="AO26">
        <f t="shared" ref="AO26:AO28" ca="1" si="75">Z26</f>
        <v>1</v>
      </c>
    </row>
    <row r="27" spans="1:41" x14ac:dyDescent="0.2">
      <c r="A27" t="str">
        <f t="shared" ca="1" si="48"/>
        <v>x6013d</v>
      </c>
      <c r="B27" t="s">
        <v>15</v>
      </c>
      <c r="C27">
        <v>60</v>
      </c>
      <c r="D27">
        <f t="shared" ca="1" si="39"/>
        <v>67</v>
      </c>
      <c r="E27">
        <v>40</v>
      </c>
      <c r="F27">
        <f t="shared" ca="1" si="40"/>
        <v>42</v>
      </c>
      <c r="G27">
        <v>50</v>
      </c>
      <c r="H27">
        <f t="shared" ca="1" si="41"/>
        <v>55</v>
      </c>
      <c r="I27" t="s">
        <v>12</v>
      </c>
      <c r="J27">
        <f t="shared" ca="1" si="47"/>
        <v>28</v>
      </c>
      <c r="K27" t="str">
        <f t="shared" ca="1" si="44"/>
        <v>Dutch</v>
      </c>
      <c r="L27">
        <f t="shared" ca="1" si="22"/>
        <v>61</v>
      </c>
      <c r="M27" t="s">
        <v>26</v>
      </c>
      <c r="N27">
        <f t="shared" ca="1" si="49"/>
        <v>0</v>
      </c>
      <c r="O27">
        <f t="shared" ca="1" si="50"/>
        <v>1</v>
      </c>
      <c r="P27">
        <f t="shared" ca="1" si="51"/>
        <v>0</v>
      </c>
      <c r="Q27">
        <f t="shared" ca="1" si="52"/>
        <v>0</v>
      </c>
      <c r="R27">
        <f t="shared" ca="1" si="53"/>
        <v>1</v>
      </c>
      <c r="S27">
        <f t="shared" ca="1" si="54"/>
        <v>0</v>
      </c>
      <c r="T27" t="str">
        <f t="shared" si="55"/>
        <v>A</v>
      </c>
      <c r="U27">
        <f t="shared" si="56"/>
        <v>55</v>
      </c>
      <c r="V27">
        <f t="shared" si="57"/>
        <v>55</v>
      </c>
      <c r="W27">
        <f t="shared" si="58"/>
        <v>55</v>
      </c>
      <c r="X27">
        <f t="shared" ca="1" si="59"/>
        <v>39</v>
      </c>
      <c r="Y27">
        <f t="shared" ca="1" si="60"/>
        <v>55</v>
      </c>
      <c r="Z27">
        <f t="shared" ca="1" si="61"/>
        <v>0</v>
      </c>
      <c r="AA27" s="1"/>
      <c r="AB27" t="str">
        <f t="shared" ca="1" si="62"/>
        <v>x6013d8</v>
      </c>
      <c r="AC27" t="str">
        <f t="shared" si="63"/>
        <v>female</v>
      </c>
      <c r="AD27">
        <f t="shared" ca="1" si="64"/>
        <v>28</v>
      </c>
      <c r="AE27" t="str">
        <f t="shared" ca="1" si="65"/>
        <v>Dutch</v>
      </c>
      <c r="AF27">
        <f t="shared" ca="1" si="66"/>
        <v>61</v>
      </c>
      <c r="AG27" t="str">
        <f t="shared" si="67"/>
        <v>Swimming</v>
      </c>
      <c r="AH27">
        <f t="shared" ca="1" si="68"/>
        <v>0</v>
      </c>
      <c r="AI27">
        <f t="shared" ca="1" si="69"/>
        <v>1</v>
      </c>
      <c r="AJ27">
        <f t="shared" ca="1" si="70"/>
        <v>0</v>
      </c>
      <c r="AK27">
        <f t="shared" ca="1" si="71"/>
        <v>0</v>
      </c>
      <c r="AL27">
        <f t="shared" ca="1" si="72"/>
        <v>1</v>
      </c>
      <c r="AM27">
        <f t="shared" ca="1" si="73"/>
        <v>0</v>
      </c>
      <c r="AN27" t="str">
        <f t="shared" si="74"/>
        <v>A</v>
      </c>
      <c r="AO27">
        <f t="shared" ca="1" si="75"/>
        <v>0</v>
      </c>
    </row>
    <row r="28" spans="1:41" x14ac:dyDescent="0.2">
      <c r="A28" t="str">
        <f ca="1">"x"&amp;RANDBETWEEN(1000,9999)&amp;"h"</f>
        <v>x1090h</v>
      </c>
      <c r="B28" t="s">
        <v>15</v>
      </c>
      <c r="C28">
        <v>60</v>
      </c>
      <c r="D28">
        <f t="shared" ca="1" si="39"/>
        <v>60</v>
      </c>
      <c r="E28">
        <v>40</v>
      </c>
      <c r="F28">
        <f t="shared" ca="1" si="40"/>
        <v>46</v>
      </c>
      <c r="G28">
        <v>50</v>
      </c>
      <c r="H28">
        <f t="shared" ca="1" si="41"/>
        <v>66</v>
      </c>
      <c r="I28" t="s">
        <v>12</v>
      </c>
      <c r="J28">
        <f t="shared" ca="1" si="47"/>
        <v>25</v>
      </c>
      <c r="K28" t="str">
        <f t="shared" ca="1" si="44"/>
        <v>Dutch</v>
      </c>
      <c r="L28">
        <f t="shared" ca="1" si="22"/>
        <v>59</v>
      </c>
      <c r="M28" t="s">
        <v>24</v>
      </c>
      <c r="N28">
        <f t="shared" ca="1" si="49"/>
        <v>0</v>
      </c>
      <c r="O28">
        <f t="shared" ca="1" si="50"/>
        <v>0</v>
      </c>
      <c r="P28">
        <f t="shared" ca="1" si="51"/>
        <v>1</v>
      </c>
      <c r="Q28">
        <f t="shared" ca="1" si="52"/>
        <v>0</v>
      </c>
      <c r="R28">
        <f t="shared" ca="1" si="53"/>
        <v>2</v>
      </c>
      <c r="S28">
        <f t="shared" ca="1" si="54"/>
        <v>0</v>
      </c>
      <c r="T28" t="str">
        <f t="shared" si="55"/>
        <v>A</v>
      </c>
      <c r="U28">
        <f t="shared" si="56"/>
        <v>55</v>
      </c>
      <c r="V28">
        <f t="shared" si="57"/>
        <v>55</v>
      </c>
      <c r="W28">
        <f t="shared" si="58"/>
        <v>55</v>
      </c>
      <c r="X28">
        <f t="shared" ca="1" si="59"/>
        <v>49</v>
      </c>
      <c r="Y28">
        <f t="shared" ca="1" si="60"/>
        <v>68</v>
      </c>
      <c r="Z28">
        <f t="shared" ca="1" si="61"/>
        <v>0</v>
      </c>
      <c r="AA28" s="1"/>
      <c r="AB28" t="str">
        <f t="shared" ca="1" si="62"/>
        <v>x1090h9</v>
      </c>
      <c r="AC28" t="str">
        <f t="shared" si="63"/>
        <v>female</v>
      </c>
      <c r="AD28">
        <f t="shared" ca="1" si="64"/>
        <v>25</v>
      </c>
      <c r="AE28" t="str">
        <f t="shared" ca="1" si="65"/>
        <v>Dutch</v>
      </c>
      <c r="AF28">
        <f t="shared" ca="1" si="66"/>
        <v>59</v>
      </c>
      <c r="AG28" t="str">
        <f t="shared" si="67"/>
        <v>Chess</v>
      </c>
      <c r="AH28">
        <f t="shared" ca="1" si="68"/>
        <v>0</v>
      </c>
      <c r="AI28">
        <f t="shared" ca="1" si="69"/>
        <v>0</v>
      </c>
      <c r="AJ28">
        <f t="shared" ca="1" si="70"/>
        <v>1</v>
      </c>
      <c r="AK28">
        <f t="shared" ca="1" si="71"/>
        <v>0</v>
      </c>
      <c r="AL28">
        <f t="shared" ca="1" si="72"/>
        <v>2</v>
      </c>
      <c r="AM28">
        <f t="shared" ca="1" si="73"/>
        <v>0</v>
      </c>
      <c r="AN28" t="str">
        <f t="shared" si="74"/>
        <v>A</v>
      </c>
      <c r="AO28">
        <f t="shared" ca="1" si="75"/>
        <v>0</v>
      </c>
    </row>
    <row r="29" spans="1:41" x14ac:dyDescent="0.2">
      <c r="A29" t="str">
        <f ca="1">"x"&amp;RANDBETWEEN(1000,9999)&amp;"e"</f>
        <v>x7732e</v>
      </c>
      <c r="B29" t="s">
        <v>21</v>
      </c>
      <c r="C29">
        <v>50</v>
      </c>
      <c r="D29">
        <f t="shared" ca="1" si="39"/>
        <v>50</v>
      </c>
      <c r="E29">
        <v>40</v>
      </c>
      <c r="F29">
        <f t="shared" ca="1" si="40"/>
        <v>60</v>
      </c>
      <c r="G29">
        <v>60</v>
      </c>
      <c r="H29">
        <f t="shared" ca="1" si="41"/>
        <v>71</v>
      </c>
      <c r="I29" t="s">
        <v>8</v>
      </c>
      <c r="J29">
        <f ca="1">RANDBETWEEN(26,32)</f>
        <v>28</v>
      </c>
      <c r="K29" t="str">
        <f ca="1">IF(RAND()&lt;0.33,"German",IF(RAND()&lt;0.5,"Belgian","Dutch"))</f>
        <v>German</v>
      </c>
      <c r="L29">
        <f t="shared" ca="1" si="22"/>
        <v>56</v>
      </c>
      <c r="M29" t="s">
        <v>23</v>
      </c>
      <c r="N29">
        <f t="shared" ca="1" si="23"/>
        <v>0</v>
      </c>
      <c r="O29">
        <f t="shared" ca="1" si="24"/>
        <v>0</v>
      </c>
      <c r="P29">
        <f t="shared" ca="1" si="25"/>
        <v>1</v>
      </c>
      <c r="Q29">
        <f t="shared" ca="1" si="26"/>
        <v>0</v>
      </c>
      <c r="R29">
        <f t="shared" ca="1" si="27"/>
        <v>2</v>
      </c>
      <c r="S29">
        <f t="shared" ca="1" si="28"/>
        <v>0</v>
      </c>
      <c r="T29" t="str">
        <f>T25</f>
        <v>A</v>
      </c>
      <c r="U29">
        <f>U25</f>
        <v>55</v>
      </c>
      <c r="V29">
        <f>V25</f>
        <v>55</v>
      </c>
      <c r="W29">
        <f>W25</f>
        <v>55</v>
      </c>
      <c r="X29">
        <f t="shared" ca="1" si="29"/>
        <v>57</v>
      </c>
      <c r="Y29">
        <f t="shared" ca="1" si="30"/>
        <v>72</v>
      </c>
      <c r="Z29">
        <f t="shared" ca="1" si="5"/>
        <v>1</v>
      </c>
      <c r="AA29" s="1"/>
      <c r="AB29" t="str">
        <f t="shared" ca="1" si="31"/>
        <v>x7732e9</v>
      </c>
      <c r="AC29" t="str">
        <f t="shared" si="32"/>
        <v>male</v>
      </c>
      <c r="AD29">
        <f t="shared" ca="1" si="6"/>
        <v>28</v>
      </c>
      <c r="AE29" t="str">
        <f t="shared" ca="1" si="33"/>
        <v>German</v>
      </c>
      <c r="AF29">
        <f t="shared" ca="1" si="7"/>
        <v>56</v>
      </c>
      <c r="AG29" t="str">
        <f t="shared" si="34"/>
        <v>Tennis</v>
      </c>
      <c r="AH29">
        <f t="shared" ca="1" si="8"/>
        <v>0</v>
      </c>
      <c r="AI29">
        <f t="shared" ca="1" si="9"/>
        <v>0</v>
      </c>
      <c r="AJ29">
        <f t="shared" ca="1" si="10"/>
        <v>1</v>
      </c>
      <c r="AK29">
        <f t="shared" ca="1" si="11"/>
        <v>0</v>
      </c>
      <c r="AL29">
        <f t="shared" ca="1" si="12"/>
        <v>2</v>
      </c>
      <c r="AM29">
        <f t="shared" ca="1" si="13"/>
        <v>0</v>
      </c>
      <c r="AN29" t="str">
        <f t="shared" si="14"/>
        <v>A</v>
      </c>
      <c r="AO29">
        <f t="shared" ca="1" si="15"/>
        <v>1</v>
      </c>
    </row>
    <row r="30" spans="1:41" x14ac:dyDescent="0.2">
      <c r="A30" t="str">
        <f t="shared" ref="A30:A31" ca="1" si="76">"x"&amp;RANDBETWEEN(1000,9999)&amp;"e"</f>
        <v>x6521e</v>
      </c>
      <c r="B30" t="s">
        <v>21</v>
      </c>
      <c r="C30">
        <v>50</v>
      </c>
      <c r="D30">
        <f t="shared" ca="1" si="39"/>
        <v>57</v>
      </c>
      <c r="E30">
        <v>40</v>
      </c>
      <c r="F30">
        <f t="shared" ca="1" si="40"/>
        <v>57</v>
      </c>
      <c r="G30">
        <v>60</v>
      </c>
      <c r="H30">
        <f t="shared" ca="1" si="41"/>
        <v>70</v>
      </c>
      <c r="I30" t="s">
        <v>12</v>
      </c>
      <c r="J30">
        <f t="shared" ref="J30:J34" ca="1" si="77">RANDBETWEEN(26,32)</f>
        <v>28</v>
      </c>
      <c r="K30" t="str">
        <f t="shared" ref="K30:K34" ca="1" si="78">IF(RAND()&lt;0.33,"German",IF(RAND()&lt;0.5,"Belgian","Dutch"))</f>
        <v>German</v>
      </c>
      <c r="L30">
        <f t="shared" ca="1" si="22"/>
        <v>59</v>
      </c>
      <c r="M30" t="s">
        <v>24</v>
      </c>
      <c r="N30">
        <f t="shared" ca="1" si="23"/>
        <v>0</v>
      </c>
      <c r="O30">
        <f t="shared" ca="1" si="24"/>
        <v>0</v>
      </c>
      <c r="P30">
        <f t="shared" ca="1" si="25"/>
        <v>0</v>
      </c>
      <c r="Q30">
        <f t="shared" ca="1" si="26"/>
        <v>0</v>
      </c>
      <c r="R30">
        <f t="shared" ca="1" si="27"/>
        <v>2</v>
      </c>
      <c r="S30">
        <f t="shared" ca="1" si="28"/>
        <v>0</v>
      </c>
      <c r="T30" t="str">
        <f t="shared" si="35"/>
        <v>A</v>
      </c>
      <c r="U30">
        <f t="shared" si="36"/>
        <v>55</v>
      </c>
      <c r="V30">
        <f t="shared" si="37"/>
        <v>55</v>
      </c>
      <c r="W30">
        <f t="shared" si="38"/>
        <v>55</v>
      </c>
      <c r="X30">
        <f t="shared" ca="1" si="29"/>
        <v>54</v>
      </c>
      <c r="Y30">
        <f t="shared" ca="1" si="30"/>
        <v>72</v>
      </c>
      <c r="Z30">
        <f t="shared" ca="1" si="5"/>
        <v>0</v>
      </c>
      <c r="AA30" s="1"/>
      <c r="AB30" t="str">
        <f t="shared" ca="1" si="31"/>
        <v>x6521e6</v>
      </c>
      <c r="AC30" t="str">
        <f t="shared" si="32"/>
        <v>female</v>
      </c>
      <c r="AD30">
        <f t="shared" ca="1" si="6"/>
        <v>28</v>
      </c>
      <c r="AE30" t="str">
        <f t="shared" ca="1" si="33"/>
        <v>German</v>
      </c>
      <c r="AF30">
        <f t="shared" ca="1" si="7"/>
        <v>59</v>
      </c>
      <c r="AG30" t="str">
        <f t="shared" si="34"/>
        <v>Chess</v>
      </c>
      <c r="AH30">
        <f t="shared" ca="1" si="8"/>
        <v>0</v>
      </c>
      <c r="AI30">
        <f t="shared" ca="1" si="9"/>
        <v>0</v>
      </c>
      <c r="AJ30">
        <f t="shared" ca="1" si="10"/>
        <v>0</v>
      </c>
      <c r="AK30">
        <f t="shared" ca="1" si="11"/>
        <v>0</v>
      </c>
      <c r="AL30">
        <f t="shared" ca="1" si="12"/>
        <v>2</v>
      </c>
      <c r="AM30">
        <f t="shared" ca="1" si="13"/>
        <v>0</v>
      </c>
      <c r="AN30" t="str">
        <f t="shared" si="14"/>
        <v>A</v>
      </c>
      <c r="AO30">
        <f t="shared" ca="1" si="15"/>
        <v>0</v>
      </c>
    </row>
    <row r="31" spans="1:41" x14ac:dyDescent="0.2">
      <c r="A31" t="str">
        <f t="shared" ca="1" si="76"/>
        <v>x2082e</v>
      </c>
      <c r="B31" t="s">
        <v>21</v>
      </c>
      <c r="C31">
        <v>50</v>
      </c>
      <c r="D31">
        <f t="shared" ca="1" si="39"/>
        <v>50</v>
      </c>
      <c r="E31">
        <v>40</v>
      </c>
      <c r="F31">
        <f t="shared" ca="1" si="40"/>
        <v>49</v>
      </c>
      <c r="G31">
        <v>60</v>
      </c>
      <c r="H31">
        <f t="shared" ca="1" si="41"/>
        <v>69</v>
      </c>
      <c r="I31" t="s">
        <v>8</v>
      </c>
      <c r="J31">
        <f t="shared" ca="1" si="77"/>
        <v>28</v>
      </c>
      <c r="K31" t="str">
        <f t="shared" ca="1" si="78"/>
        <v>Belgian</v>
      </c>
      <c r="L31">
        <f t="shared" ca="1" si="22"/>
        <v>53</v>
      </c>
      <c r="M31" t="s">
        <v>26</v>
      </c>
      <c r="N31">
        <f t="shared" ca="1" si="23"/>
        <v>0</v>
      </c>
      <c r="O31">
        <f t="shared" ca="1" si="24"/>
        <v>0</v>
      </c>
      <c r="P31">
        <f t="shared" ca="1" si="25"/>
        <v>1</v>
      </c>
      <c r="Q31">
        <f t="shared" ca="1" si="26"/>
        <v>0</v>
      </c>
      <c r="R31">
        <f t="shared" ca="1" si="27"/>
        <v>2</v>
      </c>
      <c r="S31">
        <f t="shared" ca="1" si="28"/>
        <v>0</v>
      </c>
      <c r="T31" t="str">
        <f t="shared" si="35"/>
        <v>A</v>
      </c>
      <c r="U31">
        <f t="shared" si="36"/>
        <v>55</v>
      </c>
      <c r="V31">
        <f t="shared" si="37"/>
        <v>55</v>
      </c>
      <c r="W31">
        <f t="shared" si="38"/>
        <v>55</v>
      </c>
      <c r="X31">
        <f t="shared" ca="1" si="29"/>
        <v>47</v>
      </c>
      <c r="Y31">
        <f t="shared" ca="1" si="30"/>
        <v>68</v>
      </c>
      <c r="Z31">
        <f t="shared" ca="1" si="5"/>
        <v>0</v>
      </c>
      <c r="AA31" s="1"/>
      <c r="AB31" t="str">
        <f t="shared" ca="1" si="31"/>
        <v>x2082e1</v>
      </c>
      <c r="AC31" t="str">
        <f t="shared" si="32"/>
        <v>male</v>
      </c>
      <c r="AD31">
        <f t="shared" ca="1" si="6"/>
        <v>28</v>
      </c>
      <c r="AE31" t="str">
        <f t="shared" ca="1" si="33"/>
        <v>Belgian</v>
      </c>
      <c r="AF31">
        <f t="shared" ca="1" si="7"/>
        <v>53</v>
      </c>
      <c r="AG31" t="str">
        <f t="shared" si="34"/>
        <v>Swimming</v>
      </c>
      <c r="AH31">
        <f t="shared" ca="1" si="8"/>
        <v>0</v>
      </c>
      <c r="AI31">
        <f t="shared" ca="1" si="9"/>
        <v>0</v>
      </c>
      <c r="AJ31">
        <f t="shared" ca="1" si="10"/>
        <v>1</v>
      </c>
      <c r="AK31">
        <f t="shared" ca="1" si="11"/>
        <v>0</v>
      </c>
      <c r="AL31">
        <f t="shared" ca="1" si="12"/>
        <v>2</v>
      </c>
      <c r="AM31">
        <f t="shared" ca="1" si="13"/>
        <v>0</v>
      </c>
      <c r="AN31" t="str">
        <f t="shared" si="14"/>
        <v>A</v>
      </c>
      <c r="AO31">
        <f t="shared" ca="1" si="15"/>
        <v>0</v>
      </c>
    </row>
    <row r="32" spans="1:41" x14ac:dyDescent="0.2">
      <c r="A32" t="str">
        <f ca="1">"x"&amp;RANDBETWEEN(1000,9999)&amp;"f"</f>
        <v>x2268f</v>
      </c>
      <c r="B32" t="s">
        <v>21</v>
      </c>
      <c r="C32">
        <v>50</v>
      </c>
      <c r="D32">
        <f t="shared" ca="1" si="39"/>
        <v>75</v>
      </c>
      <c r="E32">
        <v>40</v>
      </c>
      <c r="F32">
        <f t="shared" ca="1" si="40"/>
        <v>64</v>
      </c>
      <c r="G32">
        <v>60</v>
      </c>
      <c r="H32">
        <f t="shared" ca="1" si="41"/>
        <v>78</v>
      </c>
      <c r="I32" t="s">
        <v>12</v>
      </c>
      <c r="J32">
        <f t="shared" ca="1" si="77"/>
        <v>30</v>
      </c>
      <c r="K32" t="str">
        <f t="shared" ca="1" si="78"/>
        <v>German</v>
      </c>
      <c r="L32">
        <f t="shared" ca="1" si="22"/>
        <v>72</v>
      </c>
      <c r="M32" t="s">
        <v>23</v>
      </c>
      <c r="N32">
        <f t="shared" ca="1" si="23"/>
        <v>0</v>
      </c>
      <c r="O32">
        <f t="shared" ca="1" si="24"/>
        <v>1</v>
      </c>
      <c r="P32">
        <f t="shared" ca="1" si="25"/>
        <v>1</v>
      </c>
      <c r="Q32">
        <f t="shared" ca="1" si="26"/>
        <v>0</v>
      </c>
      <c r="R32">
        <f t="shared" ca="1" si="27"/>
        <v>3</v>
      </c>
      <c r="S32">
        <f t="shared" ca="1" si="28"/>
        <v>1</v>
      </c>
      <c r="T32" t="str">
        <f t="shared" si="35"/>
        <v>A</v>
      </c>
      <c r="U32">
        <f t="shared" si="36"/>
        <v>55</v>
      </c>
      <c r="V32">
        <f t="shared" si="37"/>
        <v>55</v>
      </c>
      <c r="W32">
        <f t="shared" si="38"/>
        <v>55</v>
      </c>
      <c r="X32">
        <f t="shared" ca="1" si="29"/>
        <v>64</v>
      </c>
      <c r="Y32">
        <f t="shared" ca="1" si="30"/>
        <v>76</v>
      </c>
      <c r="Z32">
        <f t="shared" ca="1" si="5"/>
        <v>1</v>
      </c>
      <c r="AA32" s="1"/>
      <c r="AB32" t="str">
        <f t="shared" ca="1" si="31"/>
        <v>x2268f9</v>
      </c>
      <c r="AC32" t="str">
        <f t="shared" si="32"/>
        <v>female</v>
      </c>
      <c r="AD32">
        <f t="shared" ca="1" si="6"/>
        <v>30</v>
      </c>
      <c r="AE32" t="str">
        <f t="shared" ca="1" si="33"/>
        <v>German</v>
      </c>
      <c r="AF32">
        <f t="shared" ca="1" si="7"/>
        <v>72</v>
      </c>
      <c r="AG32" t="str">
        <f t="shared" si="34"/>
        <v>Tennis</v>
      </c>
      <c r="AH32">
        <f t="shared" ca="1" si="8"/>
        <v>0</v>
      </c>
      <c r="AI32">
        <f t="shared" ca="1" si="9"/>
        <v>1</v>
      </c>
      <c r="AJ32">
        <f t="shared" ca="1" si="10"/>
        <v>1</v>
      </c>
      <c r="AK32">
        <f t="shared" ca="1" si="11"/>
        <v>0</v>
      </c>
      <c r="AL32">
        <f t="shared" ca="1" si="12"/>
        <v>3</v>
      </c>
      <c r="AM32">
        <f t="shared" ca="1" si="13"/>
        <v>1</v>
      </c>
      <c r="AN32" t="str">
        <f t="shared" si="14"/>
        <v>A</v>
      </c>
      <c r="AO32">
        <f t="shared" ca="1" si="15"/>
        <v>1</v>
      </c>
    </row>
    <row r="33" spans="1:41" x14ac:dyDescent="0.2">
      <c r="A33" t="str">
        <f ca="1">"x"&amp;RANDBETWEEN(1000,9999)&amp;"f"</f>
        <v>x9529f</v>
      </c>
      <c r="B33" t="s">
        <v>21</v>
      </c>
      <c r="C33">
        <v>50</v>
      </c>
      <c r="D33">
        <f t="shared" ca="1" si="39"/>
        <v>72</v>
      </c>
      <c r="E33">
        <v>40</v>
      </c>
      <c r="F33">
        <f t="shared" ca="1" si="40"/>
        <v>56</v>
      </c>
      <c r="G33">
        <v>60</v>
      </c>
      <c r="H33">
        <f t="shared" ca="1" si="41"/>
        <v>80</v>
      </c>
      <c r="I33" t="s">
        <v>8</v>
      </c>
      <c r="J33">
        <f t="shared" ca="1" si="77"/>
        <v>26</v>
      </c>
      <c r="K33" t="str">
        <f t="shared" ca="1" si="78"/>
        <v>German</v>
      </c>
      <c r="L33">
        <f t="shared" ca="1" si="22"/>
        <v>70</v>
      </c>
      <c r="M33" t="s">
        <v>24</v>
      </c>
      <c r="N33">
        <f t="shared" ca="1" si="23"/>
        <v>0</v>
      </c>
      <c r="O33">
        <f t="shared" ca="1" si="24"/>
        <v>1</v>
      </c>
      <c r="P33">
        <f t="shared" ca="1" si="25"/>
        <v>1</v>
      </c>
      <c r="Q33">
        <f t="shared" ca="1" si="26"/>
        <v>0</v>
      </c>
      <c r="R33">
        <f t="shared" ca="1" si="27"/>
        <v>3</v>
      </c>
      <c r="S33">
        <f t="shared" ca="1" si="28"/>
        <v>1</v>
      </c>
      <c r="T33" t="str">
        <f t="shared" si="35"/>
        <v>A</v>
      </c>
      <c r="U33">
        <f t="shared" si="36"/>
        <v>55</v>
      </c>
      <c r="V33">
        <f t="shared" si="37"/>
        <v>55</v>
      </c>
      <c r="W33">
        <f t="shared" si="38"/>
        <v>55</v>
      </c>
      <c r="X33">
        <f t="shared" ca="1" si="29"/>
        <v>53</v>
      </c>
      <c r="Y33">
        <f t="shared" ca="1" si="30"/>
        <v>79</v>
      </c>
      <c r="Z33">
        <f t="shared" ca="1" si="5"/>
        <v>0</v>
      </c>
      <c r="AA33" s="1"/>
      <c r="AB33" t="str">
        <f t="shared" ca="1" si="31"/>
        <v>x9529f4</v>
      </c>
      <c r="AC33" t="str">
        <f t="shared" si="32"/>
        <v>male</v>
      </c>
      <c r="AD33">
        <f t="shared" ca="1" si="6"/>
        <v>26</v>
      </c>
      <c r="AE33" t="str">
        <f t="shared" ca="1" si="33"/>
        <v>German</v>
      </c>
      <c r="AF33">
        <f t="shared" ca="1" si="7"/>
        <v>70</v>
      </c>
      <c r="AG33" t="str">
        <f t="shared" si="34"/>
        <v>Chess</v>
      </c>
      <c r="AH33">
        <f t="shared" ca="1" si="8"/>
        <v>0</v>
      </c>
      <c r="AI33">
        <f t="shared" ca="1" si="9"/>
        <v>1</v>
      </c>
      <c r="AJ33">
        <f t="shared" ca="1" si="10"/>
        <v>1</v>
      </c>
      <c r="AK33">
        <f t="shared" ca="1" si="11"/>
        <v>0</v>
      </c>
      <c r="AL33">
        <f t="shared" ca="1" si="12"/>
        <v>3</v>
      </c>
      <c r="AM33">
        <f t="shared" ca="1" si="13"/>
        <v>1</v>
      </c>
      <c r="AN33" t="str">
        <f t="shared" si="14"/>
        <v>A</v>
      </c>
      <c r="AO33">
        <f t="shared" ca="1" si="15"/>
        <v>0</v>
      </c>
    </row>
    <row r="34" spans="1:41" x14ac:dyDescent="0.2">
      <c r="A34" t="str">
        <f ca="1">"x"&amp;RANDBETWEEN(1000,9999)&amp;"f"</f>
        <v>x6640f</v>
      </c>
      <c r="B34" t="s">
        <v>21</v>
      </c>
      <c r="C34">
        <v>50</v>
      </c>
      <c r="D34">
        <f t="shared" ca="1" si="39"/>
        <v>63</v>
      </c>
      <c r="E34">
        <v>40</v>
      </c>
      <c r="F34">
        <f t="shared" ca="1" si="40"/>
        <v>57</v>
      </c>
      <c r="G34">
        <v>60</v>
      </c>
      <c r="H34">
        <f t="shared" ca="1" si="41"/>
        <v>61</v>
      </c>
      <c r="I34" t="s">
        <v>12</v>
      </c>
      <c r="J34">
        <f t="shared" ca="1" si="77"/>
        <v>27</v>
      </c>
      <c r="K34" t="str">
        <f t="shared" ca="1" si="78"/>
        <v>Belgian</v>
      </c>
      <c r="L34">
        <f t="shared" ca="1" si="22"/>
        <v>62</v>
      </c>
      <c r="M34" t="s">
        <v>26</v>
      </c>
      <c r="N34">
        <f t="shared" ca="1" si="23"/>
        <v>0</v>
      </c>
      <c r="O34">
        <f t="shared" ca="1" si="24"/>
        <v>0</v>
      </c>
      <c r="P34">
        <f t="shared" ca="1" si="25"/>
        <v>0</v>
      </c>
      <c r="Q34">
        <f t="shared" ca="1" si="26"/>
        <v>0</v>
      </c>
      <c r="R34">
        <f t="shared" ca="1" si="27"/>
        <v>1</v>
      </c>
      <c r="S34">
        <f t="shared" ca="1" si="28"/>
        <v>0</v>
      </c>
      <c r="T34" t="str">
        <f t="shared" si="35"/>
        <v>A</v>
      </c>
      <c r="U34">
        <f t="shared" si="36"/>
        <v>55</v>
      </c>
      <c r="V34">
        <f t="shared" si="37"/>
        <v>55</v>
      </c>
      <c r="W34">
        <f t="shared" si="38"/>
        <v>55</v>
      </c>
      <c r="X34">
        <f t="shared" ca="1" si="29"/>
        <v>57</v>
      </c>
      <c r="Y34">
        <f t="shared" ca="1" si="30"/>
        <v>62</v>
      </c>
      <c r="Z34">
        <f t="shared" ca="1" si="5"/>
        <v>1</v>
      </c>
      <c r="AA34" s="1"/>
      <c r="AB34" t="str">
        <f t="shared" ca="1" si="31"/>
        <v>x6640f8</v>
      </c>
      <c r="AC34" t="str">
        <f t="shared" si="32"/>
        <v>female</v>
      </c>
      <c r="AD34">
        <f t="shared" ca="1" si="6"/>
        <v>27</v>
      </c>
      <c r="AE34" t="str">
        <f t="shared" ca="1" si="33"/>
        <v>Belgian</v>
      </c>
      <c r="AF34">
        <f t="shared" ca="1" si="7"/>
        <v>62</v>
      </c>
      <c r="AG34" t="str">
        <f t="shared" si="34"/>
        <v>Swimming</v>
      </c>
      <c r="AH34">
        <f t="shared" ca="1" si="8"/>
        <v>0</v>
      </c>
      <c r="AI34">
        <f t="shared" ca="1" si="9"/>
        <v>0</v>
      </c>
      <c r="AJ34">
        <f t="shared" ca="1" si="10"/>
        <v>0</v>
      </c>
      <c r="AK34">
        <f t="shared" ca="1" si="11"/>
        <v>0</v>
      </c>
      <c r="AL34">
        <f t="shared" ca="1" si="12"/>
        <v>1</v>
      </c>
      <c r="AM34">
        <f t="shared" ca="1" si="13"/>
        <v>0</v>
      </c>
      <c r="AN34" t="str">
        <f t="shared" si="14"/>
        <v>A</v>
      </c>
      <c r="AO34">
        <f t="shared" ca="1" si="15"/>
        <v>1</v>
      </c>
    </row>
    <row r="35" spans="1:41" x14ac:dyDescent="0.2">
      <c r="A35" t="str">
        <f ca="1">"x"&amp;RANDBETWEEN(1000,9999)&amp;"a"</f>
        <v>x4178a</v>
      </c>
      <c r="B35" t="s">
        <v>11</v>
      </c>
      <c r="C35">
        <v>60</v>
      </c>
      <c r="D35">
        <f ca="1">C35+RANDBETWEEN(0,25)</f>
        <v>78</v>
      </c>
      <c r="E35">
        <v>50</v>
      </c>
      <c r="F35">
        <f ca="1">E35+RANDBETWEEN(0,25)</f>
        <v>53</v>
      </c>
      <c r="G35">
        <v>40</v>
      </c>
      <c r="H35">
        <f ca="1">G35+RANDBETWEEN(0,25)</f>
        <v>50</v>
      </c>
      <c r="I35" t="s">
        <v>8</v>
      </c>
      <c r="J35">
        <f ca="1">RANDBETWEEN(21,27)</f>
        <v>22</v>
      </c>
      <c r="K35" t="str">
        <f ca="1">IF(RAND()&lt;0.1,"German",IF(RAND()&lt;0.11,"Belgian","Dutch"))</f>
        <v>Dutch</v>
      </c>
      <c r="L35">
        <f t="shared" ca="1" si="22"/>
        <v>68</v>
      </c>
      <c r="M35" t="s">
        <v>22</v>
      </c>
      <c r="N35">
        <f ca="1">IF(F35+RANDBETWEEN(0,20)&gt;80,1,0)</f>
        <v>0</v>
      </c>
      <c r="O35">
        <f ca="1">IF(D35+RANDBETWEEN(0,20)&gt;80,1,0)</f>
        <v>1</v>
      </c>
      <c r="P35">
        <f ca="1">IF(H35+RANDBETWEEN(0,20)&gt;80,1,0)</f>
        <v>0</v>
      </c>
      <c r="Q35">
        <f ca="1">IF(F35+RANDBETWEEN(0,20)&gt;80,1,0)</f>
        <v>0</v>
      </c>
      <c r="R35">
        <f ca="1">MAX(1,ROUND(H35/14-3,0))</f>
        <v>1</v>
      </c>
      <c r="S35">
        <f ca="1">IF(D35+RANDBETWEEN(0,10)&gt;70,1,0)</f>
        <v>1</v>
      </c>
      <c r="T35" t="str">
        <f t="shared" si="35"/>
        <v>A</v>
      </c>
      <c r="U35">
        <f t="shared" si="36"/>
        <v>55</v>
      </c>
      <c r="V35">
        <f t="shared" si="37"/>
        <v>55</v>
      </c>
      <c r="W35">
        <f t="shared" si="38"/>
        <v>55</v>
      </c>
      <c r="X35">
        <f t="shared" ca="1" si="29"/>
        <v>52</v>
      </c>
      <c r="Y35">
        <f t="shared" ca="1" si="30"/>
        <v>48</v>
      </c>
      <c r="Z35">
        <f t="shared" ca="1" si="5"/>
        <v>0</v>
      </c>
      <c r="AA35" s="1"/>
      <c r="AB35" t="str">
        <f t="shared" ca="1" si="31"/>
        <v>x4178a5</v>
      </c>
      <c r="AC35" t="str">
        <f t="shared" ref="AC35:AC99" si="79">I35</f>
        <v>male</v>
      </c>
      <c r="AD35">
        <f t="shared" ref="AD35:AD99" ca="1" si="80">J35</f>
        <v>22</v>
      </c>
      <c r="AE35" t="str">
        <f t="shared" ref="AE35:AE99" ca="1" si="81">K35</f>
        <v>Dutch</v>
      </c>
      <c r="AF35">
        <f t="shared" ref="AF35:AF99" ca="1" si="82">L35</f>
        <v>68</v>
      </c>
      <c r="AG35" t="str">
        <f t="shared" ref="AG35:AG99" si="83">M35</f>
        <v>Football</v>
      </c>
      <c r="AH35">
        <f t="shared" ref="AH35:AH99" ca="1" si="84">N35</f>
        <v>0</v>
      </c>
      <c r="AI35">
        <f t="shared" ref="AI35:AI99" ca="1" si="85">O35</f>
        <v>1</v>
      </c>
      <c r="AJ35">
        <f t="shared" ref="AJ35:AJ99" ca="1" si="86">P35</f>
        <v>0</v>
      </c>
      <c r="AK35">
        <f t="shared" ref="AK35:AK99" ca="1" si="87">Q35</f>
        <v>0</v>
      </c>
      <c r="AL35">
        <f t="shared" ref="AL35:AL99" ca="1" si="88">R35</f>
        <v>1</v>
      </c>
      <c r="AM35">
        <f t="shared" ref="AM35:AM99" ca="1" si="89">S35</f>
        <v>1</v>
      </c>
      <c r="AN35" t="str">
        <f t="shared" ref="AN35:AN99" si="90">T35</f>
        <v>A</v>
      </c>
      <c r="AO35">
        <f t="shared" ref="AO35:AO99" ca="1" si="91">Z35</f>
        <v>0</v>
      </c>
    </row>
    <row r="36" spans="1:41" x14ac:dyDescent="0.2">
      <c r="A36" t="str">
        <f t="shared" ref="A36:A38" ca="1" si="92">"x"&amp;RANDBETWEEN(1000,9999)&amp;"a"</f>
        <v>x2397a</v>
      </c>
      <c r="B36" t="s">
        <v>11</v>
      </c>
      <c r="C36">
        <v>60</v>
      </c>
      <c r="D36">
        <f t="shared" ref="D36:D38" ca="1" si="93">C36+RANDBETWEEN(0,25)</f>
        <v>66</v>
      </c>
      <c r="E36">
        <v>50</v>
      </c>
      <c r="F36">
        <f t="shared" ref="F36:F38" ca="1" si="94">E36+RANDBETWEEN(0,25)</f>
        <v>73</v>
      </c>
      <c r="G36">
        <v>40</v>
      </c>
      <c r="H36">
        <f t="shared" ref="H36:H38" ca="1" si="95">G36+RANDBETWEEN(0,25)</f>
        <v>55</v>
      </c>
      <c r="I36" t="s">
        <v>8</v>
      </c>
      <c r="J36">
        <f t="shared" ref="J36:J42" ca="1" si="96">RANDBETWEEN(21,27)</f>
        <v>27</v>
      </c>
      <c r="K36" t="str">
        <f t="shared" ref="K36:K52" ca="1" si="97">IF(RAND()&lt;0.1,"German",IF(RAND()&lt;0.11,"Belgian","Dutch"))</f>
        <v>German</v>
      </c>
      <c r="L36">
        <f t="shared" ca="1" si="22"/>
        <v>66</v>
      </c>
      <c r="M36" t="s">
        <v>23</v>
      </c>
      <c r="N36">
        <f t="shared" ref="N36:N64" ca="1" si="98">IF(F36+RANDBETWEEN(0,20)&gt;80,1,0)</f>
        <v>0</v>
      </c>
      <c r="O36">
        <f t="shared" ref="O36:O64" ca="1" si="99">IF(D36+RANDBETWEEN(0,20)&gt;80,1,0)</f>
        <v>0</v>
      </c>
      <c r="P36">
        <f t="shared" ref="P36:P64" ca="1" si="100">IF(H36+RANDBETWEEN(0,20)&gt;80,1,0)</f>
        <v>0</v>
      </c>
      <c r="Q36">
        <f t="shared" ref="Q36:Q64" ca="1" si="101">IF(F36+RANDBETWEEN(0,20)&gt;80,1,0)</f>
        <v>0</v>
      </c>
      <c r="R36">
        <f t="shared" ref="R36:R64" ca="1" si="102">MAX(1,ROUND(H36/14-3,0))</f>
        <v>1</v>
      </c>
      <c r="S36">
        <f t="shared" ref="S36:S64" ca="1" si="103">IF(D36+RANDBETWEEN(0,10)&gt;70,1,0)</f>
        <v>1</v>
      </c>
      <c r="T36" t="str">
        <f t="shared" si="35"/>
        <v>A</v>
      </c>
      <c r="U36">
        <f t="shared" si="36"/>
        <v>55</v>
      </c>
      <c r="V36">
        <f t="shared" si="37"/>
        <v>55</v>
      </c>
      <c r="W36">
        <f t="shared" si="38"/>
        <v>55</v>
      </c>
      <c r="X36">
        <f t="shared" ca="1" si="29"/>
        <v>75</v>
      </c>
      <c r="Y36">
        <f t="shared" ca="1" si="30"/>
        <v>56</v>
      </c>
      <c r="Z36">
        <f t="shared" ca="1" si="5"/>
        <v>1</v>
      </c>
      <c r="AA36" s="1"/>
      <c r="AB36" t="str">
        <f t="shared" ca="1" si="31"/>
        <v>x2397a2</v>
      </c>
      <c r="AC36" t="str">
        <f t="shared" si="79"/>
        <v>male</v>
      </c>
      <c r="AD36">
        <f t="shared" ca="1" si="80"/>
        <v>27</v>
      </c>
      <c r="AE36" t="str">
        <f t="shared" ca="1" si="81"/>
        <v>German</v>
      </c>
      <c r="AF36">
        <f t="shared" ca="1" si="82"/>
        <v>66</v>
      </c>
      <c r="AG36" t="str">
        <f t="shared" si="83"/>
        <v>Tennis</v>
      </c>
      <c r="AH36">
        <f t="shared" ca="1" si="84"/>
        <v>0</v>
      </c>
      <c r="AI36">
        <f t="shared" ca="1" si="85"/>
        <v>0</v>
      </c>
      <c r="AJ36">
        <f t="shared" ca="1" si="86"/>
        <v>0</v>
      </c>
      <c r="AK36">
        <f t="shared" ca="1" si="87"/>
        <v>0</v>
      </c>
      <c r="AL36">
        <f t="shared" ca="1" si="88"/>
        <v>1</v>
      </c>
      <c r="AM36">
        <f t="shared" ca="1" si="89"/>
        <v>1</v>
      </c>
      <c r="AN36" t="str">
        <f t="shared" si="90"/>
        <v>A</v>
      </c>
      <c r="AO36">
        <f t="shared" ca="1" si="91"/>
        <v>1</v>
      </c>
    </row>
    <row r="37" spans="1:41" x14ac:dyDescent="0.2">
      <c r="A37" t="str">
        <f t="shared" ca="1" si="92"/>
        <v>x5721a</v>
      </c>
      <c r="B37" t="s">
        <v>11</v>
      </c>
      <c r="C37">
        <v>60</v>
      </c>
      <c r="D37">
        <f t="shared" ca="1" si="93"/>
        <v>83</v>
      </c>
      <c r="E37">
        <v>50</v>
      </c>
      <c r="F37">
        <f t="shared" ca="1" si="94"/>
        <v>58</v>
      </c>
      <c r="G37">
        <v>40</v>
      </c>
      <c r="H37">
        <f t="shared" ca="1" si="95"/>
        <v>40</v>
      </c>
      <c r="I37" t="s">
        <v>12</v>
      </c>
      <c r="J37">
        <f t="shared" ca="1" si="96"/>
        <v>27</v>
      </c>
      <c r="K37" t="str">
        <f t="shared" ca="1" si="97"/>
        <v>Dutch</v>
      </c>
      <c r="L37">
        <f t="shared" ca="1" si="22"/>
        <v>69</v>
      </c>
      <c r="M37" t="s">
        <v>23</v>
      </c>
      <c r="N37">
        <f t="shared" ca="1" si="98"/>
        <v>0</v>
      </c>
      <c r="O37">
        <f t="shared" ca="1" si="99"/>
        <v>1</v>
      </c>
      <c r="P37">
        <f t="shared" ca="1" si="100"/>
        <v>0</v>
      </c>
      <c r="Q37">
        <f t="shared" ca="1" si="101"/>
        <v>0</v>
      </c>
      <c r="R37">
        <f t="shared" ca="1" si="102"/>
        <v>1</v>
      </c>
      <c r="S37">
        <f t="shared" ca="1" si="103"/>
        <v>1</v>
      </c>
      <c r="T37" t="str">
        <f t="shared" si="35"/>
        <v>A</v>
      </c>
      <c r="U37">
        <f t="shared" si="36"/>
        <v>55</v>
      </c>
      <c r="V37">
        <f t="shared" si="37"/>
        <v>55</v>
      </c>
      <c r="W37">
        <f t="shared" si="38"/>
        <v>55</v>
      </c>
      <c r="X37">
        <f t="shared" ca="1" si="29"/>
        <v>59</v>
      </c>
      <c r="Y37">
        <f t="shared" ca="1" si="30"/>
        <v>43</v>
      </c>
      <c r="Z37">
        <f t="shared" ca="1" si="5"/>
        <v>0</v>
      </c>
      <c r="AA37" s="1"/>
      <c r="AB37" t="str">
        <f t="shared" ca="1" si="31"/>
        <v>x5721a6</v>
      </c>
      <c r="AC37" t="str">
        <f t="shared" si="79"/>
        <v>female</v>
      </c>
      <c r="AD37">
        <f t="shared" ca="1" si="80"/>
        <v>27</v>
      </c>
      <c r="AE37" t="str">
        <f t="shared" ca="1" si="81"/>
        <v>Dutch</v>
      </c>
      <c r="AF37">
        <f t="shared" ca="1" si="82"/>
        <v>69</v>
      </c>
      <c r="AG37" t="str">
        <f t="shared" si="83"/>
        <v>Tennis</v>
      </c>
      <c r="AH37">
        <f t="shared" ca="1" si="84"/>
        <v>0</v>
      </c>
      <c r="AI37">
        <f t="shared" ca="1" si="85"/>
        <v>1</v>
      </c>
      <c r="AJ37">
        <f t="shared" ca="1" si="86"/>
        <v>0</v>
      </c>
      <c r="AK37">
        <f t="shared" ca="1" si="87"/>
        <v>0</v>
      </c>
      <c r="AL37">
        <f t="shared" ca="1" si="88"/>
        <v>1</v>
      </c>
      <c r="AM37">
        <f t="shared" ca="1" si="89"/>
        <v>1</v>
      </c>
      <c r="AN37" t="str">
        <f t="shared" si="90"/>
        <v>A</v>
      </c>
      <c r="AO37">
        <f t="shared" ca="1" si="91"/>
        <v>0</v>
      </c>
    </row>
    <row r="38" spans="1:41" x14ac:dyDescent="0.2">
      <c r="A38" t="str">
        <f t="shared" ca="1" si="92"/>
        <v>x8729a</v>
      </c>
      <c r="B38" t="s">
        <v>11</v>
      </c>
      <c r="C38">
        <v>60</v>
      </c>
      <c r="D38">
        <f t="shared" ca="1" si="93"/>
        <v>79</v>
      </c>
      <c r="E38">
        <v>50</v>
      </c>
      <c r="F38">
        <f t="shared" ca="1" si="94"/>
        <v>70</v>
      </c>
      <c r="G38">
        <v>40</v>
      </c>
      <c r="H38">
        <f t="shared" ca="1" si="95"/>
        <v>63</v>
      </c>
      <c r="I38" t="s">
        <v>12</v>
      </c>
      <c r="J38">
        <f t="shared" ca="1" si="96"/>
        <v>22</v>
      </c>
      <c r="K38" t="str">
        <f t="shared" ca="1" si="97"/>
        <v>Dutch</v>
      </c>
      <c r="L38">
        <f t="shared" ca="1" si="22"/>
        <v>73</v>
      </c>
      <c r="M38" t="s">
        <v>26</v>
      </c>
      <c r="N38">
        <f t="shared" ca="1" si="98"/>
        <v>1</v>
      </c>
      <c r="O38">
        <f t="shared" ca="1" si="99"/>
        <v>1</v>
      </c>
      <c r="P38">
        <f t="shared" ca="1" si="100"/>
        <v>0</v>
      </c>
      <c r="Q38">
        <f t="shared" ca="1" si="101"/>
        <v>0</v>
      </c>
      <c r="R38">
        <f t="shared" ca="1" si="102"/>
        <v>2</v>
      </c>
      <c r="S38">
        <f t="shared" ca="1" si="103"/>
        <v>1</v>
      </c>
      <c r="T38" t="str">
        <f t="shared" si="35"/>
        <v>A</v>
      </c>
      <c r="U38">
        <f t="shared" si="36"/>
        <v>55</v>
      </c>
      <c r="V38">
        <f t="shared" si="37"/>
        <v>55</v>
      </c>
      <c r="W38">
        <f t="shared" si="38"/>
        <v>55</v>
      </c>
      <c r="X38">
        <f t="shared" ca="1" si="29"/>
        <v>71</v>
      </c>
      <c r="Y38">
        <f t="shared" ca="1" si="30"/>
        <v>65</v>
      </c>
      <c r="Z38">
        <f t="shared" ca="1" si="5"/>
        <v>1</v>
      </c>
      <c r="AA38" s="1"/>
      <c r="AB38" t="str">
        <f t="shared" ca="1" si="31"/>
        <v>x8729a2</v>
      </c>
      <c r="AC38" t="str">
        <f t="shared" si="79"/>
        <v>female</v>
      </c>
      <c r="AD38">
        <f t="shared" ca="1" si="80"/>
        <v>22</v>
      </c>
      <c r="AE38" t="str">
        <f t="shared" ca="1" si="81"/>
        <v>Dutch</v>
      </c>
      <c r="AF38">
        <f t="shared" ca="1" si="82"/>
        <v>73</v>
      </c>
      <c r="AG38" t="str">
        <f t="shared" si="83"/>
        <v>Swimming</v>
      </c>
      <c r="AH38">
        <f t="shared" ca="1" si="84"/>
        <v>1</v>
      </c>
      <c r="AI38">
        <f t="shared" ca="1" si="85"/>
        <v>1</v>
      </c>
      <c r="AJ38">
        <f t="shared" ca="1" si="86"/>
        <v>0</v>
      </c>
      <c r="AK38">
        <f t="shared" ca="1" si="87"/>
        <v>0</v>
      </c>
      <c r="AL38">
        <f t="shared" ca="1" si="88"/>
        <v>2</v>
      </c>
      <c r="AM38">
        <f t="shared" ca="1" si="89"/>
        <v>1</v>
      </c>
      <c r="AN38" t="str">
        <f t="shared" si="90"/>
        <v>A</v>
      </c>
      <c r="AO38">
        <f t="shared" ca="1" si="91"/>
        <v>1</v>
      </c>
    </row>
    <row r="39" spans="1:41" x14ac:dyDescent="0.2">
      <c r="A39" t="str">
        <f ca="1">"x"&amp;RANDBETWEEN(1000,9999)&amp;"g"</f>
        <v>x9112g</v>
      </c>
      <c r="B39" t="s">
        <v>11</v>
      </c>
      <c r="C39">
        <v>60</v>
      </c>
      <c r="D39">
        <f ca="1">C39+RANDBETWEEN(0,25)</f>
        <v>84</v>
      </c>
      <c r="E39">
        <v>50</v>
      </c>
      <c r="F39">
        <f ca="1">E39+RANDBETWEEN(0,25)</f>
        <v>61</v>
      </c>
      <c r="G39">
        <v>40</v>
      </c>
      <c r="H39">
        <f ca="1">G39+RANDBETWEEN(0,25)</f>
        <v>52</v>
      </c>
      <c r="I39" t="s">
        <v>8</v>
      </c>
      <c r="J39">
        <f t="shared" ca="1" si="96"/>
        <v>26</v>
      </c>
      <c r="K39" t="str">
        <f t="shared" ca="1" si="97"/>
        <v>Dutch</v>
      </c>
      <c r="L39">
        <f t="shared" ca="1" si="22"/>
        <v>74</v>
      </c>
      <c r="M39" t="s">
        <v>22</v>
      </c>
      <c r="N39">
        <f t="shared" ca="1" si="98"/>
        <v>0</v>
      </c>
      <c r="O39">
        <f t="shared" ca="1" si="99"/>
        <v>1</v>
      </c>
      <c r="P39">
        <f t="shared" ca="1" si="100"/>
        <v>0</v>
      </c>
      <c r="Q39">
        <f t="shared" ca="1" si="101"/>
        <v>0</v>
      </c>
      <c r="R39">
        <f t="shared" ca="1" si="102"/>
        <v>1</v>
      </c>
      <c r="S39">
        <f t="shared" ca="1" si="103"/>
        <v>1</v>
      </c>
      <c r="T39" t="str">
        <f t="shared" si="35"/>
        <v>A</v>
      </c>
      <c r="U39">
        <f t="shared" si="36"/>
        <v>55</v>
      </c>
      <c r="V39">
        <f t="shared" si="37"/>
        <v>55</v>
      </c>
      <c r="W39">
        <f t="shared" si="38"/>
        <v>55</v>
      </c>
      <c r="X39">
        <f t="shared" ca="1" si="29"/>
        <v>59</v>
      </c>
      <c r="Y39">
        <f t="shared" ca="1" si="30"/>
        <v>53</v>
      </c>
      <c r="Z39">
        <f t="shared" ca="1" si="5"/>
        <v>0</v>
      </c>
      <c r="AA39" s="1"/>
      <c r="AB39" t="str">
        <f t="shared" ca="1" si="31"/>
        <v>x9112g2</v>
      </c>
      <c r="AC39" t="str">
        <f t="shared" si="79"/>
        <v>male</v>
      </c>
      <c r="AD39">
        <f t="shared" ca="1" si="80"/>
        <v>26</v>
      </c>
      <c r="AE39" t="str">
        <f t="shared" ca="1" si="81"/>
        <v>Dutch</v>
      </c>
      <c r="AF39">
        <f t="shared" ca="1" si="82"/>
        <v>74</v>
      </c>
      <c r="AG39" t="str">
        <f t="shared" si="83"/>
        <v>Football</v>
      </c>
      <c r="AH39">
        <f t="shared" ca="1" si="84"/>
        <v>0</v>
      </c>
      <c r="AI39">
        <f t="shared" ca="1" si="85"/>
        <v>1</v>
      </c>
      <c r="AJ39">
        <f t="shared" ca="1" si="86"/>
        <v>0</v>
      </c>
      <c r="AK39">
        <f t="shared" ca="1" si="87"/>
        <v>0</v>
      </c>
      <c r="AL39">
        <f t="shared" ca="1" si="88"/>
        <v>1</v>
      </c>
      <c r="AM39">
        <f t="shared" ca="1" si="89"/>
        <v>1</v>
      </c>
      <c r="AN39" t="str">
        <f t="shared" si="90"/>
        <v>A</v>
      </c>
      <c r="AO39">
        <f t="shared" ca="1" si="91"/>
        <v>0</v>
      </c>
    </row>
    <row r="40" spans="1:41" x14ac:dyDescent="0.2">
      <c r="A40" t="str">
        <f ca="1">"x"&amp;RANDBETWEEN(1000,9999)&amp;"g"</f>
        <v>x5826g</v>
      </c>
      <c r="B40" t="s">
        <v>11</v>
      </c>
      <c r="C40">
        <v>60</v>
      </c>
      <c r="D40">
        <f t="shared" ref="D40:D64" ca="1" si="104">C40+RANDBETWEEN(0,25)</f>
        <v>76</v>
      </c>
      <c r="E40">
        <v>50</v>
      </c>
      <c r="F40">
        <f t="shared" ref="F40:F64" ca="1" si="105">E40+RANDBETWEEN(0,25)</f>
        <v>70</v>
      </c>
      <c r="G40">
        <v>40</v>
      </c>
      <c r="H40">
        <f t="shared" ref="H40:H64" ca="1" si="106">G40+RANDBETWEEN(0,25)</f>
        <v>59</v>
      </c>
      <c r="I40" t="s">
        <v>8</v>
      </c>
      <c r="J40">
        <f t="shared" ca="1" si="96"/>
        <v>21</v>
      </c>
      <c r="K40" t="str">
        <f t="shared" ca="1" si="97"/>
        <v>German</v>
      </c>
      <c r="L40">
        <f t="shared" ca="1" si="22"/>
        <v>70</v>
      </c>
      <c r="M40" t="s">
        <v>25</v>
      </c>
      <c r="N40">
        <f t="shared" ca="1" si="98"/>
        <v>1</v>
      </c>
      <c r="O40">
        <f t="shared" ca="1" si="99"/>
        <v>1</v>
      </c>
      <c r="P40">
        <f t="shared" ca="1" si="100"/>
        <v>0</v>
      </c>
      <c r="Q40">
        <f t="shared" ca="1" si="101"/>
        <v>1</v>
      </c>
      <c r="R40">
        <f t="shared" ca="1" si="102"/>
        <v>1</v>
      </c>
      <c r="S40">
        <f t="shared" ca="1" si="103"/>
        <v>1</v>
      </c>
      <c r="T40" t="str">
        <f t="shared" si="35"/>
        <v>A</v>
      </c>
      <c r="U40">
        <f t="shared" si="36"/>
        <v>55</v>
      </c>
      <c r="V40">
        <f t="shared" si="37"/>
        <v>55</v>
      </c>
      <c r="W40">
        <f t="shared" si="38"/>
        <v>55</v>
      </c>
      <c r="X40">
        <f t="shared" ca="1" si="29"/>
        <v>72</v>
      </c>
      <c r="Y40">
        <f t="shared" ca="1" si="30"/>
        <v>57</v>
      </c>
      <c r="Z40">
        <f t="shared" ca="1" si="5"/>
        <v>1</v>
      </c>
      <c r="AA40" s="1"/>
      <c r="AB40" t="str">
        <f t="shared" ca="1" si="31"/>
        <v>x5826g9</v>
      </c>
      <c r="AC40" t="str">
        <f t="shared" si="79"/>
        <v>male</v>
      </c>
      <c r="AD40">
        <f t="shared" ca="1" si="80"/>
        <v>21</v>
      </c>
      <c r="AE40" t="str">
        <f t="shared" ca="1" si="81"/>
        <v>German</v>
      </c>
      <c r="AF40">
        <f t="shared" ca="1" si="82"/>
        <v>70</v>
      </c>
      <c r="AG40" t="str">
        <f t="shared" si="83"/>
        <v>Running</v>
      </c>
      <c r="AH40">
        <f t="shared" ca="1" si="84"/>
        <v>1</v>
      </c>
      <c r="AI40">
        <f t="shared" ca="1" si="85"/>
        <v>1</v>
      </c>
      <c r="AJ40">
        <f t="shared" ca="1" si="86"/>
        <v>0</v>
      </c>
      <c r="AK40">
        <f t="shared" ca="1" si="87"/>
        <v>1</v>
      </c>
      <c r="AL40">
        <f t="shared" ca="1" si="88"/>
        <v>1</v>
      </c>
      <c r="AM40">
        <f t="shared" ca="1" si="89"/>
        <v>1</v>
      </c>
      <c r="AN40" t="str">
        <f t="shared" si="90"/>
        <v>A</v>
      </c>
      <c r="AO40">
        <f t="shared" ca="1" si="91"/>
        <v>1</v>
      </c>
    </row>
    <row r="41" spans="1:41" x14ac:dyDescent="0.2">
      <c r="A41" t="str">
        <f ca="1">"x"&amp;RANDBETWEEN(1000,9999)&amp;"g"</f>
        <v>x6983g</v>
      </c>
      <c r="B41" t="s">
        <v>11</v>
      </c>
      <c r="C41">
        <v>60</v>
      </c>
      <c r="D41">
        <f t="shared" ca="1" si="104"/>
        <v>69</v>
      </c>
      <c r="E41">
        <v>50</v>
      </c>
      <c r="F41">
        <f t="shared" ca="1" si="105"/>
        <v>56</v>
      </c>
      <c r="G41">
        <v>40</v>
      </c>
      <c r="H41">
        <f t="shared" ca="1" si="106"/>
        <v>47</v>
      </c>
      <c r="I41" t="s">
        <v>12</v>
      </c>
      <c r="J41">
        <f t="shared" ca="1" si="96"/>
        <v>22</v>
      </c>
      <c r="K41" t="str">
        <f t="shared" ca="1" si="97"/>
        <v>Dutch</v>
      </c>
      <c r="L41">
        <f t="shared" ca="1" si="22"/>
        <v>62</v>
      </c>
      <c r="M41" t="s">
        <v>25</v>
      </c>
      <c r="N41">
        <f t="shared" ca="1" si="98"/>
        <v>0</v>
      </c>
      <c r="O41">
        <f t="shared" ca="1" si="99"/>
        <v>1</v>
      </c>
      <c r="P41">
        <f t="shared" ca="1" si="100"/>
        <v>0</v>
      </c>
      <c r="Q41">
        <f t="shared" ca="1" si="101"/>
        <v>0</v>
      </c>
      <c r="R41">
        <f t="shared" ca="1" si="102"/>
        <v>1</v>
      </c>
      <c r="S41">
        <f t="shared" ca="1" si="103"/>
        <v>1</v>
      </c>
      <c r="T41" t="str">
        <f t="shared" si="35"/>
        <v>A</v>
      </c>
      <c r="U41">
        <f t="shared" si="36"/>
        <v>55</v>
      </c>
      <c r="V41">
        <f t="shared" si="37"/>
        <v>55</v>
      </c>
      <c r="W41">
        <f t="shared" si="38"/>
        <v>55</v>
      </c>
      <c r="X41">
        <f t="shared" ca="1" si="29"/>
        <v>53</v>
      </c>
      <c r="Y41">
        <f t="shared" ca="1" si="30"/>
        <v>47</v>
      </c>
      <c r="Z41">
        <f t="shared" ca="1" si="5"/>
        <v>0</v>
      </c>
      <c r="AA41" s="1"/>
      <c r="AB41" t="str">
        <f t="shared" ca="1" si="31"/>
        <v>x6983g7</v>
      </c>
      <c r="AC41" t="str">
        <f t="shared" si="79"/>
        <v>female</v>
      </c>
      <c r="AD41">
        <f t="shared" ca="1" si="80"/>
        <v>22</v>
      </c>
      <c r="AE41" t="str">
        <f t="shared" ca="1" si="81"/>
        <v>Dutch</v>
      </c>
      <c r="AF41">
        <f t="shared" ca="1" si="82"/>
        <v>62</v>
      </c>
      <c r="AG41" t="str">
        <f t="shared" si="83"/>
        <v>Running</v>
      </c>
      <c r="AH41">
        <f t="shared" ca="1" si="84"/>
        <v>0</v>
      </c>
      <c r="AI41">
        <f t="shared" ca="1" si="85"/>
        <v>1</v>
      </c>
      <c r="AJ41">
        <f t="shared" ca="1" si="86"/>
        <v>0</v>
      </c>
      <c r="AK41">
        <f t="shared" ca="1" si="87"/>
        <v>0</v>
      </c>
      <c r="AL41">
        <f t="shared" ca="1" si="88"/>
        <v>1</v>
      </c>
      <c r="AM41">
        <f t="shared" ca="1" si="89"/>
        <v>1</v>
      </c>
      <c r="AN41" t="str">
        <f t="shared" si="90"/>
        <v>A</v>
      </c>
      <c r="AO41">
        <f t="shared" ca="1" si="91"/>
        <v>0</v>
      </c>
    </row>
    <row r="42" spans="1:41" x14ac:dyDescent="0.2">
      <c r="A42" t="str">
        <f ca="1">"x"&amp;RANDBETWEEN(1000,9999)&amp;"g"</f>
        <v>x9921g</v>
      </c>
      <c r="B42" t="s">
        <v>11</v>
      </c>
      <c r="C42">
        <v>60</v>
      </c>
      <c r="D42">
        <f t="shared" ca="1" si="104"/>
        <v>68</v>
      </c>
      <c r="E42">
        <v>50</v>
      </c>
      <c r="F42">
        <f t="shared" ca="1" si="105"/>
        <v>67</v>
      </c>
      <c r="G42">
        <v>40</v>
      </c>
      <c r="H42">
        <f t="shared" ca="1" si="106"/>
        <v>65</v>
      </c>
      <c r="I42" t="s">
        <v>12</v>
      </c>
      <c r="J42">
        <f t="shared" ca="1" si="96"/>
        <v>26</v>
      </c>
      <c r="K42" t="str">
        <f t="shared" ca="1" si="97"/>
        <v>Belgian</v>
      </c>
      <c r="L42">
        <f t="shared" ca="1" si="22"/>
        <v>67</v>
      </c>
      <c r="M42" t="s">
        <v>26</v>
      </c>
      <c r="N42">
        <f t="shared" ca="1" si="98"/>
        <v>0</v>
      </c>
      <c r="O42">
        <f t="shared" ca="1" si="99"/>
        <v>1</v>
      </c>
      <c r="P42">
        <f t="shared" ca="1" si="100"/>
        <v>0</v>
      </c>
      <c r="Q42">
        <f t="shared" ca="1" si="101"/>
        <v>1</v>
      </c>
      <c r="R42">
        <f t="shared" ca="1" si="102"/>
        <v>2</v>
      </c>
      <c r="S42">
        <f t="shared" ca="1" si="103"/>
        <v>1</v>
      </c>
      <c r="T42" t="str">
        <f t="shared" si="35"/>
        <v>A</v>
      </c>
      <c r="U42">
        <f t="shared" si="36"/>
        <v>55</v>
      </c>
      <c r="V42">
        <f t="shared" si="37"/>
        <v>55</v>
      </c>
      <c r="W42">
        <f t="shared" si="38"/>
        <v>55</v>
      </c>
      <c r="X42">
        <f t="shared" ca="1" si="29"/>
        <v>70</v>
      </c>
      <c r="Y42">
        <f t="shared" ca="1" si="30"/>
        <v>62</v>
      </c>
      <c r="Z42">
        <f t="shared" ca="1" si="5"/>
        <v>1</v>
      </c>
      <c r="AA42" s="1"/>
      <c r="AB42" t="str">
        <f t="shared" ca="1" si="31"/>
        <v>x9921g9</v>
      </c>
      <c r="AC42" t="str">
        <f t="shared" si="79"/>
        <v>female</v>
      </c>
      <c r="AD42">
        <f t="shared" ca="1" si="80"/>
        <v>26</v>
      </c>
      <c r="AE42" t="str">
        <f t="shared" ca="1" si="81"/>
        <v>Belgian</v>
      </c>
      <c r="AF42">
        <f t="shared" ca="1" si="82"/>
        <v>67</v>
      </c>
      <c r="AG42" t="str">
        <f t="shared" si="83"/>
        <v>Swimming</v>
      </c>
      <c r="AH42">
        <f t="shared" ca="1" si="84"/>
        <v>0</v>
      </c>
      <c r="AI42">
        <f t="shared" ca="1" si="85"/>
        <v>1</v>
      </c>
      <c r="AJ42">
        <f t="shared" ca="1" si="86"/>
        <v>0</v>
      </c>
      <c r="AK42">
        <f t="shared" ca="1" si="87"/>
        <v>1</v>
      </c>
      <c r="AL42">
        <f t="shared" ca="1" si="88"/>
        <v>2</v>
      </c>
      <c r="AM42">
        <f t="shared" ca="1" si="89"/>
        <v>1</v>
      </c>
      <c r="AN42" t="str">
        <f t="shared" si="90"/>
        <v>A</v>
      </c>
      <c r="AO42">
        <f t="shared" ca="1" si="91"/>
        <v>1</v>
      </c>
    </row>
    <row r="43" spans="1:41" x14ac:dyDescent="0.2">
      <c r="A43" t="str">
        <f ca="1">"x"&amp;RANDBETWEEN(1000,9999)&amp;"b"</f>
        <v>x7540b</v>
      </c>
      <c r="B43" t="s">
        <v>14</v>
      </c>
      <c r="C43">
        <v>40</v>
      </c>
      <c r="D43">
        <f t="shared" ca="1" si="104"/>
        <v>56</v>
      </c>
      <c r="E43">
        <v>60</v>
      </c>
      <c r="F43">
        <f t="shared" ca="1" si="105"/>
        <v>77</v>
      </c>
      <c r="G43">
        <v>50</v>
      </c>
      <c r="H43">
        <f t="shared" ca="1" si="106"/>
        <v>59</v>
      </c>
      <c r="I43" t="s">
        <v>8</v>
      </c>
      <c r="J43">
        <f ca="1">RANDBETWEEN(24,30)</f>
        <v>25</v>
      </c>
      <c r="K43" t="str">
        <f ca="1">IF(RAND()&lt;0.2,"German",IF(RAND()&lt;0.25,"Belgian","Dutch"))</f>
        <v>German</v>
      </c>
      <c r="L43">
        <f t="shared" ca="1" si="22"/>
        <v>61</v>
      </c>
      <c r="M43" t="s">
        <v>22</v>
      </c>
      <c r="N43">
        <f t="shared" ca="1" si="98"/>
        <v>0</v>
      </c>
      <c r="O43">
        <f t="shared" ca="1" si="99"/>
        <v>0</v>
      </c>
      <c r="P43">
        <f t="shared" ca="1" si="100"/>
        <v>0</v>
      </c>
      <c r="Q43">
        <f t="shared" ca="1" si="101"/>
        <v>0</v>
      </c>
      <c r="R43">
        <f t="shared" ca="1" si="102"/>
        <v>1</v>
      </c>
      <c r="S43">
        <f t="shared" ca="1" si="103"/>
        <v>0</v>
      </c>
      <c r="T43" t="str">
        <f t="shared" si="35"/>
        <v>A</v>
      </c>
      <c r="U43">
        <f t="shared" si="36"/>
        <v>55</v>
      </c>
      <c r="V43">
        <f t="shared" si="37"/>
        <v>55</v>
      </c>
      <c r="W43">
        <f t="shared" si="38"/>
        <v>55</v>
      </c>
      <c r="X43">
        <f t="shared" ca="1" si="29"/>
        <v>74</v>
      </c>
      <c r="Y43">
        <f t="shared" ca="1" si="30"/>
        <v>61</v>
      </c>
      <c r="Z43">
        <f t="shared" ca="1" si="5"/>
        <v>1</v>
      </c>
      <c r="AA43" s="1"/>
      <c r="AB43" t="str">
        <f t="shared" ca="1" si="31"/>
        <v>x7540b5</v>
      </c>
      <c r="AC43" t="str">
        <f t="shared" si="79"/>
        <v>male</v>
      </c>
      <c r="AD43">
        <f t="shared" ca="1" si="80"/>
        <v>25</v>
      </c>
      <c r="AE43" t="str">
        <f t="shared" ca="1" si="81"/>
        <v>German</v>
      </c>
      <c r="AF43">
        <f t="shared" ca="1" si="82"/>
        <v>61</v>
      </c>
      <c r="AG43" t="str">
        <f t="shared" si="83"/>
        <v>Football</v>
      </c>
      <c r="AH43">
        <f t="shared" ca="1" si="84"/>
        <v>0</v>
      </c>
      <c r="AI43">
        <f t="shared" ca="1" si="85"/>
        <v>0</v>
      </c>
      <c r="AJ43">
        <f t="shared" ca="1" si="86"/>
        <v>0</v>
      </c>
      <c r="AK43">
        <f t="shared" ca="1" si="87"/>
        <v>0</v>
      </c>
      <c r="AL43">
        <f t="shared" ca="1" si="88"/>
        <v>1</v>
      </c>
      <c r="AM43">
        <f t="shared" ca="1" si="89"/>
        <v>0</v>
      </c>
      <c r="AN43" t="str">
        <f t="shared" si="90"/>
        <v>A</v>
      </c>
      <c r="AO43">
        <f t="shared" ca="1" si="91"/>
        <v>1</v>
      </c>
    </row>
    <row r="44" spans="1:41" x14ac:dyDescent="0.2">
      <c r="A44" t="str">
        <f t="shared" ref="A44:A46" ca="1" si="107">"x"&amp;RANDBETWEEN(1000,9999)&amp;"b"</f>
        <v>x7988b</v>
      </c>
      <c r="B44" t="s">
        <v>14</v>
      </c>
      <c r="C44">
        <v>40</v>
      </c>
      <c r="D44">
        <f t="shared" ca="1" si="104"/>
        <v>44</v>
      </c>
      <c r="E44">
        <v>60</v>
      </c>
      <c r="F44">
        <f t="shared" ca="1" si="105"/>
        <v>80</v>
      </c>
      <c r="G44">
        <v>50</v>
      </c>
      <c r="H44">
        <f t="shared" ca="1" si="106"/>
        <v>62</v>
      </c>
      <c r="I44" t="s">
        <v>8</v>
      </c>
      <c r="J44">
        <f t="shared" ref="J44:J51" ca="1" si="108">RANDBETWEEN(24,30)</f>
        <v>27</v>
      </c>
      <c r="K44" t="str">
        <f t="shared" ref="K44:K58" ca="1" si="109">IF(RAND()&lt;0.2,"German",IF(RAND()&lt;0.25,"Belgian","Dutch"))</f>
        <v>Belgian</v>
      </c>
      <c r="L44">
        <f t="shared" ca="1" si="22"/>
        <v>55</v>
      </c>
      <c r="M44" t="s">
        <v>27</v>
      </c>
      <c r="N44">
        <f t="shared" ca="1" si="98"/>
        <v>1</v>
      </c>
      <c r="O44">
        <f t="shared" ca="1" si="99"/>
        <v>0</v>
      </c>
      <c r="P44">
        <f t="shared" ca="1" si="100"/>
        <v>1</v>
      </c>
      <c r="Q44">
        <f t="shared" ca="1" si="101"/>
        <v>1</v>
      </c>
      <c r="R44">
        <f t="shared" ca="1" si="102"/>
        <v>1</v>
      </c>
      <c r="S44">
        <f t="shared" ca="1" si="103"/>
        <v>0</v>
      </c>
      <c r="T44" t="str">
        <f t="shared" si="35"/>
        <v>A</v>
      </c>
      <c r="U44">
        <f t="shared" si="36"/>
        <v>55</v>
      </c>
      <c r="V44">
        <f t="shared" si="37"/>
        <v>55</v>
      </c>
      <c r="W44">
        <f t="shared" si="38"/>
        <v>55</v>
      </c>
      <c r="X44">
        <f t="shared" ca="1" si="29"/>
        <v>83</v>
      </c>
      <c r="Y44">
        <f t="shared" ca="1" si="30"/>
        <v>61</v>
      </c>
      <c r="Z44">
        <f t="shared" ca="1" si="5"/>
        <v>1</v>
      </c>
      <c r="AA44" s="1"/>
      <c r="AB44" t="str">
        <f t="shared" ca="1" si="31"/>
        <v>x7988b8</v>
      </c>
      <c r="AC44" t="str">
        <f t="shared" si="79"/>
        <v>male</v>
      </c>
      <c r="AD44">
        <f t="shared" ca="1" si="80"/>
        <v>27</v>
      </c>
      <c r="AE44" t="str">
        <f t="shared" ca="1" si="81"/>
        <v>Belgian</v>
      </c>
      <c r="AF44">
        <f t="shared" ca="1" si="82"/>
        <v>55</v>
      </c>
      <c r="AG44" t="str">
        <f t="shared" si="83"/>
        <v>Rugby</v>
      </c>
      <c r="AH44">
        <f t="shared" ca="1" si="84"/>
        <v>1</v>
      </c>
      <c r="AI44">
        <f t="shared" ca="1" si="85"/>
        <v>0</v>
      </c>
      <c r="AJ44">
        <f t="shared" ca="1" si="86"/>
        <v>1</v>
      </c>
      <c r="AK44">
        <f t="shared" ca="1" si="87"/>
        <v>1</v>
      </c>
      <c r="AL44">
        <f t="shared" ca="1" si="88"/>
        <v>1</v>
      </c>
      <c r="AM44">
        <f t="shared" ca="1" si="89"/>
        <v>0</v>
      </c>
      <c r="AN44" t="str">
        <f t="shared" si="90"/>
        <v>A</v>
      </c>
      <c r="AO44">
        <f t="shared" ca="1" si="91"/>
        <v>1</v>
      </c>
    </row>
    <row r="45" spans="1:41" x14ac:dyDescent="0.2">
      <c r="A45" t="str">
        <f t="shared" ca="1" si="107"/>
        <v>x8423b</v>
      </c>
      <c r="B45" t="s">
        <v>14</v>
      </c>
      <c r="C45">
        <v>40</v>
      </c>
      <c r="D45">
        <f t="shared" ca="1" si="104"/>
        <v>57</v>
      </c>
      <c r="E45">
        <v>60</v>
      </c>
      <c r="F45">
        <f t="shared" ca="1" si="105"/>
        <v>62</v>
      </c>
      <c r="G45">
        <v>50</v>
      </c>
      <c r="H45">
        <f t="shared" ca="1" si="106"/>
        <v>72</v>
      </c>
      <c r="I45" t="s">
        <v>8</v>
      </c>
      <c r="J45">
        <f ca="1">RANDBETWEEN(24,30)</f>
        <v>24</v>
      </c>
      <c r="K45" t="str">
        <f t="shared" ca="1" si="109"/>
        <v>Belgian</v>
      </c>
      <c r="L45">
        <f t="shared" ca="1" si="22"/>
        <v>61</v>
      </c>
      <c r="M45" t="s">
        <v>27</v>
      </c>
      <c r="N45">
        <f t="shared" ca="1" si="98"/>
        <v>0</v>
      </c>
      <c r="O45">
        <f t="shared" ca="1" si="99"/>
        <v>0</v>
      </c>
      <c r="P45">
        <f t="shared" ca="1" si="100"/>
        <v>1</v>
      </c>
      <c r="Q45">
        <f t="shared" ca="1" si="101"/>
        <v>0</v>
      </c>
      <c r="R45">
        <f t="shared" ca="1" si="102"/>
        <v>2</v>
      </c>
      <c r="S45">
        <f t="shared" ca="1" si="103"/>
        <v>0</v>
      </c>
      <c r="T45" t="str">
        <f t="shared" si="35"/>
        <v>A</v>
      </c>
      <c r="U45">
        <f t="shared" si="36"/>
        <v>55</v>
      </c>
      <c r="V45">
        <f t="shared" si="37"/>
        <v>55</v>
      </c>
      <c r="W45">
        <f t="shared" si="38"/>
        <v>55</v>
      </c>
      <c r="X45">
        <f t="shared" ca="1" si="29"/>
        <v>64</v>
      </c>
      <c r="Y45">
        <f t="shared" ca="1" si="30"/>
        <v>75</v>
      </c>
      <c r="Z45">
        <f t="shared" ca="1" si="5"/>
        <v>1</v>
      </c>
      <c r="AA45" s="1"/>
      <c r="AB45" t="str">
        <f t="shared" ca="1" si="31"/>
        <v>x8423b1</v>
      </c>
      <c r="AC45" t="str">
        <f t="shared" si="79"/>
        <v>male</v>
      </c>
      <c r="AD45">
        <f t="shared" ca="1" si="80"/>
        <v>24</v>
      </c>
      <c r="AE45" t="str">
        <f t="shared" ca="1" si="81"/>
        <v>Belgian</v>
      </c>
      <c r="AF45">
        <f t="shared" ca="1" si="82"/>
        <v>61</v>
      </c>
      <c r="AG45" t="str">
        <f t="shared" si="83"/>
        <v>Rugby</v>
      </c>
      <c r="AH45">
        <f t="shared" ca="1" si="84"/>
        <v>0</v>
      </c>
      <c r="AI45">
        <f t="shared" ca="1" si="85"/>
        <v>0</v>
      </c>
      <c r="AJ45">
        <f t="shared" ca="1" si="86"/>
        <v>1</v>
      </c>
      <c r="AK45">
        <f t="shared" ca="1" si="87"/>
        <v>0</v>
      </c>
      <c r="AL45">
        <f t="shared" ca="1" si="88"/>
        <v>2</v>
      </c>
      <c r="AM45">
        <f t="shared" ca="1" si="89"/>
        <v>0</v>
      </c>
      <c r="AN45" t="str">
        <f t="shared" si="90"/>
        <v>A</v>
      </c>
      <c r="AO45">
        <f t="shared" ca="1" si="91"/>
        <v>1</v>
      </c>
    </row>
    <row r="46" spans="1:41" x14ac:dyDescent="0.2">
      <c r="A46" t="str">
        <f t="shared" ca="1" si="107"/>
        <v>x2301b</v>
      </c>
      <c r="B46" t="s">
        <v>14</v>
      </c>
      <c r="C46">
        <v>40</v>
      </c>
      <c r="D46">
        <f t="shared" ca="1" si="104"/>
        <v>55</v>
      </c>
      <c r="E46">
        <v>60</v>
      </c>
      <c r="F46">
        <f t="shared" ca="1" si="105"/>
        <v>60</v>
      </c>
      <c r="G46">
        <v>50</v>
      </c>
      <c r="H46">
        <f t="shared" ca="1" si="106"/>
        <v>69</v>
      </c>
      <c r="I46" t="s">
        <v>8</v>
      </c>
      <c r="J46">
        <f t="shared" ca="1" si="108"/>
        <v>24</v>
      </c>
      <c r="K46" t="str">
        <f t="shared" ca="1" si="109"/>
        <v>Dutch</v>
      </c>
      <c r="L46">
        <f t="shared" ca="1" si="22"/>
        <v>59</v>
      </c>
      <c r="M46" t="s">
        <v>22</v>
      </c>
      <c r="N46">
        <f t="shared" ca="1" si="98"/>
        <v>0</v>
      </c>
      <c r="O46">
        <f t="shared" ca="1" si="99"/>
        <v>0</v>
      </c>
      <c r="P46">
        <f t="shared" ca="1" si="100"/>
        <v>1</v>
      </c>
      <c r="Q46">
        <f t="shared" ca="1" si="101"/>
        <v>0</v>
      </c>
      <c r="R46">
        <f t="shared" ca="1" si="102"/>
        <v>2</v>
      </c>
      <c r="S46">
        <f t="shared" ca="1" si="103"/>
        <v>0</v>
      </c>
      <c r="T46" t="str">
        <f t="shared" si="35"/>
        <v>A</v>
      </c>
      <c r="U46">
        <f t="shared" si="36"/>
        <v>55</v>
      </c>
      <c r="V46">
        <f t="shared" si="37"/>
        <v>55</v>
      </c>
      <c r="W46">
        <f t="shared" si="38"/>
        <v>55</v>
      </c>
      <c r="X46">
        <f t="shared" ca="1" si="29"/>
        <v>60</v>
      </c>
      <c r="Y46">
        <f t="shared" ca="1" si="30"/>
        <v>69</v>
      </c>
      <c r="Z46">
        <f t="shared" ca="1" si="5"/>
        <v>1</v>
      </c>
      <c r="AA46" s="1"/>
      <c r="AB46" t="str">
        <f t="shared" ca="1" si="31"/>
        <v>x2301b9</v>
      </c>
      <c r="AC46" t="str">
        <f t="shared" si="79"/>
        <v>male</v>
      </c>
      <c r="AD46">
        <f t="shared" ca="1" si="80"/>
        <v>24</v>
      </c>
      <c r="AE46" t="str">
        <f t="shared" ca="1" si="81"/>
        <v>Dutch</v>
      </c>
      <c r="AF46">
        <f t="shared" ca="1" si="82"/>
        <v>59</v>
      </c>
      <c r="AG46" t="str">
        <f t="shared" si="83"/>
        <v>Football</v>
      </c>
      <c r="AH46">
        <f t="shared" ca="1" si="84"/>
        <v>0</v>
      </c>
      <c r="AI46">
        <f t="shared" ca="1" si="85"/>
        <v>0</v>
      </c>
      <c r="AJ46">
        <f t="shared" ca="1" si="86"/>
        <v>1</v>
      </c>
      <c r="AK46">
        <f t="shared" ca="1" si="87"/>
        <v>0</v>
      </c>
      <c r="AL46">
        <f t="shared" ca="1" si="88"/>
        <v>2</v>
      </c>
      <c r="AM46">
        <f t="shared" ca="1" si="89"/>
        <v>0</v>
      </c>
      <c r="AN46" t="str">
        <f t="shared" si="90"/>
        <v>A</v>
      </c>
      <c r="AO46">
        <f t="shared" ca="1" si="91"/>
        <v>1</v>
      </c>
    </row>
    <row r="47" spans="1:41" x14ac:dyDescent="0.2">
      <c r="A47" t="str">
        <f ca="1">"x"&amp;RANDBETWEEN(1000,9999)&amp;"c"</f>
        <v>x6012c</v>
      </c>
      <c r="B47" t="s">
        <v>14</v>
      </c>
      <c r="C47">
        <v>40</v>
      </c>
      <c r="D47">
        <f t="shared" ca="1" si="104"/>
        <v>61</v>
      </c>
      <c r="E47">
        <v>60</v>
      </c>
      <c r="F47">
        <f t="shared" ca="1" si="105"/>
        <v>68</v>
      </c>
      <c r="G47">
        <v>50</v>
      </c>
      <c r="H47">
        <f t="shared" ca="1" si="106"/>
        <v>55</v>
      </c>
      <c r="I47" t="s">
        <v>8</v>
      </c>
      <c r="J47">
        <f t="shared" ca="1" si="108"/>
        <v>25</v>
      </c>
      <c r="K47" t="str">
        <f t="shared" ca="1" si="109"/>
        <v>Belgian</v>
      </c>
      <c r="L47">
        <f t="shared" ca="1" si="22"/>
        <v>62</v>
      </c>
      <c r="M47" t="s">
        <v>23</v>
      </c>
      <c r="N47">
        <f t="shared" ca="1" si="98"/>
        <v>1</v>
      </c>
      <c r="O47">
        <f t="shared" ca="1" si="99"/>
        <v>0</v>
      </c>
      <c r="P47">
        <f t="shared" ca="1" si="100"/>
        <v>0</v>
      </c>
      <c r="Q47">
        <f t="shared" ca="1" si="101"/>
        <v>0</v>
      </c>
      <c r="R47">
        <f t="shared" ca="1" si="102"/>
        <v>1</v>
      </c>
      <c r="S47">
        <f t="shared" ca="1" si="103"/>
        <v>0</v>
      </c>
      <c r="T47" t="str">
        <f t="shared" si="35"/>
        <v>A</v>
      </c>
      <c r="U47">
        <f t="shared" si="36"/>
        <v>55</v>
      </c>
      <c r="V47">
        <f t="shared" si="37"/>
        <v>55</v>
      </c>
      <c r="W47">
        <f t="shared" si="38"/>
        <v>55</v>
      </c>
      <c r="X47">
        <f t="shared" ca="1" si="29"/>
        <v>66</v>
      </c>
      <c r="Y47">
        <f t="shared" ca="1" si="30"/>
        <v>53</v>
      </c>
      <c r="Z47">
        <f t="shared" ca="1" si="5"/>
        <v>0</v>
      </c>
      <c r="AA47" s="1"/>
      <c r="AB47" t="str">
        <f t="shared" ca="1" si="31"/>
        <v>x6012c7</v>
      </c>
      <c r="AC47" t="str">
        <f t="shared" si="79"/>
        <v>male</v>
      </c>
      <c r="AD47">
        <f t="shared" ca="1" si="80"/>
        <v>25</v>
      </c>
      <c r="AE47" t="str">
        <f t="shared" ca="1" si="81"/>
        <v>Belgian</v>
      </c>
      <c r="AF47">
        <f t="shared" ca="1" si="82"/>
        <v>62</v>
      </c>
      <c r="AG47" t="str">
        <f t="shared" si="83"/>
        <v>Tennis</v>
      </c>
      <c r="AH47">
        <f t="shared" ca="1" si="84"/>
        <v>1</v>
      </c>
      <c r="AI47">
        <f t="shared" ca="1" si="85"/>
        <v>0</v>
      </c>
      <c r="AJ47">
        <f t="shared" ca="1" si="86"/>
        <v>0</v>
      </c>
      <c r="AK47">
        <f t="shared" ca="1" si="87"/>
        <v>0</v>
      </c>
      <c r="AL47">
        <f t="shared" ca="1" si="88"/>
        <v>1</v>
      </c>
      <c r="AM47">
        <f t="shared" ca="1" si="89"/>
        <v>0</v>
      </c>
      <c r="AN47" t="str">
        <f t="shared" si="90"/>
        <v>A</v>
      </c>
      <c r="AO47">
        <f t="shared" ca="1" si="91"/>
        <v>0</v>
      </c>
    </row>
    <row r="48" spans="1:41" x14ac:dyDescent="0.2">
      <c r="A48" t="str">
        <f t="shared" ref="A48:A51" ca="1" si="110">"x"&amp;RANDBETWEEN(1000,9999)&amp;"c"</f>
        <v>x6812c</v>
      </c>
      <c r="B48" t="s">
        <v>14</v>
      </c>
      <c r="C48">
        <v>40</v>
      </c>
      <c r="D48">
        <f t="shared" ca="1" si="104"/>
        <v>58</v>
      </c>
      <c r="E48">
        <v>60</v>
      </c>
      <c r="F48">
        <f t="shared" ca="1" si="105"/>
        <v>74</v>
      </c>
      <c r="G48">
        <v>50</v>
      </c>
      <c r="H48">
        <f t="shared" ca="1" si="106"/>
        <v>53</v>
      </c>
      <c r="I48" t="s">
        <v>8</v>
      </c>
      <c r="J48">
        <f t="shared" ca="1" si="108"/>
        <v>27</v>
      </c>
      <c r="K48" t="str">
        <f t="shared" ca="1" si="109"/>
        <v>Belgian</v>
      </c>
      <c r="L48">
        <f t="shared" ca="1" si="22"/>
        <v>61</v>
      </c>
      <c r="M48" t="s">
        <v>23</v>
      </c>
      <c r="N48">
        <f t="shared" ca="1" si="98"/>
        <v>0</v>
      </c>
      <c r="O48">
        <f t="shared" ca="1" si="99"/>
        <v>0</v>
      </c>
      <c r="P48">
        <f t="shared" ca="1" si="100"/>
        <v>0</v>
      </c>
      <c r="Q48">
        <f t="shared" ca="1" si="101"/>
        <v>0</v>
      </c>
      <c r="R48">
        <f t="shared" ca="1" si="102"/>
        <v>1</v>
      </c>
      <c r="S48">
        <f t="shared" ca="1" si="103"/>
        <v>0</v>
      </c>
      <c r="T48" t="str">
        <f t="shared" si="35"/>
        <v>A</v>
      </c>
      <c r="U48">
        <f t="shared" si="36"/>
        <v>55</v>
      </c>
      <c r="V48">
        <f t="shared" si="37"/>
        <v>55</v>
      </c>
      <c r="W48">
        <f t="shared" si="38"/>
        <v>55</v>
      </c>
      <c r="X48">
        <f t="shared" ca="1" si="29"/>
        <v>77</v>
      </c>
      <c r="Y48">
        <f t="shared" ca="1" si="30"/>
        <v>53</v>
      </c>
      <c r="Z48">
        <f t="shared" ca="1" si="5"/>
        <v>0</v>
      </c>
      <c r="AA48" s="1"/>
      <c r="AB48" t="str">
        <f t="shared" ca="1" si="31"/>
        <v>x6812c1</v>
      </c>
      <c r="AC48" t="str">
        <f t="shared" si="79"/>
        <v>male</v>
      </c>
      <c r="AD48">
        <f t="shared" ca="1" si="80"/>
        <v>27</v>
      </c>
      <c r="AE48" t="str">
        <f t="shared" ca="1" si="81"/>
        <v>Belgian</v>
      </c>
      <c r="AF48">
        <f t="shared" ca="1" si="82"/>
        <v>61</v>
      </c>
      <c r="AG48" t="str">
        <f t="shared" si="83"/>
        <v>Tennis</v>
      </c>
      <c r="AH48">
        <f t="shared" ca="1" si="84"/>
        <v>0</v>
      </c>
      <c r="AI48">
        <f t="shared" ca="1" si="85"/>
        <v>0</v>
      </c>
      <c r="AJ48">
        <f t="shared" ca="1" si="86"/>
        <v>0</v>
      </c>
      <c r="AK48">
        <f t="shared" ca="1" si="87"/>
        <v>0</v>
      </c>
      <c r="AL48">
        <f t="shared" ca="1" si="88"/>
        <v>1</v>
      </c>
      <c r="AM48">
        <f t="shared" ca="1" si="89"/>
        <v>0</v>
      </c>
      <c r="AN48" t="str">
        <f t="shared" si="90"/>
        <v>A</v>
      </c>
      <c r="AO48">
        <f t="shared" ca="1" si="91"/>
        <v>0</v>
      </c>
    </row>
    <row r="49" spans="1:41" x14ac:dyDescent="0.2">
      <c r="A49" t="str">
        <f t="shared" ca="1" si="110"/>
        <v>x3334c</v>
      </c>
      <c r="B49" t="s">
        <v>14</v>
      </c>
      <c r="C49">
        <v>40</v>
      </c>
      <c r="D49">
        <f t="shared" ca="1" si="104"/>
        <v>53</v>
      </c>
      <c r="E49">
        <v>60</v>
      </c>
      <c r="F49">
        <f t="shared" ca="1" si="105"/>
        <v>64</v>
      </c>
      <c r="G49">
        <v>50</v>
      </c>
      <c r="H49">
        <f t="shared" ca="1" si="106"/>
        <v>59</v>
      </c>
      <c r="I49" t="s">
        <v>8</v>
      </c>
      <c r="J49">
        <f t="shared" ca="1" si="108"/>
        <v>30</v>
      </c>
      <c r="K49" t="str">
        <f t="shared" ca="1" si="109"/>
        <v>Dutch</v>
      </c>
      <c r="L49">
        <f t="shared" ca="1" si="22"/>
        <v>57</v>
      </c>
      <c r="M49" t="s">
        <v>26</v>
      </c>
      <c r="N49">
        <f t="shared" ca="1" si="98"/>
        <v>0</v>
      </c>
      <c r="O49">
        <f t="shared" ca="1" si="99"/>
        <v>0</v>
      </c>
      <c r="P49">
        <f t="shared" ca="1" si="100"/>
        <v>0</v>
      </c>
      <c r="Q49">
        <f t="shared" ca="1" si="101"/>
        <v>0</v>
      </c>
      <c r="R49">
        <f t="shared" ca="1" si="102"/>
        <v>1</v>
      </c>
      <c r="S49">
        <f t="shared" ca="1" si="103"/>
        <v>0</v>
      </c>
      <c r="T49" t="str">
        <f t="shared" si="35"/>
        <v>A</v>
      </c>
      <c r="U49">
        <f t="shared" si="36"/>
        <v>55</v>
      </c>
      <c r="V49">
        <f t="shared" si="37"/>
        <v>55</v>
      </c>
      <c r="W49">
        <f t="shared" si="38"/>
        <v>55</v>
      </c>
      <c r="X49">
        <f t="shared" ca="1" si="29"/>
        <v>63</v>
      </c>
      <c r="Y49">
        <f t="shared" ca="1" si="30"/>
        <v>59</v>
      </c>
      <c r="Z49">
        <f t="shared" ca="1" si="5"/>
        <v>1</v>
      </c>
      <c r="AA49" s="1"/>
      <c r="AB49" t="str">
        <f t="shared" ca="1" si="31"/>
        <v>x3334c9</v>
      </c>
      <c r="AC49" t="str">
        <f t="shared" si="79"/>
        <v>male</v>
      </c>
      <c r="AD49">
        <f t="shared" ca="1" si="80"/>
        <v>30</v>
      </c>
      <c r="AE49" t="str">
        <f t="shared" ca="1" si="81"/>
        <v>Dutch</v>
      </c>
      <c r="AF49">
        <f t="shared" ca="1" si="82"/>
        <v>57</v>
      </c>
      <c r="AG49" t="str">
        <f t="shared" si="83"/>
        <v>Swimming</v>
      </c>
      <c r="AH49">
        <f t="shared" ca="1" si="84"/>
        <v>0</v>
      </c>
      <c r="AI49">
        <f t="shared" ca="1" si="85"/>
        <v>0</v>
      </c>
      <c r="AJ49">
        <f t="shared" ca="1" si="86"/>
        <v>0</v>
      </c>
      <c r="AK49">
        <f t="shared" ca="1" si="87"/>
        <v>0</v>
      </c>
      <c r="AL49">
        <f t="shared" ca="1" si="88"/>
        <v>1</v>
      </c>
      <c r="AM49">
        <f t="shared" ca="1" si="89"/>
        <v>0</v>
      </c>
      <c r="AN49" t="str">
        <f t="shared" si="90"/>
        <v>A</v>
      </c>
      <c r="AO49">
        <f t="shared" ca="1" si="91"/>
        <v>1</v>
      </c>
    </row>
    <row r="50" spans="1:41" x14ac:dyDescent="0.2">
      <c r="A50" t="str">
        <f t="shared" ca="1" si="110"/>
        <v>x1177c</v>
      </c>
      <c r="B50" t="s">
        <v>14</v>
      </c>
      <c r="C50">
        <v>40</v>
      </c>
      <c r="D50">
        <f t="shared" ca="1" si="104"/>
        <v>64</v>
      </c>
      <c r="E50">
        <v>60</v>
      </c>
      <c r="F50">
        <f t="shared" ca="1" si="105"/>
        <v>75</v>
      </c>
      <c r="G50">
        <v>50</v>
      </c>
      <c r="H50">
        <f t="shared" ca="1" si="106"/>
        <v>64</v>
      </c>
      <c r="I50" t="s">
        <v>8</v>
      </c>
      <c r="J50">
        <f t="shared" ca="1" si="108"/>
        <v>25</v>
      </c>
      <c r="K50" t="str">
        <f t="shared" ca="1" si="109"/>
        <v>Belgian</v>
      </c>
      <c r="L50">
        <f t="shared" ca="1" si="22"/>
        <v>66</v>
      </c>
      <c r="M50" t="s">
        <v>22</v>
      </c>
      <c r="N50">
        <f t="shared" ca="1" si="98"/>
        <v>0</v>
      </c>
      <c r="O50">
        <f t="shared" ca="1" si="99"/>
        <v>0</v>
      </c>
      <c r="P50">
        <f t="shared" ca="1" si="100"/>
        <v>0</v>
      </c>
      <c r="Q50">
        <f t="shared" ca="1" si="101"/>
        <v>0</v>
      </c>
      <c r="R50">
        <f t="shared" ca="1" si="102"/>
        <v>2</v>
      </c>
      <c r="S50">
        <f t="shared" ca="1" si="103"/>
        <v>0</v>
      </c>
      <c r="T50" t="str">
        <f t="shared" si="35"/>
        <v>A</v>
      </c>
      <c r="U50">
        <f t="shared" si="36"/>
        <v>55</v>
      </c>
      <c r="V50">
        <f t="shared" si="37"/>
        <v>55</v>
      </c>
      <c r="W50">
        <f t="shared" si="38"/>
        <v>55</v>
      </c>
      <c r="X50">
        <f t="shared" ca="1" si="29"/>
        <v>74</v>
      </c>
      <c r="Y50">
        <f t="shared" ca="1" si="30"/>
        <v>65</v>
      </c>
      <c r="Z50">
        <f t="shared" ca="1" si="5"/>
        <v>1</v>
      </c>
      <c r="AA50" s="1"/>
      <c r="AB50" t="str">
        <f t="shared" ca="1" si="31"/>
        <v>x1177c7</v>
      </c>
      <c r="AC50" t="str">
        <f t="shared" si="79"/>
        <v>male</v>
      </c>
      <c r="AD50">
        <f t="shared" ca="1" si="80"/>
        <v>25</v>
      </c>
      <c r="AE50" t="str">
        <f t="shared" ca="1" si="81"/>
        <v>Belgian</v>
      </c>
      <c r="AF50">
        <f t="shared" ca="1" si="82"/>
        <v>66</v>
      </c>
      <c r="AG50" t="str">
        <f t="shared" si="83"/>
        <v>Football</v>
      </c>
      <c r="AH50">
        <f t="shared" ca="1" si="84"/>
        <v>0</v>
      </c>
      <c r="AI50">
        <f t="shared" ca="1" si="85"/>
        <v>0</v>
      </c>
      <c r="AJ50">
        <f t="shared" ca="1" si="86"/>
        <v>0</v>
      </c>
      <c r="AK50">
        <f t="shared" ca="1" si="87"/>
        <v>0</v>
      </c>
      <c r="AL50">
        <f t="shared" ca="1" si="88"/>
        <v>2</v>
      </c>
      <c r="AM50">
        <f t="shared" ca="1" si="89"/>
        <v>0</v>
      </c>
      <c r="AN50" t="str">
        <f t="shared" si="90"/>
        <v>A</v>
      </c>
      <c r="AO50">
        <f t="shared" ca="1" si="91"/>
        <v>1</v>
      </c>
    </row>
    <row r="51" spans="1:41" x14ac:dyDescent="0.2">
      <c r="A51" t="str">
        <f t="shared" ca="1" si="110"/>
        <v>x4887c</v>
      </c>
      <c r="B51" t="s">
        <v>14</v>
      </c>
      <c r="C51">
        <v>40</v>
      </c>
      <c r="D51">
        <f t="shared" ca="1" si="104"/>
        <v>48</v>
      </c>
      <c r="E51">
        <v>60</v>
      </c>
      <c r="F51">
        <f t="shared" ca="1" si="105"/>
        <v>66</v>
      </c>
      <c r="G51">
        <v>50</v>
      </c>
      <c r="H51">
        <f t="shared" ca="1" si="106"/>
        <v>51</v>
      </c>
      <c r="I51" t="s">
        <v>12</v>
      </c>
      <c r="J51">
        <f t="shared" ca="1" si="108"/>
        <v>30</v>
      </c>
      <c r="K51" t="str">
        <f t="shared" ca="1" si="109"/>
        <v>Dutch</v>
      </c>
      <c r="L51">
        <f t="shared" ca="1" si="22"/>
        <v>52</v>
      </c>
      <c r="M51" t="s">
        <v>22</v>
      </c>
      <c r="N51">
        <f t="shared" ca="1" si="98"/>
        <v>0</v>
      </c>
      <c r="O51">
        <f t="shared" ca="1" si="99"/>
        <v>0</v>
      </c>
      <c r="P51">
        <f t="shared" ca="1" si="100"/>
        <v>0</v>
      </c>
      <c r="Q51">
        <f t="shared" ca="1" si="101"/>
        <v>0</v>
      </c>
      <c r="R51">
        <f t="shared" ca="1" si="102"/>
        <v>1</v>
      </c>
      <c r="S51">
        <f t="shared" ca="1" si="103"/>
        <v>0</v>
      </c>
      <c r="T51" t="str">
        <f t="shared" si="35"/>
        <v>A</v>
      </c>
      <c r="U51">
        <f t="shared" si="36"/>
        <v>55</v>
      </c>
      <c r="V51">
        <f t="shared" si="37"/>
        <v>55</v>
      </c>
      <c r="W51">
        <f t="shared" si="38"/>
        <v>55</v>
      </c>
      <c r="X51">
        <f t="shared" ca="1" si="29"/>
        <v>65</v>
      </c>
      <c r="Y51">
        <f t="shared" ca="1" si="30"/>
        <v>48</v>
      </c>
      <c r="Z51">
        <f t="shared" ca="1" si="5"/>
        <v>0</v>
      </c>
      <c r="AA51" s="1"/>
      <c r="AB51" t="str">
        <f t="shared" ca="1" si="31"/>
        <v>x4887c3</v>
      </c>
      <c r="AC51" t="str">
        <f t="shared" si="79"/>
        <v>female</v>
      </c>
      <c r="AD51">
        <f t="shared" ca="1" si="80"/>
        <v>30</v>
      </c>
      <c r="AE51" t="str">
        <f t="shared" ca="1" si="81"/>
        <v>Dutch</v>
      </c>
      <c r="AF51">
        <f t="shared" ca="1" si="82"/>
        <v>52</v>
      </c>
      <c r="AG51" t="str">
        <f t="shared" si="83"/>
        <v>Football</v>
      </c>
      <c r="AH51">
        <f t="shared" ca="1" si="84"/>
        <v>0</v>
      </c>
      <c r="AI51">
        <f t="shared" ca="1" si="85"/>
        <v>0</v>
      </c>
      <c r="AJ51">
        <f t="shared" ca="1" si="86"/>
        <v>0</v>
      </c>
      <c r="AK51">
        <f t="shared" ca="1" si="87"/>
        <v>0</v>
      </c>
      <c r="AL51">
        <f t="shared" ca="1" si="88"/>
        <v>1</v>
      </c>
      <c r="AM51">
        <f t="shared" ca="1" si="89"/>
        <v>0</v>
      </c>
      <c r="AN51" t="str">
        <f t="shared" si="90"/>
        <v>A</v>
      </c>
      <c r="AO51">
        <f t="shared" ca="1" si="91"/>
        <v>0</v>
      </c>
    </row>
    <row r="52" spans="1:41" x14ac:dyDescent="0.2">
      <c r="A52" t="str">
        <f ca="1">"x"&amp;RANDBETWEEN(1000,9999)&amp;"d"</f>
        <v>x8338d</v>
      </c>
      <c r="B52" t="s">
        <v>15</v>
      </c>
      <c r="C52">
        <v>60</v>
      </c>
      <c r="D52">
        <f t="shared" ca="1" si="104"/>
        <v>73</v>
      </c>
      <c r="E52">
        <v>40</v>
      </c>
      <c r="F52">
        <f t="shared" ca="1" si="105"/>
        <v>47</v>
      </c>
      <c r="G52">
        <v>50</v>
      </c>
      <c r="H52">
        <f t="shared" ca="1" si="106"/>
        <v>64</v>
      </c>
      <c r="I52" t="s">
        <v>8</v>
      </c>
      <c r="J52">
        <f ca="1">RANDBETWEEN(21,28)</f>
        <v>26</v>
      </c>
      <c r="K52" t="str">
        <f t="shared" ca="1" si="109"/>
        <v>German</v>
      </c>
      <c r="L52">
        <f t="shared" ca="1" si="22"/>
        <v>67</v>
      </c>
      <c r="M52" t="s">
        <v>26</v>
      </c>
      <c r="N52">
        <f t="shared" ca="1" si="98"/>
        <v>0</v>
      </c>
      <c r="O52">
        <f t="shared" ca="1" si="99"/>
        <v>0</v>
      </c>
      <c r="P52">
        <f t="shared" ca="1" si="100"/>
        <v>1</v>
      </c>
      <c r="Q52">
        <f t="shared" ca="1" si="101"/>
        <v>0</v>
      </c>
      <c r="R52">
        <f t="shared" ca="1" si="102"/>
        <v>2</v>
      </c>
      <c r="S52">
        <f t="shared" ca="1" si="103"/>
        <v>1</v>
      </c>
      <c r="T52" t="str">
        <f t="shared" si="35"/>
        <v>A</v>
      </c>
      <c r="U52">
        <f t="shared" si="36"/>
        <v>55</v>
      </c>
      <c r="V52">
        <f t="shared" si="37"/>
        <v>55</v>
      </c>
      <c r="W52">
        <f t="shared" si="38"/>
        <v>55</v>
      </c>
      <c r="X52">
        <f t="shared" ca="1" si="29"/>
        <v>50</v>
      </c>
      <c r="Y52">
        <f t="shared" ca="1" si="30"/>
        <v>64</v>
      </c>
      <c r="Z52">
        <f t="shared" ca="1" si="5"/>
        <v>0</v>
      </c>
      <c r="AA52" s="1"/>
      <c r="AB52" t="str">
        <f t="shared" ca="1" si="31"/>
        <v>x8338d7</v>
      </c>
      <c r="AC52" t="str">
        <f t="shared" si="79"/>
        <v>male</v>
      </c>
      <c r="AD52">
        <f t="shared" ca="1" si="80"/>
        <v>26</v>
      </c>
      <c r="AE52" t="str">
        <f t="shared" ca="1" si="81"/>
        <v>German</v>
      </c>
      <c r="AF52">
        <f t="shared" ca="1" si="82"/>
        <v>67</v>
      </c>
      <c r="AG52" t="str">
        <f t="shared" si="83"/>
        <v>Swimming</v>
      </c>
      <c r="AH52">
        <f t="shared" ca="1" si="84"/>
        <v>0</v>
      </c>
      <c r="AI52">
        <f t="shared" ca="1" si="85"/>
        <v>0</v>
      </c>
      <c r="AJ52">
        <f t="shared" ca="1" si="86"/>
        <v>1</v>
      </c>
      <c r="AK52">
        <f t="shared" ca="1" si="87"/>
        <v>0</v>
      </c>
      <c r="AL52">
        <f t="shared" ca="1" si="88"/>
        <v>2</v>
      </c>
      <c r="AM52">
        <f t="shared" ca="1" si="89"/>
        <v>1</v>
      </c>
      <c r="AN52" t="str">
        <f t="shared" si="90"/>
        <v>A</v>
      </c>
      <c r="AO52">
        <f t="shared" ca="1" si="91"/>
        <v>0</v>
      </c>
    </row>
    <row r="53" spans="1:41" x14ac:dyDescent="0.2">
      <c r="A53" t="str">
        <f t="shared" ref="A53:A54" ca="1" si="111">"x"&amp;RANDBETWEEN(1000,9999)&amp;"d"</f>
        <v>x6110d</v>
      </c>
      <c r="B53" t="s">
        <v>15</v>
      </c>
      <c r="C53">
        <v>60</v>
      </c>
      <c r="D53">
        <f t="shared" ca="1" si="104"/>
        <v>61</v>
      </c>
      <c r="E53">
        <v>40</v>
      </c>
      <c r="F53">
        <f t="shared" ca="1" si="105"/>
        <v>41</v>
      </c>
      <c r="G53">
        <v>50</v>
      </c>
      <c r="H53">
        <f t="shared" ca="1" si="106"/>
        <v>67</v>
      </c>
      <c r="I53" t="s">
        <v>12</v>
      </c>
      <c r="J53">
        <f t="shared" ref="J53:J58" ca="1" si="112">RANDBETWEEN(21,28)</f>
        <v>25</v>
      </c>
      <c r="K53" t="str">
        <f t="shared" ca="1" si="109"/>
        <v>Dutch</v>
      </c>
      <c r="L53">
        <f t="shared" ca="1" si="22"/>
        <v>57</v>
      </c>
      <c r="M53" t="s">
        <v>24</v>
      </c>
      <c r="N53">
        <f t="shared" ca="1" si="98"/>
        <v>0</v>
      </c>
      <c r="O53">
        <f t="shared" ca="1" si="99"/>
        <v>0</v>
      </c>
      <c r="P53">
        <f t="shared" ca="1" si="100"/>
        <v>1</v>
      </c>
      <c r="Q53">
        <f t="shared" ca="1" si="101"/>
        <v>0</v>
      </c>
      <c r="R53">
        <f t="shared" ca="1" si="102"/>
        <v>2</v>
      </c>
      <c r="S53">
        <f t="shared" ca="1" si="103"/>
        <v>0</v>
      </c>
      <c r="T53" t="str">
        <f t="shared" si="35"/>
        <v>A</v>
      </c>
      <c r="U53">
        <f t="shared" si="36"/>
        <v>55</v>
      </c>
      <c r="V53">
        <f t="shared" si="37"/>
        <v>55</v>
      </c>
      <c r="W53">
        <f t="shared" si="38"/>
        <v>55</v>
      </c>
      <c r="X53">
        <f t="shared" ca="1" si="29"/>
        <v>39</v>
      </c>
      <c r="Y53">
        <f t="shared" ca="1" si="30"/>
        <v>69</v>
      </c>
      <c r="Z53">
        <f t="shared" ca="1" si="5"/>
        <v>0</v>
      </c>
      <c r="AA53" s="1"/>
      <c r="AB53" t="str">
        <f t="shared" ca="1" si="31"/>
        <v>x6110d3</v>
      </c>
      <c r="AC53" t="str">
        <f t="shared" si="79"/>
        <v>female</v>
      </c>
      <c r="AD53">
        <f t="shared" ca="1" si="80"/>
        <v>25</v>
      </c>
      <c r="AE53" t="str">
        <f t="shared" ca="1" si="81"/>
        <v>Dutch</v>
      </c>
      <c r="AF53">
        <f t="shared" ca="1" si="82"/>
        <v>57</v>
      </c>
      <c r="AG53" t="str">
        <f t="shared" si="83"/>
        <v>Chess</v>
      </c>
      <c r="AH53">
        <f t="shared" ca="1" si="84"/>
        <v>0</v>
      </c>
      <c r="AI53">
        <f t="shared" ca="1" si="85"/>
        <v>0</v>
      </c>
      <c r="AJ53">
        <f t="shared" ca="1" si="86"/>
        <v>1</v>
      </c>
      <c r="AK53">
        <f t="shared" ca="1" si="87"/>
        <v>0</v>
      </c>
      <c r="AL53">
        <f t="shared" ca="1" si="88"/>
        <v>2</v>
      </c>
      <c r="AM53">
        <f t="shared" ca="1" si="89"/>
        <v>0</v>
      </c>
      <c r="AN53" t="str">
        <f t="shared" si="90"/>
        <v>A</v>
      </c>
      <c r="AO53">
        <f t="shared" ca="1" si="91"/>
        <v>0</v>
      </c>
    </row>
    <row r="54" spans="1:41" x14ac:dyDescent="0.2">
      <c r="A54" t="str">
        <f t="shared" ca="1" si="111"/>
        <v>x6947d</v>
      </c>
      <c r="B54" t="s">
        <v>15</v>
      </c>
      <c r="C54">
        <v>60</v>
      </c>
      <c r="D54">
        <f t="shared" ca="1" si="104"/>
        <v>70</v>
      </c>
      <c r="E54">
        <v>40</v>
      </c>
      <c r="F54">
        <f t="shared" ca="1" si="105"/>
        <v>47</v>
      </c>
      <c r="G54">
        <v>50</v>
      </c>
      <c r="H54">
        <f t="shared" ca="1" si="106"/>
        <v>53</v>
      </c>
      <c r="I54" t="s">
        <v>12</v>
      </c>
      <c r="J54">
        <f t="shared" ca="1" si="112"/>
        <v>27</v>
      </c>
      <c r="K54" t="str">
        <f t="shared" ca="1" si="109"/>
        <v>Dutch</v>
      </c>
      <c r="L54">
        <f t="shared" ca="1" si="22"/>
        <v>61</v>
      </c>
      <c r="M54" t="s">
        <v>24</v>
      </c>
      <c r="N54">
        <f t="shared" ca="1" si="98"/>
        <v>0</v>
      </c>
      <c r="O54">
        <f t="shared" ca="1" si="99"/>
        <v>1</v>
      </c>
      <c r="P54">
        <f t="shared" ca="1" si="100"/>
        <v>0</v>
      </c>
      <c r="Q54">
        <f t="shared" ca="1" si="101"/>
        <v>0</v>
      </c>
      <c r="R54">
        <f t="shared" ca="1" si="102"/>
        <v>1</v>
      </c>
      <c r="S54">
        <f t="shared" ca="1" si="103"/>
        <v>1</v>
      </c>
      <c r="T54" t="str">
        <f t="shared" si="35"/>
        <v>A</v>
      </c>
      <c r="U54">
        <f t="shared" si="36"/>
        <v>55</v>
      </c>
      <c r="V54">
        <f t="shared" si="37"/>
        <v>55</v>
      </c>
      <c r="W54">
        <f t="shared" si="38"/>
        <v>55</v>
      </c>
      <c r="X54">
        <f t="shared" ca="1" si="29"/>
        <v>50</v>
      </c>
      <c r="Y54">
        <f t="shared" ca="1" si="30"/>
        <v>52</v>
      </c>
      <c r="Z54">
        <f t="shared" ca="1" si="5"/>
        <v>0</v>
      </c>
      <c r="AA54" s="1"/>
      <c r="AB54" t="str">
        <f t="shared" ca="1" si="31"/>
        <v>x6947d8</v>
      </c>
      <c r="AC54" t="str">
        <f t="shared" si="79"/>
        <v>female</v>
      </c>
      <c r="AD54">
        <f t="shared" ca="1" si="80"/>
        <v>27</v>
      </c>
      <c r="AE54" t="str">
        <f t="shared" ca="1" si="81"/>
        <v>Dutch</v>
      </c>
      <c r="AF54">
        <f t="shared" ca="1" si="82"/>
        <v>61</v>
      </c>
      <c r="AG54" t="str">
        <f t="shared" si="83"/>
        <v>Chess</v>
      </c>
      <c r="AH54">
        <f t="shared" ca="1" si="84"/>
        <v>0</v>
      </c>
      <c r="AI54">
        <f t="shared" ca="1" si="85"/>
        <v>1</v>
      </c>
      <c r="AJ54">
        <f t="shared" ca="1" si="86"/>
        <v>0</v>
      </c>
      <c r="AK54">
        <f t="shared" ca="1" si="87"/>
        <v>0</v>
      </c>
      <c r="AL54">
        <f t="shared" ca="1" si="88"/>
        <v>1</v>
      </c>
      <c r="AM54">
        <f t="shared" ca="1" si="89"/>
        <v>1</v>
      </c>
      <c r="AN54" t="str">
        <f t="shared" si="90"/>
        <v>A</v>
      </c>
      <c r="AO54">
        <f t="shared" ca="1" si="91"/>
        <v>0</v>
      </c>
    </row>
    <row r="55" spans="1:41" x14ac:dyDescent="0.2">
      <c r="A55" t="str">
        <f ca="1">"x"&amp;RANDBETWEEN(1000,9999)&amp;"h"</f>
        <v>x9659h</v>
      </c>
      <c r="B55" t="s">
        <v>15</v>
      </c>
      <c r="C55">
        <v>60</v>
      </c>
      <c r="D55">
        <f t="shared" ca="1" si="104"/>
        <v>61</v>
      </c>
      <c r="E55">
        <v>40</v>
      </c>
      <c r="F55">
        <f t="shared" ca="1" si="105"/>
        <v>56</v>
      </c>
      <c r="G55">
        <v>50</v>
      </c>
      <c r="H55">
        <f t="shared" ca="1" si="106"/>
        <v>56</v>
      </c>
      <c r="I55" t="s">
        <v>12</v>
      </c>
      <c r="J55">
        <f t="shared" ca="1" si="112"/>
        <v>26</v>
      </c>
      <c r="K55" t="str">
        <f t="shared" ca="1" si="109"/>
        <v>Dutch</v>
      </c>
      <c r="L55">
        <f t="shared" ca="1" si="22"/>
        <v>59</v>
      </c>
      <c r="M55" t="s">
        <v>26</v>
      </c>
      <c r="N55">
        <f t="shared" ca="1" si="98"/>
        <v>0</v>
      </c>
      <c r="O55">
        <f t="shared" ca="1" si="99"/>
        <v>0</v>
      </c>
      <c r="P55">
        <f t="shared" ca="1" si="100"/>
        <v>0</v>
      </c>
      <c r="Q55">
        <f t="shared" ca="1" si="101"/>
        <v>0</v>
      </c>
      <c r="R55">
        <f t="shared" ca="1" si="102"/>
        <v>1</v>
      </c>
      <c r="S55">
        <f t="shared" ca="1" si="103"/>
        <v>0</v>
      </c>
      <c r="T55" t="str">
        <f t="shared" si="35"/>
        <v>A</v>
      </c>
      <c r="U55">
        <f t="shared" si="36"/>
        <v>55</v>
      </c>
      <c r="V55">
        <f t="shared" si="37"/>
        <v>55</v>
      </c>
      <c r="W55">
        <f t="shared" si="38"/>
        <v>55</v>
      </c>
      <c r="X55">
        <f t="shared" ca="1" si="29"/>
        <v>57</v>
      </c>
      <c r="Y55">
        <f t="shared" ca="1" si="30"/>
        <v>59</v>
      </c>
      <c r="Z55">
        <f t="shared" ca="1" si="5"/>
        <v>1</v>
      </c>
      <c r="AA55" s="1"/>
      <c r="AB55" t="str">
        <f t="shared" ca="1" si="31"/>
        <v>x9659h5</v>
      </c>
      <c r="AC55" t="str">
        <f t="shared" si="79"/>
        <v>female</v>
      </c>
      <c r="AD55">
        <f t="shared" ca="1" si="80"/>
        <v>26</v>
      </c>
      <c r="AE55" t="str">
        <f t="shared" ca="1" si="81"/>
        <v>Dutch</v>
      </c>
      <c r="AF55">
        <f t="shared" ca="1" si="82"/>
        <v>59</v>
      </c>
      <c r="AG55" t="str">
        <f t="shared" si="83"/>
        <v>Swimming</v>
      </c>
      <c r="AH55">
        <f t="shared" ca="1" si="84"/>
        <v>0</v>
      </c>
      <c r="AI55">
        <f t="shared" ca="1" si="85"/>
        <v>0</v>
      </c>
      <c r="AJ55">
        <f t="shared" ca="1" si="86"/>
        <v>0</v>
      </c>
      <c r="AK55">
        <f t="shared" ca="1" si="87"/>
        <v>0</v>
      </c>
      <c r="AL55">
        <f t="shared" ca="1" si="88"/>
        <v>1</v>
      </c>
      <c r="AM55">
        <f t="shared" ca="1" si="89"/>
        <v>0</v>
      </c>
      <c r="AN55" t="str">
        <f t="shared" si="90"/>
        <v>A</v>
      </c>
      <c r="AO55">
        <f t="shared" ca="1" si="91"/>
        <v>1</v>
      </c>
    </row>
    <row r="56" spans="1:41" x14ac:dyDescent="0.2">
      <c r="A56" t="str">
        <f ca="1">"x"&amp;RANDBETWEEN(1000,9999)&amp;"h"</f>
        <v>x9402h</v>
      </c>
      <c r="B56" t="s">
        <v>15</v>
      </c>
      <c r="C56">
        <v>60</v>
      </c>
      <c r="D56">
        <f t="shared" ca="1" si="104"/>
        <v>68</v>
      </c>
      <c r="E56">
        <v>40</v>
      </c>
      <c r="F56">
        <f t="shared" ca="1" si="105"/>
        <v>48</v>
      </c>
      <c r="G56">
        <v>50</v>
      </c>
      <c r="H56">
        <f t="shared" ca="1" si="106"/>
        <v>55</v>
      </c>
      <c r="I56" t="s">
        <v>12</v>
      </c>
      <c r="J56">
        <f t="shared" ca="1" si="112"/>
        <v>27</v>
      </c>
      <c r="K56" t="str">
        <f t="shared" ca="1" si="109"/>
        <v>Belgian</v>
      </c>
      <c r="L56">
        <f t="shared" ca="1" si="22"/>
        <v>61</v>
      </c>
      <c r="M56" t="s">
        <v>26</v>
      </c>
      <c r="N56">
        <f t="shared" ca="1" si="98"/>
        <v>0</v>
      </c>
      <c r="O56">
        <f t="shared" ca="1" si="99"/>
        <v>1</v>
      </c>
      <c r="P56">
        <f t="shared" ca="1" si="100"/>
        <v>0</v>
      </c>
      <c r="Q56">
        <f t="shared" ca="1" si="101"/>
        <v>0</v>
      </c>
      <c r="R56">
        <f t="shared" ca="1" si="102"/>
        <v>1</v>
      </c>
      <c r="S56">
        <f t="shared" ca="1" si="103"/>
        <v>0</v>
      </c>
      <c r="T56" t="str">
        <f t="shared" si="35"/>
        <v>A</v>
      </c>
      <c r="U56">
        <f t="shared" si="36"/>
        <v>55</v>
      </c>
      <c r="V56">
        <f t="shared" si="37"/>
        <v>55</v>
      </c>
      <c r="W56">
        <f t="shared" si="38"/>
        <v>55</v>
      </c>
      <c r="X56">
        <f t="shared" ca="1" si="29"/>
        <v>49</v>
      </c>
      <c r="Y56">
        <f t="shared" ca="1" si="30"/>
        <v>54</v>
      </c>
      <c r="Z56">
        <f t="shared" ca="1" si="5"/>
        <v>0</v>
      </c>
      <c r="AA56" s="1"/>
      <c r="AB56" t="str">
        <f t="shared" ca="1" si="31"/>
        <v>x9402h4</v>
      </c>
      <c r="AC56" t="str">
        <f t="shared" si="79"/>
        <v>female</v>
      </c>
      <c r="AD56">
        <f t="shared" ca="1" si="80"/>
        <v>27</v>
      </c>
      <c r="AE56" t="str">
        <f t="shared" ca="1" si="81"/>
        <v>Belgian</v>
      </c>
      <c r="AF56">
        <f t="shared" ca="1" si="82"/>
        <v>61</v>
      </c>
      <c r="AG56" t="str">
        <f t="shared" si="83"/>
        <v>Swimming</v>
      </c>
      <c r="AH56">
        <f t="shared" ca="1" si="84"/>
        <v>0</v>
      </c>
      <c r="AI56">
        <f t="shared" ca="1" si="85"/>
        <v>1</v>
      </c>
      <c r="AJ56">
        <f t="shared" ca="1" si="86"/>
        <v>0</v>
      </c>
      <c r="AK56">
        <f t="shared" ca="1" si="87"/>
        <v>0</v>
      </c>
      <c r="AL56">
        <f t="shared" ca="1" si="88"/>
        <v>1</v>
      </c>
      <c r="AM56">
        <f t="shared" ca="1" si="89"/>
        <v>0</v>
      </c>
      <c r="AN56" t="str">
        <f t="shared" si="90"/>
        <v>A</v>
      </c>
      <c r="AO56">
        <f t="shared" ca="1" si="91"/>
        <v>0</v>
      </c>
    </row>
    <row r="57" spans="1:41" x14ac:dyDescent="0.2">
      <c r="A57" t="str">
        <f ca="1">"x"&amp;RANDBETWEEN(1000,9999)&amp;"h"</f>
        <v>x8253h</v>
      </c>
      <c r="B57" t="s">
        <v>15</v>
      </c>
      <c r="C57">
        <v>60</v>
      </c>
      <c r="D57">
        <f t="shared" ca="1" si="104"/>
        <v>79</v>
      </c>
      <c r="E57">
        <v>40</v>
      </c>
      <c r="F57">
        <f t="shared" ca="1" si="105"/>
        <v>47</v>
      </c>
      <c r="G57">
        <v>50</v>
      </c>
      <c r="H57">
        <f t="shared" ca="1" si="106"/>
        <v>50</v>
      </c>
      <c r="I57" t="s">
        <v>12</v>
      </c>
      <c r="J57">
        <f t="shared" ca="1" si="112"/>
        <v>28</v>
      </c>
      <c r="K57" t="str">
        <f t="shared" ca="1" si="109"/>
        <v>Dutch</v>
      </c>
      <c r="L57">
        <f t="shared" ca="1" si="22"/>
        <v>67</v>
      </c>
      <c r="M57" t="s">
        <v>25</v>
      </c>
      <c r="N57">
        <f t="shared" ca="1" si="98"/>
        <v>0</v>
      </c>
      <c r="O57">
        <f t="shared" ca="1" si="99"/>
        <v>1</v>
      </c>
      <c r="P57">
        <f t="shared" ca="1" si="100"/>
        <v>0</v>
      </c>
      <c r="Q57">
        <f t="shared" ca="1" si="101"/>
        <v>0</v>
      </c>
      <c r="R57">
        <f t="shared" ca="1" si="102"/>
        <v>1</v>
      </c>
      <c r="S57">
        <f t="shared" ca="1" si="103"/>
        <v>1</v>
      </c>
      <c r="T57" t="str">
        <f t="shared" si="35"/>
        <v>A</v>
      </c>
      <c r="U57">
        <f t="shared" si="36"/>
        <v>55</v>
      </c>
      <c r="V57">
        <f t="shared" si="37"/>
        <v>55</v>
      </c>
      <c r="W57">
        <f t="shared" si="38"/>
        <v>55</v>
      </c>
      <c r="X57">
        <f t="shared" ca="1" si="29"/>
        <v>46</v>
      </c>
      <c r="Y57">
        <f t="shared" ca="1" si="30"/>
        <v>48</v>
      </c>
      <c r="Z57">
        <f t="shared" ca="1" si="5"/>
        <v>0</v>
      </c>
      <c r="AA57" s="1"/>
      <c r="AB57" t="str">
        <f t="shared" ca="1" si="31"/>
        <v>x8253h2</v>
      </c>
      <c r="AC57" t="str">
        <f t="shared" si="79"/>
        <v>female</v>
      </c>
      <c r="AD57">
        <f t="shared" ca="1" si="80"/>
        <v>28</v>
      </c>
      <c r="AE57" t="str">
        <f t="shared" ca="1" si="81"/>
        <v>Dutch</v>
      </c>
      <c r="AF57">
        <f t="shared" ca="1" si="82"/>
        <v>67</v>
      </c>
      <c r="AG57" t="str">
        <f t="shared" si="83"/>
        <v>Running</v>
      </c>
      <c r="AH57">
        <f t="shared" ca="1" si="84"/>
        <v>0</v>
      </c>
      <c r="AI57">
        <f t="shared" ca="1" si="85"/>
        <v>1</v>
      </c>
      <c r="AJ57">
        <f t="shared" ca="1" si="86"/>
        <v>0</v>
      </c>
      <c r="AK57">
        <f t="shared" ca="1" si="87"/>
        <v>0</v>
      </c>
      <c r="AL57">
        <f t="shared" ca="1" si="88"/>
        <v>1</v>
      </c>
      <c r="AM57">
        <f t="shared" ca="1" si="89"/>
        <v>1</v>
      </c>
      <c r="AN57" t="str">
        <f t="shared" si="90"/>
        <v>A</v>
      </c>
      <c r="AO57">
        <f t="shared" ca="1" si="91"/>
        <v>0</v>
      </c>
    </row>
    <row r="58" spans="1:41" x14ac:dyDescent="0.2">
      <c r="A58" t="str">
        <f ca="1">"x"&amp;RANDBETWEEN(1000,9999)&amp;"h"</f>
        <v>x8922h</v>
      </c>
      <c r="B58" t="s">
        <v>15</v>
      </c>
      <c r="C58">
        <v>60</v>
      </c>
      <c r="D58">
        <f t="shared" ca="1" si="104"/>
        <v>77</v>
      </c>
      <c r="E58">
        <v>40</v>
      </c>
      <c r="F58">
        <f t="shared" ca="1" si="105"/>
        <v>61</v>
      </c>
      <c r="G58">
        <v>50</v>
      </c>
      <c r="H58">
        <f t="shared" ca="1" si="106"/>
        <v>51</v>
      </c>
      <c r="I58" t="s">
        <v>12</v>
      </c>
      <c r="J58">
        <f t="shared" ca="1" si="112"/>
        <v>28</v>
      </c>
      <c r="K58" t="str">
        <f t="shared" ca="1" si="109"/>
        <v>German</v>
      </c>
      <c r="L58">
        <f t="shared" ca="1" si="22"/>
        <v>68</v>
      </c>
      <c r="M58" t="s">
        <v>25</v>
      </c>
      <c r="N58">
        <f t="shared" ca="1" si="98"/>
        <v>0</v>
      </c>
      <c r="O58">
        <f t="shared" ca="1" si="99"/>
        <v>1</v>
      </c>
      <c r="P58">
        <f t="shared" ca="1" si="100"/>
        <v>0</v>
      </c>
      <c r="Q58">
        <f t="shared" ca="1" si="101"/>
        <v>0</v>
      </c>
      <c r="R58">
        <f t="shared" ca="1" si="102"/>
        <v>1</v>
      </c>
      <c r="S58">
        <f t="shared" ca="1" si="103"/>
        <v>1</v>
      </c>
      <c r="T58" t="str">
        <f t="shared" si="35"/>
        <v>A</v>
      </c>
      <c r="U58">
        <f t="shared" si="36"/>
        <v>55</v>
      </c>
      <c r="V58">
        <f t="shared" si="37"/>
        <v>55</v>
      </c>
      <c r="W58">
        <f t="shared" si="38"/>
        <v>55</v>
      </c>
      <c r="X58">
        <f t="shared" ca="1" si="29"/>
        <v>63</v>
      </c>
      <c r="Y58">
        <f t="shared" ca="1" si="30"/>
        <v>49</v>
      </c>
      <c r="Z58">
        <f t="shared" ca="1" si="5"/>
        <v>0</v>
      </c>
      <c r="AA58" s="1"/>
      <c r="AB58" t="str">
        <f t="shared" ca="1" si="31"/>
        <v>x8922h5</v>
      </c>
      <c r="AC58" t="str">
        <f t="shared" si="79"/>
        <v>female</v>
      </c>
      <c r="AD58">
        <f t="shared" ca="1" si="80"/>
        <v>28</v>
      </c>
      <c r="AE58" t="str">
        <f t="shared" ca="1" si="81"/>
        <v>German</v>
      </c>
      <c r="AF58">
        <f t="shared" ca="1" si="82"/>
        <v>68</v>
      </c>
      <c r="AG58" t="str">
        <f t="shared" si="83"/>
        <v>Running</v>
      </c>
      <c r="AH58">
        <f t="shared" ca="1" si="84"/>
        <v>0</v>
      </c>
      <c r="AI58">
        <f t="shared" ca="1" si="85"/>
        <v>1</v>
      </c>
      <c r="AJ58">
        <f t="shared" ca="1" si="86"/>
        <v>0</v>
      </c>
      <c r="AK58">
        <f t="shared" ca="1" si="87"/>
        <v>0</v>
      </c>
      <c r="AL58">
        <f t="shared" ca="1" si="88"/>
        <v>1</v>
      </c>
      <c r="AM58">
        <f t="shared" ca="1" si="89"/>
        <v>1</v>
      </c>
      <c r="AN58" t="str">
        <f t="shared" si="90"/>
        <v>A</v>
      </c>
      <c r="AO58">
        <f t="shared" ca="1" si="91"/>
        <v>0</v>
      </c>
    </row>
    <row r="59" spans="1:41" x14ac:dyDescent="0.2">
      <c r="A59" t="str">
        <f ca="1">"x"&amp;RANDBETWEEN(1000,9999)&amp;"e"</f>
        <v>x8245e</v>
      </c>
      <c r="B59" t="s">
        <v>21</v>
      </c>
      <c r="C59">
        <v>50</v>
      </c>
      <c r="D59">
        <f t="shared" ca="1" si="104"/>
        <v>75</v>
      </c>
      <c r="E59">
        <v>40</v>
      </c>
      <c r="F59">
        <f t="shared" ca="1" si="105"/>
        <v>59</v>
      </c>
      <c r="G59">
        <v>60</v>
      </c>
      <c r="H59">
        <f t="shared" ca="1" si="106"/>
        <v>68</v>
      </c>
      <c r="I59" t="s">
        <v>8</v>
      </c>
      <c r="J59">
        <f ca="1">RANDBETWEEN(26,32)</f>
        <v>32</v>
      </c>
      <c r="K59" t="str">
        <f ca="1">IF(RAND()&lt;0.33,"German",IF(RAND()&lt;0.5,"Belgian","Dutch"))</f>
        <v>Dutch</v>
      </c>
      <c r="L59">
        <f t="shared" ca="1" si="22"/>
        <v>70</v>
      </c>
      <c r="M59" t="s">
        <v>23</v>
      </c>
      <c r="N59">
        <f t="shared" ca="1" si="98"/>
        <v>0</v>
      </c>
      <c r="O59">
        <f t="shared" ca="1" si="99"/>
        <v>1</v>
      </c>
      <c r="P59">
        <f t="shared" ca="1" si="100"/>
        <v>0</v>
      </c>
      <c r="Q59">
        <f t="shared" ca="1" si="101"/>
        <v>0</v>
      </c>
      <c r="R59">
        <f t="shared" ca="1" si="102"/>
        <v>2</v>
      </c>
      <c r="S59">
        <f t="shared" ca="1" si="103"/>
        <v>1</v>
      </c>
      <c r="T59" t="str">
        <f t="shared" si="35"/>
        <v>A</v>
      </c>
      <c r="U59">
        <f t="shared" si="36"/>
        <v>55</v>
      </c>
      <c r="V59">
        <f t="shared" si="37"/>
        <v>55</v>
      </c>
      <c r="W59">
        <f t="shared" si="38"/>
        <v>55</v>
      </c>
      <c r="X59">
        <f t="shared" ca="1" si="29"/>
        <v>61</v>
      </c>
      <c r="Y59">
        <f t="shared" ca="1" si="30"/>
        <v>67</v>
      </c>
      <c r="Z59">
        <f t="shared" ca="1" si="5"/>
        <v>1</v>
      </c>
      <c r="AA59" s="1"/>
      <c r="AB59" t="str">
        <f t="shared" ca="1" si="31"/>
        <v>x8245e9</v>
      </c>
      <c r="AC59" t="str">
        <f t="shared" si="79"/>
        <v>male</v>
      </c>
      <c r="AD59">
        <f t="shared" ca="1" si="80"/>
        <v>32</v>
      </c>
      <c r="AE59" t="str">
        <f t="shared" ca="1" si="81"/>
        <v>Dutch</v>
      </c>
      <c r="AF59">
        <f t="shared" ca="1" si="82"/>
        <v>70</v>
      </c>
      <c r="AG59" t="str">
        <f t="shared" si="83"/>
        <v>Tennis</v>
      </c>
      <c r="AH59">
        <f t="shared" ca="1" si="84"/>
        <v>0</v>
      </c>
      <c r="AI59">
        <f t="shared" ca="1" si="85"/>
        <v>1</v>
      </c>
      <c r="AJ59">
        <f t="shared" ca="1" si="86"/>
        <v>0</v>
      </c>
      <c r="AK59">
        <f t="shared" ca="1" si="87"/>
        <v>0</v>
      </c>
      <c r="AL59">
        <f t="shared" ca="1" si="88"/>
        <v>2</v>
      </c>
      <c r="AM59">
        <f t="shared" ca="1" si="89"/>
        <v>1</v>
      </c>
      <c r="AN59" t="str">
        <f t="shared" si="90"/>
        <v>A</v>
      </c>
      <c r="AO59">
        <f t="shared" ca="1" si="91"/>
        <v>1</v>
      </c>
    </row>
    <row r="60" spans="1:41" x14ac:dyDescent="0.2">
      <c r="A60" t="str">
        <f t="shared" ref="A60:A61" ca="1" si="113">"x"&amp;RANDBETWEEN(1000,9999)&amp;"e"</f>
        <v>x6029e</v>
      </c>
      <c r="B60" t="s">
        <v>21</v>
      </c>
      <c r="C60">
        <v>50</v>
      </c>
      <c r="D60">
        <f t="shared" ca="1" si="104"/>
        <v>61</v>
      </c>
      <c r="E60">
        <v>40</v>
      </c>
      <c r="F60">
        <f t="shared" ca="1" si="105"/>
        <v>46</v>
      </c>
      <c r="G60">
        <v>60</v>
      </c>
      <c r="H60">
        <f t="shared" ca="1" si="106"/>
        <v>66</v>
      </c>
      <c r="I60" t="s">
        <v>12</v>
      </c>
      <c r="J60">
        <f t="shared" ref="J60:J64" ca="1" si="114">RANDBETWEEN(26,32)</f>
        <v>32</v>
      </c>
      <c r="K60" t="str">
        <f t="shared" ref="K60:K64" ca="1" si="115">IF(RAND()&lt;0.33,"German",IF(RAND()&lt;0.5,"Belgian","Dutch"))</f>
        <v>Dutch</v>
      </c>
      <c r="L60">
        <f t="shared" ca="1" si="22"/>
        <v>59</v>
      </c>
      <c r="M60" t="s">
        <v>24</v>
      </c>
      <c r="N60">
        <f t="shared" ca="1" si="98"/>
        <v>0</v>
      </c>
      <c r="O60">
        <f t="shared" ca="1" si="99"/>
        <v>0</v>
      </c>
      <c r="P60">
        <f t="shared" ca="1" si="100"/>
        <v>1</v>
      </c>
      <c r="Q60">
        <f t="shared" ca="1" si="101"/>
        <v>0</v>
      </c>
      <c r="R60">
        <f t="shared" ca="1" si="102"/>
        <v>2</v>
      </c>
      <c r="S60">
        <f t="shared" ca="1" si="103"/>
        <v>0</v>
      </c>
      <c r="T60" t="str">
        <f t="shared" si="35"/>
        <v>A</v>
      </c>
      <c r="U60">
        <f t="shared" si="36"/>
        <v>55</v>
      </c>
      <c r="V60">
        <f t="shared" si="37"/>
        <v>55</v>
      </c>
      <c r="W60">
        <f t="shared" si="38"/>
        <v>55</v>
      </c>
      <c r="X60">
        <f t="shared" ca="1" si="29"/>
        <v>47</v>
      </c>
      <c r="Y60">
        <f t="shared" ca="1" si="30"/>
        <v>64</v>
      </c>
      <c r="Z60">
        <f t="shared" ca="1" si="5"/>
        <v>0</v>
      </c>
      <c r="AA60" s="1"/>
      <c r="AB60" t="str">
        <f t="shared" ca="1" si="31"/>
        <v>x6029e4</v>
      </c>
      <c r="AC60" t="str">
        <f t="shared" si="79"/>
        <v>female</v>
      </c>
      <c r="AD60">
        <f t="shared" ca="1" si="80"/>
        <v>32</v>
      </c>
      <c r="AE60" t="str">
        <f t="shared" ca="1" si="81"/>
        <v>Dutch</v>
      </c>
      <c r="AF60">
        <f t="shared" ca="1" si="82"/>
        <v>59</v>
      </c>
      <c r="AG60" t="str">
        <f t="shared" si="83"/>
        <v>Chess</v>
      </c>
      <c r="AH60">
        <f t="shared" ca="1" si="84"/>
        <v>0</v>
      </c>
      <c r="AI60">
        <f t="shared" ca="1" si="85"/>
        <v>0</v>
      </c>
      <c r="AJ60">
        <f t="shared" ca="1" si="86"/>
        <v>1</v>
      </c>
      <c r="AK60">
        <f t="shared" ca="1" si="87"/>
        <v>0</v>
      </c>
      <c r="AL60">
        <f t="shared" ca="1" si="88"/>
        <v>2</v>
      </c>
      <c r="AM60">
        <f t="shared" ca="1" si="89"/>
        <v>0</v>
      </c>
      <c r="AN60" t="str">
        <f t="shared" si="90"/>
        <v>A</v>
      </c>
      <c r="AO60">
        <f t="shared" ca="1" si="91"/>
        <v>0</v>
      </c>
    </row>
    <row r="61" spans="1:41" x14ac:dyDescent="0.2">
      <c r="A61" t="str">
        <f t="shared" ca="1" si="113"/>
        <v>x8451e</v>
      </c>
      <c r="B61" t="s">
        <v>21</v>
      </c>
      <c r="C61">
        <v>50</v>
      </c>
      <c r="D61">
        <f t="shared" ca="1" si="104"/>
        <v>53</v>
      </c>
      <c r="E61">
        <v>40</v>
      </c>
      <c r="F61">
        <f t="shared" ca="1" si="105"/>
        <v>62</v>
      </c>
      <c r="G61">
        <v>60</v>
      </c>
      <c r="H61">
        <f t="shared" ca="1" si="106"/>
        <v>75</v>
      </c>
      <c r="I61" t="s">
        <v>8</v>
      </c>
      <c r="J61">
        <f t="shared" ca="1" si="114"/>
        <v>27</v>
      </c>
      <c r="K61" t="str">
        <f t="shared" ca="1" si="115"/>
        <v>German</v>
      </c>
      <c r="L61">
        <f t="shared" ca="1" si="22"/>
        <v>59</v>
      </c>
      <c r="M61" t="s">
        <v>26</v>
      </c>
      <c r="N61">
        <f t="shared" ca="1" si="98"/>
        <v>0</v>
      </c>
      <c r="O61">
        <f t="shared" ca="1" si="99"/>
        <v>0</v>
      </c>
      <c r="P61">
        <f t="shared" ca="1" si="100"/>
        <v>1</v>
      </c>
      <c r="Q61">
        <f t="shared" ca="1" si="101"/>
        <v>0</v>
      </c>
      <c r="R61">
        <f t="shared" ca="1" si="102"/>
        <v>2</v>
      </c>
      <c r="S61">
        <f t="shared" ca="1" si="103"/>
        <v>0</v>
      </c>
      <c r="T61" t="str">
        <f t="shared" si="35"/>
        <v>A</v>
      </c>
      <c r="U61">
        <f t="shared" si="36"/>
        <v>55</v>
      </c>
      <c r="V61">
        <f t="shared" si="37"/>
        <v>55</v>
      </c>
      <c r="W61">
        <f t="shared" si="38"/>
        <v>55</v>
      </c>
      <c r="X61">
        <f t="shared" ca="1" si="29"/>
        <v>59</v>
      </c>
      <c r="Y61">
        <f t="shared" ca="1" si="30"/>
        <v>74</v>
      </c>
      <c r="Z61">
        <f t="shared" ca="1" si="5"/>
        <v>1</v>
      </c>
      <c r="AA61" s="1"/>
      <c r="AB61" t="str">
        <f t="shared" ca="1" si="31"/>
        <v>x8451e2</v>
      </c>
      <c r="AC61" t="str">
        <f t="shared" si="79"/>
        <v>male</v>
      </c>
      <c r="AD61">
        <f t="shared" ca="1" si="80"/>
        <v>27</v>
      </c>
      <c r="AE61" t="str">
        <f t="shared" ca="1" si="81"/>
        <v>German</v>
      </c>
      <c r="AF61">
        <f t="shared" ca="1" si="82"/>
        <v>59</v>
      </c>
      <c r="AG61" t="str">
        <f t="shared" si="83"/>
        <v>Swimming</v>
      </c>
      <c r="AH61">
        <f t="shared" ca="1" si="84"/>
        <v>0</v>
      </c>
      <c r="AI61">
        <f t="shared" ca="1" si="85"/>
        <v>0</v>
      </c>
      <c r="AJ61">
        <f t="shared" ca="1" si="86"/>
        <v>1</v>
      </c>
      <c r="AK61">
        <f t="shared" ca="1" si="87"/>
        <v>0</v>
      </c>
      <c r="AL61">
        <f t="shared" ca="1" si="88"/>
        <v>2</v>
      </c>
      <c r="AM61">
        <f t="shared" ca="1" si="89"/>
        <v>0</v>
      </c>
      <c r="AN61" t="str">
        <f t="shared" si="90"/>
        <v>A</v>
      </c>
      <c r="AO61">
        <f t="shared" ca="1" si="91"/>
        <v>1</v>
      </c>
    </row>
    <row r="62" spans="1:41" x14ac:dyDescent="0.2">
      <c r="A62" t="str">
        <f ca="1">"x"&amp;RANDBETWEEN(1000,9999)&amp;"f"</f>
        <v>x4722f</v>
      </c>
      <c r="B62" t="s">
        <v>21</v>
      </c>
      <c r="C62">
        <v>50</v>
      </c>
      <c r="D62">
        <f t="shared" ca="1" si="104"/>
        <v>73</v>
      </c>
      <c r="E62">
        <v>40</v>
      </c>
      <c r="F62">
        <f t="shared" ca="1" si="105"/>
        <v>40</v>
      </c>
      <c r="G62">
        <v>60</v>
      </c>
      <c r="H62">
        <f t="shared" ca="1" si="106"/>
        <v>60</v>
      </c>
      <c r="I62" t="s">
        <v>12</v>
      </c>
      <c r="J62">
        <f t="shared" ca="1" si="114"/>
        <v>31</v>
      </c>
      <c r="K62" t="str">
        <f t="shared" ca="1" si="115"/>
        <v>German</v>
      </c>
      <c r="L62">
        <f t="shared" ca="1" si="22"/>
        <v>64</v>
      </c>
      <c r="M62" t="s">
        <v>23</v>
      </c>
      <c r="N62">
        <f t="shared" ca="1" si="98"/>
        <v>0</v>
      </c>
      <c r="O62">
        <f t="shared" ca="1" si="99"/>
        <v>1</v>
      </c>
      <c r="P62">
        <f t="shared" ca="1" si="100"/>
        <v>0</v>
      </c>
      <c r="Q62">
        <f t="shared" ca="1" si="101"/>
        <v>0</v>
      </c>
      <c r="R62">
        <f t="shared" ca="1" si="102"/>
        <v>1</v>
      </c>
      <c r="S62">
        <f t="shared" ca="1" si="103"/>
        <v>1</v>
      </c>
      <c r="T62" t="str">
        <f t="shared" si="35"/>
        <v>A</v>
      </c>
      <c r="U62">
        <f t="shared" si="36"/>
        <v>55</v>
      </c>
      <c r="V62">
        <f t="shared" si="37"/>
        <v>55</v>
      </c>
      <c r="W62">
        <f t="shared" si="38"/>
        <v>55</v>
      </c>
      <c r="X62">
        <f t="shared" ca="1" si="29"/>
        <v>41</v>
      </c>
      <c r="Y62">
        <f t="shared" ca="1" si="30"/>
        <v>62</v>
      </c>
      <c r="Z62">
        <f t="shared" ca="1" si="5"/>
        <v>0</v>
      </c>
      <c r="AA62" s="1"/>
      <c r="AB62" t="str">
        <f t="shared" ca="1" si="31"/>
        <v>x4722f1</v>
      </c>
      <c r="AC62" t="str">
        <f t="shared" si="79"/>
        <v>female</v>
      </c>
      <c r="AD62">
        <f t="shared" ca="1" si="80"/>
        <v>31</v>
      </c>
      <c r="AE62" t="str">
        <f t="shared" ca="1" si="81"/>
        <v>German</v>
      </c>
      <c r="AF62">
        <f t="shared" ca="1" si="82"/>
        <v>64</v>
      </c>
      <c r="AG62" t="str">
        <f t="shared" si="83"/>
        <v>Tennis</v>
      </c>
      <c r="AH62">
        <f t="shared" ca="1" si="84"/>
        <v>0</v>
      </c>
      <c r="AI62">
        <f t="shared" ca="1" si="85"/>
        <v>1</v>
      </c>
      <c r="AJ62">
        <f t="shared" ca="1" si="86"/>
        <v>0</v>
      </c>
      <c r="AK62">
        <f t="shared" ca="1" si="87"/>
        <v>0</v>
      </c>
      <c r="AL62">
        <f t="shared" ca="1" si="88"/>
        <v>1</v>
      </c>
      <c r="AM62">
        <f t="shared" ca="1" si="89"/>
        <v>1</v>
      </c>
      <c r="AN62" t="str">
        <f t="shared" si="90"/>
        <v>A</v>
      </c>
      <c r="AO62">
        <f t="shared" ca="1" si="91"/>
        <v>0</v>
      </c>
    </row>
    <row r="63" spans="1:41" x14ac:dyDescent="0.2">
      <c r="A63" t="str">
        <f ca="1">"x"&amp;RANDBETWEEN(1000,9999)&amp;"f"</f>
        <v>x7119f</v>
      </c>
      <c r="B63" t="s">
        <v>21</v>
      </c>
      <c r="C63">
        <v>50</v>
      </c>
      <c r="D63">
        <f t="shared" ca="1" si="104"/>
        <v>70</v>
      </c>
      <c r="E63">
        <v>40</v>
      </c>
      <c r="F63">
        <f t="shared" ca="1" si="105"/>
        <v>61</v>
      </c>
      <c r="G63">
        <v>60</v>
      </c>
      <c r="H63">
        <f t="shared" ca="1" si="106"/>
        <v>75</v>
      </c>
      <c r="I63" t="s">
        <v>8</v>
      </c>
      <c r="J63">
        <f t="shared" ca="1" si="114"/>
        <v>29</v>
      </c>
      <c r="K63" t="str">
        <f t="shared" ca="1" si="115"/>
        <v>Belgian</v>
      </c>
      <c r="L63">
        <f t="shared" ca="1" si="22"/>
        <v>68</v>
      </c>
      <c r="M63" t="s">
        <v>24</v>
      </c>
      <c r="N63">
        <f t="shared" ca="1" si="98"/>
        <v>0</v>
      </c>
      <c r="O63">
        <f t="shared" ca="1" si="99"/>
        <v>0</v>
      </c>
      <c r="P63">
        <f t="shared" ca="1" si="100"/>
        <v>1</v>
      </c>
      <c r="Q63">
        <f t="shared" ca="1" si="101"/>
        <v>0</v>
      </c>
      <c r="R63">
        <f t="shared" ca="1" si="102"/>
        <v>2</v>
      </c>
      <c r="S63">
        <f t="shared" ca="1" si="103"/>
        <v>1</v>
      </c>
      <c r="T63" t="str">
        <f t="shared" si="35"/>
        <v>A</v>
      </c>
      <c r="U63">
        <f t="shared" si="36"/>
        <v>55</v>
      </c>
      <c r="V63">
        <f t="shared" si="37"/>
        <v>55</v>
      </c>
      <c r="W63">
        <f t="shared" si="38"/>
        <v>55</v>
      </c>
      <c r="X63">
        <f t="shared" ca="1" si="29"/>
        <v>63</v>
      </c>
      <c r="Y63">
        <f t="shared" ca="1" si="30"/>
        <v>76</v>
      </c>
      <c r="Z63">
        <f t="shared" ca="1" si="5"/>
        <v>1</v>
      </c>
      <c r="AA63" s="1"/>
      <c r="AB63" t="str">
        <f t="shared" ca="1" si="31"/>
        <v>x7119f4</v>
      </c>
      <c r="AC63" t="str">
        <f t="shared" si="79"/>
        <v>male</v>
      </c>
      <c r="AD63">
        <f t="shared" ca="1" si="80"/>
        <v>29</v>
      </c>
      <c r="AE63" t="str">
        <f t="shared" ca="1" si="81"/>
        <v>Belgian</v>
      </c>
      <c r="AF63">
        <f t="shared" ca="1" si="82"/>
        <v>68</v>
      </c>
      <c r="AG63" t="str">
        <f t="shared" si="83"/>
        <v>Chess</v>
      </c>
      <c r="AH63">
        <f t="shared" ca="1" si="84"/>
        <v>0</v>
      </c>
      <c r="AI63">
        <f t="shared" ca="1" si="85"/>
        <v>0</v>
      </c>
      <c r="AJ63">
        <f t="shared" ca="1" si="86"/>
        <v>1</v>
      </c>
      <c r="AK63">
        <f t="shared" ca="1" si="87"/>
        <v>0</v>
      </c>
      <c r="AL63">
        <f t="shared" ca="1" si="88"/>
        <v>2</v>
      </c>
      <c r="AM63">
        <f t="shared" ca="1" si="89"/>
        <v>1</v>
      </c>
      <c r="AN63" t="str">
        <f t="shared" si="90"/>
        <v>A</v>
      </c>
      <c r="AO63">
        <f t="shared" ca="1" si="91"/>
        <v>1</v>
      </c>
    </row>
    <row r="64" spans="1:41" x14ac:dyDescent="0.2">
      <c r="A64" t="str">
        <f ca="1">"x"&amp;RANDBETWEEN(1000,9999)&amp;"f"</f>
        <v>x1247f</v>
      </c>
      <c r="B64" t="s">
        <v>21</v>
      </c>
      <c r="C64">
        <v>50</v>
      </c>
      <c r="D64">
        <f t="shared" ca="1" si="104"/>
        <v>64</v>
      </c>
      <c r="E64">
        <v>40</v>
      </c>
      <c r="F64">
        <f t="shared" ca="1" si="105"/>
        <v>41</v>
      </c>
      <c r="G64">
        <v>60</v>
      </c>
      <c r="H64">
        <f t="shared" ca="1" si="106"/>
        <v>79</v>
      </c>
      <c r="I64" t="s">
        <v>12</v>
      </c>
      <c r="J64">
        <f t="shared" ca="1" si="114"/>
        <v>26</v>
      </c>
      <c r="K64" t="str">
        <f t="shared" ca="1" si="115"/>
        <v>German</v>
      </c>
      <c r="L64">
        <f t="shared" ca="1" si="22"/>
        <v>62</v>
      </c>
      <c r="M64" t="s">
        <v>26</v>
      </c>
      <c r="N64">
        <f t="shared" ca="1" si="98"/>
        <v>0</v>
      </c>
      <c r="O64">
        <f t="shared" ca="1" si="99"/>
        <v>0</v>
      </c>
      <c r="P64">
        <f t="shared" ca="1" si="100"/>
        <v>1</v>
      </c>
      <c r="Q64">
        <f t="shared" ca="1" si="101"/>
        <v>0</v>
      </c>
      <c r="R64">
        <f t="shared" ca="1" si="102"/>
        <v>3</v>
      </c>
      <c r="S64">
        <f t="shared" ca="1" si="103"/>
        <v>1</v>
      </c>
      <c r="T64" t="str">
        <f t="shared" si="35"/>
        <v>A</v>
      </c>
      <c r="U64">
        <f t="shared" si="36"/>
        <v>55</v>
      </c>
      <c r="V64">
        <f t="shared" si="37"/>
        <v>55</v>
      </c>
      <c r="W64">
        <f t="shared" si="38"/>
        <v>55</v>
      </c>
      <c r="X64">
        <f t="shared" ca="1" si="29"/>
        <v>43</v>
      </c>
      <c r="Y64">
        <f t="shared" ca="1" si="30"/>
        <v>77</v>
      </c>
      <c r="Z64">
        <f t="shared" ca="1" si="5"/>
        <v>0</v>
      </c>
      <c r="AA64" s="1"/>
      <c r="AB64" t="str">
        <f t="shared" ca="1" si="31"/>
        <v>x1247f2</v>
      </c>
      <c r="AC64" t="str">
        <f t="shared" si="79"/>
        <v>female</v>
      </c>
      <c r="AD64">
        <f t="shared" ca="1" si="80"/>
        <v>26</v>
      </c>
      <c r="AE64" t="str">
        <f t="shared" ca="1" si="81"/>
        <v>German</v>
      </c>
      <c r="AF64">
        <f t="shared" ca="1" si="82"/>
        <v>62</v>
      </c>
      <c r="AG64" t="str">
        <f t="shared" si="83"/>
        <v>Swimming</v>
      </c>
      <c r="AH64">
        <f t="shared" ca="1" si="84"/>
        <v>0</v>
      </c>
      <c r="AI64">
        <f t="shared" ca="1" si="85"/>
        <v>0</v>
      </c>
      <c r="AJ64">
        <f t="shared" ca="1" si="86"/>
        <v>1</v>
      </c>
      <c r="AK64">
        <f t="shared" ca="1" si="87"/>
        <v>0</v>
      </c>
      <c r="AL64">
        <f t="shared" ca="1" si="88"/>
        <v>3</v>
      </c>
      <c r="AM64">
        <f t="shared" ca="1" si="89"/>
        <v>1</v>
      </c>
      <c r="AN64" t="str">
        <f t="shared" si="90"/>
        <v>A</v>
      </c>
      <c r="AO64">
        <f t="shared" ca="1" si="91"/>
        <v>0</v>
      </c>
    </row>
    <row r="65" spans="1:41" x14ac:dyDescent="0.2">
      <c r="A65" t="str">
        <f ca="1">"x"&amp;RANDBETWEEN(1000,9999)&amp;"a"</f>
        <v>x8293a</v>
      </c>
      <c r="B65" t="s">
        <v>11</v>
      </c>
      <c r="C65">
        <v>60</v>
      </c>
      <c r="D65">
        <f ca="1">C65+RANDBETWEEN(0,25)</f>
        <v>79</v>
      </c>
      <c r="E65">
        <v>50</v>
      </c>
      <c r="F65">
        <f ca="1">E65+RANDBETWEEN(0,25)</f>
        <v>73</v>
      </c>
      <c r="G65">
        <v>40</v>
      </c>
      <c r="H65">
        <f ca="1">G65+RANDBETWEEN(0,25)</f>
        <v>62</v>
      </c>
      <c r="I65" t="s">
        <v>8</v>
      </c>
      <c r="J65">
        <f ca="1">RANDBETWEEN(21,27)</f>
        <v>23</v>
      </c>
      <c r="K65" t="str">
        <f ca="1">IF(RAND()&lt;0.1,"German",IF(RAND()&lt;0.11,"Belgian","Dutch"))</f>
        <v>Dutch</v>
      </c>
      <c r="L65">
        <f t="shared" ca="1" si="22"/>
        <v>73</v>
      </c>
      <c r="M65" t="s">
        <v>22</v>
      </c>
      <c r="N65">
        <f ca="1">IF(F65+RANDBETWEEN(0,20)&gt;80,1,0)</f>
        <v>1</v>
      </c>
      <c r="O65">
        <f ca="1">IF(D65+RANDBETWEEN(0,20)&gt;80,1,0)</f>
        <v>1</v>
      </c>
      <c r="P65">
        <f ca="1">IF(H65+RANDBETWEEN(0,20)&gt;80,1,0)</f>
        <v>0</v>
      </c>
      <c r="Q65">
        <f ca="1">IF(F65+RANDBETWEEN(0,20)&gt;80,1,0)</f>
        <v>1</v>
      </c>
      <c r="R65">
        <f ca="1">MAX(1,ROUND(H65/14-3,0))</f>
        <v>1</v>
      </c>
      <c r="S65">
        <f ca="1">IF(D65+RANDBETWEEN(0,10)&gt;70,1,0)</f>
        <v>1</v>
      </c>
      <c r="T65" t="str">
        <f t="shared" si="35"/>
        <v>A</v>
      </c>
      <c r="U65">
        <f t="shared" si="36"/>
        <v>55</v>
      </c>
      <c r="V65">
        <f t="shared" si="37"/>
        <v>55</v>
      </c>
      <c r="W65">
        <f t="shared" si="38"/>
        <v>55</v>
      </c>
      <c r="X65">
        <f t="shared" ca="1" si="29"/>
        <v>70</v>
      </c>
      <c r="Y65">
        <f t="shared" ca="1" si="30"/>
        <v>59</v>
      </c>
      <c r="Z65">
        <f t="shared" ca="1" si="5"/>
        <v>1</v>
      </c>
      <c r="AA65" s="1"/>
      <c r="AB65" t="str">
        <f t="shared" ca="1" si="31"/>
        <v>x8293a1</v>
      </c>
      <c r="AC65" t="str">
        <f t="shared" si="79"/>
        <v>male</v>
      </c>
      <c r="AD65">
        <f t="shared" ca="1" si="80"/>
        <v>23</v>
      </c>
      <c r="AE65" t="str">
        <f t="shared" ca="1" si="81"/>
        <v>Dutch</v>
      </c>
      <c r="AF65">
        <f t="shared" ca="1" si="82"/>
        <v>73</v>
      </c>
      <c r="AG65" t="str">
        <f t="shared" si="83"/>
        <v>Football</v>
      </c>
      <c r="AH65">
        <f t="shared" ca="1" si="84"/>
        <v>1</v>
      </c>
      <c r="AI65">
        <f t="shared" ca="1" si="85"/>
        <v>1</v>
      </c>
      <c r="AJ65">
        <f t="shared" ca="1" si="86"/>
        <v>0</v>
      </c>
      <c r="AK65">
        <f t="shared" ca="1" si="87"/>
        <v>1</v>
      </c>
      <c r="AL65">
        <f t="shared" ca="1" si="88"/>
        <v>1</v>
      </c>
      <c r="AM65">
        <f t="shared" ca="1" si="89"/>
        <v>1</v>
      </c>
      <c r="AN65" t="str">
        <f t="shared" si="90"/>
        <v>A</v>
      </c>
      <c r="AO65">
        <f t="shared" ca="1" si="91"/>
        <v>1</v>
      </c>
    </row>
    <row r="66" spans="1:41" x14ac:dyDescent="0.2">
      <c r="A66" t="str">
        <f t="shared" ref="A66:A68" ca="1" si="116">"x"&amp;RANDBETWEEN(1000,9999)&amp;"a"</f>
        <v>x1863a</v>
      </c>
      <c r="B66" t="s">
        <v>11</v>
      </c>
      <c r="C66">
        <v>60</v>
      </c>
      <c r="D66">
        <f t="shared" ref="D66:D68" ca="1" si="117">C66+RANDBETWEEN(0,25)</f>
        <v>64</v>
      </c>
      <c r="E66">
        <v>50</v>
      </c>
      <c r="F66">
        <f t="shared" ref="F66:F68" ca="1" si="118">E66+RANDBETWEEN(0,25)</f>
        <v>72</v>
      </c>
      <c r="G66">
        <v>40</v>
      </c>
      <c r="H66">
        <f t="shared" ref="H66:H68" ca="1" si="119">G66+RANDBETWEEN(0,25)</f>
        <v>50</v>
      </c>
      <c r="I66" t="s">
        <v>8</v>
      </c>
      <c r="J66">
        <f t="shared" ref="J66:J73" ca="1" si="120">RANDBETWEEN(21,27)</f>
        <v>27</v>
      </c>
      <c r="K66" t="str">
        <f t="shared" ref="K66:K73" ca="1" si="121">IF(RAND()&lt;0.1,"German",IF(RAND()&lt;0.11,"Belgian","Dutch"))</f>
        <v>Dutch</v>
      </c>
      <c r="L66">
        <f t="shared" ca="1" si="22"/>
        <v>62</v>
      </c>
      <c r="M66" t="s">
        <v>23</v>
      </c>
      <c r="N66">
        <f t="shared" ref="N66:N95" ca="1" si="122">IF(F66+RANDBETWEEN(0,20)&gt;80,1,0)</f>
        <v>0</v>
      </c>
      <c r="O66">
        <f t="shared" ref="O66:O95" ca="1" si="123">IF(D66+RANDBETWEEN(0,20)&gt;80,1,0)</f>
        <v>1</v>
      </c>
      <c r="P66">
        <f t="shared" ref="P66:P95" ca="1" si="124">IF(H66+RANDBETWEEN(0,20)&gt;80,1,0)</f>
        <v>0</v>
      </c>
      <c r="Q66">
        <f t="shared" ref="Q66:Q95" ca="1" si="125">IF(F66+RANDBETWEEN(0,20)&gt;80,1,0)</f>
        <v>0</v>
      </c>
      <c r="R66">
        <f t="shared" ref="R66:R95" ca="1" si="126">MAX(1,ROUND(H66/14-3,0))</f>
        <v>1</v>
      </c>
      <c r="S66">
        <f t="shared" ref="S66:S95" ca="1" si="127">IF(D66+RANDBETWEEN(0,10)&gt;70,1,0)</f>
        <v>0</v>
      </c>
      <c r="T66" t="str">
        <f t="shared" si="35"/>
        <v>A</v>
      </c>
      <c r="U66">
        <f t="shared" si="36"/>
        <v>55</v>
      </c>
      <c r="V66">
        <f t="shared" si="37"/>
        <v>55</v>
      </c>
      <c r="W66">
        <f t="shared" si="38"/>
        <v>55</v>
      </c>
      <c r="X66">
        <f t="shared" ca="1" si="29"/>
        <v>74</v>
      </c>
      <c r="Y66">
        <f t="shared" ca="1" si="30"/>
        <v>47</v>
      </c>
      <c r="Z66">
        <f t="shared" ca="1" si="5"/>
        <v>0</v>
      </c>
      <c r="AA66" s="1"/>
      <c r="AB66" t="str">
        <f t="shared" ca="1" si="31"/>
        <v>x1863a9</v>
      </c>
      <c r="AC66" t="str">
        <f t="shared" si="79"/>
        <v>male</v>
      </c>
      <c r="AD66">
        <f t="shared" ca="1" si="80"/>
        <v>27</v>
      </c>
      <c r="AE66" t="str">
        <f t="shared" ca="1" si="81"/>
        <v>Dutch</v>
      </c>
      <c r="AF66">
        <f t="shared" ca="1" si="82"/>
        <v>62</v>
      </c>
      <c r="AG66" t="str">
        <f t="shared" si="83"/>
        <v>Tennis</v>
      </c>
      <c r="AH66">
        <f t="shared" ca="1" si="84"/>
        <v>0</v>
      </c>
      <c r="AI66">
        <f t="shared" ca="1" si="85"/>
        <v>1</v>
      </c>
      <c r="AJ66">
        <f t="shared" ca="1" si="86"/>
        <v>0</v>
      </c>
      <c r="AK66">
        <f t="shared" ca="1" si="87"/>
        <v>0</v>
      </c>
      <c r="AL66">
        <f t="shared" ca="1" si="88"/>
        <v>1</v>
      </c>
      <c r="AM66">
        <f t="shared" ca="1" si="89"/>
        <v>0</v>
      </c>
      <c r="AN66" t="str">
        <f t="shared" si="90"/>
        <v>A</v>
      </c>
      <c r="AO66">
        <f t="shared" ca="1" si="91"/>
        <v>0</v>
      </c>
    </row>
    <row r="67" spans="1:41" x14ac:dyDescent="0.2">
      <c r="A67" t="str">
        <f t="shared" ca="1" si="116"/>
        <v>x6727a</v>
      </c>
      <c r="B67" t="s">
        <v>11</v>
      </c>
      <c r="C67">
        <v>60</v>
      </c>
      <c r="D67">
        <f t="shared" ca="1" si="117"/>
        <v>60</v>
      </c>
      <c r="E67">
        <v>50</v>
      </c>
      <c r="F67">
        <f t="shared" ca="1" si="118"/>
        <v>70</v>
      </c>
      <c r="G67">
        <v>40</v>
      </c>
      <c r="H67">
        <f t="shared" ca="1" si="119"/>
        <v>42</v>
      </c>
      <c r="I67" t="s">
        <v>12</v>
      </c>
      <c r="J67">
        <f t="shared" ca="1" si="120"/>
        <v>24</v>
      </c>
      <c r="K67" t="str">
        <f t="shared" ca="1" si="121"/>
        <v>Dutch</v>
      </c>
      <c r="L67">
        <f t="shared" ref="L67:L126" ca="1" si="128">ROUND((3*D67+F67+H67+RANDBETWEEN(-6,6))/5,0)</f>
        <v>60</v>
      </c>
      <c r="M67" t="s">
        <v>23</v>
      </c>
      <c r="N67">
        <f t="shared" ca="1" si="122"/>
        <v>1</v>
      </c>
      <c r="O67">
        <f t="shared" ca="1" si="123"/>
        <v>0</v>
      </c>
      <c r="P67">
        <f t="shared" ca="1" si="124"/>
        <v>0</v>
      </c>
      <c r="Q67">
        <f t="shared" ca="1" si="125"/>
        <v>1</v>
      </c>
      <c r="R67">
        <f t="shared" ca="1" si="126"/>
        <v>1</v>
      </c>
      <c r="S67">
        <f t="shared" ca="1" si="127"/>
        <v>0</v>
      </c>
      <c r="T67" t="str">
        <f t="shared" si="35"/>
        <v>A</v>
      </c>
      <c r="U67">
        <f t="shared" si="36"/>
        <v>55</v>
      </c>
      <c r="V67">
        <f t="shared" si="37"/>
        <v>55</v>
      </c>
      <c r="W67">
        <f t="shared" si="38"/>
        <v>55</v>
      </c>
      <c r="X67">
        <f t="shared" ca="1" si="29"/>
        <v>70</v>
      </c>
      <c r="Y67">
        <f t="shared" ca="1" si="30"/>
        <v>42</v>
      </c>
      <c r="Z67">
        <f t="shared" ca="1" si="5"/>
        <v>0</v>
      </c>
      <c r="AA67" s="1"/>
      <c r="AB67" t="str">
        <f t="shared" ca="1" si="31"/>
        <v>x6727a4</v>
      </c>
      <c r="AC67" t="str">
        <f t="shared" si="79"/>
        <v>female</v>
      </c>
      <c r="AD67">
        <f t="shared" ca="1" si="80"/>
        <v>24</v>
      </c>
      <c r="AE67" t="str">
        <f t="shared" ca="1" si="81"/>
        <v>Dutch</v>
      </c>
      <c r="AF67">
        <f t="shared" ca="1" si="82"/>
        <v>60</v>
      </c>
      <c r="AG67" t="str">
        <f t="shared" si="83"/>
        <v>Tennis</v>
      </c>
      <c r="AH67">
        <f t="shared" ca="1" si="84"/>
        <v>1</v>
      </c>
      <c r="AI67">
        <f t="shared" ca="1" si="85"/>
        <v>0</v>
      </c>
      <c r="AJ67">
        <f t="shared" ca="1" si="86"/>
        <v>0</v>
      </c>
      <c r="AK67">
        <f t="shared" ca="1" si="87"/>
        <v>1</v>
      </c>
      <c r="AL67">
        <f t="shared" ca="1" si="88"/>
        <v>1</v>
      </c>
      <c r="AM67">
        <f t="shared" ca="1" si="89"/>
        <v>0</v>
      </c>
      <c r="AN67" t="str">
        <f t="shared" si="90"/>
        <v>A</v>
      </c>
      <c r="AO67">
        <f t="shared" ca="1" si="91"/>
        <v>0</v>
      </c>
    </row>
    <row r="68" spans="1:41" x14ac:dyDescent="0.2">
      <c r="A68" t="str">
        <f t="shared" ca="1" si="116"/>
        <v>x3513a</v>
      </c>
      <c r="B68" t="s">
        <v>11</v>
      </c>
      <c r="C68">
        <v>60</v>
      </c>
      <c r="D68">
        <f t="shared" ca="1" si="117"/>
        <v>70</v>
      </c>
      <c r="E68">
        <v>50</v>
      </c>
      <c r="F68">
        <f t="shared" ca="1" si="118"/>
        <v>65</v>
      </c>
      <c r="G68">
        <v>40</v>
      </c>
      <c r="H68">
        <f t="shared" ca="1" si="119"/>
        <v>63</v>
      </c>
      <c r="I68" t="s">
        <v>12</v>
      </c>
      <c r="J68">
        <f t="shared" ca="1" si="120"/>
        <v>21</v>
      </c>
      <c r="K68" t="str">
        <f t="shared" ca="1" si="121"/>
        <v>Dutch</v>
      </c>
      <c r="L68">
        <f t="shared" ca="1" si="128"/>
        <v>67</v>
      </c>
      <c r="M68" t="s">
        <v>26</v>
      </c>
      <c r="N68">
        <f t="shared" ca="1" si="122"/>
        <v>0</v>
      </c>
      <c r="O68">
        <f t="shared" ca="1" si="123"/>
        <v>0</v>
      </c>
      <c r="P68">
        <f t="shared" ca="1" si="124"/>
        <v>0</v>
      </c>
      <c r="Q68">
        <f t="shared" ca="1" si="125"/>
        <v>0</v>
      </c>
      <c r="R68">
        <f t="shared" ca="1" si="126"/>
        <v>2</v>
      </c>
      <c r="S68">
        <f t="shared" ca="1" si="127"/>
        <v>1</v>
      </c>
      <c r="T68" t="str">
        <f t="shared" si="35"/>
        <v>A</v>
      </c>
      <c r="U68">
        <f t="shared" si="36"/>
        <v>55</v>
      </c>
      <c r="V68">
        <f t="shared" si="37"/>
        <v>55</v>
      </c>
      <c r="W68">
        <f t="shared" si="38"/>
        <v>55</v>
      </c>
      <c r="X68">
        <f t="shared" ca="1" si="29"/>
        <v>64</v>
      </c>
      <c r="Y68">
        <f t="shared" ca="1" si="30"/>
        <v>63</v>
      </c>
      <c r="Z68">
        <f t="shared" ca="1" si="5"/>
        <v>1</v>
      </c>
      <c r="AA68" s="1"/>
      <c r="AB68" t="str">
        <f t="shared" ca="1" si="31"/>
        <v>x3513a7</v>
      </c>
      <c r="AC68" t="str">
        <f t="shared" si="79"/>
        <v>female</v>
      </c>
      <c r="AD68">
        <f t="shared" ca="1" si="80"/>
        <v>21</v>
      </c>
      <c r="AE68" t="str">
        <f t="shared" ca="1" si="81"/>
        <v>Dutch</v>
      </c>
      <c r="AF68">
        <f t="shared" ca="1" si="82"/>
        <v>67</v>
      </c>
      <c r="AG68" t="str">
        <f t="shared" si="83"/>
        <v>Swimming</v>
      </c>
      <c r="AH68">
        <f t="shared" ca="1" si="84"/>
        <v>0</v>
      </c>
      <c r="AI68">
        <f t="shared" ca="1" si="85"/>
        <v>0</v>
      </c>
      <c r="AJ68">
        <f t="shared" ca="1" si="86"/>
        <v>0</v>
      </c>
      <c r="AK68">
        <f t="shared" ca="1" si="87"/>
        <v>0</v>
      </c>
      <c r="AL68">
        <f t="shared" ca="1" si="88"/>
        <v>2</v>
      </c>
      <c r="AM68">
        <f t="shared" ca="1" si="89"/>
        <v>1</v>
      </c>
      <c r="AN68" t="str">
        <f t="shared" si="90"/>
        <v>A</v>
      </c>
      <c r="AO68">
        <f t="shared" ca="1" si="91"/>
        <v>1</v>
      </c>
    </row>
    <row r="69" spans="1:41" x14ac:dyDescent="0.2">
      <c r="A69" t="str">
        <f ca="1">"x"&amp;RANDBETWEEN(1000,9999)&amp;"g"</f>
        <v>x4715g</v>
      </c>
      <c r="B69" t="s">
        <v>11</v>
      </c>
      <c r="C69">
        <v>60</v>
      </c>
      <c r="D69">
        <f ca="1">C69+RANDBETWEEN(0,25)</f>
        <v>62</v>
      </c>
      <c r="E69">
        <v>50</v>
      </c>
      <c r="F69">
        <f ca="1">E69+RANDBETWEEN(0,25)</f>
        <v>58</v>
      </c>
      <c r="G69">
        <v>40</v>
      </c>
      <c r="H69">
        <f ca="1">G69+RANDBETWEEN(0,25)</f>
        <v>42</v>
      </c>
      <c r="I69" t="s">
        <v>8</v>
      </c>
      <c r="J69">
        <f t="shared" ca="1" si="120"/>
        <v>21</v>
      </c>
      <c r="K69" t="str">
        <f t="shared" ca="1" si="121"/>
        <v>Dutch</v>
      </c>
      <c r="L69">
        <f t="shared" ca="1" si="128"/>
        <v>57</v>
      </c>
      <c r="M69" t="s">
        <v>22</v>
      </c>
      <c r="N69">
        <f t="shared" ca="1" si="122"/>
        <v>0</v>
      </c>
      <c r="O69">
        <f t="shared" ca="1" si="123"/>
        <v>0</v>
      </c>
      <c r="P69">
        <f t="shared" ca="1" si="124"/>
        <v>0</v>
      </c>
      <c r="Q69">
        <f t="shared" ca="1" si="125"/>
        <v>0</v>
      </c>
      <c r="R69">
        <f t="shared" ca="1" si="126"/>
        <v>1</v>
      </c>
      <c r="S69">
        <f t="shared" ca="1" si="127"/>
        <v>0</v>
      </c>
      <c r="T69" t="str">
        <f t="shared" si="35"/>
        <v>A</v>
      </c>
      <c r="U69">
        <f t="shared" si="36"/>
        <v>55</v>
      </c>
      <c r="V69">
        <f t="shared" si="37"/>
        <v>55</v>
      </c>
      <c r="W69">
        <f t="shared" si="38"/>
        <v>55</v>
      </c>
      <c r="X69">
        <f t="shared" ca="1" si="29"/>
        <v>58</v>
      </c>
      <c r="Y69">
        <f t="shared" ca="1" si="30"/>
        <v>41</v>
      </c>
      <c r="Z69">
        <f t="shared" ref="Z69:Z126" ca="1" si="129">IF(AND(L69&gt;=U69,X69&gt;=V69,Y69&gt;=W69),1,0)</f>
        <v>0</v>
      </c>
      <c r="AA69" s="1"/>
      <c r="AB69" t="str">
        <f t="shared" ca="1" si="31"/>
        <v>x4715g7</v>
      </c>
      <c r="AC69" t="str">
        <f t="shared" si="79"/>
        <v>male</v>
      </c>
      <c r="AD69">
        <f t="shared" ca="1" si="80"/>
        <v>21</v>
      </c>
      <c r="AE69" t="str">
        <f t="shared" ca="1" si="81"/>
        <v>Dutch</v>
      </c>
      <c r="AF69">
        <f t="shared" ca="1" si="82"/>
        <v>57</v>
      </c>
      <c r="AG69" t="str">
        <f t="shared" si="83"/>
        <v>Football</v>
      </c>
      <c r="AH69">
        <f t="shared" ca="1" si="84"/>
        <v>0</v>
      </c>
      <c r="AI69">
        <f t="shared" ca="1" si="85"/>
        <v>0</v>
      </c>
      <c r="AJ69">
        <f t="shared" ca="1" si="86"/>
        <v>0</v>
      </c>
      <c r="AK69">
        <f t="shared" ca="1" si="87"/>
        <v>0</v>
      </c>
      <c r="AL69">
        <f t="shared" ca="1" si="88"/>
        <v>1</v>
      </c>
      <c r="AM69">
        <f t="shared" ca="1" si="89"/>
        <v>0</v>
      </c>
      <c r="AN69" t="str">
        <f t="shared" si="90"/>
        <v>A</v>
      </c>
      <c r="AO69">
        <f t="shared" ca="1" si="91"/>
        <v>0</v>
      </c>
    </row>
    <row r="70" spans="1:41" x14ac:dyDescent="0.2">
      <c r="A70" t="str">
        <f ca="1">"x"&amp;RANDBETWEEN(1000,9999)&amp;"g"</f>
        <v>x9492g</v>
      </c>
      <c r="B70" t="s">
        <v>11</v>
      </c>
      <c r="C70">
        <v>60</v>
      </c>
      <c r="D70">
        <f ca="1">C70+RANDBETWEEN(0,25)</f>
        <v>83</v>
      </c>
      <c r="E70">
        <v>50</v>
      </c>
      <c r="F70">
        <f ca="1">E70+RANDBETWEEN(0,25)</f>
        <v>65</v>
      </c>
      <c r="G70">
        <v>40</v>
      </c>
      <c r="H70">
        <f ca="1">G70+RANDBETWEEN(0,25)</f>
        <v>55</v>
      </c>
      <c r="I70" t="s">
        <v>8</v>
      </c>
      <c r="J70">
        <f t="shared" ca="1" si="120"/>
        <v>23</v>
      </c>
      <c r="K70" t="str">
        <f t="shared" ca="1" si="121"/>
        <v>Dutch</v>
      </c>
      <c r="L70">
        <f t="shared" ref="L70" ca="1" si="130">ROUND((3*D70+F70+H70+RANDBETWEEN(-6,6))/5,0)</f>
        <v>73</v>
      </c>
      <c r="M70" t="s">
        <v>22</v>
      </c>
      <c r="N70">
        <f t="shared" ref="N70" ca="1" si="131">IF(F70+RANDBETWEEN(0,20)&gt;80,1,0)</f>
        <v>0</v>
      </c>
      <c r="O70">
        <f t="shared" ref="O70" ca="1" si="132">IF(D70+RANDBETWEEN(0,20)&gt;80,1,0)</f>
        <v>1</v>
      </c>
      <c r="P70">
        <f t="shared" ref="P70" ca="1" si="133">IF(H70+RANDBETWEEN(0,20)&gt;80,1,0)</f>
        <v>0</v>
      </c>
      <c r="Q70">
        <f t="shared" ref="Q70" ca="1" si="134">IF(F70+RANDBETWEEN(0,20)&gt;80,1,0)</f>
        <v>0</v>
      </c>
      <c r="R70">
        <f t="shared" ref="R70" ca="1" si="135">MAX(1,ROUND(H70/14-3,0))</f>
        <v>1</v>
      </c>
      <c r="S70">
        <f t="shared" ref="S70" ca="1" si="136">IF(D70+RANDBETWEEN(0,10)&gt;70,1,0)</f>
        <v>1</v>
      </c>
      <c r="T70" t="str">
        <f t="shared" ref="T70" si="137">T69</f>
        <v>A</v>
      </c>
      <c r="U70">
        <f t="shared" ref="U70" si="138">U69</f>
        <v>55</v>
      </c>
      <c r="V70">
        <f t="shared" ref="V70" si="139">V69</f>
        <v>55</v>
      </c>
      <c r="W70">
        <f t="shared" ref="W70" si="140">W69</f>
        <v>55</v>
      </c>
      <c r="X70">
        <f t="shared" ref="X70" ca="1" si="141">F70+RANDBETWEEN(-3,3)</f>
        <v>68</v>
      </c>
      <c r="Y70">
        <f t="shared" ref="Y70" ca="1" si="142">H70+RANDBETWEEN(-3,3)</f>
        <v>54</v>
      </c>
      <c r="Z70">
        <f t="shared" ref="Z70" ca="1" si="143">IF(AND(L70&gt;=U70,X70&gt;=V70,Y70&gt;=W70),1,0)</f>
        <v>0</v>
      </c>
      <c r="AA70" s="1"/>
      <c r="AB70" t="str">
        <f t="shared" ref="AB70" ca="1" si="144">A70&amp;RANDBETWEEN(1,9)</f>
        <v>x9492g2</v>
      </c>
      <c r="AC70" t="str">
        <f t="shared" ref="AC70" si="145">I70</f>
        <v>male</v>
      </c>
      <c r="AD70">
        <f t="shared" ref="AD70" ca="1" si="146">J70</f>
        <v>23</v>
      </c>
      <c r="AE70" t="str">
        <f t="shared" ref="AE70" ca="1" si="147">K70</f>
        <v>Dutch</v>
      </c>
      <c r="AF70">
        <f t="shared" ref="AF70" ca="1" si="148">L70</f>
        <v>73</v>
      </c>
      <c r="AG70" t="str">
        <f t="shared" ref="AG70" si="149">M70</f>
        <v>Football</v>
      </c>
      <c r="AH70">
        <f t="shared" ref="AH70" ca="1" si="150">N70</f>
        <v>0</v>
      </c>
      <c r="AI70">
        <f t="shared" ref="AI70" ca="1" si="151">O70</f>
        <v>1</v>
      </c>
      <c r="AJ70">
        <f t="shared" ref="AJ70" ca="1" si="152">P70</f>
        <v>0</v>
      </c>
      <c r="AK70">
        <f t="shared" ref="AK70" ca="1" si="153">Q70</f>
        <v>0</v>
      </c>
      <c r="AL70">
        <f t="shared" ref="AL70" ca="1" si="154">R70</f>
        <v>1</v>
      </c>
      <c r="AM70">
        <f t="shared" ref="AM70" ca="1" si="155">S70</f>
        <v>1</v>
      </c>
      <c r="AN70" t="str">
        <f t="shared" ref="AN70" si="156">T70</f>
        <v>A</v>
      </c>
      <c r="AO70">
        <f t="shared" ref="AO70" ca="1" si="157">Z70</f>
        <v>0</v>
      </c>
    </row>
    <row r="71" spans="1:41" x14ac:dyDescent="0.2">
      <c r="A71" t="str">
        <f ca="1">"x"&amp;RANDBETWEEN(1000,9999)&amp;"g"</f>
        <v>x4165g</v>
      </c>
      <c r="B71" t="s">
        <v>11</v>
      </c>
      <c r="C71">
        <v>60</v>
      </c>
      <c r="D71">
        <f t="shared" ref="D71:D95" ca="1" si="158">C71+RANDBETWEEN(0,25)</f>
        <v>75</v>
      </c>
      <c r="E71">
        <v>50</v>
      </c>
      <c r="F71">
        <f t="shared" ref="F71:F95" ca="1" si="159">E71+RANDBETWEEN(0,25)</f>
        <v>66</v>
      </c>
      <c r="G71">
        <v>40</v>
      </c>
      <c r="H71">
        <f t="shared" ref="H71:H95" ca="1" si="160">G71+RANDBETWEEN(0,25)</f>
        <v>63</v>
      </c>
      <c r="I71" t="s">
        <v>8</v>
      </c>
      <c r="J71">
        <f t="shared" ca="1" si="120"/>
        <v>26</v>
      </c>
      <c r="K71" t="str">
        <f t="shared" ca="1" si="121"/>
        <v>Dutch</v>
      </c>
      <c r="L71">
        <f t="shared" ca="1" si="128"/>
        <v>71</v>
      </c>
      <c r="M71" t="s">
        <v>27</v>
      </c>
      <c r="N71">
        <f t="shared" ca="1" si="122"/>
        <v>0</v>
      </c>
      <c r="O71">
        <f t="shared" ca="1" si="123"/>
        <v>0</v>
      </c>
      <c r="P71">
        <f t="shared" ca="1" si="124"/>
        <v>0</v>
      </c>
      <c r="Q71">
        <f t="shared" ca="1" si="125"/>
        <v>0</v>
      </c>
      <c r="R71">
        <f t="shared" ca="1" si="126"/>
        <v>2</v>
      </c>
      <c r="S71">
        <f t="shared" ca="1" si="127"/>
        <v>1</v>
      </c>
      <c r="T71" t="str">
        <f>T69</f>
        <v>A</v>
      </c>
      <c r="U71">
        <f>U69</f>
        <v>55</v>
      </c>
      <c r="V71">
        <f>V69</f>
        <v>55</v>
      </c>
      <c r="W71">
        <f>W69</f>
        <v>55</v>
      </c>
      <c r="X71">
        <f t="shared" ref="X71:X126" ca="1" si="161">F71+RANDBETWEEN(-3,3)</f>
        <v>65</v>
      </c>
      <c r="Y71">
        <f t="shared" ref="Y71:Y126" ca="1" si="162">H71+RANDBETWEEN(-3,3)</f>
        <v>65</v>
      </c>
      <c r="Z71">
        <f t="shared" ca="1" si="129"/>
        <v>1</v>
      </c>
      <c r="AA71" s="1"/>
      <c r="AB71" t="str">
        <f t="shared" ref="AB71:AB126" ca="1" si="163">A71&amp;RANDBETWEEN(1,9)</f>
        <v>x4165g6</v>
      </c>
      <c r="AC71" t="str">
        <f t="shared" si="79"/>
        <v>male</v>
      </c>
      <c r="AD71">
        <f t="shared" ca="1" si="80"/>
        <v>26</v>
      </c>
      <c r="AE71" t="str">
        <f t="shared" ca="1" si="81"/>
        <v>Dutch</v>
      </c>
      <c r="AF71">
        <f t="shared" ca="1" si="82"/>
        <v>71</v>
      </c>
      <c r="AG71" t="str">
        <f t="shared" si="83"/>
        <v>Rugby</v>
      </c>
      <c r="AH71">
        <f t="shared" ca="1" si="84"/>
        <v>0</v>
      </c>
      <c r="AI71">
        <f t="shared" ca="1" si="85"/>
        <v>0</v>
      </c>
      <c r="AJ71">
        <f t="shared" ca="1" si="86"/>
        <v>0</v>
      </c>
      <c r="AK71">
        <f t="shared" ca="1" si="87"/>
        <v>0</v>
      </c>
      <c r="AL71">
        <f t="shared" ca="1" si="88"/>
        <v>2</v>
      </c>
      <c r="AM71">
        <f t="shared" ca="1" si="89"/>
        <v>1</v>
      </c>
      <c r="AN71" t="str">
        <f t="shared" si="90"/>
        <v>A</v>
      </c>
      <c r="AO71">
        <f t="shared" ca="1" si="91"/>
        <v>1</v>
      </c>
    </row>
    <row r="72" spans="1:41" x14ac:dyDescent="0.2">
      <c r="A72" t="str">
        <f ca="1">"x"&amp;RANDBETWEEN(1000,9999)&amp;"g"</f>
        <v>x6581g</v>
      </c>
      <c r="B72" t="s">
        <v>11</v>
      </c>
      <c r="C72">
        <v>60</v>
      </c>
      <c r="D72">
        <f t="shared" ca="1" si="158"/>
        <v>85</v>
      </c>
      <c r="E72">
        <v>50</v>
      </c>
      <c r="F72">
        <f t="shared" ca="1" si="159"/>
        <v>72</v>
      </c>
      <c r="G72">
        <v>40</v>
      </c>
      <c r="H72">
        <f t="shared" ca="1" si="160"/>
        <v>62</v>
      </c>
      <c r="I72" t="s">
        <v>12</v>
      </c>
      <c r="J72">
        <f t="shared" ca="1" si="120"/>
        <v>23</v>
      </c>
      <c r="K72" t="str">
        <f t="shared" ca="1" si="121"/>
        <v>Dutch</v>
      </c>
      <c r="L72">
        <f t="shared" ca="1" si="128"/>
        <v>78</v>
      </c>
      <c r="M72" t="s">
        <v>25</v>
      </c>
      <c r="N72">
        <f t="shared" ca="1" si="122"/>
        <v>1</v>
      </c>
      <c r="O72">
        <f t="shared" ca="1" si="123"/>
        <v>1</v>
      </c>
      <c r="P72">
        <f t="shared" ca="1" si="124"/>
        <v>0</v>
      </c>
      <c r="Q72">
        <f t="shared" ca="1" si="125"/>
        <v>1</v>
      </c>
      <c r="R72">
        <f t="shared" ca="1" si="126"/>
        <v>1</v>
      </c>
      <c r="S72">
        <f t="shared" ca="1" si="127"/>
        <v>1</v>
      </c>
      <c r="T72" t="str">
        <f t="shared" ref="T72:T126" si="164">T71</f>
        <v>A</v>
      </c>
      <c r="U72">
        <f t="shared" ref="U72:U126" si="165">U71</f>
        <v>55</v>
      </c>
      <c r="V72">
        <f t="shared" ref="V72:V126" si="166">V71</f>
        <v>55</v>
      </c>
      <c r="W72">
        <f t="shared" ref="W72:W126" si="167">W71</f>
        <v>55</v>
      </c>
      <c r="X72">
        <f t="shared" ca="1" si="161"/>
        <v>71</v>
      </c>
      <c r="Y72">
        <f t="shared" ca="1" si="162"/>
        <v>62</v>
      </c>
      <c r="Z72">
        <f t="shared" ca="1" si="129"/>
        <v>1</v>
      </c>
      <c r="AA72" s="1"/>
      <c r="AB72" t="str">
        <f t="shared" ca="1" si="163"/>
        <v>x6581g7</v>
      </c>
      <c r="AC72" t="str">
        <f t="shared" si="79"/>
        <v>female</v>
      </c>
      <c r="AD72">
        <f t="shared" ca="1" si="80"/>
        <v>23</v>
      </c>
      <c r="AE72" t="str">
        <f t="shared" ca="1" si="81"/>
        <v>Dutch</v>
      </c>
      <c r="AF72">
        <f t="shared" ca="1" si="82"/>
        <v>78</v>
      </c>
      <c r="AG72" t="str">
        <f t="shared" si="83"/>
        <v>Running</v>
      </c>
      <c r="AH72">
        <f t="shared" ca="1" si="84"/>
        <v>1</v>
      </c>
      <c r="AI72">
        <f t="shared" ca="1" si="85"/>
        <v>1</v>
      </c>
      <c r="AJ72">
        <f t="shared" ca="1" si="86"/>
        <v>0</v>
      </c>
      <c r="AK72">
        <f t="shared" ca="1" si="87"/>
        <v>1</v>
      </c>
      <c r="AL72">
        <f t="shared" ca="1" si="88"/>
        <v>1</v>
      </c>
      <c r="AM72">
        <f t="shared" ca="1" si="89"/>
        <v>1</v>
      </c>
      <c r="AN72" t="str">
        <f t="shared" si="90"/>
        <v>A</v>
      </c>
      <c r="AO72">
        <f t="shared" ca="1" si="91"/>
        <v>1</v>
      </c>
    </row>
    <row r="73" spans="1:41" x14ac:dyDescent="0.2">
      <c r="A73" t="str">
        <f ca="1">"x"&amp;RANDBETWEEN(1000,9999)&amp;"g"</f>
        <v>x5564g</v>
      </c>
      <c r="B73" t="s">
        <v>11</v>
      </c>
      <c r="C73">
        <v>60</v>
      </c>
      <c r="D73">
        <f t="shared" ca="1" si="158"/>
        <v>77</v>
      </c>
      <c r="E73">
        <v>50</v>
      </c>
      <c r="F73">
        <f t="shared" ca="1" si="159"/>
        <v>68</v>
      </c>
      <c r="G73">
        <v>40</v>
      </c>
      <c r="H73">
        <f t="shared" ca="1" si="160"/>
        <v>64</v>
      </c>
      <c r="I73" t="s">
        <v>12</v>
      </c>
      <c r="J73">
        <f t="shared" ca="1" si="120"/>
        <v>24</v>
      </c>
      <c r="K73" t="str">
        <f t="shared" ca="1" si="121"/>
        <v>Dutch</v>
      </c>
      <c r="L73">
        <f t="shared" ca="1" si="128"/>
        <v>72</v>
      </c>
      <c r="M73" t="s">
        <v>26</v>
      </c>
      <c r="N73">
        <f t="shared" ca="1" si="122"/>
        <v>0</v>
      </c>
      <c r="O73">
        <f t="shared" ca="1" si="123"/>
        <v>1</v>
      </c>
      <c r="P73">
        <f t="shared" ca="1" si="124"/>
        <v>1</v>
      </c>
      <c r="Q73">
        <f t="shared" ca="1" si="125"/>
        <v>1</v>
      </c>
      <c r="R73">
        <f t="shared" ca="1" si="126"/>
        <v>2</v>
      </c>
      <c r="S73">
        <f t="shared" ca="1" si="127"/>
        <v>1</v>
      </c>
      <c r="T73" t="str">
        <f t="shared" si="164"/>
        <v>A</v>
      </c>
      <c r="U73">
        <f t="shared" si="165"/>
        <v>55</v>
      </c>
      <c r="V73">
        <f t="shared" si="166"/>
        <v>55</v>
      </c>
      <c r="W73">
        <f t="shared" si="167"/>
        <v>55</v>
      </c>
      <c r="X73">
        <f t="shared" ca="1" si="161"/>
        <v>69</v>
      </c>
      <c r="Y73">
        <f t="shared" ca="1" si="162"/>
        <v>63</v>
      </c>
      <c r="Z73">
        <f t="shared" ca="1" si="129"/>
        <v>1</v>
      </c>
      <c r="AA73" s="1"/>
      <c r="AB73" t="str">
        <f t="shared" ca="1" si="163"/>
        <v>x5564g3</v>
      </c>
      <c r="AC73" t="str">
        <f t="shared" si="79"/>
        <v>female</v>
      </c>
      <c r="AD73">
        <f t="shared" ca="1" si="80"/>
        <v>24</v>
      </c>
      <c r="AE73" t="str">
        <f t="shared" ca="1" si="81"/>
        <v>Dutch</v>
      </c>
      <c r="AF73">
        <f t="shared" ca="1" si="82"/>
        <v>72</v>
      </c>
      <c r="AG73" t="str">
        <f t="shared" si="83"/>
        <v>Swimming</v>
      </c>
      <c r="AH73">
        <f t="shared" ca="1" si="84"/>
        <v>0</v>
      </c>
      <c r="AI73">
        <f t="shared" ca="1" si="85"/>
        <v>1</v>
      </c>
      <c r="AJ73">
        <f t="shared" ca="1" si="86"/>
        <v>1</v>
      </c>
      <c r="AK73">
        <f t="shared" ca="1" si="87"/>
        <v>1</v>
      </c>
      <c r="AL73">
        <f t="shared" ca="1" si="88"/>
        <v>2</v>
      </c>
      <c r="AM73">
        <f t="shared" ca="1" si="89"/>
        <v>1</v>
      </c>
      <c r="AN73" t="str">
        <f t="shared" si="90"/>
        <v>A</v>
      </c>
      <c r="AO73">
        <f t="shared" ca="1" si="91"/>
        <v>1</v>
      </c>
    </row>
    <row r="74" spans="1:41" x14ac:dyDescent="0.2">
      <c r="A74" t="str">
        <f ca="1">"x"&amp;RANDBETWEEN(1000,9999)&amp;"b"</f>
        <v>x4185b</v>
      </c>
      <c r="B74" t="s">
        <v>14</v>
      </c>
      <c r="C74">
        <v>40</v>
      </c>
      <c r="D74">
        <f t="shared" ca="1" si="158"/>
        <v>60</v>
      </c>
      <c r="E74">
        <v>60</v>
      </c>
      <c r="F74">
        <f t="shared" ca="1" si="159"/>
        <v>63</v>
      </c>
      <c r="G74">
        <v>50</v>
      </c>
      <c r="H74">
        <f t="shared" ca="1" si="160"/>
        <v>66</v>
      </c>
      <c r="I74" t="s">
        <v>8</v>
      </c>
      <c r="J74">
        <f ca="1">RANDBETWEEN(24,30)</f>
        <v>24</v>
      </c>
      <c r="K74" t="str">
        <f ca="1">IF(RAND()&lt;0.2,"German",IF(RAND()&lt;0.25,"Belgian","Dutch"))</f>
        <v>Dutch</v>
      </c>
      <c r="L74">
        <f t="shared" ca="1" si="128"/>
        <v>61</v>
      </c>
      <c r="M74" t="s">
        <v>22</v>
      </c>
      <c r="N74">
        <f t="shared" ca="1" si="122"/>
        <v>0</v>
      </c>
      <c r="O74">
        <f t="shared" ca="1" si="123"/>
        <v>0</v>
      </c>
      <c r="P74">
        <f t="shared" ca="1" si="124"/>
        <v>0</v>
      </c>
      <c r="Q74">
        <f t="shared" ca="1" si="125"/>
        <v>0</v>
      </c>
      <c r="R74">
        <f t="shared" ca="1" si="126"/>
        <v>2</v>
      </c>
      <c r="S74">
        <f t="shared" ca="1" si="127"/>
        <v>0</v>
      </c>
      <c r="T74" t="str">
        <f t="shared" si="164"/>
        <v>A</v>
      </c>
      <c r="U74">
        <f t="shared" si="165"/>
        <v>55</v>
      </c>
      <c r="V74">
        <f t="shared" si="166"/>
        <v>55</v>
      </c>
      <c r="W74">
        <f t="shared" si="167"/>
        <v>55</v>
      </c>
      <c r="X74">
        <f t="shared" ca="1" si="161"/>
        <v>65</v>
      </c>
      <c r="Y74">
        <f t="shared" ca="1" si="162"/>
        <v>64</v>
      </c>
      <c r="Z74">
        <f t="shared" ca="1" si="129"/>
        <v>1</v>
      </c>
      <c r="AA74" s="1"/>
      <c r="AB74" t="str">
        <f t="shared" ca="1" si="163"/>
        <v>x4185b8</v>
      </c>
      <c r="AC74" t="str">
        <f t="shared" si="79"/>
        <v>male</v>
      </c>
      <c r="AD74">
        <f t="shared" ca="1" si="80"/>
        <v>24</v>
      </c>
      <c r="AE74" t="str">
        <f t="shared" ca="1" si="81"/>
        <v>Dutch</v>
      </c>
      <c r="AF74">
        <f t="shared" ca="1" si="82"/>
        <v>61</v>
      </c>
      <c r="AG74" t="str">
        <f t="shared" si="83"/>
        <v>Football</v>
      </c>
      <c r="AH74">
        <f t="shared" ca="1" si="84"/>
        <v>0</v>
      </c>
      <c r="AI74">
        <f t="shared" ca="1" si="85"/>
        <v>0</v>
      </c>
      <c r="AJ74">
        <f t="shared" ca="1" si="86"/>
        <v>0</v>
      </c>
      <c r="AK74">
        <f t="shared" ca="1" si="87"/>
        <v>0</v>
      </c>
      <c r="AL74">
        <f t="shared" ca="1" si="88"/>
        <v>2</v>
      </c>
      <c r="AM74">
        <f t="shared" ca="1" si="89"/>
        <v>0</v>
      </c>
      <c r="AN74" t="str">
        <f t="shared" si="90"/>
        <v>A</v>
      </c>
      <c r="AO74">
        <f t="shared" ca="1" si="91"/>
        <v>1</v>
      </c>
    </row>
    <row r="75" spans="1:41" x14ac:dyDescent="0.2">
      <c r="A75" t="str">
        <f t="shared" ref="A75:A77" ca="1" si="168">"x"&amp;RANDBETWEEN(1000,9999)&amp;"b"</f>
        <v>x1496b</v>
      </c>
      <c r="B75" t="s">
        <v>14</v>
      </c>
      <c r="C75">
        <v>40</v>
      </c>
      <c r="D75">
        <f t="shared" ca="1" si="158"/>
        <v>53</v>
      </c>
      <c r="E75">
        <v>60</v>
      </c>
      <c r="F75">
        <f t="shared" ca="1" si="159"/>
        <v>61</v>
      </c>
      <c r="G75">
        <v>50</v>
      </c>
      <c r="H75">
        <f t="shared" ca="1" si="160"/>
        <v>57</v>
      </c>
      <c r="I75" t="s">
        <v>8</v>
      </c>
      <c r="J75">
        <f t="shared" ref="J75:J82" ca="1" si="169">RANDBETWEEN(24,30)</f>
        <v>30</v>
      </c>
      <c r="K75" t="str">
        <f t="shared" ref="K75:K89" ca="1" si="170">IF(RAND()&lt;0.2,"German",IF(RAND()&lt;0.25,"Belgian","Dutch"))</f>
        <v>Dutch</v>
      </c>
      <c r="L75">
        <f t="shared" ca="1" si="128"/>
        <v>55</v>
      </c>
      <c r="M75" t="s">
        <v>27</v>
      </c>
      <c r="N75">
        <f t="shared" ca="1" si="122"/>
        <v>0</v>
      </c>
      <c r="O75">
        <f t="shared" ca="1" si="123"/>
        <v>0</v>
      </c>
      <c r="P75">
        <f t="shared" ca="1" si="124"/>
        <v>0</v>
      </c>
      <c r="Q75">
        <f t="shared" ca="1" si="125"/>
        <v>0</v>
      </c>
      <c r="R75">
        <f t="shared" ca="1" si="126"/>
        <v>1</v>
      </c>
      <c r="S75">
        <f t="shared" ca="1" si="127"/>
        <v>0</v>
      </c>
      <c r="T75" t="str">
        <f t="shared" si="164"/>
        <v>A</v>
      </c>
      <c r="U75">
        <f t="shared" si="165"/>
        <v>55</v>
      </c>
      <c r="V75">
        <f t="shared" si="166"/>
        <v>55</v>
      </c>
      <c r="W75">
        <f t="shared" si="167"/>
        <v>55</v>
      </c>
      <c r="X75">
        <f t="shared" ca="1" si="161"/>
        <v>64</v>
      </c>
      <c r="Y75">
        <f t="shared" ca="1" si="162"/>
        <v>57</v>
      </c>
      <c r="Z75">
        <f t="shared" ca="1" si="129"/>
        <v>1</v>
      </c>
      <c r="AA75" s="1"/>
      <c r="AB75" t="str">
        <f t="shared" ca="1" si="163"/>
        <v>x1496b1</v>
      </c>
      <c r="AC75" t="str">
        <f t="shared" si="79"/>
        <v>male</v>
      </c>
      <c r="AD75">
        <f t="shared" ca="1" si="80"/>
        <v>30</v>
      </c>
      <c r="AE75" t="str">
        <f t="shared" ca="1" si="81"/>
        <v>Dutch</v>
      </c>
      <c r="AF75">
        <f t="shared" ca="1" si="82"/>
        <v>55</v>
      </c>
      <c r="AG75" t="str">
        <f t="shared" si="83"/>
        <v>Rugby</v>
      </c>
      <c r="AH75">
        <f t="shared" ca="1" si="84"/>
        <v>0</v>
      </c>
      <c r="AI75">
        <f t="shared" ca="1" si="85"/>
        <v>0</v>
      </c>
      <c r="AJ75">
        <f t="shared" ca="1" si="86"/>
        <v>0</v>
      </c>
      <c r="AK75">
        <f t="shared" ca="1" si="87"/>
        <v>0</v>
      </c>
      <c r="AL75">
        <f t="shared" ca="1" si="88"/>
        <v>1</v>
      </c>
      <c r="AM75">
        <f t="shared" ca="1" si="89"/>
        <v>0</v>
      </c>
      <c r="AN75" t="str">
        <f t="shared" si="90"/>
        <v>A</v>
      </c>
      <c r="AO75">
        <f t="shared" ca="1" si="91"/>
        <v>1</v>
      </c>
    </row>
    <row r="76" spans="1:41" x14ac:dyDescent="0.2">
      <c r="A76" t="str">
        <f t="shared" ca="1" si="168"/>
        <v>x4181b</v>
      </c>
      <c r="B76" t="s">
        <v>14</v>
      </c>
      <c r="C76">
        <v>40</v>
      </c>
      <c r="D76">
        <f t="shared" ca="1" si="158"/>
        <v>61</v>
      </c>
      <c r="E76">
        <v>60</v>
      </c>
      <c r="F76">
        <f t="shared" ca="1" si="159"/>
        <v>78</v>
      </c>
      <c r="G76">
        <v>50</v>
      </c>
      <c r="H76">
        <f t="shared" ca="1" si="160"/>
        <v>57</v>
      </c>
      <c r="I76" t="s">
        <v>8</v>
      </c>
      <c r="J76">
        <f ca="1">RANDBETWEEN(24,30)</f>
        <v>29</v>
      </c>
      <c r="K76" t="str">
        <f t="shared" ca="1" si="170"/>
        <v>Belgian</v>
      </c>
      <c r="L76">
        <f t="shared" ca="1" si="128"/>
        <v>64</v>
      </c>
      <c r="M76" t="s">
        <v>27</v>
      </c>
      <c r="N76">
        <f t="shared" ca="1" si="122"/>
        <v>1</v>
      </c>
      <c r="O76">
        <f t="shared" ca="1" si="123"/>
        <v>0</v>
      </c>
      <c r="P76">
        <f t="shared" ca="1" si="124"/>
        <v>0</v>
      </c>
      <c r="Q76">
        <f t="shared" ca="1" si="125"/>
        <v>1</v>
      </c>
      <c r="R76">
        <f t="shared" ca="1" si="126"/>
        <v>1</v>
      </c>
      <c r="S76">
        <f t="shared" ca="1" si="127"/>
        <v>0</v>
      </c>
      <c r="T76" t="str">
        <f t="shared" si="164"/>
        <v>A</v>
      </c>
      <c r="U76">
        <f t="shared" si="165"/>
        <v>55</v>
      </c>
      <c r="V76">
        <f t="shared" si="166"/>
        <v>55</v>
      </c>
      <c r="W76">
        <f t="shared" si="167"/>
        <v>55</v>
      </c>
      <c r="X76">
        <f t="shared" ca="1" si="161"/>
        <v>77</v>
      </c>
      <c r="Y76">
        <f t="shared" ca="1" si="162"/>
        <v>59</v>
      </c>
      <c r="Z76">
        <f t="shared" ca="1" si="129"/>
        <v>1</v>
      </c>
      <c r="AA76" s="1"/>
      <c r="AB76" t="str">
        <f t="shared" ca="1" si="163"/>
        <v>x4181b6</v>
      </c>
      <c r="AC76" t="str">
        <f t="shared" si="79"/>
        <v>male</v>
      </c>
      <c r="AD76">
        <f t="shared" ca="1" si="80"/>
        <v>29</v>
      </c>
      <c r="AE76" t="str">
        <f t="shared" ca="1" si="81"/>
        <v>Belgian</v>
      </c>
      <c r="AF76">
        <f t="shared" ca="1" si="82"/>
        <v>64</v>
      </c>
      <c r="AG76" t="str">
        <f t="shared" si="83"/>
        <v>Rugby</v>
      </c>
      <c r="AH76">
        <f t="shared" ca="1" si="84"/>
        <v>1</v>
      </c>
      <c r="AI76">
        <f t="shared" ca="1" si="85"/>
        <v>0</v>
      </c>
      <c r="AJ76">
        <f t="shared" ca="1" si="86"/>
        <v>0</v>
      </c>
      <c r="AK76">
        <f t="shared" ca="1" si="87"/>
        <v>1</v>
      </c>
      <c r="AL76">
        <f t="shared" ca="1" si="88"/>
        <v>1</v>
      </c>
      <c r="AM76">
        <f t="shared" ca="1" si="89"/>
        <v>0</v>
      </c>
      <c r="AN76" t="str">
        <f t="shared" si="90"/>
        <v>A</v>
      </c>
      <c r="AO76">
        <f t="shared" ca="1" si="91"/>
        <v>1</v>
      </c>
    </row>
    <row r="77" spans="1:41" x14ac:dyDescent="0.2">
      <c r="A77" t="str">
        <f t="shared" ca="1" si="168"/>
        <v>x7752b</v>
      </c>
      <c r="B77" t="s">
        <v>14</v>
      </c>
      <c r="C77">
        <v>40</v>
      </c>
      <c r="D77">
        <f t="shared" ca="1" si="158"/>
        <v>54</v>
      </c>
      <c r="E77">
        <v>60</v>
      </c>
      <c r="F77">
        <f t="shared" ca="1" si="159"/>
        <v>71</v>
      </c>
      <c r="G77">
        <v>50</v>
      </c>
      <c r="H77">
        <f t="shared" ca="1" si="160"/>
        <v>56</v>
      </c>
      <c r="I77" t="s">
        <v>8</v>
      </c>
      <c r="J77">
        <f t="shared" ca="1" si="169"/>
        <v>26</v>
      </c>
      <c r="K77" t="str">
        <f t="shared" ca="1" si="170"/>
        <v>Dutch</v>
      </c>
      <c r="L77">
        <f t="shared" ca="1" si="128"/>
        <v>58</v>
      </c>
      <c r="M77" t="s">
        <v>22</v>
      </c>
      <c r="N77">
        <f t="shared" ca="1" si="122"/>
        <v>1</v>
      </c>
      <c r="O77">
        <f t="shared" ca="1" si="123"/>
        <v>0</v>
      </c>
      <c r="P77">
        <f t="shared" ca="1" si="124"/>
        <v>0</v>
      </c>
      <c r="Q77">
        <f t="shared" ca="1" si="125"/>
        <v>1</v>
      </c>
      <c r="R77">
        <f t="shared" ca="1" si="126"/>
        <v>1</v>
      </c>
      <c r="S77">
        <f t="shared" ca="1" si="127"/>
        <v>0</v>
      </c>
      <c r="T77" t="str">
        <f t="shared" si="164"/>
        <v>A</v>
      </c>
      <c r="U77">
        <f t="shared" si="165"/>
        <v>55</v>
      </c>
      <c r="V77">
        <f t="shared" si="166"/>
        <v>55</v>
      </c>
      <c r="W77">
        <f t="shared" si="167"/>
        <v>55</v>
      </c>
      <c r="X77">
        <f t="shared" ca="1" si="161"/>
        <v>70</v>
      </c>
      <c r="Y77">
        <f t="shared" ca="1" si="162"/>
        <v>54</v>
      </c>
      <c r="Z77">
        <f t="shared" ca="1" si="129"/>
        <v>0</v>
      </c>
      <c r="AA77" s="1"/>
      <c r="AB77" t="str">
        <f t="shared" ca="1" si="163"/>
        <v>x7752b5</v>
      </c>
      <c r="AC77" t="str">
        <f t="shared" si="79"/>
        <v>male</v>
      </c>
      <c r="AD77">
        <f t="shared" ca="1" si="80"/>
        <v>26</v>
      </c>
      <c r="AE77" t="str">
        <f t="shared" ca="1" si="81"/>
        <v>Dutch</v>
      </c>
      <c r="AF77">
        <f t="shared" ca="1" si="82"/>
        <v>58</v>
      </c>
      <c r="AG77" t="str">
        <f t="shared" si="83"/>
        <v>Football</v>
      </c>
      <c r="AH77">
        <f t="shared" ca="1" si="84"/>
        <v>1</v>
      </c>
      <c r="AI77">
        <f t="shared" ca="1" si="85"/>
        <v>0</v>
      </c>
      <c r="AJ77">
        <f t="shared" ca="1" si="86"/>
        <v>0</v>
      </c>
      <c r="AK77">
        <f t="shared" ca="1" si="87"/>
        <v>1</v>
      </c>
      <c r="AL77">
        <f t="shared" ca="1" si="88"/>
        <v>1</v>
      </c>
      <c r="AM77">
        <f t="shared" ca="1" si="89"/>
        <v>0</v>
      </c>
      <c r="AN77" t="str">
        <f t="shared" si="90"/>
        <v>A</v>
      </c>
      <c r="AO77">
        <f t="shared" ca="1" si="91"/>
        <v>0</v>
      </c>
    </row>
    <row r="78" spans="1:41" x14ac:dyDescent="0.2">
      <c r="A78" t="str">
        <f ca="1">"x"&amp;RANDBETWEEN(1000,9999)&amp;"c"</f>
        <v>x4219c</v>
      </c>
      <c r="B78" t="s">
        <v>14</v>
      </c>
      <c r="C78">
        <v>40</v>
      </c>
      <c r="D78">
        <f t="shared" ca="1" si="158"/>
        <v>54</v>
      </c>
      <c r="E78">
        <v>60</v>
      </c>
      <c r="F78">
        <f t="shared" ca="1" si="159"/>
        <v>70</v>
      </c>
      <c r="G78">
        <v>50</v>
      </c>
      <c r="H78">
        <f t="shared" ca="1" si="160"/>
        <v>54</v>
      </c>
      <c r="I78" t="s">
        <v>8</v>
      </c>
      <c r="J78">
        <f t="shared" ca="1" si="169"/>
        <v>27</v>
      </c>
      <c r="K78" t="str">
        <f t="shared" ca="1" si="170"/>
        <v>Dutch</v>
      </c>
      <c r="L78">
        <f t="shared" ca="1" si="128"/>
        <v>56</v>
      </c>
      <c r="M78" t="s">
        <v>23</v>
      </c>
      <c r="N78">
        <f t="shared" ca="1" si="122"/>
        <v>1</v>
      </c>
      <c r="O78">
        <f t="shared" ca="1" si="123"/>
        <v>0</v>
      </c>
      <c r="P78">
        <f t="shared" ca="1" si="124"/>
        <v>0</v>
      </c>
      <c r="Q78">
        <f t="shared" ca="1" si="125"/>
        <v>1</v>
      </c>
      <c r="R78">
        <f t="shared" ca="1" si="126"/>
        <v>1</v>
      </c>
      <c r="S78">
        <f t="shared" ca="1" si="127"/>
        <v>0</v>
      </c>
      <c r="T78" t="str">
        <f t="shared" si="164"/>
        <v>A</v>
      </c>
      <c r="U78">
        <f t="shared" si="165"/>
        <v>55</v>
      </c>
      <c r="V78">
        <f t="shared" si="166"/>
        <v>55</v>
      </c>
      <c r="W78">
        <f t="shared" si="167"/>
        <v>55</v>
      </c>
      <c r="X78">
        <f t="shared" ca="1" si="161"/>
        <v>72</v>
      </c>
      <c r="Y78">
        <f t="shared" ca="1" si="162"/>
        <v>51</v>
      </c>
      <c r="Z78">
        <f t="shared" ca="1" si="129"/>
        <v>0</v>
      </c>
      <c r="AA78" s="1"/>
      <c r="AB78" t="str">
        <f t="shared" ca="1" si="163"/>
        <v>x4219c4</v>
      </c>
      <c r="AC78" t="str">
        <f t="shared" si="79"/>
        <v>male</v>
      </c>
      <c r="AD78">
        <f t="shared" ca="1" si="80"/>
        <v>27</v>
      </c>
      <c r="AE78" t="str">
        <f t="shared" ca="1" si="81"/>
        <v>Dutch</v>
      </c>
      <c r="AF78">
        <f t="shared" ca="1" si="82"/>
        <v>56</v>
      </c>
      <c r="AG78" t="str">
        <f t="shared" si="83"/>
        <v>Tennis</v>
      </c>
      <c r="AH78">
        <f t="shared" ca="1" si="84"/>
        <v>1</v>
      </c>
      <c r="AI78">
        <f t="shared" ca="1" si="85"/>
        <v>0</v>
      </c>
      <c r="AJ78">
        <f t="shared" ca="1" si="86"/>
        <v>0</v>
      </c>
      <c r="AK78">
        <f t="shared" ca="1" si="87"/>
        <v>1</v>
      </c>
      <c r="AL78">
        <f t="shared" ca="1" si="88"/>
        <v>1</v>
      </c>
      <c r="AM78">
        <f t="shared" ca="1" si="89"/>
        <v>0</v>
      </c>
      <c r="AN78" t="str">
        <f t="shared" si="90"/>
        <v>A</v>
      </c>
      <c r="AO78">
        <f t="shared" ca="1" si="91"/>
        <v>0</v>
      </c>
    </row>
    <row r="79" spans="1:41" x14ac:dyDescent="0.2">
      <c r="A79" t="str">
        <f t="shared" ref="A79:A82" ca="1" si="171">"x"&amp;RANDBETWEEN(1000,9999)&amp;"c"</f>
        <v>x4816c</v>
      </c>
      <c r="B79" t="s">
        <v>14</v>
      </c>
      <c r="C79">
        <v>40</v>
      </c>
      <c r="D79">
        <f t="shared" ca="1" si="158"/>
        <v>65</v>
      </c>
      <c r="E79">
        <v>60</v>
      </c>
      <c r="F79">
        <f t="shared" ca="1" si="159"/>
        <v>85</v>
      </c>
      <c r="G79">
        <v>50</v>
      </c>
      <c r="H79">
        <f t="shared" ca="1" si="160"/>
        <v>74</v>
      </c>
      <c r="I79" t="s">
        <v>8</v>
      </c>
      <c r="J79">
        <f t="shared" ca="1" si="169"/>
        <v>27</v>
      </c>
      <c r="K79" t="str">
        <f t="shared" ca="1" si="170"/>
        <v>Belgian</v>
      </c>
      <c r="L79">
        <f t="shared" ca="1" si="128"/>
        <v>71</v>
      </c>
      <c r="M79" t="s">
        <v>23</v>
      </c>
      <c r="N79">
        <f t="shared" ca="1" si="122"/>
        <v>1</v>
      </c>
      <c r="O79">
        <f t="shared" ca="1" si="123"/>
        <v>0</v>
      </c>
      <c r="P79">
        <f t="shared" ca="1" si="124"/>
        <v>0</v>
      </c>
      <c r="Q79">
        <f t="shared" ca="1" si="125"/>
        <v>1</v>
      </c>
      <c r="R79">
        <f t="shared" ca="1" si="126"/>
        <v>2</v>
      </c>
      <c r="S79">
        <f t="shared" ca="1" si="127"/>
        <v>0</v>
      </c>
      <c r="T79" t="str">
        <f t="shared" si="164"/>
        <v>A</v>
      </c>
      <c r="U79">
        <f t="shared" si="165"/>
        <v>55</v>
      </c>
      <c r="V79">
        <f t="shared" si="166"/>
        <v>55</v>
      </c>
      <c r="W79">
        <f t="shared" si="167"/>
        <v>55</v>
      </c>
      <c r="X79">
        <f t="shared" ca="1" si="161"/>
        <v>84</v>
      </c>
      <c r="Y79">
        <f t="shared" ca="1" si="162"/>
        <v>75</v>
      </c>
      <c r="Z79">
        <f t="shared" ca="1" si="129"/>
        <v>1</v>
      </c>
      <c r="AA79" s="1"/>
      <c r="AB79" t="str">
        <f t="shared" ca="1" si="163"/>
        <v>x4816c4</v>
      </c>
      <c r="AC79" t="str">
        <f t="shared" si="79"/>
        <v>male</v>
      </c>
      <c r="AD79">
        <f t="shared" ca="1" si="80"/>
        <v>27</v>
      </c>
      <c r="AE79" t="str">
        <f t="shared" ca="1" si="81"/>
        <v>Belgian</v>
      </c>
      <c r="AF79">
        <f t="shared" ca="1" si="82"/>
        <v>71</v>
      </c>
      <c r="AG79" t="str">
        <f t="shared" si="83"/>
        <v>Tennis</v>
      </c>
      <c r="AH79">
        <f t="shared" ca="1" si="84"/>
        <v>1</v>
      </c>
      <c r="AI79">
        <f t="shared" ca="1" si="85"/>
        <v>0</v>
      </c>
      <c r="AJ79">
        <f t="shared" ca="1" si="86"/>
        <v>0</v>
      </c>
      <c r="AK79">
        <f t="shared" ca="1" si="87"/>
        <v>1</v>
      </c>
      <c r="AL79">
        <f t="shared" ca="1" si="88"/>
        <v>2</v>
      </c>
      <c r="AM79">
        <f t="shared" ca="1" si="89"/>
        <v>0</v>
      </c>
      <c r="AN79" t="str">
        <f t="shared" si="90"/>
        <v>A</v>
      </c>
      <c r="AO79">
        <f t="shared" ca="1" si="91"/>
        <v>1</v>
      </c>
    </row>
    <row r="80" spans="1:41" x14ac:dyDescent="0.2">
      <c r="A80" t="str">
        <f t="shared" ca="1" si="171"/>
        <v>x2562c</v>
      </c>
      <c r="B80" t="s">
        <v>14</v>
      </c>
      <c r="C80">
        <v>40</v>
      </c>
      <c r="D80">
        <f t="shared" ca="1" si="158"/>
        <v>44</v>
      </c>
      <c r="E80">
        <v>60</v>
      </c>
      <c r="F80">
        <f t="shared" ca="1" si="159"/>
        <v>83</v>
      </c>
      <c r="G80">
        <v>50</v>
      </c>
      <c r="H80">
        <f t="shared" ca="1" si="160"/>
        <v>69</v>
      </c>
      <c r="I80" t="s">
        <v>8</v>
      </c>
      <c r="J80">
        <f t="shared" ca="1" si="169"/>
        <v>24</v>
      </c>
      <c r="K80" t="str">
        <f t="shared" ca="1" si="170"/>
        <v>Belgian</v>
      </c>
      <c r="L80">
        <f t="shared" ca="1" si="128"/>
        <v>56</v>
      </c>
      <c r="M80" t="s">
        <v>26</v>
      </c>
      <c r="N80">
        <f t="shared" ca="1" si="122"/>
        <v>1</v>
      </c>
      <c r="O80">
        <f t="shared" ca="1" si="123"/>
        <v>0</v>
      </c>
      <c r="P80">
        <f t="shared" ca="1" si="124"/>
        <v>1</v>
      </c>
      <c r="Q80">
        <f t="shared" ca="1" si="125"/>
        <v>1</v>
      </c>
      <c r="R80">
        <f t="shared" ca="1" si="126"/>
        <v>2</v>
      </c>
      <c r="S80">
        <f t="shared" ca="1" si="127"/>
        <v>0</v>
      </c>
      <c r="T80" t="str">
        <f t="shared" si="164"/>
        <v>A</v>
      </c>
      <c r="U80">
        <f t="shared" si="165"/>
        <v>55</v>
      </c>
      <c r="V80">
        <f t="shared" si="166"/>
        <v>55</v>
      </c>
      <c r="W80">
        <f t="shared" si="167"/>
        <v>55</v>
      </c>
      <c r="X80">
        <f t="shared" ca="1" si="161"/>
        <v>86</v>
      </c>
      <c r="Y80">
        <f t="shared" ca="1" si="162"/>
        <v>71</v>
      </c>
      <c r="Z80">
        <f t="shared" ca="1" si="129"/>
        <v>1</v>
      </c>
      <c r="AA80" s="1"/>
      <c r="AB80" t="str">
        <f t="shared" ca="1" si="163"/>
        <v>x2562c7</v>
      </c>
      <c r="AC80" t="str">
        <f t="shared" si="79"/>
        <v>male</v>
      </c>
      <c r="AD80">
        <f t="shared" ca="1" si="80"/>
        <v>24</v>
      </c>
      <c r="AE80" t="str">
        <f t="shared" ca="1" si="81"/>
        <v>Belgian</v>
      </c>
      <c r="AF80">
        <f t="shared" ca="1" si="82"/>
        <v>56</v>
      </c>
      <c r="AG80" t="str">
        <f t="shared" si="83"/>
        <v>Swimming</v>
      </c>
      <c r="AH80">
        <f t="shared" ca="1" si="84"/>
        <v>1</v>
      </c>
      <c r="AI80">
        <f t="shared" ca="1" si="85"/>
        <v>0</v>
      </c>
      <c r="AJ80">
        <f t="shared" ca="1" si="86"/>
        <v>1</v>
      </c>
      <c r="AK80">
        <f t="shared" ca="1" si="87"/>
        <v>1</v>
      </c>
      <c r="AL80">
        <f t="shared" ca="1" si="88"/>
        <v>2</v>
      </c>
      <c r="AM80">
        <f t="shared" ca="1" si="89"/>
        <v>0</v>
      </c>
      <c r="AN80" t="str">
        <f t="shared" si="90"/>
        <v>A</v>
      </c>
      <c r="AO80">
        <f t="shared" ca="1" si="91"/>
        <v>1</v>
      </c>
    </row>
    <row r="81" spans="1:41" x14ac:dyDescent="0.2">
      <c r="A81" t="str">
        <f t="shared" ca="1" si="171"/>
        <v>x3933c</v>
      </c>
      <c r="B81" t="s">
        <v>14</v>
      </c>
      <c r="C81">
        <v>40</v>
      </c>
      <c r="D81">
        <f t="shared" ca="1" si="158"/>
        <v>55</v>
      </c>
      <c r="E81">
        <v>60</v>
      </c>
      <c r="F81">
        <f t="shared" ca="1" si="159"/>
        <v>60</v>
      </c>
      <c r="G81">
        <v>50</v>
      </c>
      <c r="H81">
        <f t="shared" ca="1" si="160"/>
        <v>64</v>
      </c>
      <c r="I81" t="s">
        <v>8</v>
      </c>
      <c r="J81">
        <f t="shared" ca="1" si="169"/>
        <v>24</v>
      </c>
      <c r="K81" t="str">
        <f t="shared" ca="1" si="170"/>
        <v>Dutch</v>
      </c>
      <c r="L81">
        <f t="shared" ca="1" si="128"/>
        <v>58</v>
      </c>
      <c r="M81" t="s">
        <v>22</v>
      </c>
      <c r="N81">
        <f t="shared" ca="1" si="122"/>
        <v>0</v>
      </c>
      <c r="O81">
        <f t="shared" ca="1" si="123"/>
        <v>0</v>
      </c>
      <c r="P81">
        <f t="shared" ca="1" si="124"/>
        <v>0</v>
      </c>
      <c r="Q81">
        <f t="shared" ca="1" si="125"/>
        <v>0</v>
      </c>
      <c r="R81">
        <f t="shared" ca="1" si="126"/>
        <v>2</v>
      </c>
      <c r="S81">
        <f t="shared" ca="1" si="127"/>
        <v>0</v>
      </c>
      <c r="T81" t="str">
        <f t="shared" si="164"/>
        <v>A</v>
      </c>
      <c r="U81">
        <f t="shared" si="165"/>
        <v>55</v>
      </c>
      <c r="V81">
        <f t="shared" si="166"/>
        <v>55</v>
      </c>
      <c r="W81">
        <f t="shared" si="167"/>
        <v>55</v>
      </c>
      <c r="X81">
        <f t="shared" ca="1" si="161"/>
        <v>62</v>
      </c>
      <c r="Y81">
        <f t="shared" ca="1" si="162"/>
        <v>64</v>
      </c>
      <c r="Z81">
        <f t="shared" ca="1" si="129"/>
        <v>1</v>
      </c>
      <c r="AA81" s="1"/>
      <c r="AB81" t="str">
        <f t="shared" ca="1" si="163"/>
        <v>x3933c7</v>
      </c>
      <c r="AC81" t="str">
        <f t="shared" si="79"/>
        <v>male</v>
      </c>
      <c r="AD81">
        <f t="shared" ca="1" si="80"/>
        <v>24</v>
      </c>
      <c r="AE81" t="str">
        <f t="shared" ca="1" si="81"/>
        <v>Dutch</v>
      </c>
      <c r="AF81">
        <f t="shared" ca="1" si="82"/>
        <v>58</v>
      </c>
      <c r="AG81" t="str">
        <f t="shared" si="83"/>
        <v>Football</v>
      </c>
      <c r="AH81">
        <f t="shared" ca="1" si="84"/>
        <v>0</v>
      </c>
      <c r="AI81">
        <f t="shared" ca="1" si="85"/>
        <v>0</v>
      </c>
      <c r="AJ81">
        <f t="shared" ca="1" si="86"/>
        <v>0</v>
      </c>
      <c r="AK81">
        <f t="shared" ca="1" si="87"/>
        <v>0</v>
      </c>
      <c r="AL81">
        <f t="shared" ca="1" si="88"/>
        <v>2</v>
      </c>
      <c r="AM81">
        <f t="shared" ca="1" si="89"/>
        <v>0</v>
      </c>
      <c r="AN81" t="str">
        <f t="shared" si="90"/>
        <v>A</v>
      </c>
      <c r="AO81">
        <f t="shared" ca="1" si="91"/>
        <v>1</v>
      </c>
    </row>
    <row r="82" spans="1:41" x14ac:dyDescent="0.2">
      <c r="A82" t="str">
        <f t="shared" ca="1" si="171"/>
        <v>x6213c</v>
      </c>
      <c r="B82" t="s">
        <v>14</v>
      </c>
      <c r="C82">
        <v>40</v>
      </c>
      <c r="D82">
        <f t="shared" ca="1" si="158"/>
        <v>40</v>
      </c>
      <c r="E82">
        <v>60</v>
      </c>
      <c r="F82">
        <f t="shared" ca="1" si="159"/>
        <v>85</v>
      </c>
      <c r="G82">
        <v>50</v>
      </c>
      <c r="H82">
        <f t="shared" ca="1" si="160"/>
        <v>53</v>
      </c>
      <c r="I82" t="s">
        <v>12</v>
      </c>
      <c r="J82">
        <f t="shared" ca="1" si="169"/>
        <v>30</v>
      </c>
      <c r="K82" t="str">
        <f t="shared" ca="1" si="170"/>
        <v>Dutch</v>
      </c>
      <c r="L82">
        <f t="shared" ca="1" si="128"/>
        <v>53</v>
      </c>
      <c r="M82" t="s">
        <v>27</v>
      </c>
      <c r="N82">
        <f t="shared" ca="1" si="122"/>
        <v>1</v>
      </c>
      <c r="O82">
        <f t="shared" ca="1" si="123"/>
        <v>0</v>
      </c>
      <c r="P82">
        <f t="shared" ca="1" si="124"/>
        <v>0</v>
      </c>
      <c r="Q82">
        <f t="shared" ca="1" si="125"/>
        <v>1</v>
      </c>
      <c r="R82">
        <f t="shared" ca="1" si="126"/>
        <v>1</v>
      </c>
      <c r="S82">
        <f t="shared" ca="1" si="127"/>
        <v>0</v>
      </c>
      <c r="T82" t="str">
        <f t="shared" si="164"/>
        <v>A</v>
      </c>
      <c r="U82">
        <f t="shared" si="165"/>
        <v>55</v>
      </c>
      <c r="V82">
        <f t="shared" si="166"/>
        <v>55</v>
      </c>
      <c r="W82">
        <f t="shared" si="167"/>
        <v>55</v>
      </c>
      <c r="X82">
        <f t="shared" ca="1" si="161"/>
        <v>82</v>
      </c>
      <c r="Y82">
        <f t="shared" ca="1" si="162"/>
        <v>52</v>
      </c>
      <c r="Z82">
        <f t="shared" ca="1" si="129"/>
        <v>0</v>
      </c>
      <c r="AA82" s="1"/>
      <c r="AB82" t="str">
        <f t="shared" ca="1" si="163"/>
        <v>x6213c8</v>
      </c>
      <c r="AC82" t="str">
        <f t="shared" si="79"/>
        <v>female</v>
      </c>
      <c r="AD82">
        <f t="shared" ca="1" si="80"/>
        <v>30</v>
      </c>
      <c r="AE82" t="str">
        <f t="shared" ca="1" si="81"/>
        <v>Dutch</v>
      </c>
      <c r="AF82">
        <f t="shared" ca="1" si="82"/>
        <v>53</v>
      </c>
      <c r="AG82" t="str">
        <f t="shared" si="83"/>
        <v>Rugby</v>
      </c>
      <c r="AH82">
        <f t="shared" ca="1" si="84"/>
        <v>1</v>
      </c>
      <c r="AI82">
        <f t="shared" ca="1" si="85"/>
        <v>0</v>
      </c>
      <c r="AJ82">
        <f t="shared" ca="1" si="86"/>
        <v>0</v>
      </c>
      <c r="AK82">
        <f t="shared" ca="1" si="87"/>
        <v>1</v>
      </c>
      <c r="AL82">
        <f t="shared" ca="1" si="88"/>
        <v>1</v>
      </c>
      <c r="AM82">
        <f t="shared" ca="1" si="89"/>
        <v>0</v>
      </c>
      <c r="AN82" t="str">
        <f t="shared" si="90"/>
        <v>A</v>
      </c>
      <c r="AO82">
        <f t="shared" ca="1" si="91"/>
        <v>0</v>
      </c>
    </row>
    <row r="83" spans="1:41" x14ac:dyDescent="0.2">
      <c r="A83" t="str">
        <f ca="1">"x"&amp;RANDBETWEEN(1000,9999)&amp;"d"</f>
        <v>x4713d</v>
      </c>
      <c r="B83" t="s">
        <v>15</v>
      </c>
      <c r="C83">
        <v>60</v>
      </c>
      <c r="D83">
        <f t="shared" ca="1" si="158"/>
        <v>70</v>
      </c>
      <c r="E83">
        <v>40</v>
      </c>
      <c r="F83">
        <f t="shared" ca="1" si="159"/>
        <v>41</v>
      </c>
      <c r="G83">
        <v>50</v>
      </c>
      <c r="H83">
        <f t="shared" ca="1" si="160"/>
        <v>57</v>
      </c>
      <c r="I83" t="s">
        <v>8</v>
      </c>
      <c r="J83">
        <f ca="1">RANDBETWEEN(21,28)</f>
        <v>28</v>
      </c>
      <c r="K83" t="str">
        <f t="shared" ca="1" si="170"/>
        <v>German</v>
      </c>
      <c r="L83">
        <f t="shared" ca="1" si="128"/>
        <v>63</v>
      </c>
      <c r="M83" t="s">
        <v>26</v>
      </c>
      <c r="N83">
        <f t="shared" ca="1" si="122"/>
        <v>0</v>
      </c>
      <c r="O83">
        <f t="shared" ca="1" si="123"/>
        <v>0</v>
      </c>
      <c r="P83">
        <f t="shared" ca="1" si="124"/>
        <v>0</v>
      </c>
      <c r="Q83">
        <f t="shared" ca="1" si="125"/>
        <v>0</v>
      </c>
      <c r="R83">
        <f t="shared" ca="1" si="126"/>
        <v>1</v>
      </c>
      <c r="S83">
        <f t="shared" ca="1" si="127"/>
        <v>1</v>
      </c>
      <c r="T83" t="str">
        <f t="shared" si="164"/>
        <v>A</v>
      </c>
      <c r="U83">
        <f t="shared" si="165"/>
        <v>55</v>
      </c>
      <c r="V83">
        <f t="shared" si="166"/>
        <v>55</v>
      </c>
      <c r="W83">
        <f t="shared" si="167"/>
        <v>55</v>
      </c>
      <c r="X83">
        <f t="shared" ca="1" si="161"/>
        <v>44</v>
      </c>
      <c r="Y83">
        <f t="shared" ca="1" si="162"/>
        <v>54</v>
      </c>
      <c r="Z83">
        <f t="shared" ca="1" si="129"/>
        <v>0</v>
      </c>
      <c r="AA83" s="1"/>
      <c r="AB83" t="str">
        <f t="shared" ca="1" si="163"/>
        <v>x4713d1</v>
      </c>
      <c r="AC83" t="str">
        <f t="shared" si="79"/>
        <v>male</v>
      </c>
      <c r="AD83">
        <f t="shared" ca="1" si="80"/>
        <v>28</v>
      </c>
      <c r="AE83" t="str">
        <f t="shared" ca="1" si="81"/>
        <v>German</v>
      </c>
      <c r="AF83">
        <f t="shared" ca="1" si="82"/>
        <v>63</v>
      </c>
      <c r="AG83" t="str">
        <f t="shared" si="83"/>
        <v>Swimming</v>
      </c>
      <c r="AH83">
        <f t="shared" ca="1" si="84"/>
        <v>0</v>
      </c>
      <c r="AI83">
        <f t="shared" ca="1" si="85"/>
        <v>0</v>
      </c>
      <c r="AJ83">
        <f t="shared" ca="1" si="86"/>
        <v>0</v>
      </c>
      <c r="AK83">
        <f t="shared" ca="1" si="87"/>
        <v>0</v>
      </c>
      <c r="AL83">
        <f t="shared" ca="1" si="88"/>
        <v>1</v>
      </c>
      <c r="AM83">
        <f t="shared" ca="1" si="89"/>
        <v>1</v>
      </c>
      <c r="AN83" t="str">
        <f t="shared" si="90"/>
        <v>A</v>
      </c>
      <c r="AO83">
        <f t="shared" ca="1" si="91"/>
        <v>0</v>
      </c>
    </row>
    <row r="84" spans="1:41" x14ac:dyDescent="0.2">
      <c r="A84" t="str">
        <f t="shared" ref="A84:A85" ca="1" si="172">"x"&amp;RANDBETWEEN(1000,9999)&amp;"d"</f>
        <v>x5681d</v>
      </c>
      <c r="B84" t="s">
        <v>15</v>
      </c>
      <c r="C84">
        <v>60</v>
      </c>
      <c r="D84">
        <f t="shared" ca="1" si="158"/>
        <v>77</v>
      </c>
      <c r="E84">
        <v>40</v>
      </c>
      <c r="F84">
        <f t="shared" ca="1" si="159"/>
        <v>52</v>
      </c>
      <c r="G84">
        <v>50</v>
      </c>
      <c r="H84">
        <f t="shared" ca="1" si="160"/>
        <v>61</v>
      </c>
      <c r="I84" t="s">
        <v>12</v>
      </c>
      <c r="J84">
        <f t="shared" ref="J84:J89" ca="1" si="173">RANDBETWEEN(21,28)</f>
        <v>25</v>
      </c>
      <c r="K84" t="str">
        <f t="shared" ca="1" si="170"/>
        <v>Dutch</v>
      </c>
      <c r="L84">
        <f t="shared" ca="1" si="128"/>
        <v>68</v>
      </c>
      <c r="M84" t="s">
        <v>24</v>
      </c>
      <c r="N84">
        <f t="shared" ca="1" si="122"/>
        <v>0</v>
      </c>
      <c r="O84">
        <f t="shared" ca="1" si="123"/>
        <v>1</v>
      </c>
      <c r="P84">
        <f t="shared" ca="1" si="124"/>
        <v>0</v>
      </c>
      <c r="Q84">
        <f t="shared" ca="1" si="125"/>
        <v>0</v>
      </c>
      <c r="R84">
        <f t="shared" ca="1" si="126"/>
        <v>1</v>
      </c>
      <c r="S84">
        <f t="shared" ca="1" si="127"/>
        <v>1</v>
      </c>
      <c r="T84" t="str">
        <f t="shared" si="164"/>
        <v>A</v>
      </c>
      <c r="U84">
        <f t="shared" si="165"/>
        <v>55</v>
      </c>
      <c r="V84">
        <f t="shared" si="166"/>
        <v>55</v>
      </c>
      <c r="W84">
        <f t="shared" si="167"/>
        <v>55</v>
      </c>
      <c r="X84">
        <f t="shared" ca="1" si="161"/>
        <v>52</v>
      </c>
      <c r="Y84">
        <f t="shared" ca="1" si="162"/>
        <v>60</v>
      </c>
      <c r="Z84">
        <f t="shared" ca="1" si="129"/>
        <v>0</v>
      </c>
      <c r="AA84" s="1"/>
      <c r="AB84" t="str">
        <f t="shared" ca="1" si="163"/>
        <v>x5681d1</v>
      </c>
      <c r="AC84" t="str">
        <f t="shared" si="79"/>
        <v>female</v>
      </c>
      <c r="AD84">
        <f t="shared" ca="1" si="80"/>
        <v>25</v>
      </c>
      <c r="AE84" t="str">
        <f t="shared" ca="1" si="81"/>
        <v>Dutch</v>
      </c>
      <c r="AF84">
        <f t="shared" ca="1" si="82"/>
        <v>68</v>
      </c>
      <c r="AG84" t="str">
        <f t="shared" si="83"/>
        <v>Chess</v>
      </c>
      <c r="AH84">
        <f t="shared" ca="1" si="84"/>
        <v>0</v>
      </c>
      <c r="AI84">
        <f t="shared" ca="1" si="85"/>
        <v>1</v>
      </c>
      <c r="AJ84">
        <f t="shared" ca="1" si="86"/>
        <v>0</v>
      </c>
      <c r="AK84">
        <f t="shared" ca="1" si="87"/>
        <v>0</v>
      </c>
      <c r="AL84">
        <f t="shared" ca="1" si="88"/>
        <v>1</v>
      </c>
      <c r="AM84">
        <f t="shared" ca="1" si="89"/>
        <v>1</v>
      </c>
      <c r="AN84" t="str">
        <f t="shared" si="90"/>
        <v>A</v>
      </c>
      <c r="AO84">
        <f t="shared" ca="1" si="91"/>
        <v>0</v>
      </c>
    </row>
    <row r="85" spans="1:41" x14ac:dyDescent="0.2">
      <c r="A85" t="str">
        <f t="shared" ca="1" si="172"/>
        <v>x7412d</v>
      </c>
      <c r="B85" t="s">
        <v>15</v>
      </c>
      <c r="C85">
        <v>60</v>
      </c>
      <c r="D85">
        <f t="shared" ca="1" si="158"/>
        <v>62</v>
      </c>
      <c r="E85">
        <v>40</v>
      </c>
      <c r="F85">
        <f t="shared" ca="1" si="159"/>
        <v>65</v>
      </c>
      <c r="G85">
        <v>50</v>
      </c>
      <c r="H85">
        <f t="shared" ca="1" si="160"/>
        <v>64</v>
      </c>
      <c r="I85" t="s">
        <v>12</v>
      </c>
      <c r="J85">
        <f t="shared" ca="1" si="173"/>
        <v>27</v>
      </c>
      <c r="K85" t="str">
        <f t="shared" ca="1" si="170"/>
        <v>Dutch</v>
      </c>
      <c r="L85">
        <f t="shared" ca="1" si="128"/>
        <v>64</v>
      </c>
      <c r="M85" t="s">
        <v>24</v>
      </c>
      <c r="N85">
        <f t="shared" ca="1" si="122"/>
        <v>1</v>
      </c>
      <c r="O85">
        <f t="shared" ca="1" si="123"/>
        <v>0</v>
      </c>
      <c r="P85">
        <f t="shared" ca="1" si="124"/>
        <v>0</v>
      </c>
      <c r="Q85">
        <f t="shared" ca="1" si="125"/>
        <v>1</v>
      </c>
      <c r="R85">
        <f t="shared" ca="1" si="126"/>
        <v>2</v>
      </c>
      <c r="S85">
        <f t="shared" ca="1" si="127"/>
        <v>0</v>
      </c>
      <c r="T85" t="str">
        <f t="shared" si="164"/>
        <v>A</v>
      </c>
      <c r="U85">
        <f t="shared" si="165"/>
        <v>55</v>
      </c>
      <c r="V85">
        <f t="shared" si="166"/>
        <v>55</v>
      </c>
      <c r="W85">
        <f t="shared" si="167"/>
        <v>55</v>
      </c>
      <c r="X85">
        <f t="shared" ca="1" si="161"/>
        <v>68</v>
      </c>
      <c r="Y85">
        <f t="shared" ca="1" si="162"/>
        <v>66</v>
      </c>
      <c r="Z85">
        <f t="shared" ca="1" si="129"/>
        <v>1</v>
      </c>
      <c r="AA85" s="1"/>
      <c r="AB85" t="str">
        <f t="shared" ca="1" si="163"/>
        <v>x7412d7</v>
      </c>
      <c r="AC85" t="str">
        <f t="shared" si="79"/>
        <v>female</v>
      </c>
      <c r="AD85">
        <f t="shared" ca="1" si="80"/>
        <v>27</v>
      </c>
      <c r="AE85" t="str">
        <f t="shared" ca="1" si="81"/>
        <v>Dutch</v>
      </c>
      <c r="AF85">
        <f t="shared" ca="1" si="82"/>
        <v>64</v>
      </c>
      <c r="AG85" t="str">
        <f t="shared" si="83"/>
        <v>Chess</v>
      </c>
      <c r="AH85">
        <f t="shared" ca="1" si="84"/>
        <v>1</v>
      </c>
      <c r="AI85">
        <f t="shared" ca="1" si="85"/>
        <v>0</v>
      </c>
      <c r="AJ85">
        <f t="shared" ca="1" si="86"/>
        <v>0</v>
      </c>
      <c r="AK85">
        <f t="shared" ca="1" si="87"/>
        <v>1</v>
      </c>
      <c r="AL85">
        <f t="shared" ca="1" si="88"/>
        <v>2</v>
      </c>
      <c r="AM85">
        <f t="shared" ca="1" si="89"/>
        <v>0</v>
      </c>
      <c r="AN85" t="str">
        <f t="shared" si="90"/>
        <v>A</v>
      </c>
      <c r="AO85">
        <f t="shared" ca="1" si="91"/>
        <v>1</v>
      </c>
    </row>
    <row r="86" spans="1:41" x14ac:dyDescent="0.2">
      <c r="A86" t="str">
        <f ca="1">"x"&amp;RANDBETWEEN(1000,9999)&amp;"h"</f>
        <v>x6585h</v>
      </c>
      <c r="B86" t="s">
        <v>15</v>
      </c>
      <c r="C86">
        <v>60</v>
      </c>
      <c r="D86">
        <f t="shared" ca="1" si="158"/>
        <v>80</v>
      </c>
      <c r="E86">
        <v>40</v>
      </c>
      <c r="F86">
        <f t="shared" ca="1" si="159"/>
        <v>60</v>
      </c>
      <c r="G86">
        <v>50</v>
      </c>
      <c r="H86">
        <f t="shared" ca="1" si="160"/>
        <v>57</v>
      </c>
      <c r="I86" t="s">
        <v>12</v>
      </c>
      <c r="J86">
        <f t="shared" ca="1" si="173"/>
        <v>26</v>
      </c>
      <c r="K86" t="str">
        <f t="shared" ca="1" si="170"/>
        <v>Dutch</v>
      </c>
      <c r="L86">
        <f t="shared" ca="1" si="128"/>
        <v>72</v>
      </c>
      <c r="M86" t="s">
        <v>26</v>
      </c>
      <c r="N86">
        <f t="shared" ca="1" si="122"/>
        <v>0</v>
      </c>
      <c r="O86">
        <f t="shared" ca="1" si="123"/>
        <v>1</v>
      </c>
      <c r="P86">
        <f t="shared" ca="1" si="124"/>
        <v>0</v>
      </c>
      <c r="Q86">
        <f t="shared" ca="1" si="125"/>
        <v>0</v>
      </c>
      <c r="R86">
        <f t="shared" ca="1" si="126"/>
        <v>1</v>
      </c>
      <c r="S86">
        <f t="shared" ca="1" si="127"/>
        <v>1</v>
      </c>
      <c r="T86" t="str">
        <f t="shared" si="164"/>
        <v>A</v>
      </c>
      <c r="U86">
        <f t="shared" si="165"/>
        <v>55</v>
      </c>
      <c r="V86">
        <f t="shared" si="166"/>
        <v>55</v>
      </c>
      <c r="W86">
        <f t="shared" si="167"/>
        <v>55</v>
      </c>
      <c r="X86">
        <f t="shared" ca="1" si="161"/>
        <v>63</v>
      </c>
      <c r="Y86">
        <f t="shared" ca="1" si="162"/>
        <v>58</v>
      </c>
      <c r="Z86">
        <f t="shared" ca="1" si="129"/>
        <v>1</v>
      </c>
      <c r="AA86" s="1"/>
      <c r="AB86" t="str">
        <f t="shared" ca="1" si="163"/>
        <v>x6585h8</v>
      </c>
      <c r="AC86" t="str">
        <f t="shared" si="79"/>
        <v>female</v>
      </c>
      <c r="AD86">
        <f t="shared" ca="1" si="80"/>
        <v>26</v>
      </c>
      <c r="AE86" t="str">
        <f t="shared" ca="1" si="81"/>
        <v>Dutch</v>
      </c>
      <c r="AF86">
        <f t="shared" ca="1" si="82"/>
        <v>72</v>
      </c>
      <c r="AG86" t="str">
        <f t="shared" si="83"/>
        <v>Swimming</v>
      </c>
      <c r="AH86">
        <f t="shared" ca="1" si="84"/>
        <v>0</v>
      </c>
      <c r="AI86">
        <f t="shared" ca="1" si="85"/>
        <v>1</v>
      </c>
      <c r="AJ86">
        <f t="shared" ca="1" si="86"/>
        <v>0</v>
      </c>
      <c r="AK86">
        <f t="shared" ca="1" si="87"/>
        <v>0</v>
      </c>
      <c r="AL86">
        <f t="shared" ca="1" si="88"/>
        <v>1</v>
      </c>
      <c r="AM86">
        <f t="shared" ca="1" si="89"/>
        <v>1</v>
      </c>
      <c r="AN86" t="str">
        <f t="shared" si="90"/>
        <v>A</v>
      </c>
      <c r="AO86">
        <f t="shared" ca="1" si="91"/>
        <v>1</v>
      </c>
    </row>
    <row r="87" spans="1:41" x14ac:dyDescent="0.2">
      <c r="A87" t="str">
        <f ca="1">"x"&amp;RANDBETWEEN(1000,9999)&amp;"h"</f>
        <v>x2263h</v>
      </c>
      <c r="B87" t="s">
        <v>15</v>
      </c>
      <c r="C87">
        <v>60</v>
      </c>
      <c r="D87">
        <f t="shared" ca="1" si="158"/>
        <v>81</v>
      </c>
      <c r="E87">
        <v>40</v>
      </c>
      <c r="F87">
        <f t="shared" ca="1" si="159"/>
        <v>56</v>
      </c>
      <c r="G87">
        <v>50</v>
      </c>
      <c r="H87">
        <f t="shared" ca="1" si="160"/>
        <v>50</v>
      </c>
      <c r="I87" t="s">
        <v>12</v>
      </c>
      <c r="J87">
        <f t="shared" ca="1" si="173"/>
        <v>26</v>
      </c>
      <c r="K87" t="str">
        <f t="shared" ca="1" si="170"/>
        <v>Dutch</v>
      </c>
      <c r="L87">
        <f t="shared" ca="1" si="128"/>
        <v>69</v>
      </c>
      <c r="M87" t="s">
        <v>26</v>
      </c>
      <c r="N87">
        <f t="shared" ca="1" si="122"/>
        <v>0</v>
      </c>
      <c r="O87">
        <f t="shared" ca="1" si="123"/>
        <v>1</v>
      </c>
      <c r="P87">
        <f t="shared" ca="1" si="124"/>
        <v>0</v>
      </c>
      <c r="Q87">
        <f t="shared" ca="1" si="125"/>
        <v>0</v>
      </c>
      <c r="R87">
        <f t="shared" ca="1" si="126"/>
        <v>1</v>
      </c>
      <c r="S87">
        <f t="shared" ca="1" si="127"/>
        <v>1</v>
      </c>
      <c r="T87" t="str">
        <f t="shared" si="164"/>
        <v>A</v>
      </c>
      <c r="U87">
        <f t="shared" si="165"/>
        <v>55</v>
      </c>
      <c r="V87">
        <f t="shared" si="166"/>
        <v>55</v>
      </c>
      <c r="W87">
        <f t="shared" si="167"/>
        <v>55</v>
      </c>
      <c r="X87">
        <f t="shared" ca="1" si="161"/>
        <v>54</v>
      </c>
      <c r="Y87">
        <f t="shared" ca="1" si="162"/>
        <v>49</v>
      </c>
      <c r="Z87">
        <f t="shared" ca="1" si="129"/>
        <v>0</v>
      </c>
      <c r="AA87" s="1"/>
      <c r="AB87" t="str">
        <f t="shared" ca="1" si="163"/>
        <v>x2263h2</v>
      </c>
      <c r="AC87" t="str">
        <f t="shared" si="79"/>
        <v>female</v>
      </c>
      <c r="AD87">
        <f t="shared" ca="1" si="80"/>
        <v>26</v>
      </c>
      <c r="AE87" t="str">
        <f t="shared" ca="1" si="81"/>
        <v>Dutch</v>
      </c>
      <c r="AF87">
        <f t="shared" ca="1" si="82"/>
        <v>69</v>
      </c>
      <c r="AG87" t="str">
        <f t="shared" si="83"/>
        <v>Swimming</v>
      </c>
      <c r="AH87">
        <f t="shared" ca="1" si="84"/>
        <v>0</v>
      </c>
      <c r="AI87">
        <f t="shared" ca="1" si="85"/>
        <v>1</v>
      </c>
      <c r="AJ87">
        <f t="shared" ca="1" si="86"/>
        <v>0</v>
      </c>
      <c r="AK87">
        <f t="shared" ca="1" si="87"/>
        <v>0</v>
      </c>
      <c r="AL87">
        <f t="shared" ca="1" si="88"/>
        <v>1</v>
      </c>
      <c r="AM87">
        <f t="shared" ca="1" si="89"/>
        <v>1</v>
      </c>
      <c r="AN87" t="str">
        <f t="shared" si="90"/>
        <v>A</v>
      </c>
      <c r="AO87">
        <f t="shared" ca="1" si="91"/>
        <v>0</v>
      </c>
    </row>
    <row r="88" spans="1:41" x14ac:dyDescent="0.2">
      <c r="A88" t="str">
        <f ca="1">"x"&amp;RANDBETWEEN(1000,9999)&amp;"h"</f>
        <v>x9582h</v>
      </c>
      <c r="B88" t="s">
        <v>15</v>
      </c>
      <c r="C88">
        <v>60</v>
      </c>
      <c r="D88">
        <f t="shared" ca="1" si="158"/>
        <v>75</v>
      </c>
      <c r="E88">
        <v>40</v>
      </c>
      <c r="F88">
        <f t="shared" ca="1" si="159"/>
        <v>59</v>
      </c>
      <c r="G88">
        <v>50</v>
      </c>
      <c r="H88">
        <f t="shared" ca="1" si="160"/>
        <v>62</v>
      </c>
      <c r="I88" t="s">
        <v>12</v>
      </c>
      <c r="J88">
        <f t="shared" ca="1" si="173"/>
        <v>24</v>
      </c>
      <c r="K88" t="str">
        <f t="shared" ca="1" si="170"/>
        <v>Dutch</v>
      </c>
      <c r="L88">
        <f t="shared" ca="1" si="128"/>
        <v>69</v>
      </c>
      <c r="M88" t="s">
        <v>25</v>
      </c>
      <c r="N88">
        <f t="shared" ca="1" si="122"/>
        <v>0</v>
      </c>
      <c r="O88">
        <f t="shared" ca="1" si="123"/>
        <v>1</v>
      </c>
      <c r="P88">
        <f t="shared" ca="1" si="124"/>
        <v>0</v>
      </c>
      <c r="Q88">
        <f t="shared" ca="1" si="125"/>
        <v>0</v>
      </c>
      <c r="R88">
        <f t="shared" ca="1" si="126"/>
        <v>1</v>
      </c>
      <c r="S88">
        <f t="shared" ca="1" si="127"/>
        <v>1</v>
      </c>
      <c r="T88" t="str">
        <f t="shared" si="164"/>
        <v>A</v>
      </c>
      <c r="U88">
        <f t="shared" si="165"/>
        <v>55</v>
      </c>
      <c r="V88">
        <f t="shared" si="166"/>
        <v>55</v>
      </c>
      <c r="W88">
        <f t="shared" si="167"/>
        <v>55</v>
      </c>
      <c r="X88">
        <f t="shared" ca="1" si="161"/>
        <v>59</v>
      </c>
      <c r="Y88">
        <f t="shared" ca="1" si="162"/>
        <v>64</v>
      </c>
      <c r="Z88">
        <f t="shared" ca="1" si="129"/>
        <v>1</v>
      </c>
      <c r="AA88" s="1"/>
      <c r="AB88" t="str">
        <f t="shared" ca="1" si="163"/>
        <v>x9582h7</v>
      </c>
      <c r="AC88" t="str">
        <f t="shared" si="79"/>
        <v>female</v>
      </c>
      <c r="AD88">
        <f t="shared" ca="1" si="80"/>
        <v>24</v>
      </c>
      <c r="AE88" t="str">
        <f t="shared" ca="1" si="81"/>
        <v>Dutch</v>
      </c>
      <c r="AF88">
        <f t="shared" ca="1" si="82"/>
        <v>69</v>
      </c>
      <c r="AG88" t="str">
        <f t="shared" si="83"/>
        <v>Running</v>
      </c>
      <c r="AH88">
        <f t="shared" ca="1" si="84"/>
        <v>0</v>
      </c>
      <c r="AI88">
        <f t="shared" ca="1" si="85"/>
        <v>1</v>
      </c>
      <c r="AJ88">
        <f t="shared" ca="1" si="86"/>
        <v>0</v>
      </c>
      <c r="AK88">
        <f t="shared" ca="1" si="87"/>
        <v>0</v>
      </c>
      <c r="AL88">
        <f t="shared" ca="1" si="88"/>
        <v>1</v>
      </c>
      <c r="AM88">
        <f t="shared" ca="1" si="89"/>
        <v>1</v>
      </c>
      <c r="AN88" t="str">
        <f t="shared" si="90"/>
        <v>A</v>
      </c>
      <c r="AO88">
        <f t="shared" ca="1" si="91"/>
        <v>1</v>
      </c>
    </row>
    <row r="89" spans="1:41" x14ac:dyDescent="0.2">
      <c r="A89" t="str">
        <f ca="1">"x"&amp;RANDBETWEEN(1000,9999)&amp;"h"</f>
        <v>x1949h</v>
      </c>
      <c r="B89" t="s">
        <v>15</v>
      </c>
      <c r="C89">
        <v>60</v>
      </c>
      <c r="D89">
        <f t="shared" ca="1" si="158"/>
        <v>76</v>
      </c>
      <c r="E89">
        <v>40</v>
      </c>
      <c r="F89">
        <f t="shared" ca="1" si="159"/>
        <v>51</v>
      </c>
      <c r="G89">
        <v>50</v>
      </c>
      <c r="H89">
        <f t="shared" ca="1" si="160"/>
        <v>68</v>
      </c>
      <c r="I89" t="s">
        <v>12</v>
      </c>
      <c r="J89">
        <f t="shared" ca="1" si="173"/>
        <v>23</v>
      </c>
      <c r="K89" t="str">
        <f t="shared" ca="1" si="170"/>
        <v>Dutch</v>
      </c>
      <c r="L89">
        <f t="shared" ca="1" si="128"/>
        <v>70</v>
      </c>
      <c r="M89" t="s">
        <v>25</v>
      </c>
      <c r="N89">
        <f t="shared" ca="1" si="122"/>
        <v>0</v>
      </c>
      <c r="O89">
        <f t="shared" ca="1" si="123"/>
        <v>1</v>
      </c>
      <c r="P89">
        <f t="shared" ca="1" si="124"/>
        <v>0</v>
      </c>
      <c r="Q89">
        <f t="shared" ca="1" si="125"/>
        <v>0</v>
      </c>
      <c r="R89">
        <f t="shared" ca="1" si="126"/>
        <v>2</v>
      </c>
      <c r="S89">
        <f t="shared" ca="1" si="127"/>
        <v>1</v>
      </c>
      <c r="T89" t="str">
        <f t="shared" si="164"/>
        <v>A</v>
      </c>
      <c r="U89">
        <f t="shared" si="165"/>
        <v>55</v>
      </c>
      <c r="V89">
        <f t="shared" si="166"/>
        <v>55</v>
      </c>
      <c r="W89">
        <f t="shared" si="167"/>
        <v>55</v>
      </c>
      <c r="X89">
        <f t="shared" ca="1" si="161"/>
        <v>52</v>
      </c>
      <c r="Y89">
        <f t="shared" ca="1" si="162"/>
        <v>69</v>
      </c>
      <c r="Z89">
        <f t="shared" ca="1" si="129"/>
        <v>0</v>
      </c>
      <c r="AA89" s="1"/>
      <c r="AB89" t="str">
        <f t="shared" ca="1" si="163"/>
        <v>x1949h6</v>
      </c>
      <c r="AC89" t="str">
        <f t="shared" si="79"/>
        <v>female</v>
      </c>
      <c r="AD89">
        <f t="shared" ca="1" si="80"/>
        <v>23</v>
      </c>
      <c r="AE89" t="str">
        <f t="shared" ca="1" si="81"/>
        <v>Dutch</v>
      </c>
      <c r="AF89">
        <f t="shared" ca="1" si="82"/>
        <v>70</v>
      </c>
      <c r="AG89" t="str">
        <f t="shared" si="83"/>
        <v>Running</v>
      </c>
      <c r="AH89">
        <f t="shared" ca="1" si="84"/>
        <v>0</v>
      </c>
      <c r="AI89">
        <f t="shared" ca="1" si="85"/>
        <v>1</v>
      </c>
      <c r="AJ89">
        <f t="shared" ca="1" si="86"/>
        <v>0</v>
      </c>
      <c r="AK89">
        <f t="shared" ca="1" si="87"/>
        <v>0</v>
      </c>
      <c r="AL89">
        <f t="shared" ca="1" si="88"/>
        <v>2</v>
      </c>
      <c r="AM89">
        <f t="shared" ca="1" si="89"/>
        <v>1</v>
      </c>
      <c r="AN89" t="str">
        <f t="shared" si="90"/>
        <v>A</v>
      </c>
      <c r="AO89">
        <f t="shared" ca="1" si="91"/>
        <v>0</v>
      </c>
    </row>
    <row r="90" spans="1:41" x14ac:dyDescent="0.2">
      <c r="A90" t="str">
        <f ca="1">"x"&amp;RANDBETWEEN(1000,9999)&amp;"e"</f>
        <v>x6411e</v>
      </c>
      <c r="B90" t="s">
        <v>21</v>
      </c>
      <c r="C90">
        <v>50</v>
      </c>
      <c r="D90">
        <f t="shared" ca="1" si="158"/>
        <v>55</v>
      </c>
      <c r="E90">
        <v>40</v>
      </c>
      <c r="F90">
        <f t="shared" ca="1" si="159"/>
        <v>41</v>
      </c>
      <c r="G90">
        <v>60</v>
      </c>
      <c r="H90">
        <f t="shared" ca="1" si="160"/>
        <v>67</v>
      </c>
      <c r="I90" t="s">
        <v>8</v>
      </c>
      <c r="J90">
        <f ca="1">RANDBETWEEN(26,32)</f>
        <v>32</v>
      </c>
      <c r="K90" t="str">
        <f ca="1">IF(RAND()&lt;0.33,"German",IF(RAND()&lt;0.5,"Belgian","Dutch"))</f>
        <v>German</v>
      </c>
      <c r="L90">
        <f t="shared" ca="1" si="128"/>
        <v>54</v>
      </c>
      <c r="M90" t="s">
        <v>23</v>
      </c>
      <c r="N90">
        <f t="shared" ca="1" si="122"/>
        <v>0</v>
      </c>
      <c r="O90">
        <f t="shared" ca="1" si="123"/>
        <v>0</v>
      </c>
      <c r="P90">
        <f t="shared" ca="1" si="124"/>
        <v>0</v>
      </c>
      <c r="Q90">
        <f t="shared" ca="1" si="125"/>
        <v>0</v>
      </c>
      <c r="R90">
        <f t="shared" ca="1" si="126"/>
        <v>2</v>
      </c>
      <c r="S90">
        <f t="shared" ca="1" si="127"/>
        <v>0</v>
      </c>
      <c r="T90" t="str">
        <f t="shared" si="164"/>
        <v>A</v>
      </c>
      <c r="U90">
        <f t="shared" si="165"/>
        <v>55</v>
      </c>
      <c r="V90">
        <f t="shared" si="166"/>
        <v>55</v>
      </c>
      <c r="W90">
        <f t="shared" si="167"/>
        <v>55</v>
      </c>
      <c r="X90">
        <f t="shared" ca="1" si="161"/>
        <v>38</v>
      </c>
      <c r="Y90">
        <f t="shared" ca="1" si="162"/>
        <v>65</v>
      </c>
      <c r="Z90">
        <f t="shared" ca="1" si="129"/>
        <v>0</v>
      </c>
      <c r="AA90" s="1"/>
      <c r="AB90" t="str">
        <f t="shared" ca="1" si="163"/>
        <v>x6411e8</v>
      </c>
      <c r="AC90" t="str">
        <f t="shared" si="79"/>
        <v>male</v>
      </c>
      <c r="AD90">
        <f t="shared" ca="1" si="80"/>
        <v>32</v>
      </c>
      <c r="AE90" t="str">
        <f t="shared" ca="1" si="81"/>
        <v>German</v>
      </c>
      <c r="AF90">
        <f t="shared" ca="1" si="82"/>
        <v>54</v>
      </c>
      <c r="AG90" t="str">
        <f t="shared" si="83"/>
        <v>Tennis</v>
      </c>
      <c r="AH90">
        <f t="shared" ca="1" si="84"/>
        <v>0</v>
      </c>
      <c r="AI90">
        <f t="shared" ca="1" si="85"/>
        <v>0</v>
      </c>
      <c r="AJ90">
        <f t="shared" ca="1" si="86"/>
        <v>0</v>
      </c>
      <c r="AK90">
        <f t="shared" ca="1" si="87"/>
        <v>0</v>
      </c>
      <c r="AL90">
        <f t="shared" ca="1" si="88"/>
        <v>2</v>
      </c>
      <c r="AM90">
        <f t="shared" ca="1" si="89"/>
        <v>0</v>
      </c>
      <c r="AN90" t="str">
        <f t="shared" si="90"/>
        <v>A</v>
      </c>
      <c r="AO90">
        <f t="shared" ca="1" si="91"/>
        <v>0</v>
      </c>
    </row>
    <row r="91" spans="1:41" x14ac:dyDescent="0.2">
      <c r="A91" t="str">
        <f t="shared" ref="A91:A92" ca="1" si="174">"x"&amp;RANDBETWEEN(1000,9999)&amp;"e"</f>
        <v>x7963e</v>
      </c>
      <c r="B91" t="s">
        <v>21</v>
      </c>
      <c r="C91">
        <v>50</v>
      </c>
      <c r="D91">
        <f t="shared" ca="1" si="158"/>
        <v>66</v>
      </c>
      <c r="E91">
        <v>40</v>
      </c>
      <c r="F91">
        <f t="shared" ca="1" si="159"/>
        <v>54</v>
      </c>
      <c r="G91">
        <v>60</v>
      </c>
      <c r="H91">
        <f t="shared" ca="1" si="160"/>
        <v>77</v>
      </c>
      <c r="I91" t="s">
        <v>12</v>
      </c>
      <c r="J91">
        <f t="shared" ref="J91:J95" ca="1" si="175">RANDBETWEEN(26,32)</f>
        <v>27</v>
      </c>
      <c r="K91" t="str">
        <f t="shared" ref="K91:K95" ca="1" si="176">IF(RAND()&lt;0.33,"German",IF(RAND()&lt;0.5,"Belgian","Dutch"))</f>
        <v>Belgian</v>
      </c>
      <c r="L91">
        <f t="shared" ca="1" si="128"/>
        <v>66</v>
      </c>
      <c r="M91" t="s">
        <v>24</v>
      </c>
      <c r="N91">
        <f t="shared" ca="1" si="122"/>
        <v>0</v>
      </c>
      <c r="O91">
        <f t="shared" ca="1" si="123"/>
        <v>1</v>
      </c>
      <c r="P91">
        <f t="shared" ca="1" si="124"/>
        <v>1</v>
      </c>
      <c r="Q91">
        <f t="shared" ca="1" si="125"/>
        <v>0</v>
      </c>
      <c r="R91">
        <f t="shared" ca="1" si="126"/>
        <v>3</v>
      </c>
      <c r="S91">
        <f t="shared" ca="1" si="127"/>
        <v>1</v>
      </c>
      <c r="T91" t="str">
        <f t="shared" si="164"/>
        <v>A</v>
      </c>
      <c r="U91">
        <f t="shared" si="165"/>
        <v>55</v>
      </c>
      <c r="V91">
        <f t="shared" si="166"/>
        <v>55</v>
      </c>
      <c r="W91">
        <f t="shared" si="167"/>
        <v>55</v>
      </c>
      <c r="X91">
        <f t="shared" ca="1" si="161"/>
        <v>57</v>
      </c>
      <c r="Y91">
        <f t="shared" ca="1" si="162"/>
        <v>79</v>
      </c>
      <c r="Z91">
        <f t="shared" ca="1" si="129"/>
        <v>1</v>
      </c>
      <c r="AA91" s="1"/>
      <c r="AB91" t="str">
        <f t="shared" ca="1" si="163"/>
        <v>x7963e3</v>
      </c>
      <c r="AC91" t="str">
        <f t="shared" si="79"/>
        <v>female</v>
      </c>
      <c r="AD91">
        <f t="shared" ca="1" si="80"/>
        <v>27</v>
      </c>
      <c r="AE91" t="str">
        <f t="shared" ca="1" si="81"/>
        <v>Belgian</v>
      </c>
      <c r="AF91">
        <f t="shared" ca="1" si="82"/>
        <v>66</v>
      </c>
      <c r="AG91" t="str">
        <f t="shared" si="83"/>
        <v>Chess</v>
      </c>
      <c r="AH91">
        <f t="shared" ca="1" si="84"/>
        <v>0</v>
      </c>
      <c r="AI91">
        <f t="shared" ca="1" si="85"/>
        <v>1</v>
      </c>
      <c r="AJ91">
        <f t="shared" ca="1" si="86"/>
        <v>1</v>
      </c>
      <c r="AK91">
        <f t="shared" ca="1" si="87"/>
        <v>0</v>
      </c>
      <c r="AL91">
        <f t="shared" ca="1" si="88"/>
        <v>3</v>
      </c>
      <c r="AM91">
        <f t="shared" ca="1" si="89"/>
        <v>1</v>
      </c>
      <c r="AN91" t="str">
        <f t="shared" si="90"/>
        <v>A</v>
      </c>
      <c r="AO91">
        <f t="shared" ca="1" si="91"/>
        <v>1</v>
      </c>
    </row>
    <row r="92" spans="1:41" x14ac:dyDescent="0.2">
      <c r="A92" t="str">
        <f t="shared" ca="1" si="174"/>
        <v>x8324e</v>
      </c>
      <c r="B92" t="s">
        <v>21</v>
      </c>
      <c r="C92">
        <v>50</v>
      </c>
      <c r="D92">
        <f t="shared" ca="1" si="158"/>
        <v>70</v>
      </c>
      <c r="E92">
        <v>40</v>
      </c>
      <c r="F92">
        <f t="shared" ca="1" si="159"/>
        <v>56</v>
      </c>
      <c r="G92">
        <v>60</v>
      </c>
      <c r="H92">
        <f t="shared" ca="1" si="160"/>
        <v>66</v>
      </c>
      <c r="I92" t="s">
        <v>8</v>
      </c>
      <c r="J92">
        <f t="shared" ca="1" si="175"/>
        <v>28</v>
      </c>
      <c r="K92" t="str">
        <f t="shared" ca="1" si="176"/>
        <v>Dutch</v>
      </c>
      <c r="L92">
        <f t="shared" ca="1" si="128"/>
        <v>66</v>
      </c>
      <c r="M92" t="s">
        <v>26</v>
      </c>
      <c r="N92">
        <f t="shared" ca="1" si="122"/>
        <v>0</v>
      </c>
      <c r="O92">
        <f t="shared" ca="1" si="123"/>
        <v>1</v>
      </c>
      <c r="P92">
        <f t="shared" ca="1" si="124"/>
        <v>0</v>
      </c>
      <c r="Q92">
        <f t="shared" ca="1" si="125"/>
        <v>0</v>
      </c>
      <c r="R92">
        <f t="shared" ca="1" si="126"/>
        <v>2</v>
      </c>
      <c r="S92">
        <f t="shared" ca="1" si="127"/>
        <v>1</v>
      </c>
      <c r="T92" t="str">
        <f t="shared" si="164"/>
        <v>A</v>
      </c>
      <c r="U92">
        <f t="shared" si="165"/>
        <v>55</v>
      </c>
      <c r="V92">
        <f t="shared" si="166"/>
        <v>55</v>
      </c>
      <c r="W92">
        <f t="shared" si="167"/>
        <v>55</v>
      </c>
      <c r="X92">
        <f t="shared" ca="1" si="161"/>
        <v>58</v>
      </c>
      <c r="Y92">
        <f t="shared" ca="1" si="162"/>
        <v>66</v>
      </c>
      <c r="Z92">
        <f t="shared" ca="1" si="129"/>
        <v>1</v>
      </c>
      <c r="AA92" s="1"/>
      <c r="AB92" t="str">
        <f t="shared" ca="1" si="163"/>
        <v>x8324e5</v>
      </c>
      <c r="AC92" t="str">
        <f t="shared" si="79"/>
        <v>male</v>
      </c>
      <c r="AD92">
        <f t="shared" ca="1" si="80"/>
        <v>28</v>
      </c>
      <c r="AE92" t="str">
        <f t="shared" ca="1" si="81"/>
        <v>Dutch</v>
      </c>
      <c r="AF92">
        <f t="shared" ca="1" si="82"/>
        <v>66</v>
      </c>
      <c r="AG92" t="str">
        <f t="shared" si="83"/>
        <v>Swimming</v>
      </c>
      <c r="AH92">
        <f t="shared" ca="1" si="84"/>
        <v>0</v>
      </c>
      <c r="AI92">
        <f t="shared" ca="1" si="85"/>
        <v>1</v>
      </c>
      <c r="AJ92">
        <f t="shared" ca="1" si="86"/>
        <v>0</v>
      </c>
      <c r="AK92">
        <f t="shared" ca="1" si="87"/>
        <v>0</v>
      </c>
      <c r="AL92">
        <f t="shared" ca="1" si="88"/>
        <v>2</v>
      </c>
      <c r="AM92">
        <f t="shared" ca="1" si="89"/>
        <v>1</v>
      </c>
      <c r="AN92" t="str">
        <f t="shared" si="90"/>
        <v>A</v>
      </c>
      <c r="AO92">
        <f t="shared" ca="1" si="91"/>
        <v>1</v>
      </c>
    </row>
    <row r="93" spans="1:41" x14ac:dyDescent="0.2">
      <c r="A93" t="str">
        <f ca="1">"x"&amp;RANDBETWEEN(1000,9999)&amp;"f"</f>
        <v>x6898f</v>
      </c>
      <c r="B93" t="s">
        <v>21</v>
      </c>
      <c r="C93">
        <v>50</v>
      </c>
      <c r="D93">
        <f t="shared" ca="1" si="158"/>
        <v>70</v>
      </c>
      <c r="E93">
        <v>40</v>
      </c>
      <c r="F93">
        <f t="shared" ca="1" si="159"/>
        <v>49</v>
      </c>
      <c r="G93">
        <v>60</v>
      </c>
      <c r="H93">
        <f t="shared" ca="1" si="160"/>
        <v>81</v>
      </c>
      <c r="I93" t="s">
        <v>12</v>
      </c>
      <c r="J93">
        <f t="shared" ca="1" si="175"/>
        <v>32</v>
      </c>
      <c r="K93" t="str">
        <f t="shared" ca="1" si="176"/>
        <v>German</v>
      </c>
      <c r="L93">
        <f t="shared" ca="1" si="128"/>
        <v>67</v>
      </c>
      <c r="M93" t="s">
        <v>23</v>
      </c>
      <c r="N93">
        <f t="shared" ca="1" si="122"/>
        <v>0</v>
      </c>
      <c r="O93">
        <f t="shared" ca="1" si="123"/>
        <v>1</v>
      </c>
      <c r="P93">
        <f t="shared" ca="1" si="124"/>
        <v>1</v>
      </c>
      <c r="Q93">
        <f t="shared" ca="1" si="125"/>
        <v>0</v>
      </c>
      <c r="R93">
        <f t="shared" ca="1" si="126"/>
        <v>3</v>
      </c>
      <c r="S93">
        <f t="shared" ca="1" si="127"/>
        <v>1</v>
      </c>
      <c r="T93" t="str">
        <f t="shared" si="164"/>
        <v>A</v>
      </c>
      <c r="U93">
        <f t="shared" si="165"/>
        <v>55</v>
      </c>
      <c r="V93">
        <f t="shared" si="166"/>
        <v>55</v>
      </c>
      <c r="W93">
        <f t="shared" si="167"/>
        <v>55</v>
      </c>
      <c r="X93">
        <f t="shared" ca="1" si="161"/>
        <v>48</v>
      </c>
      <c r="Y93">
        <f t="shared" ca="1" si="162"/>
        <v>79</v>
      </c>
      <c r="Z93">
        <f t="shared" ca="1" si="129"/>
        <v>0</v>
      </c>
      <c r="AA93" s="1"/>
      <c r="AB93" t="str">
        <f t="shared" ca="1" si="163"/>
        <v>x6898f5</v>
      </c>
      <c r="AC93" t="str">
        <f t="shared" si="79"/>
        <v>female</v>
      </c>
      <c r="AD93">
        <f t="shared" ca="1" si="80"/>
        <v>32</v>
      </c>
      <c r="AE93" t="str">
        <f t="shared" ca="1" si="81"/>
        <v>German</v>
      </c>
      <c r="AF93">
        <f t="shared" ca="1" si="82"/>
        <v>67</v>
      </c>
      <c r="AG93" t="str">
        <f t="shared" si="83"/>
        <v>Tennis</v>
      </c>
      <c r="AH93">
        <f t="shared" ca="1" si="84"/>
        <v>0</v>
      </c>
      <c r="AI93">
        <f t="shared" ca="1" si="85"/>
        <v>1</v>
      </c>
      <c r="AJ93">
        <f t="shared" ca="1" si="86"/>
        <v>1</v>
      </c>
      <c r="AK93">
        <f t="shared" ca="1" si="87"/>
        <v>0</v>
      </c>
      <c r="AL93">
        <f t="shared" ca="1" si="88"/>
        <v>3</v>
      </c>
      <c r="AM93">
        <f t="shared" ca="1" si="89"/>
        <v>1</v>
      </c>
      <c r="AN93" t="str">
        <f t="shared" si="90"/>
        <v>A</v>
      </c>
      <c r="AO93">
        <f t="shared" ca="1" si="91"/>
        <v>0</v>
      </c>
    </row>
    <row r="94" spans="1:41" x14ac:dyDescent="0.2">
      <c r="A94" t="str">
        <f ca="1">"x"&amp;RANDBETWEEN(1000,9999)&amp;"f"</f>
        <v>x2045f</v>
      </c>
      <c r="B94" t="s">
        <v>21</v>
      </c>
      <c r="C94">
        <v>50</v>
      </c>
      <c r="D94">
        <f t="shared" ca="1" si="158"/>
        <v>60</v>
      </c>
      <c r="E94">
        <v>40</v>
      </c>
      <c r="F94">
        <f t="shared" ca="1" si="159"/>
        <v>48</v>
      </c>
      <c r="G94">
        <v>60</v>
      </c>
      <c r="H94">
        <f t="shared" ca="1" si="160"/>
        <v>71</v>
      </c>
      <c r="I94" t="s">
        <v>8</v>
      </c>
      <c r="J94">
        <f t="shared" ca="1" si="175"/>
        <v>29</v>
      </c>
      <c r="K94" t="str">
        <f t="shared" ca="1" si="176"/>
        <v>German</v>
      </c>
      <c r="L94">
        <f t="shared" ca="1" si="128"/>
        <v>60</v>
      </c>
      <c r="M94" t="s">
        <v>24</v>
      </c>
      <c r="N94">
        <f t="shared" ca="1" si="122"/>
        <v>0</v>
      </c>
      <c r="O94">
        <f t="shared" ca="1" si="123"/>
        <v>0</v>
      </c>
      <c r="P94">
        <f t="shared" ca="1" si="124"/>
        <v>1</v>
      </c>
      <c r="Q94">
        <f t="shared" ca="1" si="125"/>
        <v>0</v>
      </c>
      <c r="R94">
        <f t="shared" ca="1" si="126"/>
        <v>2</v>
      </c>
      <c r="S94">
        <f t="shared" ca="1" si="127"/>
        <v>0</v>
      </c>
      <c r="T94" t="str">
        <f t="shared" si="164"/>
        <v>A</v>
      </c>
      <c r="U94">
        <f t="shared" si="165"/>
        <v>55</v>
      </c>
      <c r="V94">
        <f t="shared" si="166"/>
        <v>55</v>
      </c>
      <c r="W94">
        <f t="shared" si="167"/>
        <v>55</v>
      </c>
      <c r="X94">
        <f t="shared" ca="1" si="161"/>
        <v>50</v>
      </c>
      <c r="Y94">
        <f t="shared" ca="1" si="162"/>
        <v>72</v>
      </c>
      <c r="Z94">
        <f t="shared" ca="1" si="129"/>
        <v>0</v>
      </c>
      <c r="AA94" s="1"/>
      <c r="AB94" t="str">
        <f t="shared" ca="1" si="163"/>
        <v>x2045f3</v>
      </c>
      <c r="AC94" t="str">
        <f t="shared" si="79"/>
        <v>male</v>
      </c>
      <c r="AD94">
        <f t="shared" ca="1" si="80"/>
        <v>29</v>
      </c>
      <c r="AE94" t="str">
        <f t="shared" ca="1" si="81"/>
        <v>German</v>
      </c>
      <c r="AF94">
        <f t="shared" ca="1" si="82"/>
        <v>60</v>
      </c>
      <c r="AG94" t="str">
        <f t="shared" si="83"/>
        <v>Chess</v>
      </c>
      <c r="AH94">
        <f t="shared" ca="1" si="84"/>
        <v>0</v>
      </c>
      <c r="AI94">
        <f t="shared" ca="1" si="85"/>
        <v>0</v>
      </c>
      <c r="AJ94">
        <f t="shared" ca="1" si="86"/>
        <v>1</v>
      </c>
      <c r="AK94">
        <f t="shared" ca="1" si="87"/>
        <v>0</v>
      </c>
      <c r="AL94">
        <f t="shared" ca="1" si="88"/>
        <v>2</v>
      </c>
      <c r="AM94">
        <f t="shared" ca="1" si="89"/>
        <v>0</v>
      </c>
      <c r="AN94" t="str">
        <f t="shared" si="90"/>
        <v>A</v>
      </c>
      <c r="AO94">
        <f t="shared" ca="1" si="91"/>
        <v>0</v>
      </c>
    </row>
    <row r="95" spans="1:41" x14ac:dyDescent="0.2">
      <c r="A95" t="str">
        <f ca="1">"x"&amp;RANDBETWEEN(1000,9999)&amp;"f"</f>
        <v>x6286f</v>
      </c>
      <c r="B95" t="s">
        <v>21</v>
      </c>
      <c r="C95">
        <v>50</v>
      </c>
      <c r="D95">
        <f t="shared" ca="1" si="158"/>
        <v>51</v>
      </c>
      <c r="E95">
        <v>40</v>
      </c>
      <c r="F95">
        <f t="shared" ca="1" si="159"/>
        <v>55</v>
      </c>
      <c r="G95">
        <v>60</v>
      </c>
      <c r="H95">
        <f t="shared" ca="1" si="160"/>
        <v>65</v>
      </c>
      <c r="I95" t="s">
        <v>12</v>
      </c>
      <c r="J95">
        <f t="shared" ca="1" si="175"/>
        <v>29</v>
      </c>
      <c r="K95" t="str">
        <f t="shared" ca="1" si="176"/>
        <v>Dutch</v>
      </c>
      <c r="L95">
        <f t="shared" ca="1" si="128"/>
        <v>54</v>
      </c>
      <c r="M95" t="s">
        <v>26</v>
      </c>
      <c r="N95">
        <f t="shared" ca="1" si="122"/>
        <v>0</v>
      </c>
      <c r="O95">
        <f t="shared" ca="1" si="123"/>
        <v>0</v>
      </c>
      <c r="P95">
        <f t="shared" ca="1" si="124"/>
        <v>1</v>
      </c>
      <c r="Q95">
        <f t="shared" ca="1" si="125"/>
        <v>0</v>
      </c>
      <c r="R95">
        <f t="shared" ca="1" si="126"/>
        <v>2</v>
      </c>
      <c r="S95">
        <f t="shared" ca="1" si="127"/>
        <v>0</v>
      </c>
      <c r="T95" t="str">
        <f t="shared" si="164"/>
        <v>A</v>
      </c>
      <c r="U95">
        <f t="shared" si="165"/>
        <v>55</v>
      </c>
      <c r="V95">
        <f t="shared" si="166"/>
        <v>55</v>
      </c>
      <c r="W95">
        <f t="shared" si="167"/>
        <v>55</v>
      </c>
      <c r="X95">
        <f t="shared" ca="1" si="161"/>
        <v>58</v>
      </c>
      <c r="Y95">
        <f t="shared" ca="1" si="162"/>
        <v>65</v>
      </c>
      <c r="Z95">
        <f t="shared" ca="1" si="129"/>
        <v>0</v>
      </c>
      <c r="AA95" s="1"/>
      <c r="AB95" t="str">
        <f t="shared" ca="1" si="163"/>
        <v>x6286f5</v>
      </c>
      <c r="AC95" t="str">
        <f t="shared" si="79"/>
        <v>female</v>
      </c>
      <c r="AD95">
        <f t="shared" ca="1" si="80"/>
        <v>29</v>
      </c>
      <c r="AE95" t="str">
        <f t="shared" ca="1" si="81"/>
        <v>Dutch</v>
      </c>
      <c r="AF95">
        <f t="shared" ca="1" si="82"/>
        <v>54</v>
      </c>
      <c r="AG95" t="str">
        <f t="shared" si="83"/>
        <v>Swimming</v>
      </c>
      <c r="AH95">
        <f t="shared" ca="1" si="84"/>
        <v>0</v>
      </c>
      <c r="AI95">
        <f t="shared" ca="1" si="85"/>
        <v>0</v>
      </c>
      <c r="AJ95">
        <f t="shared" ca="1" si="86"/>
        <v>1</v>
      </c>
      <c r="AK95">
        <f t="shared" ca="1" si="87"/>
        <v>0</v>
      </c>
      <c r="AL95">
        <f t="shared" ca="1" si="88"/>
        <v>2</v>
      </c>
      <c r="AM95">
        <f t="shared" ca="1" si="89"/>
        <v>0</v>
      </c>
      <c r="AN95" t="str">
        <f t="shared" si="90"/>
        <v>A</v>
      </c>
      <c r="AO95">
        <f t="shared" ca="1" si="91"/>
        <v>0</v>
      </c>
    </row>
    <row r="96" spans="1:41" x14ac:dyDescent="0.2">
      <c r="A96" t="str">
        <f ca="1">"x"&amp;RANDBETWEEN(1000,9999)&amp;"a"</f>
        <v>x3335a</v>
      </c>
      <c r="B96" t="s">
        <v>11</v>
      </c>
      <c r="C96">
        <v>60</v>
      </c>
      <c r="D96">
        <f ca="1">C96+RANDBETWEEN(0,25)</f>
        <v>83</v>
      </c>
      <c r="E96">
        <v>50</v>
      </c>
      <c r="F96">
        <f ca="1">E96+RANDBETWEEN(0,25)</f>
        <v>52</v>
      </c>
      <c r="G96">
        <v>40</v>
      </c>
      <c r="H96">
        <f ca="1">G96+RANDBETWEEN(0,25)</f>
        <v>51</v>
      </c>
      <c r="I96" t="s">
        <v>8</v>
      </c>
      <c r="J96">
        <f ca="1">RANDBETWEEN(21,27)</f>
        <v>27</v>
      </c>
      <c r="K96" t="str">
        <f ca="1">IF(RAND()&lt;0.1,"German",IF(RAND()&lt;0.11,"Belgian","Dutch"))</f>
        <v>Dutch</v>
      </c>
      <c r="L96">
        <f t="shared" ca="1" si="128"/>
        <v>71</v>
      </c>
      <c r="M96" t="s">
        <v>22</v>
      </c>
      <c r="N96">
        <f ca="1">IF(F96+RANDBETWEEN(0,20)&gt;80,1,0)</f>
        <v>0</v>
      </c>
      <c r="O96">
        <f ca="1">IF(D96+RANDBETWEEN(0,20)&gt;80,1,0)</f>
        <v>1</v>
      </c>
      <c r="P96">
        <f ca="1">IF(H96+RANDBETWEEN(0,20)&gt;80,1,0)</f>
        <v>0</v>
      </c>
      <c r="Q96">
        <f ca="1">IF(F96+RANDBETWEEN(0,20)&gt;80,1,0)</f>
        <v>0</v>
      </c>
      <c r="R96">
        <f ca="1">MAX(1,ROUND(H96/14-3,0))</f>
        <v>1</v>
      </c>
      <c r="S96">
        <f ca="1">IF(D96+RANDBETWEEN(0,10)&gt;70,1,0)</f>
        <v>1</v>
      </c>
      <c r="T96" t="str">
        <f t="shared" si="164"/>
        <v>A</v>
      </c>
      <c r="U96">
        <f t="shared" si="165"/>
        <v>55</v>
      </c>
      <c r="V96">
        <f t="shared" si="166"/>
        <v>55</v>
      </c>
      <c r="W96">
        <f t="shared" si="167"/>
        <v>55</v>
      </c>
      <c r="X96">
        <f t="shared" ca="1" si="161"/>
        <v>49</v>
      </c>
      <c r="Y96">
        <f t="shared" ca="1" si="162"/>
        <v>51</v>
      </c>
      <c r="Z96">
        <f t="shared" ca="1" si="129"/>
        <v>0</v>
      </c>
      <c r="AA96" s="1"/>
      <c r="AB96" t="str">
        <f t="shared" ca="1" si="163"/>
        <v>x3335a7</v>
      </c>
      <c r="AC96" t="str">
        <f t="shared" si="79"/>
        <v>male</v>
      </c>
      <c r="AD96">
        <f t="shared" ca="1" si="80"/>
        <v>27</v>
      </c>
      <c r="AE96" t="str">
        <f t="shared" ca="1" si="81"/>
        <v>Dutch</v>
      </c>
      <c r="AF96">
        <f t="shared" ca="1" si="82"/>
        <v>71</v>
      </c>
      <c r="AG96" t="str">
        <f t="shared" si="83"/>
        <v>Football</v>
      </c>
      <c r="AH96">
        <f t="shared" ca="1" si="84"/>
        <v>0</v>
      </c>
      <c r="AI96">
        <f t="shared" ca="1" si="85"/>
        <v>1</v>
      </c>
      <c r="AJ96">
        <f t="shared" ca="1" si="86"/>
        <v>0</v>
      </c>
      <c r="AK96">
        <f t="shared" ca="1" si="87"/>
        <v>0</v>
      </c>
      <c r="AL96">
        <f t="shared" ca="1" si="88"/>
        <v>1</v>
      </c>
      <c r="AM96">
        <f t="shared" ca="1" si="89"/>
        <v>1</v>
      </c>
      <c r="AN96" t="str">
        <f t="shared" si="90"/>
        <v>A</v>
      </c>
      <c r="AO96">
        <f t="shared" ca="1" si="91"/>
        <v>0</v>
      </c>
    </row>
    <row r="97" spans="1:41" x14ac:dyDescent="0.2">
      <c r="A97" t="str">
        <f t="shared" ref="A97:A99" ca="1" si="177">"x"&amp;RANDBETWEEN(1000,9999)&amp;"a"</f>
        <v>x5662a</v>
      </c>
      <c r="B97" t="s">
        <v>11</v>
      </c>
      <c r="C97">
        <v>60</v>
      </c>
      <c r="D97">
        <f t="shared" ref="D97:D99" ca="1" si="178">C97+RANDBETWEEN(0,25)</f>
        <v>71</v>
      </c>
      <c r="E97">
        <v>50</v>
      </c>
      <c r="F97">
        <f t="shared" ref="F97:F99" ca="1" si="179">E97+RANDBETWEEN(0,25)</f>
        <v>71</v>
      </c>
      <c r="G97">
        <v>40</v>
      </c>
      <c r="H97">
        <f t="shared" ref="H97:H99" ca="1" si="180">G97+RANDBETWEEN(0,25)</f>
        <v>57</v>
      </c>
      <c r="I97" t="s">
        <v>8</v>
      </c>
      <c r="J97">
        <f t="shared" ref="J97:J103" ca="1" si="181">RANDBETWEEN(21,27)</f>
        <v>24</v>
      </c>
      <c r="K97" t="str">
        <f t="shared" ref="K97:K113" ca="1" si="182">IF(RAND()&lt;0.1,"German",IF(RAND()&lt;0.11,"Belgian","Dutch"))</f>
        <v>Dutch</v>
      </c>
      <c r="L97">
        <f t="shared" ca="1" si="128"/>
        <v>68</v>
      </c>
      <c r="M97" t="s">
        <v>23</v>
      </c>
      <c r="N97">
        <f t="shared" ref="N97:N126" ca="1" si="183">IF(F97+RANDBETWEEN(0,20)&gt;80,1,0)</f>
        <v>0</v>
      </c>
      <c r="O97">
        <f t="shared" ref="O97:O126" ca="1" si="184">IF(D97+RANDBETWEEN(0,20)&gt;80,1,0)</f>
        <v>1</v>
      </c>
      <c r="P97">
        <f t="shared" ref="P97:P126" ca="1" si="185">IF(H97+RANDBETWEEN(0,20)&gt;80,1,0)</f>
        <v>0</v>
      </c>
      <c r="Q97">
        <f t="shared" ref="Q97:Q126" ca="1" si="186">IF(F97+RANDBETWEEN(0,20)&gt;80,1,0)</f>
        <v>0</v>
      </c>
      <c r="R97">
        <f t="shared" ref="R97:R126" ca="1" si="187">MAX(1,ROUND(H97/14-3,0))</f>
        <v>1</v>
      </c>
      <c r="S97">
        <f t="shared" ref="S97:S126" ca="1" si="188">IF(D97+RANDBETWEEN(0,10)&gt;70,1,0)</f>
        <v>1</v>
      </c>
      <c r="T97" t="str">
        <f t="shared" si="164"/>
        <v>A</v>
      </c>
      <c r="U97">
        <f t="shared" si="165"/>
        <v>55</v>
      </c>
      <c r="V97">
        <f t="shared" si="166"/>
        <v>55</v>
      </c>
      <c r="W97">
        <f t="shared" si="167"/>
        <v>55</v>
      </c>
      <c r="X97">
        <f t="shared" ca="1" si="161"/>
        <v>70</v>
      </c>
      <c r="Y97">
        <f t="shared" ca="1" si="162"/>
        <v>56</v>
      </c>
      <c r="Z97">
        <f t="shared" ca="1" si="129"/>
        <v>1</v>
      </c>
      <c r="AA97" s="1"/>
      <c r="AB97" t="str">
        <f t="shared" ca="1" si="163"/>
        <v>x5662a5</v>
      </c>
      <c r="AC97" t="str">
        <f t="shared" si="79"/>
        <v>male</v>
      </c>
      <c r="AD97">
        <f t="shared" ca="1" si="80"/>
        <v>24</v>
      </c>
      <c r="AE97" t="str">
        <f t="shared" ca="1" si="81"/>
        <v>Dutch</v>
      </c>
      <c r="AF97">
        <f t="shared" ca="1" si="82"/>
        <v>68</v>
      </c>
      <c r="AG97" t="str">
        <f t="shared" si="83"/>
        <v>Tennis</v>
      </c>
      <c r="AH97">
        <f t="shared" ca="1" si="84"/>
        <v>0</v>
      </c>
      <c r="AI97">
        <f t="shared" ca="1" si="85"/>
        <v>1</v>
      </c>
      <c r="AJ97">
        <f t="shared" ca="1" si="86"/>
        <v>0</v>
      </c>
      <c r="AK97">
        <f t="shared" ca="1" si="87"/>
        <v>0</v>
      </c>
      <c r="AL97">
        <f t="shared" ca="1" si="88"/>
        <v>1</v>
      </c>
      <c r="AM97">
        <f t="shared" ca="1" si="89"/>
        <v>1</v>
      </c>
      <c r="AN97" t="str">
        <f t="shared" si="90"/>
        <v>A</v>
      </c>
      <c r="AO97">
        <f t="shared" ca="1" si="91"/>
        <v>1</v>
      </c>
    </row>
    <row r="98" spans="1:41" x14ac:dyDescent="0.2">
      <c r="A98" t="str">
        <f t="shared" ca="1" si="177"/>
        <v>x2874a</v>
      </c>
      <c r="B98" t="s">
        <v>11</v>
      </c>
      <c r="C98">
        <v>60</v>
      </c>
      <c r="D98">
        <f t="shared" ca="1" si="178"/>
        <v>66</v>
      </c>
      <c r="E98">
        <v>50</v>
      </c>
      <c r="F98">
        <f t="shared" ca="1" si="179"/>
        <v>74</v>
      </c>
      <c r="G98">
        <v>40</v>
      </c>
      <c r="H98">
        <f t="shared" ca="1" si="180"/>
        <v>65</v>
      </c>
      <c r="I98" t="s">
        <v>12</v>
      </c>
      <c r="J98">
        <f t="shared" ca="1" si="181"/>
        <v>27</v>
      </c>
      <c r="K98" t="str">
        <f t="shared" ca="1" si="182"/>
        <v>German</v>
      </c>
      <c r="L98">
        <f t="shared" ca="1" si="128"/>
        <v>67</v>
      </c>
      <c r="M98" t="s">
        <v>23</v>
      </c>
      <c r="N98">
        <f t="shared" ca="1" si="183"/>
        <v>0</v>
      </c>
      <c r="O98">
        <f t="shared" ca="1" si="184"/>
        <v>0</v>
      </c>
      <c r="P98">
        <f t="shared" ca="1" si="185"/>
        <v>0</v>
      </c>
      <c r="Q98">
        <f t="shared" ca="1" si="186"/>
        <v>1</v>
      </c>
      <c r="R98">
        <f t="shared" ca="1" si="187"/>
        <v>2</v>
      </c>
      <c r="S98">
        <f t="shared" ca="1" si="188"/>
        <v>1</v>
      </c>
      <c r="T98" t="str">
        <f t="shared" si="164"/>
        <v>A</v>
      </c>
      <c r="U98">
        <f t="shared" si="165"/>
        <v>55</v>
      </c>
      <c r="V98">
        <f t="shared" si="166"/>
        <v>55</v>
      </c>
      <c r="W98">
        <f t="shared" si="167"/>
        <v>55</v>
      </c>
      <c r="X98">
        <f t="shared" ca="1" si="161"/>
        <v>74</v>
      </c>
      <c r="Y98">
        <f t="shared" ca="1" si="162"/>
        <v>67</v>
      </c>
      <c r="Z98">
        <f t="shared" ca="1" si="129"/>
        <v>1</v>
      </c>
      <c r="AA98" s="1"/>
      <c r="AB98" t="str">
        <f t="shared" ca="1" si="163"/>
        <v>x2874a4</v>
      </c>
      <c r="AC98" t="str">
        <f t="shared" si="79"/>
        <v>female</v>
      </c>
      <c r="AD98">
        <f t="shared" ca="1" si="80"/>
        <v>27</v>
      </c>
      <c r="AE98" t="str">
        <f t="shared" ca="1" si="81"/>
        <v>German</v>
      </c>
      <c r="AF98">
        <f t="shared" ca="1" si="82"/>
        <v>67</v>
      </c>
      <c r="AG98" t="str">
        <f t="shared" si="83"/>
        <v>Tennis</v>
      </c>
      <c r="AH98">
        <f t="shared" ca="1" si="84"/>
        <v>0</v>
      </c>
      <c r="AI98">
        <f t="shared" ca="1" si="85"/>
        <v>0</v>
      </c>
      <c r="AJ98">
        <f t="shared" ca="1" si="86"/>
        <v>0</v>
      </c>
      <c r="AK98">
        <f t="shared" ca="1" si="87"/>
        <v>1</v>
      </c>
      <c r="AL98">
        <f t="shared" ca="1" si="88"/>
        <v>2</v>
      </c>
      <c r="AM98">
        <f t="shared" ca="1" si="89"/>
        <v>1</v>
      </c>
      <c r="AN98" t="str">
        <f t="shared" si="90"/>
        <v>A</v>
      </c>
      <c r="AO98">
        <f t="shared" ca="1" si="91"/>
        <v>1</v>
      </c>
    </row>
    <row r="99" spans="1:41" x14ac:dyDescent="0.2">
      <c r="A99" t="str">
        <f t="shared" ca="1" si="177"/>
        <v>x7711a</v>
      </c>
      <c r="B99" t="s">
        <v>11</v>
      </c>
      <c r="C99">
        <v>60</v>
      </c>
      <c r="D99">
        <f t="shared" ca="1" si="178"/>
        <v>83</v>
      </c>
      <c r="E99">
        <v>50</v>
      </c>
      <c r="F99">
        <f t="shared" ca="1" si="179"/>
        <v>71</v>
      </c>
      <c r="G99">
        <v>40</v>
      </c>
      <c r="H99">
        <f t="shared" ca="1" si="180"/>
        <v>43</v>
      </c>
      <c r="I99" t="s">
        <v>12</v>
      </c>
      <c r="J99">
        <f t="shared" ca="1" si="181"/>
        <v>25</v>
      </c>
      <c r="K99" t="str">
        <f t="shared" ca="1" si="182"/>
        <v>Dutch</v>
      </c>
      <c r="L99">
        <f t="shared" ca="1" si="128"/>
        <v>74</v>
      </c>
      <c r="M99" t="s">
        <v>26</v>
      </c>
      <c r="N99">
        <f t="shared" ca="1" si="183"/>
        <v>1</v>
      </c>
      <c r="O99">
        <f t="shared" ca="1" si="184"/>
        <v>1</v>
      </c>
      <c r="P99">
        <f t="shared" ca="1" si="185"/>
        <v>0</v>
      </c>
      <c r="Q99">
        <f t="shared" ca="1" si="186"/>
        <v>1</v>
      </c>
      <c r="R99">
        <f t="shared" ca="1" si="187"/>
        <v>1</v>
      </c>
      <c r="S99">
        <f t="shared" ca="1" si="188"/>
        <v>1</v>
      </c>
      <c r="T99" t="str">
        <f t="shared" si="164"/>
        <v>A</v>
      </c>
      <c r="U99">
        <f t="shared" si="165"/>
        <v>55</v>
      </c>
      <c r="V99">
        <f t="shared" si="166"/>
        <v>55</v>
      </c>
      <c r="W99">
        <f t="shared" si="167"/>
        <v>55</v>
      </c>
      <c r="X99">
        <f t="shared" ca="1" si="161"/>
        <v>73</v>
      </c>
      <c r="Y99">
        <f t="shared" ca="1" si="162"/>
        <v>44</v>
      </c>
      <c r="Z99">
        <f t="shared" ca="1" si="129"/>
        <v>0</v>
      </c>
      <c r="AA99" s="1"/>
      <c r="AB99" t="str">
        <f t="shared" ca="1" si="163"/>
        <v>x7711a8</v>
      </c>
      <c r="AC99" t="str">
        <f t="shared" si="79"/>
        <v>female</v>
      </c>
      <c r="AD99">
        <f t="shared" ca="1" si="80"/>
        <v>25</v>
      </c>
      <c r="AE99" t="str">
        <f t="shared" ca="1" si="81"/>
        <v>Dutch</v>
      </c>
      <c r="AF99">
        <f t="shared" ca="1" si="82"/>
        <v>74</v>
      </c>
      <c r="AG99" t="str">
        <f t="shared" si="83"/>
        <v>Swimming</v>
      </c>
      <c r="AH99">
        <f t="shared" ca="1" si="84"/>
        <v>1</v>
      </c>
      <c r="AI99">
        <f t="shared" ca="1" si="85"/>
        <v>1</v>
      </c>
      <c r="AJ99">
        <f t="shared" ca="1" si="86"/>
        <v>0</v>
      </c>
      <c r="AK99">
        <f t="shared" ca="1" si="87"/>
        <v>1</v>
      </c>
      <c r="AL99">
        <f t="shared" ca="1" si="88"/>
        <v>1</v>
      </c>
      <c r="AM99">
        <f t="shared" ca="1" si="89"/>
        <v>1</v>
      </c>
      <c r="AN99" t="str">
        <f t="shared" si="90"/>
        <v>A</v>
      </c>
      <c r="AO99">
        <f t="shared" ca="1" si="91"/>
        <v>0</v>
      </c>
    </row>
    <row r="100" spans="1:41" x14ac:dyDescent="0.2">
      <c r="A100" t="str">
        <f ca="1">"x"&amp;RANDBETWEEN(1000,9999)&amp;"g"</f>
        <v>x8061g</v>
      </c>
      <c r="B100" t="s">
        <v>11</v>
      </c>
      <c r="C100">
        <v>60</v>
      </c>
      <c r="D100">
        <f ca="1">C100+RANDBETWEEN(0,25)</f>
        <v>83</v>
      </c>
      <c r="E100">
        <v>50</v>
      </c>
      <c r="F100">
        <f ca="1">E100+RANDBETWEEN(0,25)</f>
        <v>70</v>
      </c>
      <c r="G100">
        <v>40</v>
      </c>
      <c r="H100">
        <f ca="1">G100+RANDBETWEEN(0,25)</f>
        <v>52</v>
      </c>
      <c r="I100" t="s">
        <v>8</v>
      </c>
      <c r="J100">
        <f t="shared" ca="1" si="181"/>
        <v>22</v>
      </c>
      <c r="K100" t="str">
        <f t="shared" ca="1" si="182"/>
        <v>Dutch</v>
      </c>
      <c r="L100">
        <f t="shared" ca="1" si="128"/>
        <v>74</v>
      </c>
      <c r="M100" t="s">
        <v>22</v>
      </c>
      <c r="N100">
        <f t="shared" ca="1" si="183"/>
        <v>1</v>
      </c>
      <c r="O100">
        <f t="shared" ca="1" si="184"/>
        <v>1</v>
      </c>
      <c r="P100">
        <f t="shared" ca="1" si="185"/>
        <v>0</v>
      </c>
      <c r="Q100">
        <f t="shared" ca="1" si="186"/>
        <v>1</v>
      </c>
      <c r="R100">
        <f t="shared" ca="1" si="187"/>
        <v>1</v>
      </c>
      <c r="S100">
        <f t="shared" ca="1" si="188"/>
        <v>1</v>
      </c>
      <c r="T100" t="str">
        <f t="shared" si="164"/>
        <v>A</v>
      </c>
      <c r="U100">
        <f t="shared" si="165"/>
        <v>55</v>
      </c>
      <c r="V100">
        <f t="shared" si="166"/>
        <v>55</v>
      </c>
      <c r="W100">
        <f t="shared" si="167"/>
        <v>55</v>
      </c>
      <c r="X100">
        <f t="shared" ca="1" si="161"/>
        <v>72</v>
      </c>
      <c r="Y100">
        <f t="shared" ca="1" si="162"/>
        <v>55</v>
      </c>
      <c r="Z100">
        <f t="shared" ca="1" si="129"/>
        <v>1</v>
      </c>
      <c r="AA100" s="1"/>
      <c r="AB100" t="str">
        <f t="shared" ca="1" si="163"/>
        <v>x8061g9</v>
      </c>
      <c r="AC100" t="str">
        <f t="shared" ref="AC100:AC126" si="189">I100</f>
        <v>male</v>
      </c>
      <c r="AD100">
        <f t="shared" ref="AD100:AD126" ca="1" si="190">J100</f>
        <v>22</v>
      </c>
      <c r="AE100" t="str">
        <f t="shared" ref="AE100:AE126" ca="1" si="191">K100</f>
        <v>Dutch</v>
      </c>
      <c r="AF100">
        <f t="shared" ref="AF100:AF126" ca="1" si="192">L100</f>
        <v>74</v>
      </c>
      <c r="AG100" t="str">
        <f t="shared" ref="AG100:AG126" si="193">M100</f>
        <v>Football</v>
      </c>
      <c r="AH100">
        <f t="shared" ref="AH100:AH126" ca="1" si="194">N100</f>
        <v>1</v>
      </c>
      <c r="AI100">
        <f t="shared" ref="AI100:AI126" ca="1" si="195">O100</f>
        <v>1</v>
      </c>
      <c r="AJ100">
        <f t="shared" ref="AJ100:AJ126" ca="1" si="196">P100</f>
        <v>0</v>
      </c>
      <c r="AK100">
        <f t="shared" ref="AK100:AK126" ca="1" si="197">Q100</f>
        <v>1</v>
      </c>
      <c r="AL100">
        <f t="shared" ref="AL100:AL126" ca="1" si="198">R100</f>
        <v>1</v>
      </c>
      <c r="AM100">
        <f t="shared" ref="AM100:AM126" ca="1" si="199">S100</f>
        <v>1</v>
      </c>
      <c r="AN100" t="str">
        <f t="shared" ref="AN100:AN126" si="200">T100</f>
        <v>A</v>
      </c>
      <c r="AO100">
        <f t="shared" ref="AO100:AO126" ca="1" si="201">Z100</f>
        <v>1</v>
      </c>
    </row>
    <row r="101" spans="1:41" x14ac:dyDescent="0.2">
      <c r="A101" t="str">
        <f ca="1">"x"&amp;RANDBETWEEN(1000,9999)&amp;"g"</f>
        <v>x6748g</v>
      </c>
      <c r="B101" t="s">
        <v>11</v>
      </c>
      <c r="C101">
        <v>60</v>
      </c>
      <c r="D101">
        <f t="shared" ref="D101:D126" ca="1" si="202">C101+RANDBETWEEN(0,25)</f>
        <v>62</v>
      </c>
      <c r="E101">
        <v>50</v>
      </c>
      <c r="F101">
        <f t="shared" ref="F101:F126" ca="1" si="203">E101+RANDBETWEEN(0,25)</f>
        <v>54</v>
      </c>
      <c r="G101">
        <v>40</v>
      </c>
      <c r="H101">
        <f t="shared" ref="H101:H126" ca="1" si="204">G101+RANDBETWEEN(0,25)</f>
        <v>54</v>
      </c>
      <c r="I101" t="s">
        <v>8</v>
      </c>
      <c r="J101">
        <f t="shared" ca="1" si="181"/>
        <v>25</v>
      </c>
      <c r="K101" t="str">
        <f t="shared" ca="1" si="182"/>
        <v>Dutch</v>
      </c>
      <c r="L101">
        <f t="shared" ca="1" si="128"/>
        <v>60</v>
      </c>
      <c r="M101" t="s">
        <v>25</v>
      </c>
      <c r="N101">
        <f t="shared" ca="1" si="183"/>
        <v>0</v>
      </c>
      <c r="O101">
        <f t="shared" ca="1" si="184"/>
        <v>0</v>
      </c>
      <c r="P101">
        <f t="shared" ca="1" si="185"/>
        <v>0</v>
      </c>
      <c r="Q101">
        <f t="shared" ca="1" si="186"/>
        <v>0</v>
      </c>
      <c r="R101">
        <f t="shared" ca="1" si="187"/>
        <v>1</v>
      </c>
      <c r="S101">
        <f t="shared" ca="1" si="188"/>
        <v>0</v>
      </c>
      <c r="T101" t="str">
        <f t="shared" si="164"/>
        <v>A</v>
      </c>
      <c r="U101">
        <f t="shared" si="165"/>
        <v>55</v>
      </c>
      <c r="V101">
        <f t="shared" si="166"/>
        <v>55</v>
      </c>
      <c r="W101">
        <f t="shared" si="167"/>
        <v>55</v>
      </c>
      <c r="X101">
        <f t="shared" ca="1" si="161"/>
        <v>55</v>
      </c>
      <c r="Y101">
        <f t="shared" ca="1" si="162"/>
        <v>56</v>
      </c>
      <c r="Z101">
        <f t="shared" ca="1" si="129"/>
        <v>1</v>
      </c>
      <c r="AA101" s="1"/>
      <c r="AB101" t="str">
        <f t="shared" ca="1" si="163"/>
        <v>x6748g7</v>
      </c>
      <c r="AC101" t="str">
        <f t="shared" si="189"/>
        <v>male</v>
      </c>
      <c r="AD101">
        <f t="shared" ca="1" si="190"/>
        <v>25</v>
      </c>
      <c r="AE101" t="str">
        <f t="shared" ca="1" si="191"/>
        <v>Dutch</v>
      </c>
      <c r="AF101">
        <f t="shared" ca="1" si="192"/>
        <v>60</v>
      </c>
      <c r="AG101" t="str">
        <f t="shared" si="193"/>
        <v>Running</v>
      </c>
      <c r="AH101">
        <f t="shared" ca="1" si="194"/>
        <v>0</v>
      </c>
      <c r="AI101">
        <f t="shared" ca="1" si="195"/>
        <v>0</v>
      </c>
      <c r="AJ101">
        <f t="shared" ca="1" si="196"/>
        <v>0</v>
      </c>
      <c r="AK101">
        <f t="shared" ca="1" si="197"/>
        <v>0</v>
      </c>
      <c r="AL101">
        <f t="shared" ca="1" si="198"/>
        <v>1</v>
      </c>
      <c r="AM101">
        <f t="shared" ca="1" si="199"/>
        <v>0</v>
      </c>
      <c r="AN101" t="str">
        <f t="shared" si="200"/>
        <v>A</v>
      </c>
      <c r="AO101">
        <f t="shared" ca="1" si="201"/>
        <v>1</v>
      </c>
    </row>
    <row r="102" spans="1:41" x14ac:dyDescent="0.2">
      <c r="A102" t="str">
        <f ca="1">"x"&amp;RANDBETWEEN(1000,9999)&amp;"g"</f>
        <v>x3991g</v>
      </c>
      <c r="B102" t="s">
        <v>11</v>
      </c>
      <c r="C102">
        <v>60</v>
      </c>
      <c r="D102">
        <f t="shared" ca="1" si="202"/>
        <v>85</v>
      </c>
      <c r="E102">
        <v>50</v>
      </c>
      <c r="F102">
        <f t="shared" ca="1" si="203"/>
        <v>67</v>
      </c>
      <c r="G102">
        <v>40</v>
      </c>
      <c r="H102">
        <f t="shared" ca="1" si="204"/>
        <v>57</v>
      </c>
      <c r="I102" t="s">
        <v>12</v>
      </c>
      <c r="J102">
        <f t="shared" ca="1" si="181"/>
        <v>24</v>
      </c>
      <c r="K102" t="str">
        <f t="shared" ca="1" si="182"/>
        <v>Dutch</v>
      </c>
      <c r="L102">
        <f t="shared" ca="1" si="128"/>
        <v>76</v>
      </c>
      <c r="M102" t="s">
        <v>25</v>
      </c>
      <c r="N102">
        <f t="shared" ca="1" si="183"/>
        <v>0</v>
      </c>
      <c r="O102">
        <f t="shared" ca="1" si="184"/>
        <v>1</v>
      </c>
      <c r="P102">
        <f t="shared" ca="1" si="185"/>
        <v>0</v>
      </c>
      <c r="Q102">
        <f t="shared" ca="1" si="186"/>
        <v>0</v>
      </c>
      <c r="R102">
        <f t="shared" ca="1" si="187"/>
        <v>1</v>
      </c>
      <c r="S102">
        <f t="shared" ca="1" si="188"/>
        <v>1</v>
      </c>
      <c r="T102" t="str">
        <f t="shared" si="164"/>
        <v>A</v>
      </c>
      <c r="U102">
        <f t="shared" si="165"/>
        <v>55</v>
      </c>
      <c r="V102">
        <f t="shared" si="166"/>
        <v>55</v>
      </c>
      <c r="W102">
        <f t="shared" si="167"/>
        <v>55</v>
      </c>
      <c r="X102">
        <f t="shared" ca="1" si="161"/>
        <v>64</v>
      </c>
      <c r="Y102">
        <f t="shared" ca="1" si="162"/>
        <v>58</v>
      </c>
      <c r="Z102">
        <f t="shared" ca="1" si="129"/>
        <v>1</v>
      </c>
      <c r="AA102" s="1"/>
      <c r="AB102" t="str">
        <f t="shared" ca="1" si="163"/>
        <v>x3991g2</v>
      </c>
      <c r="AC102" t="str">
        <f t="shared" si="189"/>
        <v>female</v>
      </c>
      <c r="AD102">
        <f t="shared" ca="1" si="190"/>
        <v>24</v>
      </c>
      <c r="AE102" t="str">
        <f t="shared" ca="1" si="191"/>
        <v>Dutch</v>
      </c>
      <c r="AF102">
        <f t="shared" ca="1" si="192"/>
        <v>76</v>
      </c>
      <c r="AG102" t="str">
        <f t="shared" si="193"/>
        <v>Running</v>
      </c>
      <c r="AH102">
        <f t="shared" ca="1" si="194"/>
        <v>0</v>
      </c>
      <c r="AI102">
        <f t="shared" ca="1" si="195"/>
        <v>1</v>
      </c>
      <c r="AJ102">
        <f t="shared" ca="1" si="196"/>
        <v>0</v>
      </c>
      <c r="AK102">
        <f t="shared" ca="1" si="197"/>
        <v>0</v>
      </c>
      <c r="AL102">
        <f t="shared" ca="1" si="198"/>
        <v>1</v>
      </c>
      <c r="AM102">
        <f t="shared" ca="1" si="199"/>
        <v>1</v>
      </c>
      <c r="AN102" t="str">
        <f t="shared" si="200"/>
        <v>A</v>
      </c>
      <c r="AO102">
        <f t="shared" ca="1" si="201"/>
        <v>1</v>
      </c>
    </row>
    <row r="103" spans="1:41" x14ac:dyDescent="0.2">
      <c r="A103" t="str">
        <f ca="1">"x"&amp;RANDBETWEEN(1000,9999)&amp;"g"</f>
        <v>x6023g</v>
      </c>
      <c r="B103" t="s">
        <v>11</v>
      </c>
      <c r="C103">
        <v>60</v>
      </c>
      <c r="D103">
        <f t="shared" ca="1" si="202"/>
        <v>70</v>
      </c>
      <c r="E103">
        <v>50</v>
      </c>
      <c r="F103">
        <f t="shared" ca="1" si="203"/>
        <v>73</v>
      </c>
      <c r="G103">
        <v>40</v>
      </c>
      <c r="H103">
        <f t="shared" ca="1" si="204"/>
        <v>42</v>
      </c>
      <c r="I103" t="s">
        <v>12</v>
      </c>
      <c r="J103">
        <f t="shared" ca="1" si="181"/>
        <v>25</v>
      </c>
      <c r="K103" t="str">
        <f t="shared" ca="1" si="182"/>
        <v>Belgian</v>
      </c>
      <c r="L103">
        <f t="shared" ca="1" si="128"/>
        <v>66</v>
      </c>
      <c r="M103" t="s">
        <v>26</v>
      </c>
      <c r="N103">
        <f t="shared" ca="1" si="183"/>
        <v>1</v>
      </c>
      <c r="O103">
        <f t="shared" ca="1" si="184"/>
        <v>1</v>
      </c>
      <c r="P103">
        <f t="shared" ca="1" si="185"/>
        <v>0</v>
      </c>
      <c r="Q103">
        <f t="shared" ca="1" si="186"/>
        <v>0</v>
      </c>
      <c r="R103">
        <f t="shared" ca="1" si="187"/>
        <v>1</v>
      </c>
      <c r="S103">
        <f t="shared" ca="1" si="188"/>
        <v>1</v>
      </c>
      <c r="T103" t="str">
        <f t="shared" si="164"/>
        <v>A</v>
      </c>
      <c r="U103">
        <f t="shared" si="165"/>
        <v>55</v>
      </c>
      <c r="V103">
        <f t="shared" si="166"/>
        <v>55</v>
      </c>
      <c r="W103">
        <f t="shared" si="167"/>
        <v>55</v>
      </c>
      <c r="X103">
        <f t="shared" ca="1" si="161"/>
        <v>76</v>
      </c>
      <c r="Y103">
        <f t="shared" ca="1" si="162"/>
        <v>45</v>
      </c>
      <c r="Z103">
        <f t="shared" ca="1" si="129"/>
        <v>0</v>
      </c>
      <c r="AA103" s="1"/>
      <c r="AB103" t="str">
        <f t="shared" ca="1" si="163"/>
        <v>x6023g2</v>
      </c>
      <c r="AC103" t="str">
        <f t="shared" si="189"/>
        <v>female</v>
      </c>
      <c r="AD103">
        <f t="shared" ca="1" si="190"/>
        <v>25</v>
      </c>
      <c r="AE103" t="str">
        <f t="shared" ca="1" si="191"/>
        <v>Belgian</v>
      </c>
      <c r="AF103">
        <f t="shared" ca="1" si="192"/>
        <v>66</v>
      </c>
      <c r="AG103" t="str">
        <f t="shared" si="193"/>
        <v>Swimming</v>
      </c>
      <c r="AH103">
        <f t="shared" ca="1" si="194"/>
        <v>1</v>
      </c>
      <c r="AI103">
        <f t="shared" ca="1" si="195"/>
        <v>1</v>
      </c>
      <c r="AJ103">
        <f t="shared" ca="1" si="196"/>
        <v>0</v>
      </c>
      <c r="AK103">
        <f t="shared" ca="1" si="197"/>
        <v>0</v>
      </c>
      <c r="AL103">
        <f t="shared" ca="1" si="198"/>
        <v>1</v>
      </c>
      <c r="AM103">
        <f t="shared" ca="1" si="199"/>
        <v>1</v>
      </c>
      <c r="AN103" t="str">
        <f t="shared" si="200"/>
        <v>A</v>
      </c>
      <c r="AO103">
        <f t="shared" ca="1" si="201"/>
        <v>0</v>
      </c>
    </row>
    <row r="104" spans="1:41" x14ac:dyDescent="0.2">
      <c r="A104" t="str">
        <f ca="1">"x"&amp;RANDBETWEEN(1000,9999)&amp;"b"</f>
        <v>x5989b</v>
      </c>
      <c r="B104" t="s">
        <v>14</v>
      </c>
      <c r="C104">
        <v>40</v>
      </c>
      <c r="D104">
        <f t="shared" ca="1" si="202"/>
        <v>65</v>
      </c>
      <c r="E104">
        <v>60</v>
      </c>
      <c r="F104">
        <f t="shared" ca="1" si="203"/>
        <v>69</v>
      </c>
      <c r="G104">
        <v>50</v>
      </c>
      <c r="H104">
        <f t="shared" ca="1" si="204"/>
        <v>62</v>
      </c>
      <c r="I104" t="s">
        <v>8</v>
      </c>
      <c r="J104">
        <f ca="1">RANDBETWEEN(24,30)</f>
        <v>24</v>
      </c>
      <c r="K104" t="str">
        <f ca="1">IF(RAND()&lt;0.2,"German",IF(RAND()&lt;0.25,"Belgian","Dutch"))</f>
        <v>Dutch</v>
      </c>
      <c r="L104">
        <f t="shared" ca="1" si="128"/>
        <v>65</v>
      </c>
      <c r="M104" t="s">
        <v>22</v>
      </c>
      <c r="N104">
        <f t="shared" ca="1" si="183"/>
        <v>0</v>
      </c>
      <c r="O104">
        <f t="shared" ca="1" si="184"/>
        <v>0</v>
      </c>
      <c r="P104">
        <f t="shared" ca="1" si="185"/>
        <v>0</v>
      </c>
      <c r="Q104">
        <f t="shared" ca="1" si="186"/>
        <v>0</v>
      </c>
      <c r="R104">
        <f t="shared" ca="1" si="187"/>
        <v>1</v>
      </c>
      <c r="S104">
        <f t="shared" ca="1" si="188"/>
        <v>1</v>
      </c>
      <c r="T104" t="str">
        <f t="shared" si="164"/>
        <v>A</v>
      </c>
      <c r="U104">
        <f t="shared" si="165"/>
        <v>55</v>
      </c>
      <c r="V104">
        <f t="shared" si="166"/>
        <v>55</v>
      </c>
      <c r="W104">
        <f t="shared" si="167"/>
        <v>55</v>
      </c>
      <c r="X104">
        <f t="shared" ca="1" si="161"/>
        <v>71</v>
      </c>
      <c r="Y104">
        <f t="shared" ca="1" si="162"/>
        <v>61</v>
      </c>
      <c r="Z104">
        <f t="shared" ca="1" si="129"/>
        <v>1</v>
      </c>
      <c r="AA104" s="1"/>
      <c r="AB104" t="str">
        <f t="shared" ca="1" si="163"/>
        <v>x5989b8</v>
      </c>
      <c r="AC104" t="str">
        <f t="shared" si="189"/>
        <v>male</v>
      </c>
      <c r="AD104">
        <f t="shared" ca="1" si="190"/>
        <v>24</v>
      </c>
      <c r="AE104" t="str">
        <f t="shared" ca="1" si="191"/>
        <v>Dutch</v>
      </c>
      <c r="AF104">
        <f t="shared" ca="1" si="192"/>
        <v>65</v>
      </c>
      <c r="AG104" t="str">
        <f t="shared" si="193"/>
        <v>Football</v>
      </c>
      <c r="AH104">
        <f t="shared" ca="1" si="194"/>
        <v>0</v>
      </c>
      <c r="AI104">
        <f t="shared" ca="1" si="195"/>
        <v>0</v>
      </c>
      <c r="AJ104">
        <f t="shared" ca="1" si="196"/>
        <v>0</v>
      </c>
      <c r="AK104">
        <f t="shared" ca="1" si="197"/>
        <v>0</v>
      </c>
      <c r="AL104">
        <f t="shared" ca="1" si="198"/>
        <v>1</v>
      </c>
      <c r="AM104">
        <f t="shared" ca="1" si="199"/>
        <v>1</v>
      </c>
      <c r="AN104" t="str">
        <f t="shared" si="200"/>
        <v>A</v>
      </c>
      <c r="AO104">
        <f t="shared" ca="1" si="201"/>
        <v>1</v>
      </c>
    </row>
    <row r="105" spans="1:41" x14ac:dyDescent="0.2">
      <c r="A105" t="str">
        <f t="shared" ref="A105:A107" ca="1" si="205">"x"&amp;RANDBETWEEN(1000,9999)&amp;"b"</f>
        <v>x4850b</v>
      </c>
      <c r="B105" t="s">
        <v>14</v>
      </c>
      <c r="C105">
        <v>40</v>
      </c>
      <c r="D105">
        <f t="shared" ca="1" si="202"/>
        <v>47</v>
      </c>
      <c r="E105">
        <v>60</v>
      </c>
      <c r="F105">
        <f t="shared" ca="1" si="203"/>
        <v>82</v>
      </c>
      <c r="G105">
        <v>50</v>
      </c>
      <c r="H105">
        <f t="shared" ca="1" si="204"/>
        <v>56</v>
      </c>
      <c r="I105" t="s">
        <v>8</v>
      </c>
      <c r="J105">
        <f t="shared" ref="J105:J112" ca="1" si="206">RANDBETWEEN(24,30)</f>
        <v>30</v>
      </c>
      <c r="K105" t="str">
        <f t="shared" ref="K105:K120" ca="1" si="207">IF(RAND()&lt;0.2,"German",IF(RAND()&lt;0.25,"Belgian","Dutch"))</f>
        <v>Dutch</v>
      </c>
      <c r="L105">
        <f t="shared" ca="1" si="128"/>
        <v>55</v>
      </c>
      <c r="M105" t="s">
        <v>27</v>
      </c>
      <c r="N105">
        <f t="shared" ca="1" si="183"/>
        <v>1</v>
      </c>
      <c r="O105">
        <f t="shared" ca="1" si="184"/>
        <v>0</v>
      </c>
      <c r="P105">
        <f t="shared" ca="1" si="185"/>
        <v>0</v>
      </c>
      <c r="Q105">
        <f t="shared" ca="1" si="186"/>
        <v>1</v>
      </c>
      <c r="R105">
        <f t="shared" ca="1" si="187"/>
        <v>1</v>
      </c>
      <c r="S105">
        <f t="shared" ca="1" si="188"/>
        <v>0</v>
      </c>
      <c r="T105" t="str">
        <f t="shared" si="164"/>
        <v>A</v>
      </c>
      <c r="U105">
        <f t="shared" si="165"/>
        <v>55</v>
      </c>
      <c r="V105">
        <f t="shared" si="166"/>
        <v>55</v>
      </c>
      <c r="W105">
        <f t="shared" si="167"/>
        <v>55</v>
      </c>
      <c r="X105">
        <f t="shared" ca="1" si="161"/>
        <v>82</v>
      </c>
      <c r="Y105">
        <f t="shared" ca="1" si="162"/>
        <v>56</v>
      </c>
      <c r="Z105">
        <f t="shared" ca="1" si="129"/>
        <v>1</v>
      </c>
      <c r="AA105" s="1"/>
      <c r="AB105" t="str">
        <f t="shared" ca="1" si="163"/>
        <v>x4850b2</v>
      </c>
      <c r="AC105" t="str">
        <f t="shared" si="189"/>
        <v>male</v>
      </c>
      <c r="AD105">
        <f t="shared" ca="1" si="190"/>
        <v>30</v>
      </c>
      <c r="AE105" t="str">
        <f t="shared" ca="1" si="191"/>
        <v>Dutch</v>
      </c>
      <c r="AF105">
        <f t="shared" ca="1" si="192"/>
        <v>55</v>
      </c>
      <c r="AG105" t="str">
        <f t="shared" si="193"/>
        <v>Rugby</v>
      </c>
      <c r="AH105">
        <f t="shared" ca="1" si="194"/>
        <v>1</v>
      </c>
      <c r="AI105">
        <f t="shared" ca="1" si="195"/>
        <v>0</v>
      </c>
      <c r="AJ105">
        <f t="shared" ca="1" si="196"/>
        <v>0</v>
      </c>
      <c r="AK105">
        <f t="shared" ca="1" si="197"/>
        <v>1</v>
      </c>
      <c r="AL105">
        <f t="shared" ca="1" si="198"/>
        <v>1</v>
      </c>
      <c r="AM105">
        <f t="shared" ca="1" si="199"/>
        <v>0</v>
      </c>
      <c r="AN105" t="str">
        <f t="shared" si="200"/>
        <v>A</v>
      </c>
      <c r="AO105">
        <f t="shared" ca="1" si="201"/>
        <v>1</v>
      </c>
    </row>
    <row r="106" spans="1:41" x14ac:dyDescent="0.2">
      <c r="A106" t="str">
        <f t="shared" ca="1" si="205"/>
        <v>x9316b</v>
      </c>
      <c r="B106" t="s">
        <v>14</v>
      </c>
      <c r="C106">
        <v>40</v>
      </c>
      <c r="D106">
        <f t="shared" ca="1" si="202"/>
        <v>54</v>
      </c>
      <c r="E106">
        <v>60</v>
      </c>
      <c r="F106">
        <f t="shared" ca="1" si="203"/>
        <v>68</v>
      </c>
      <c r="G106">
        <v>50</v>
      </c>
      <c r="H106">
        <f t="shared" ca="1" si="204"/>
        <v>54</v>
      </c>
      <c r="I106" t="s">
        <v>8</v>
      </c>
      <c r="J106">
        <f ca="1">RANDBETWEEN(24,30)</f>
        <v>27</v>
      </c>
      <c r="K106" t="str">
        <f t="shared" ca="1" si="207"/>
        <v>Belgian</v>
      </c>
      <c r="L106">
        <f t="shared" ca="1" si="128"/>
        <v>56</v>
      </c>
      <c r="M106" t="s">
        <v>27</v>
      </c>
      <c r="N106">
        <f t="shared" ca="1" si="183"/>
        <v>0</v>
      </c>
      <c r="O106">
        <f t="shared" ca="1" si="184"/>
        <v>0</v>
      </c>
      <c r="P106">
        <f t="shared" ca="1" si="185"/>
        <v>0</v>
      </c>
      <c r="Q106">
        <f t="shared" ca="1" si="186"/>
        <v>0</v>
      </c>
      <c r="R106">
        <f t="shared" ca="1" si="187"/>
        <v>1</v>
      </c>
      <c r="S106">
        <f t="shared" ca="1" si="188"/>
        <v>0</v>
      </c>
      <c r="T106" t="str">
        <f t="shared" si="164"/>
        <v>A</v>
      </c>
      <c r="U106">
        <f t="shared" si="165"/>
        <v>55</v>
      </c>
      <c r="V106">
        <f t="shared" si="166"/>
        <v>55</v>
      </c>
      <c r="W106">
        <f t="shared" si="167"/>
        <v>55</v>
      </c>
      <c r="X106">
        <f t="shared" ca="1" si="161"/>
        <v>67</v>
      </c>
      <c r="Y106">
        <f t="shared" ca="1" si="162"/>
        <v>52</v>
      </c>
      <c r="Z106">
        <f t="shared" ca="1" si="129"/>
        <v>0</v>
      </c>
      <c r="AA106" s="1"/>
      <c r="AB106" t="str">
        <f t="shared" ca="1" si="163"/>
        <v>x9316b2</v>
      </c>
      <c r="AC106" t="str">
        <f t="shared" si="189"/>
        <v>male</v>
      </c>
      <c r="AD106">
        <f t="shared" ca="1" si="190"/>
        <v>27</v>
      </c>
      <c r="AE106" t="str">
        <f t="shared" ca="1" si="191"/>
        <v>Belgian</v>
      </c>
      <c r="AF106">
        <f t="shared" ca="1" si="192"/>
        <v>56</v>
      </c>
      <c r="AG106" t="str">
        <f t="shared" si="193"/>
        <v>Rugby</v>
      </c>
      <c r="AH106">
        <f t="shared" ca="1" si="194"/>
        <v>0</v>
      </c>
      <c r="AI106">
        <f t="shared" ca="1" si="195"/>
        <v>0</v>
      </c>
      <c r="AJ106">
        <f t="shared" ca="1" si="196"/>
        <v>0</v>
      </c>
      <c r="AK106">
        <f t="shared" ca="1" si="197"/>
        <v>0</v>
      </c>
      <c r="AL106">
        <f t="shared" ca="1" si="198"/>
        <v>1</v>
      </c>
      <c r="AM106">
        <f t="shared" ca="1" si="199"/>
        <v>0</v>
      </c>
      <c r="AN106" t="str">
        <f t="shared" si="200"/>
        <v>A</v>
      </c>
      <c r="AO106">
        <f t="shared" ca="1" si="201"/>
        <v>0</v>
      </c>
    </row>
    <row r="107" spans="1:41" x14ac:dyDescent="0.2">
      <c r="A107" t="str">
        <f t="shared" ca="1" si="205"/>
        <v>x9064b</v>
      </c>
      <c r="B107" t="s">
        <v>14</v>
      </c>
      <c r="C107">
        <v>40</v>
      </c>
      <c r="D107">
        <f t="shared" ca="1" si="202"/>
        <v>65</v>
      </c>
      <c r="E107">
        <v>60</v>
      </c>
      <c r="F107">
        <f t="shared" ca="1" si="203"/>
        <v>68</v>
      </c>
      <c r="G107">
        <v>50</v>
      </c>
      <c r="H107">
        <f t="shared" ca="1" si="204"/>
        <v>53</v>
      </c>
      <c r="I107" t="s">
        <v>8</v>
      </c>
      <c r="J107">
        <f t="shared" ca="1" si="206"/>
        <v>25</v>
      </c>
      <c r="K107" t="str">
        <f t="shared" ca="1" si="207"/>
        <v>Dutch</v>
      </c>
      <c r="L107">
        <f t="shared" ca="1" si="128"/>
        <v>62</v>
      </c>
      <c r="M107" t="s">
        <v>22</v>
      </c>
      <c r="N107">
        <f t="shared" ca="1" si="183"/>
        <v>1</v>
      </c>
      <c r="O107">
        <f t="shared" ca="1" si="184"/>
        <v>0</v>
      </c>
      <c r="P107">
        <f t="shared" ca="1" si="185"/>
        <v>0</v>
      </c>
      <c r="Q107">
        <f t="shared" ca="1" si="186"/>
        <v>0</v>
      </c>
      <c r="R107">
        <f t="shared" ca="1" si="187"/>
        <v>1</v>
      </c>
      <c r="S107">
        <f t="shared" ca="1" si="188"/>
        <v>0</v>
      </c>
      <c r="T107" t="str">
        <f t="shared" si="164"/>
        <v>A</v>
      </c>
      <c r="U107">
        <f t="shared" si="165"/>
        <v>55</v>
      </c>
      <c r="V107">
        <f t="shared" si="166"/>
        <v>55</v>
      </c>
      <c r="W107">
        <f t="shared" si="167"/>
        <v>55</v>
      </c>
      <c r="X107">
        <f t="shared" ca="1" si="161"/>
        <v>68</v>
      </c>
      <c r="Y107">
        <f t="shared" ca="1" si="162"/>
        <v>56</v>
      </c>
      <c r="Z107">
        <f t="shared" ca="1" si="129"/>
        <v>1</v>
      </c>
      <c r="AA107" s="1"/>
      <c r="AB107" t="str">
        <f t="shared" ca="1" si="163"/>
        <v>x9064b7</v>
      </c>
      <c r="AC107" t="str">
        <f t="shared" si="189"/>
        <v>male</v>
      </c>
      <c r="AD107">
        <f t="shared" ca="1" si="190"/>
        <v>25</v>
      </c>
      <c r="AE107" t="str">
        <f t="shared" ca="1" si="191"/>
        <v>Dutch</v>
      </c>
      <c r="AF107">
        <f t="shared" ca="1" si="192"/>
        <v>62</v>
      </c>
      <c r="AG107" t="str">
        <f t="shared" si="193"/>
        <v>Football</v>
      </c>
      <c r="AH107">
        <f t="shared" ca="1" si="194"/>
        <v>1</v>
      </c>
      <c r="AI107">
        <f t="shared" ca="1" si="195"/>
        <v>0</v>
      </c>
      <c r="AJ107">
        <f t="shared" ca="1" si="196"/>
        <v>0</v>
      </c>
      <c r="AK107">
        <f t="shared" ca="1" si="197"/>
        <v>0</v>
      </c>
      <c r="AL107">
        <f t="shared" ca="1" si="198"/>
        <v>1</v>
      </c>
      <c r="AM107">
        <f t="shared" ca="1" si="199"/>
        <v>0</v>
      </c>
      <c r="AN107" t="str">
        <f t="shared" si="200"/>
        <v>A</v>
      </c>
      <c r="AO107">
        <f t="shared" ca="1" si="201"/>
        <v>1</v>
      </c>
    </row>
    <row r="108" spans="1:41" x14ac:dyDescent="0.2">
      <c r="A108" t="str">
        <f ca="1">"x"&amp;RANDBETWEEN(1000,9999)&amp;"c"</f>
        <v>x6604c</v>
      </c>
      <c r="B108" t="s">
        <v>14</v>
      </c>
      <c r="C108">
        <v>40</v>
      </c>
      <c r="D108">
        <f t="shared" ca="1" si="202"/>
        <v>65</v>
      </c>
      <c r="E108">
        <v>60</v>
      </c>
      <c r="F108">
        <f t="shared" ca="1" si="203"/>
        <v>69</v>
      </c>
      <c r="G108">
        <v>50</v>
      </c>
      <c r="H108">
        <f t="shared" ca="1" si="204"/>
        <v>55</v>
      </c>
      <c r="I108" t="s">
        <v>8</v>
      </c>
      <c r="J108">
        <f t="shared" ca="1" si="206"/>
        <v>30</v>
      </c>
      <c r="K108" t="str">
        <f t="shared" ca="1" si="207"/>
        <v>Belgian</v>
      </c>
      <c r="L108">
        <f t="shared" ca="1" si="128"/>
        <v>64</v>
      </c>
      <c r="M108" t="s">
        <v>23</v>
      </c>
      <c r="N108">
        <f t="shared" ca="1" si="183"/>
        <v>1</v>
      </c>
      <c r="O108">
        <f t="shared" ca="1" si="184"/>
        <v>0</v>
      </c>
      <c r="P108">
        <f t="shared" ca="1" si="185"/>
        <v>0</v>
      </c>
      <c r="Q108">
        <f t="shared" ca="1" si="186"/>
        <v>0</v>
      </c>
      <c r="R108">
        <f t="shared" ca="1" si="187"/>
        <v>1</v>
      </c>
      <c r="S108">
        <f t="shared" ca="1" si="188"/>
        <v>1</v>
      </c>
      <c r="T108" t="str">
        <f t="shared" si="164"/>
        <v>A</v>
      </c>
      <c r="U108">
        <f t="shared" si="165"/>
        <v>55</v>
      </c>
      <c r="V108">
        <f t="shared" si="166"/>
        <v>55</v>
      </c>
      <c r="W108">
        <f t="shared" si="167"/>
        <v>55</v>
      </c>
      <c r="X108">
        <f t="shared" ca="1" si="161"/>
        <v>69</v>
      </c>
      <c r="Y108">
        <f t="shared" ca="1" si="162"/>
        <v>52</v>
      </c>
      <c r="Z108">
        <f t="shared" ca="1" si="129"/>
        <v>0</v>
      </c>
      <c r="AA108" s="1"/>
      <c r="AB108" t="str">
        <f t="shared" ca="1" si="163"/>
        <v>x6604c4</v>
      </c>
      <c r="AC108" t="str">
        <f t="shared" si="189"/>
        <v>male</v>
      </c>
      <c r="AD108">
        <f t="shared" ca="1" si="190"/>
        <v>30</v>
      </c>
      <c r="AE108" t="str">
        <f t="shared" ca="1" si="191"/>
        <v>Belgian</v>
      </c>
      <c r="AF108">
        <f t="shared" ca="1" si="192"/>
        <v>64</v>
      </c>
      <c r="AG108" t="str">
        <f t="shared" si="193"/>
        <v>Tennis</v>
      </c>
      <c r="AH108">
        <f t="shared" ca="1" si="194"/>
        <v>1</v>
      </c>
      <c r="AI108">
        <f t="shared" ca="1" si="195"/>
        <v>0</v>
      </c>
      <c r="AJ108">
        <f t="shared" ca="1" si="196"/>
        <v>0</v>
      </c>
      <c r="AK108">
        <f t="shared" ca="1" si="197"/>
        <v>0</v>
      </c>
      <c r="AL108">
        <f t="shared" ca="1" si="198"/>
        <v>1</v>
      </c>
      <c r="AM108">
        <f t="shared" ca="1" si="199"/>
        <v>1</v>
      </c>
      <c r="AN108" t="str">
        <f t="shared" si="200"/>
        <v>A</v>
      </c>
      <c r="AO108">
        <f t="shared" ca="1" si="201"/>
        <v>0</v>
      </c>
    </row>
    <row r="109" spans="1:41" x14ac:dyDescent="0.2">
      <c r="A109" t="str">
        <f t="shared" ref="A109:A112" ca="1" si="208">"x"&amp;RANDBETWEEN(1000,9999)&amp;"c"</f>
        <v>x6820c</v>
      </c>
      <c r="B109" t="s">
        <v>14</v>
      </c>
      <c r="C109">
        <v>40</v>
      </c>
      <c r="D109">
        <f t="shared" ca="1" si="202"/>
        <v>60</v>
      </c>
      <c r="E109">
        <v>60</v>
      </c>
      <c r="F109">
        <f t="shared" ca="1" si="203"/>
        <v>68</v>
      </c>
      <c r="G109">
        <v>50</v>
      </c>
      <c r="H109">
        <f t="shared" ca="1" si="204"/>
        <v>61</v>
      </c>
      <c r="I109" t="s">
        <v>8</v>
      </c>
      <c r="J109">
        <f t="shared" ca="1" si="206"/>
        <v>30</v>
      </c>
      <c r="K109" t="str">
        <f t="shared" ca="1" si="207"/>
        <v>German</v>
      </c>
      <c r="L109">
        <f t="shared" ca="1" si="128"/>
        <v>63</v>
      </c>
      <c r="M109" t="s">
        <v>23</v>
      </c>
      <c r="N109">
        <f t="shared" ca="1" si="183"/>
        <v>0</v>
      </c>
      <c r="O109">
        <f t="shared" ca="1" si="184"/>
        <v>0</v>
      </c>
      <c r="P109">
        <f t="shared" ca="1" si="185"/>
        <v>0</v>
      </c>
      <c r="Q109">
        <f t="shared" ca="1" si="186"/>
        <v>1</v>
      </c>
      <c r="R109">
        <f t="shared" ca="1" si="187"/>
        <v>1</v>
      </c>
      <c r="S109">
        <f t="shared" ca="1" si="188"/>
        <v>0</v>
      </c>
      <c r="T109" t="str">
        <f t="shared" si="164"/>
        <v>A</v>
      </c>
      <c r="U109">
        <f t="shared" si="165"/>
        <v>55</v>
      </c>
      <c r="V109">
        <f t="shared" si="166"/>
        <v>55</v>
      </c>
      <c r="W109">
        <f t="shared" si="167"/>
        <v>55</v>
      </c>
      <c r="X109">
        <f t="shared" ca="1" si="161"/>
        <v>71</v>
      </c>
      <c r="Y109">
        <f t="shared" ca="1" si="162"/>
        <v>59</v>
      </c>
      <c r="Z109">
        <f t="shared" ca="1" si="129"/>
        <v>1</v>
      </c>
      <c r="AA109" s="1"/>
      <c r="AB109" t="str">
        <f t="shared" ca="1" si="163"/>
        <v>x6820c2</v>
      </c>
      <c r="AC109" t="str">
        <f t="shared" si="189"/>
        <v>male</v>
      </c>
      <c r="AD109">
        <f t="shared" ca="1" si="190"/>
        <v>30</v>
      </c>
      <c r="AE109" t="str">
        <f t="shared" ca="1" si="191"/>
        <v>German</v>
      </c>
      <c r="AF109">
        <f t="shared" ca="1" si="192"/>
        <v>63</v>
      </c>
      <c r="AG109" t="str">
        <f t="shared" si="193"/>
        <v>Tennis</v>
      </c>
      <c r="AH109">
        <f t="shared" ca="1" si="194"/>
        <v>0</v>
      </c>
      <c r="AI109">
        <f t="shared" ca="1" si="195"/>
        <v>0</v>
      </c>
      <c r="AJ109">
        <f t="shared" ca="1" si="196"/>
        <v>0</v>
      </c>
      <c r="AK109">
        <f t="shared" ca="1" si="197"/>
        <v>1</v>
      </c>
      <c r="AL109">
        <f t="shared" ca="1" si="198"/>
        <v>1</v>
      </c>
      <c r="AM109">
        <f t="shared" ca="1" si="199"/>
        <v>0</v>
      </c>
      <c r="AN109" t="str">
        <f t="shared" si="200"/>
        <v>A</v>
      </c>
      <c r="AO109">
        <f t="shared" ca="1" si="201"/>
        <v>1</v>
      </c>
    </row>
    <row r="110" spans="1:41" x14ac:dyDescent="0.2">
      <c r="A110" t="str">
        <f t="shared" ca="1" si="208"/>
        <v>x7507c</v>
      </c>
      <c r="B110" t="s">
        <v>14</v>
      </c>
      <c r="C110">
        <v>40</v>
      </c>
      <c r="D110">
        <f t="shared" ca="1" si="202"/>
        <v>57</v>
      </c>
      <c r="E110">
        <v>60</v>
      </c>
      <c r="F110">
        <f t="shared" ca="1" si="203"/>
        <v>71</v>
      </c>
      <c r="G110">
        <v>50</v>
      </c>
      <c r="H110">
        <f t="shared" ca="1" si="204"/>
        <v>62</v>
      </c>
      <c r="I110" t="s">
        <v>8</v>
      </c>
      <c r="J110">
        <f t="shared" ca="1" si="206"/>
        <v>29</v>
      </c>
      <c r="K110" t="str">
        <f t="shared" ca="1" si="207"/>
        <v>Dutch</v>
      </c>
      <c r="L110">
        <f t="shared" ca="1" si="128"/>
        <v>60</v>
      </c>
      <c r="M110" t="s">
        <v>26</v>
      </c>
      <c r="N110">
        <f t="shared" ca="1" si="183"/>
        <v>1</v>
      </c>
      <c r="O110">
        <f t="shared" ca="1" si="184"/>
        <v>0</v>
      </c>
      <c r="P110">
        <f t="shared" ca="1" si="185"/>
        <v>0</v>
      </c>
      <c r="Q110">
        <f t="shared" ca="1" si="186"/>
        <v>0</v>
      </c>
      <c r="R110">
        <f t="shared" ca="1" si="187"/>
        <v>1</v>
      </c>
      <c r="S110">
        <f t="shared" ca="1" si="188"/>
        <v>0</v>
      </c>
      <c r="T110" t="str">
        <f t="shared" si="164"/>
        <v>A</v>
      </c>
      <c r="U110">
        <f t="shared" si="165"/>
        <v>55</v>
      </c>
      <c r="V110">
        <f t="shared" si="166"/>
        <v>55</v>
      </c>
      <c r="W110">
        <f t="shared" si="167"/>
        <v>55</v>
      </c>
      <c r="X110">
        <f t="shared" ca="1" si="161"/>
        <v>74</v>
      </c>
      <c r="Y110">
        <f t="shared" ca="1" si="162"/>
        <v>65</v>
      </c>
      <c r="Z110">
        <f t="shared" ca="1" si="129"/>
        <v>1</v>
      </c>
      <c r="AA110" s="1"/>
      <c r="AB110" t="str">
        <f t="shared" ca="1" si="163"/>
        <v>x7507c3</v>
      </c>
      <c r="AC110" t="str">
        <f t="shared" si="189"/>
        <v>male</v>
      </c>
      <c r="AD110">
        <f t="shared" ca="1" si="190"/>
        <v>29</v>
      </c>
      <c r="AE110" t="str">
        <f t="shared" ca="1" si="191"/>
        <v>Dutch</v>
      </c>
      <c r="AF110">
        <f t="shared" ca="1" si="192"/>
        <v>60</v>
      </c>
      <c r="AG110" t="str">
        <f t="shared" si="193"/>
        <v>Swimming</v>
      </c>
      <c r="AH110">
        <f t="shared" ca="1" si="194"/>
        <v>1</v>
      </c>
      <c r="AI110">
        <f t="shared" ca="1" si="195"/>
        <v>0</v>
      </c>
      <c r="AJ110">
        <f t="shared" ca="1" si="196"/>
        <v>0</v>
      </c>
      <c r="AK110">
        <f t="shared" ca="1" si="197"/>
        <v>0</v>
      </c>
      <c r="AL110">
        <f t="shared" ca="1" si="198"/>
        <v>1</v>
      </c>
      <c r="AM110">
        <f t="shared" ca="1" si="199"/>
        <v>0</v>
      </c>
      <c r="AN110" t="str">
        <f t="shared" si="200"/>
        <v>A</v>
      </c>
      <c r="AO110">
        <f t="shared" ca="1" si="201"/>
        <v>1</v>
      </c>
    </row>
    <row r="111" spans="1:41" x14ac:dyDescent="0.2">
      <c r="A111" t="str">
        <f t="shared" ca="1" si="208"/>
        <v>x3742c</v>
      </c>
      <c r="B111" t="s">
        <v>14</v>
      </c>
      <c r="C111">
        <v>40</v>
      </c>
      <c r="D111">
        <f t="shared" ca="1" si="202"/>
        <v>61</v>
      </c>
      <c r="E111">
        <v>60</v>
      </c>
      <c r="F111">
        <f t="shared" ca="1" si="203"/>
        <v>63</v>
      </c>
      <c r="G111">
        <v>50</v>
      </c>
      <c r="H111">
        <f t="shared" ca="1" si="204"/>
        <v>54</v>
      </c>
      <c r="I111" t="s">
        <v>8</v>
      </c>
      <c r="J111">
        <f t="shared" ca="1" si="206"/>
        <v>30</v>
      </c>
      <c r="K111" t="str">
        <f t="shared" ca="1" si="207"/>
        <v>Belgian</v>
      </c>
      <c r="L111">
        <f t="shared" ca="1" si="128"/>
        <v>61</v>
      </c>
      <c r="M111" t="s">
        <v>22</v>
      </c>
      <c r="N111">
        <f t="shared" ca="1" si="183"/>
        <v>0</v>
      </c>
      <c r="O111">
        <f t="shared" ca="1" si="184"/>
        <v>0</v>
      </c>
      <c r="P111">
        <f t="shared" ca="1" si="185"/>
        <v>0</v>
      </c>
      <c r="Q111">
        <f t="shared" ca="1" si="186"/>
        <v>0</v>
      </c>
      <c r="R111">
        <f t="shared" ca="1" si="187"/>
        <v>1</v>
      </c>
      <c r="S111">
        <f t="shared" ca="1" si="188"/>
        <v>0</v>
      </c>
      <c r="T111" t="str">
        <f t="shared" si="164"/>
        <v>A</v>
      </c>
      <c r="U111">
        <f t="shared" si="165"/>
        <v>55</v>
      </c>
      <c r="V111">
        <f t="shared" si="166"/>
        <v>55</v>
      </c>
      <c r="W111">
        <f t="shared" si="167"/>
        <v>55</v>
      </c>
      <c r="X111">
        <f t="shared" ca="1" si="161"/>
        <v>65</v>
      </c>
      <c r="Y111">
        <f t="shared" ca="1" si="162"/>
        <v>54</v>
      </c>
      <c r="Z111">
        <f t="shared" ca="1" si="129"/>
        <v>0</v>
      </c>
      <c r="AA111" s="1"/>
      <c r="AB111" t="str">
        <f t="shared" ca="1" si="163"/>
        <v>x3742c5</v>
      </c>
      <c r="AC111" t="str">
        <f t="shared" si="189"/>
        <v>male</v>
      </c>
      <c r="AD111">
        <f t="shared" ca="1" si="190"/>
        <v>30</v>
      </c>
      <c r="AE111" t="str">
        <f t="shared" ca="1" si="191"/>
        <v>Belgian</v>
      </c>
      <c r="AF111">
        <f t="shared" ca="1" si="192"/>
        <v>61</v>
      </c>
      <c r="AG111" t="str">
        <f t="shared" si="193"/>
        <v>Football</v>
      </c>
      <c r="AH111">
        <f t="shared" ca="1" si="194"/>
        <v>0</v>
      </c>
      <c r="AI111">
        <f t="shared" ca="1" si="195"/>
        <v>0</v>
      </c>
      <c r="AJ111">
        <f t="shared" ca="1" si="196"/>
        <v>0</v>
      </c>
      <c r="AK111">
        <f t="shared" ca="1" si="197"/>
        <v>0</v>
      </c>
      <c r="AL111">
        <f t="shared" ca="1" si="198"/>
        <v>1</v>
      </c>
      <c r="AM111">
        <f t="shared" ca="1" si="199"/>
        <v>0</v>
      </c>
      <c r="AN111" t="str">
        <f t="shared" si="200"/>
        <v>A</v>
      </c>
      <c r="AO111">
        <f t="shared" ca="1" si="201"/>
        <v>0</v>
      </c>
    </row>
    <row r="112" spans="1:41" x14ac:dyDescent="0.2">
      <c r="A112" t="str">
        <f t="shared" ca="1" si="208"/>
        <v>x5825c</v>
      </c>
      <c r="B112" t="s">
        <v>14</v>
      </c>
      <c r="C112">
        <v>40</v>
      </c>
      <c r="D112">
        <f t="shared" ca="1" si="202"/>
        <v>58</v>
      </c>
      <c r="E112">
        <v>60</v>
      </c>
      <c r="F112">
        <f t="shared" ca="1" si="203"/>
        <v>66</v>
      </c>
      <c r="G112">
        <v>50</v>
      </c>
      <c r="H112">
        <f t="shared" ca="1" si="204"/>
        <v>60</v>
      </c>
      <c r="I112" t="s">
        <v>12</v>
      </c>
      <c r="J112">
        <f t="shared" ca="1" si="206"/>
        <v>28</v>
      </c>
      <c r="K112" t="str">
        <f t="shared" ca="1" si="207"/>
        <v>Dutch</v>
      </c>
      <c r="L112">
        <f t="shared" ca="1" si="128"/>
        <v>61</v>
      </c>
      <c r="M112" t="s">
        <v>22</v>
      </c>
      <c r="N112">
        <f t="shared" ca="1" si="183"/>
        <v>0</v>
      </c>
      <c r="O112">
        <f t="shared" ca="1" si="184"/>
        <v>0</v>
      </c>
      <c r="P112">
        <f t="shared" ca="1" si="185"/>
        <v>0</v>
      </c>
      <c r="Q112">
        <f t="shared" ca="1" si="186"/>
        <v>1</v>
      </c>
      <c r="R112">
        <f t="shared" ca="1" si="187"/>
        <v>1</v>
      </c>
      <c r="S112">
        <f t="shared" ca="1" si="188"/>
        <v>0</v>
      </c>
      <c r="T112" t="str">
        <f t="shared" si="164"/>
        <v>A</v>
      </c>
      <c r="U112">
        <f t="shared" si="165"/>
        <v>55</v>
      </c>
      <c r="V112">
        <f t="shared" si="166"/>
        <v>55</v>
      </c>
      <c r="W112">
        <f t="shared" si="167"/>
        <v>55</v>
      </c>
      <c r="X112">
        <f t="shared" ca="1" si="161"/>
        <v>65</v>
      </c>
      <c r="Y112">
        <f t="shared" ca="1" si="162"/>
        <v>58</v>
      </c>
      <c r="Z112">
        <f t="shared" ca="1" si="129"/>
        <v>1</v>
      </c>
      <c r="AA112" s="1"/>
      <c r="AB112" t="str">
        <f t="shared" ca="1" si="163"/>
        <v>x5825c2</v>
      </c>
      <c r="AC112" t="str">
        <f t="shared" si="189"/>
        <v>female</v>
      </c>
      <c r="AD112">
        <f t="shared" ca="1" si="190"/>
        <v>28</v>
      </c>
      <c r="AE112" t="str">
        <f t="shared" ca="1" si="191"/>
        <v>Dutch</v>
      </c>
      <c r="AF112">
        <f t="shared" ca="1" si="192"/>
        <v>61</v>
      </c>
      <c r="AG112" t="str">
        <f t="shared" si="193"/>
        <v>Football</v>
      </c>
      <c r="AH112">
        <f t="shared" ca="1" si="194"/>
        <v>0</v>
      </c>
      <c r="AI112">
        <f t="shared" ca="1" si="195"/>
        <v>0</v>
      </c>
      <c r="AJ112">
        <f t="shared" ca="1" si="196"/>
        <v>0</v>
      </c>
      <c r="AK112">
        <f t="shared" ca="1" si="197"/>
        <v>1</v>
      </c>
      <c r="AL112">
        <f t="shared" ca="1" si="198"/>
        <v>1</v>
      </c>
      <c r="AM112">
        <f t="shared" ca="1" si="199"/>
        <v>0</v>
      </c>
      <c r="AN112" t="str">
        <f t="shared" si="200"/>
        <v>A</v>
      </c>
      <c r="AO112">
        <f t="shared" ca="1" si="201"/>
        <v>1</v>
      </c>
    </row>
    <row r="113" spans="1:41" x14ac:dyDescent="0.2">
      <c r="A113" t="str">
        <f ca="1">"x"&amp;RANDBETWEEN(1000,9999)&amp;"d"</f>
        <v>x5804d</v>
      </c>
      <c r="B113" t="s">
        <v>15</v>
      </c>
      <c r="C113">
        <v>60</v>
      </c>
      <c r="D113">
        <f t="shared" ca="1" si="202"/>
        <v>68</v>
      </c>
      <c r="E113">
        <v>40</v>
      </c>
      <c r="F113">
        <f t="shared" ca="1" si="203"/>
        <v>59</v>
      </c>
      <c r="G113">
        <v>50</v>
      </c>
      <c r="H113">
        <f t="shared" ca="1" si="204"/>
        <v>52</v>
      </c>
      <c r="I113" t="s">
        <v>8</v>
      </c>
      <c r="J113">
        <f ca="1">RANDBETWEEN(21,28)</f>
        <v>23</v>
      </c>
      <c r="K113" t="str">
        <f t="shared" ca="1" si="207"/>
        <v>Dutch</v>
      </c>
      <c r="L113">
        <f t="shared" ca="1" si="128"/>
        <v>63</v>
      </c>
      <c r="M113" t="s">
        <v>26</v>
      </c>
      <c r="N113">
        <f t="shared" ca="1" si="183"/>
        <v>0</v>
      </c>
      <c r="O113">
        <f t="shared" ca="1" si="184"/>
        <v>0</v>
      </c>
      <c r="P113">
        <f t="shared" ca="1" si="185"/>
        <v>0</v>
      </c>
      <c r="Q113">
        <f t="shared" ca="1" si="186"/>
        <v>0</v>
      </c>
      <c r="R113">
        <f t="shared" ca="1" si="187"/>
        <v>1</v>
      </c>
      <c r="S113">
        <f t="shared" ca="1" si="188"/>
        <v>1</v>
      </c>
      <c r="T113" t="str">
        <f t="shared" si="164"/>
        <v>A</v>
      </c>
      <c r="U113">
        <f t="shared" si="165"/>
        <v>55</v>
      </c>
      <c r="V113">
        <f t="shared" si="166"/>
        <v>55</v>
      </c>
      <c r="W113">
        <f t="shared" si="167"/>
        <v>55</v>
      </c>
      <c r="X113">
        <f t="shared" ca="1" si="161"/>
        <v>56</v>
      </c>
      <c r="Y113">
        <f t="shared" ca="1" si="162"/>
        <v>54</v>
      </c>
      <c r="Z113">
        <f t="shared" ca="1" si="129"/>
        <v>0</v>
      </c>
      <c r="AA113" s="1"/>
      <c r="AB113" t="str">
        <f t="shared" ca="1" si="163"/>
        <v>x5804d4</v>
      </c>
      <c r="AC113" t="str">
        <f t="shared" si="189"/>
        <v>male</v>
      </c>
      <c r="AD113">
        <f t="shared" ca="1" si="190"/>
        <v>23</v>
      </c>
      <c r="AE113" t="str">
        <f t="shared" ca="1" si="191"/>
        <v>Dutch</v>
      </c>
      <c r="AF113">
        <f t="shared" ca="1" si="192"/>
        <v>63</v>
      </c>
      <c r="AG113" t="str">
        <f t="shared" si="193"/>
        <v>Swimming</v>
      </c>
      <c r="AH113">
        <f t="shared" ca="1" si="194"/>
        <v>0</v>
      </c>
      <c r="AI113">
        <f t="shared" ca="1" si="195"/>
        <v>0</v>
      </c>
      <c r="AJ113">
        <f t="shared" ca="1" si="196"/>
        <v>0</v>
      </c>
      <c r="AK113">
        <f t="shared" ca="1" si="197"/>
        <v>0</v>
      </c>
      <c r="AL113">
        <f t="shared" ca="1" si="198"/>
        <v>1</v>
      </c>
      <c r="AM113">
        <f t="shared" ca="1" si="199"/>
        <v>1</v>
      </c>
      <c r="AN113" t="str">
        <f t="shared" si="200"/>
        <v>A</v>
      </c>
      <c r="AO113">
        <f t="shared" ca="1" si="201"/>
        <v>0</v>
      </c>
    </row>
    <row r="114" spans="1:41" x14ac:dyDescent="0.2">
      <c r="A114" t="str">
        <f t="shared" ref="A114:A115" ca="1" si="209">"x"&amp;RANDBETWEEN(1000,9999)&amp;"d"</f>
        <v>x5326d</v>
      </c>
      <c r="B114" t="s">
        <v>15</v>
      </c>
      <c r="C114">
        <v>60</v>
      </c>
      <c r="D114">
        <f t="shared" ca="1" si="202"/>
        <v>60</v>
      </c>
      <c r="E114">
        <v>40</v>
      </c>
      <c r="F114">
        <f t="shared" ca="1" si="203"/>
        <v>43</v>
      </c>
      <c r="G114">
        <v>50</v>
      </c>
      <c r="H114">
        <f t="shared" ca="1" si="204"/>
        <v>53</v>
      </c>
      <c r="I114" t="s">
        <v>12</v>
      </c>
      <c r="J114">
        <f t="shared" ref="J114:J120" ca="1" si="210">RANDBETWEEN(21,28)</f>
        <v>22</v>
      </c>
      <c r="K114" t="str">
        <f t="shared" ca="1" si="207"/>
        <v>Dutch</v>
      </c>
      <c r="L114">
        <f t="shared" ca="1" si="128"/>
        <v>55</v>
      </c>
      <c r="M114" t="s">
        <v>24</v>
      </c>
      <c r="N114">
        <f t="shared" ca="1" si="183"/>
        <v>0</v>
      </c>
      <c r="O114">
        <f t="shared" ca="1" si="184"/>
        <v>0</v>
      </c>
      <c r="P114">
        <f t="shared" ca="1" si="185"/>
        <v>0</v>
      </c>
      <c r="Q114">
        <f t="shared" ca="1" si="186"/>
        <v>0</v>
      </c>
      <c r="R114">
        <f t="shared" ca="1" si="187"/>
        <v>1</v>
      </c>
      <c r="S114">
        <f t="shared" ca="1" si="188"/>
        <v>0</v>
      </c>
      <c r="T114" t="str">
        <f t="shared" si="164"/>
        <v>A</v>
      </c>
      <c r="U114">
        <f t="shared" si="165"/>
        <v>55</v>
      </c>
      <c r="V114">
        <f t="shared" si="166"/>
        <v>55</v>
      </c>
      <c r="W114">
        <f t="shared" si="167"/>
        <v>55</v>
      </c>
      <c r="X114">
        <f t="shared" ca="1" si="161"/>
        <v>42</v>
      </c>
      <c r="Y114">
        <f t="shared" ca="1" si="162"/>
        <v>51</v>
      </c>
      <c r="Z114">
        <f t="shared" ca="1" si="129"/>
        <v>0</v>
      </c>
      <c r="AA114" s="1"/>
      <c r="AB114" t="str">
        <f t="shared" ca="1" si="163"/>
        <v>x5326d5</v>
      </c>
      <c r="AC114" t="str">
        <f t="shared" si="189"/>
        <v>female</v>
      </c>
      <c r="AD114">
        <f t="shared" ca="1" si="190"/>
        <v>22</v>
      </c>
      <c r="AE114" t="str">
        <f t="shared" ca="1" si="191"/>
        <v>Dutch</v>
      </c>
      <c r="AF114">
        <f t="shared" ca="1" si="192"/>
        <v>55</v>
      </c>
      <c r="AG114" t="str">
        <f t="shared" si="193"/>
        <v>Chess</v>
      </c>
      <c r="AH114">
        <f t="shared" ca="1" si="194"/>
        <v>0</v>
      </c>
      <c r="AI114">
        <f t="shared" ca="1" si="195"/>
        <v>0</v>
      </c>
      <c r="AJ114">
        <f t="shared" ca="1" si="196"/>
        <v>0</v>
      </c>
      <c r="AK114">
        <f t="shared" ca="1" si="197"/>
        <v>0</v>
      </c>
      <c r="AL114">
        <f t="shared" ca="1" si="198"/>
        <v>1</v>
      </c>
      <c r="AM114">
        <f t="shared" ca="1" si="199"/>
        <v>0</v>
      </c>
      <c r="AN114" t="str">
        <f t="shared" si="200"/>
        <v>A</v>
      </c>
      <c r="AO114">
        <f t="shared" ca="1" si="201"/>
        <v>0</v>
      </c>
    </row>
    <row r="115" spans="1:41" x14ac:dyDescent="0.2">
      <c r="A115" t="str">
        <f t="shared" ca="1" si="209"/>
        <v>x6888d</v>
      </c>
      <c r="B115" t="s">
        <v>15</v>
      </c>
      <c r="C115">
        <v>60</v>
      </c>
      <c r="D115">
        <f t="shared" ca="1" si="202"/>
        <v>69</v>
      </c>
      <c r="E115">
        <v>40</v>
      </c>
      <c r="F115">
        <f t="shared" ca="1" si="203"/>
        <v>52</v>
      </c>
      <c r="G115">
        <v>50</v>
      </c>
      <c r="H115">
        <f t="shared" ca="1" si="204"/>
        <v>53</v>
      </c>
      <c r="I115" t="s">
        <v>12</v>
      </c>
      <c r="J115">
        <f t="shared" ca="1" si="210"/>
        <v>21</v>
      </c>
      <c r="K115" t="str">
        <f t="shared" ca="1" si="207"/>
        <v>German</v>
      </c>
      <c r="L115">
        <f t="shared" ca="1" si="128"/>
        <v>61</v>
      </c>
      <c r="M115" t="s">
        <v>24</v>
      </c>
      <c r="N115">
        <f t="shared" ca="1" si="183"/>
        <v>0</v>
      </c>
      <c r="O115">
        <f t="shared" ca="1" si="184"/>
        <v>0</v>
      </c>
      <c r="P115">
        <f t="shared" ca="1" si="185"/>
        <v>0</v>
      </c>
      <c r="Q115">
        <f t="shared" ca="1" si="186"/>
        <v>0</v>
      </c>
      <c r="R115">
        <f t="shared" ca="1" si="187"/>
        <v>1</v>
      </c>
      <c r="S115">
        <f t="shared" ca="1" si="188"/>
        <v>1</v>
      </c>
      <c r="T115" t="str">
        <f t="shared" si="164"/>
        <v>A</v>
      </c>
      <c r="U115">
        <f t="shared" si="165"/>
        <v>55</v>
      </c>
      <c r="V115">
        <f t="shared" si="166"/>
        <v>55</v>
      </c>
      <c r="W115">
        <f t="shared" si="167"/>
        <v>55</v>
      </c>
      <c r="X115">
        <f t="shared" ca="1" si="161"/>
        <v>52</v>
      </c>
      <c r="Y115">
        <f t="shared" ca="1" si="162"/>
        <v>52</v>
      </c>
      <c r="Z115">
        <f t="shared" ca="1" si="129"/>
        <v>0</v>
      </c>
      <c r="AA115" s="1"/>
      <c r="AB115" t="str">
        <f t="shared" ca="1" si="163"/>
        <v>x6888d5</v>
      </c>
      <c r="AC115" t="str">
        <f t="shared" si="189"/>
        <v>female</v>
      </c>
      <c r="AD115">
        <f t="shared" ca="1" si="190"/>
        <v>21</v>
      </c>
      <c r="AE115" t="str">
        <f t="shared" ca="1" si="191"/>
        <v>German</v>
      </c>
      <c r="AF115">
        <f t="shared" ca="1" si="192"/>
        <v>61</v>
      </c>
      <c r="AG115" t="str">
        <f t="shared" si="193"/>
        <v>Chess</v>
      </c>
      <c r="AH115">
        <f t="shared" ca="1" si="194"/>
        <v>0</v>
      </c>
      <c r="AI115">
        <f t="shared" ca="1" si="195"/>
        <v>0</v>
      </c>
      <c r="AJ115">
        <f t="shared" ca="1" si="196"/>
        <v>0</v>
      </c>
      <c r="AK115">
        <f t="shared" ca="1" si="197"/>
        <v>0</v>
      </c>
      <c r="AL115">
        <f t="shared" ca="1" si="198"/>
        <v>1</v>
      </c>
      <c r="AM115">
        <f t="shared" ca="1" si="199"/>
        <v>1</v>
      </c>
      <c r="AN115" t="str">
        <f t="shared" si="200"/>
        <v>A</v>
      </c>
      <c r="AO115">
        <f t="shared" ca="1" si="201"/>
        <v>0</v>
      </c>
    </row>
    <row r="116" spans="1:41" x14ac:dyDescent="0.2">
      <c r="A116" t="str">
        <f ca="1">"x"&amp;RANDBETWEEN(1000,9999)&amp;"h"</f>
        <v>x5798h</v>
      </c>
      <c r="B116" t="s">
        <v>15</v>
      </c>
      <c r="C116">
        <v>60</v>
      </c>
      <c r="D116">
        <f t="shared" ca="1" si="202"/>
        <v>72</v>
      </c>
      <c r="E116">
        <v>40</v>
      </c>
      <c r="F116">
        <f t="shared" ca="1" si="203"/>
        <v>52</v>
      </c>
      <c r="G116">
        <v>50</v>
      </c>
      <c r="H116">
        <f t="shared" ca="1" si="204"/>
        <v>67</v>
      </c>
      <c r="I116" t="s">
        <v>12</v>
      </c>
      <c r="J116">
        <f t="shared" ca="1" si="210"/>
        <v>25</v>
      </c>
      <c r="K116" t="str">
        <f t="shared" ca="1" si="207"/>
        <v>Dutch</v>
      </c>
      <c r="L116">
        <f t="shared" ca="1" si="128"/>
        <v>67</v>
      </c>
      <c r="M116" t="s">
        <v>26</v>
      </c>
      <c r="N116">
        <f t="shared" ca="1" si="183"/>
        <v>0</v>
      </c>
      <c r="O116">
        <f t="shared" ca="1" si="184"/>
        <v>0</v>
      </c>
      <c r="P116">
        <f t="shared" ca="1" si="185"/>
        <v>1</v>
      </c>
      <c r="Q116">
        <f t="shared" ca="1" si="186"/>
        <v>0</v>
      </c>
      <c r="R116">
        <f t="shared" ca="1" si="187"/>
        <v>2</v>
      </c>
      <c r="S116">
        <f t="shared" ca="1" si="188"/>
        <v>1</v>
      </c>
      <c r="T116" t="str">
        <f t="shared" si="164"/>
        <v>A</v>
      </c>
      <c r="U116">
        <f t="shared" si="165"/>
        <v>55</v>
      </c>
      <c r="V116">
        <f t="shared" si="166"/>
        <v>55</v>
      </c>
      <c r="W116">
        <f t="shared" si="167"/>
        <v>55</v>
      </c>
      <c r="X116">
        <f t="shared" ca="1" si="161"/>
        <v>50</v>
      </c>
      <c r="Y116">
        <f t="shared" ca="1" si="162"/>
        <v>65</v>
      </c>
      <c r="Z116">
        <f t="shared" ca="1" si="129"/>
        <v>0</v>
      </c>
      <c r="AA116" s="1"/>
      <c r="AB116" t="str">
        <f t="shared" ca="1" si="163"/>
        <v>x5798h9</v>
      </c>
      <c r="AC116" t="str">
        <f t="shared" si="189"/>
        <v>female</v>
      </c>
      <c r="AD116">
        <f t="shared" ca="1" si="190"/>
        <v>25</v>
      </c>
      <c r="AE116" t="str">
        <f t="shared" ca="1" si="191"/>
        <v>Dutch</v>
      </c>
      <c r="AF116">
        <f t="shared" ca="1" si="192"/>
        <v>67</v>
      </c>
      <c r="AG116" t="str">
        <f t="shared" si="193"/>
        <v>Swimming</v>
      </c>
      <c r="AH116">
        <f t="shared" ca="1" si="194"/>
        <v>0</v>
      </c>
      <c r="AI116">
        <f t="shared" ca="1" si="195"/>
        <v>0</v>
      </c>
      <c r="AJ116">
        <f t="shared" ca="1" si="196"/>
        <v>1</v>
      </c>
      <c r="AK116">
        <f t="shared" ca="1" si="197"/>
        <v>0</v>
      </c>
      <c r="AL116">
        <f t="shared" ca="1" si="198"/>
        <v>2</v>
      </c>
      <c r="AM116">
        <f t="shared" ca="1" si="199"/>
        <v>1</v>
      </c>
      <c r="AN116" t="str">
        <f t="shared" si="200"/>
        <v>A</v>
      </c>
      <c r="AO116">
        <f t="shared" ca="1" si="201"/>
        <v>0</v>
      </c>
    </row>
    <row r="117" spans="1:41" x14ac:dyDescent="0.2">
      <c r="A117" t="str">
        <f ca="1">"x"&amp;RANDBETWEEN(1000,9999)&amp;"h"</f>
        <v>x5784h</v>
      </c>
      <c r="B117" t="s">
        <v>15</v>
      </c>
      <c r="C117">
        <v>60</v>
      </c>
      <c r="D117">
        <f t="shared" ca="1" si="202"/>
        <v>79</v>
      </c>
      <c r="E117">
        <v>40</v>
      </c>
      <c r="F117">
        <f t="shared" ca="1" si="203"/>
        <v>43</v>
      </c>
      <c r="G117">
        <v>50</v>
      </c>
      <c r="H117">
        <f t="shared" ca="1" si="204"/>
        <v>55</v>
      </c>
      <c r="I117" t="s">
        <v>12</v>
      </c>
      <c r="J117">
        <f t="shared" ca="1" si="210"/>
        <v>27</v>
      </c>
      <c r="K117" t="str">
        <f t="shared" ca="1" si="207"/>
        <v>Dutch</v>
      </c>
      <c r="L117">
        <f t="shared" ca="1" si="128"/>
        <v>68</v>
      </c>
      <c r="M117" t="s">
        <v>26</v>
      </c>
      <c r="N117">
        <f t="shared" ca="1" si="183"/>
        <v>0</v>
      </c>
      <c r="O117">
        <f t="shared" ca="1" si="184"/>
        <v>1</v>
      </c>
      <c r="P117">
        <f t="shared" ca="1" si="185"/>
        <v>0</v>
      </c>
      <c r="Q117">
        <f t="shared" ca="1" si="186"/>
        <v>0</v>
      </c>
      <c r="R117">
        <f t="shared" ca="1" si="187"/>
        <v>1</v>
      </c>
      <c r="S117">
        <f t="shared" ca="1" si="188"/>
        <v>1</v>
      </c>
      <c r="T117" t="str">
        <f t="shared" si="164"/>
        <v>A</v>
      </c>
      <c r="U117">
        <f t="shared" si="165"/>
        <v>55</v>
      </c>
      <c r="V117">
        <f t="shared" si="166"/>
        <v>55</v>
      </c>
      <c r="W117">
        <f t="shared" si="167"/>
        <v>55</v>
      </c>
      <c r="X117">
        <f t="shared" ca="1" si="161"/>
        <v>45</v>
      </c>
      <c r="Y117">
        <f t="shared" ca="1" si="162"/>
        <v>57</v>
      </c>
      <c r="Z117">
        <f t="shared" ca="1" si="129"/>
        <v>0</v>
      </c>
      <c r="AA117" s="1"/>
      <c r="AB117" t="str">
        <f t="shared" ca="1" si="163"/>
        <v>x5784h3</v>
      </c>
      <c r="AC117" t="str">
        <f t="shared" si="189"/>
        <v>female</v>
      </c>
      <c r="AD117">
        <f t="shared" ca="1" si="190"/>
        <v>27</v>
      </c>
      <c r="AE117" t="str">
        <f t="shared" ca="1" si="191"/>
        <v>Dutch</v>
      </c>
      <c r="AF117">
        <f t="shared" ca="1" si="192"/>
        <v>68</v>
      </c>
      <c r="AG117" t="str">
        <f t="shared" si="193"/>
        <v>Swimming</v>
      </c>
      <c r="AH117">
        <f t="shared" ca="1" si="194"/>
        <v>0</v>
      </c>
      <c r="AI117">
        <f t="shared" ca="1" si="195"/>
        <v>1</v>
      </c>
      <c r="AJ117">
        <f t="shared" ca="1" si="196"/>
        <v>0</v>
      </c>
      <c r="AK117">
        <f t="shared" ca="1" si="197"/>
        <v>0</v>
      </c>
      <c r="AL117">
        <f t="shared" ca="1" si="198"/>
        <v>1</v>
      </c>
      <c r="AM117">
        <f t="shared" ca="1" si="199"/>
        <v>1</v>
      </c>
      <c r="AN117" t="str">
        <f t="shared" si="200"/>
        <v>A</v>
      </c>
      <c r="AO117">
        <f t="shared" ca="1" si="201"/>
        <v>0</v>
      </c>
    </row>
    <row r="118" spans="1:41" x14ac:dyDescent="0.2">
      <c r="A118" t="str">
        <f ca="1">"x"&amp;RANDBETWEEN(1000,9999)&amp;"h"</f>
        <v>x7091h</v>
      </c>
      <c r="B118" t="s">
        <v>15</v>
      </c>
      <c r="C118">
        <v>60</v>
      </c>
      <c r="D118">
        <f t="shared" ca="1" si="202"/>
        <v>69</v>
      </c>
      <c r="E118">
        <v>40</v>
      </c>
      <c r="F118">
        <f t="shared" ca="1" si="203"/>
        <v>61</v>
      </c>
      <c r="G118">
        <v>50</v>
      </c>
      <c r="H118">
        <f t="shared" ca="1" si="204"/>
        <v>59</v>
      </c>
      <c r="I118" t="s">
        <v>12</v>
      </c>
      <c r="J118">
        <f t="shared" ca="1" si="210"/>
        <v>24</v>
      </c>
      <c r="K118" t="str">
        <f t="shared" ca="1" si="207"/>
        <v>Dutch</v>
      </c>
      <c r="L118">
        <f t="shared" ca="1" si="128"/>
        <v>67</v>
      </c>
      <c r="M118" t="s">
        <v>25</v>
      </c>
      <c r="N118">
        <f t="shared" ca="1" si="183"/>
        <v>0</v>
      </c>
      <c r="O118">
        <f t="shared" ca="1" si="184"/>
        <v>1</v>
      </c>
      <c r="P118">
        <f t="shared" ca="1" si="185"/>
        <v>0</v>
      </c>
      <c r="Q118">
        <f t="shared" ca="1" si="186"/>
        <v>0</v>
      </c>
      <c r="R118">
        <f t="shared" ca="1" si="187"/>
        <v>1</v>
      </c>
      <c r="S118">
        <f t="shared" ca="1" si="188"/>
        <v>1</v>
      </c>
      <c r="T118" t="str">
        <f t="shared" si="164"/>
        <v>A</v>
      </c>
      <c r="U118">
        <f t="shared" si="165"/>
        <v>55</v>
      </c>
      <c r="V118">
        <f t="shared" si="166"/>
        <v>55</v>
      </c>
      <c r="W118">
        <f t="shared" si="167"/>
        <v>55</v>
      </c>
      <c r="X118">
        <f t="shared" ca="1" si="161"/>
        <v>59</v>
      </c>
      <c r="Y118">
        <f t="shared" ca="1" si="162"/>
        <v>58</v>
      </c>
      <c r="Z118">
        <f t="shared" ca="1" si="129"/>
        <v>1</v>
      </c>
      <c r="AA118" s="1"/>
      <c r="AB118" t="str">
        <f t="shared" ca="1" si="163"/>
        <v>x7091h2</v>
      </c>
      <c r="AC118" t="str">
        <f t="shared" si="189"/>
        <v>female</v>
      </c>
      <c r="AD118">
        <f t="shared" ca="1" si="190"/>
        <v>24</v>
      </c>
      <c r="AE118" t="str">
        <f t="shared" ca="1" si="191"/>
        <v>Dutch</v>
      </c>
      <c r="AF118">
        <f t="shared" ca="1" si="192"/>
        <v>67</v>
      </c>
      <c r="AG118" t="str">
        <f t="shared" si="193"/>
        <v>Running</v>
      </c>
      <c r="AH118">
        <f t="shared" ca="1" si="194"/>
        <v>0</v>
      </c>
      <c r="AI118">
        <f t="shared" ca="1" si="195"/>
        <v>1</v>
      </c>
      <c r="AJ118">
        <f t="shared" ca="1" si="196"/>
        <v>0</v>
      </c>
      <c r="AK118">
        <f t="shared" ca="1" si="197"/>
        <v>0</v>
      </c>
      <c r="AL118">
        <f t="shared" ca="1" si="198"/>
        <v>1</v>
      </c>
      <c r="AM118">
        <f t="shared" ca="1" si="199"/>
        <v>1</v>
      </c>
      <c r="AN118" t="str">
        <f t="shared" si="200"/>
        <v>A</v>
      </c>
      <c r="AO118">
        <f t="shared" ca="1" si="201"/>
        <v>1</v>
      </c>
    </row>
    <row r="119" spans="1:41" x14ac:dyDescent="0.2">
      <c r="A119" t="str">
        <f ca="1">"x"&amp;RANDBETWEEN(1000,9999)&amp;"h"</f>
        <v>x4049h</v>
      </c>
      <c r="B119" t="s">
        <v>15</v>
      </c>
      <c r="C119">
        <v>60</v>
      </c>
      <c r="D119">
        <f t="shared" ca="1" si="202"/>
        <v>70</v>
      </c>
      <c r="E119">
        <v>40</v>
      </c>
      <c r="F119">
        <f t="shared" ca="1" si="203"/>
        <v>65</v>
      </c>
      <c r="G119">
        <v>50</v>
      </c>
      <c r="H119">
        <f t="shared" ca="1" si="204"/>
        <v>53</v>
      </c>
      <c r="I119" t="s">
        <v>12</v>
      </c>
      <c r="J119">
        <f t="shared" ca="1" si="210"/>
        <v>22</v>
      </c>
      <c r="K119" t="str">
        <f t="shared" ca="1" si="207"/>
        <v>Dutch</v>
      </c>
      <c r="L119">
        <f t="shared" ca="1" si="128"/>
        <v>67</v>
      </c>
      <c r="M119" t="s">
        <v>25</v>
      </c>
      <c r="N119">
        <f t="shared" ca="1" si="183"/>
        <v>0</v>
      </c>
      <c r="O119">
        <f t="shared" ca="1" si="184"/>
        <v>0</v>
      </c>
      <c r="P119">
        <f t="shared" ca="1" si="185"/>
        <v>0</v>
      </c>
      <c r="Q119">
        <f t="shared" ca="1" si="186"/>
        <v>0</v>
      </c>
      <c r="R119">
        <f t="shared" ca="1" si="187"/>
        <v>1</v>
      </c>
      <c r="S119">
        <f t="shared" ca="1" si="188"/>
        <v>1</v>
      </c>
      <c r="T119" t="str">
        <f t="shared" si="164"/>
        <v>A</v>
      </c>
      <c r="U119">
        <f t="shared" si="165"/>
        <v>55</v>
      </c>
      <c r="V119">
        <f t="shared" si="166"/>
        <v>55</v>
      </c>
      <c r="W119">
        <f t="shared" si="167"/>
        <v>55</v>
      </c>
      <c r="X119">
        <f t="shared" ca="1" si="161"/>
        <v>68</v>
      </c>
      <c r="Y119">
        <f t="shared" ca="1" si="162"/>
        <v>51</v>
      </c>
      <c r="Z119">
        <f t="shared" ca="1" si="129"/>
        <v>0</v>
      </c>
      <c r="AA119" s="1"/>
      <c r="AB119" t="str">
        <f t="shared" ca="1" si="163"/>
        <v>x4049h1</v>
      </c>
      <c r="AC119" t="str">
        <f t="shared" si="189"/>
        <v>female</v>
      </c>
      <c r="AD119">
        <f t="shared" ca="1" si="190"/>
        <v>22</v>
      </c>
      <c r="AE119" t="str">
        <f t="shared" ca="1" si="191"/>
        <v>Dutch</v>
      </c>
      <c r="AF119">
        <f t="shared" ca="1" si="192"/>
        <v>67</v>
      </c>
      <c r="AG119" t="str">
        <f t="shared" si="193"/>
        <v>Running</v>
      </c>
      <c r="AH119">
        <f t="shared" ca="1" si="194"/>
        <v>0</v>
      </c>
      <c r="AI119">
        <f t="shared" ca="1" si="195"/>
        <v>0</v>
      </c>
      <c r="AJ119">
        <f t="shared" ca="1" si="196"/>
        <v>0</v>
      </c>
      <c r="AK119">
        <f t="shared" ca="1" si="197"/>
        <v>0</v>
      </c>
      <c r="AL119">
        <f t="shared" ca="1" si="198"/>
        <v>1</v>
      </c>
      <c r="AM119">
        <f t="shared" ca="1" si="199"/>
        <v>1</v>
      </c>
      <c r="AN119" t="str">
        <f t="shared" si="200"/>
        <v>A</v>
      </c>
      <c r="AO119">
        <f t="shared" ca="1" si="201"/>
        <v>0</v>
      </c>
    </row>
    <row r="120" spans="1:41" x14ac:dyDescent="0.2">
      <c r="A120" t="str">
        <f ca="1">"x"&amp;RANDBETWEEN(1000,9999)&amp;"h"</f>
        <v>x3166h</v>
      </c>
      <c r="B120" t="s">
        <v>15</v>
      </c>
      <c r="C120">
        <v>60</v>
      </c>
      <c r="D120">
        <f t="shared" ref="D120" ca="1" si="211">C120+RANDBETWEEN(0,25)</f>
        <v>66</v>
      </c>
      <c r="E120">
        <v>40</v>
      </c>
      <c r="F120">
        <f t="shared" ref="F120" ca="1" si="212">E120+RANDBETWEEN(0,25)</f>
        <v>54</v>
      </c>
      <c r="G120">
        <v>50</v>
      </c>
      <c r="H120">
        <f t="shared" ref="H120" ca="1" si="213">G120+RANDBETWEEN(0,25)</f>
        <v>50</v>
      </c>
      <c r="I120" t="s">
        <v>12</v>
      </c>
      <c r="J120">
        <f t="shared" ca="1" si="210"/>
        <v>28</v>
      </c>
      <c r="K120" t="str">
        <f t="shared" ca="1" si="207"/>
        <v>Dutch</v>
      </c>
      <c r="L120">
        <f t="shared" ca="1" si="128"/>
        <v>62</v>
      </c>
      <c r="M120" t="s">
        <v>26</v>
      </c>
      <c r="N120">
        <f t="shared" ref="N120" ca="1" si="214">IF(F120+RANDBETWEEN(0,20)&gt;80,1,0)</f>
        <v>0</v>
      </c>
      <c r="O120">
        <f t="shared" ref="O120" ca="1" si="215">IF(D120+RANDBETWEEN(0,20)&gt;80,1,0)</f>
        <v>0</v>
      </c>
      <c r="P120">
        <f t="shared" ref="P120" ca="1" si="216">IF(H120+RANDBETWEEN(0,20)&gt;80,1,0)</f>
        <v>0</v>
      </c>
      <c r="Q120">
        <f t="shared" ref="Q120" ca="1" si="217">IF(F120+RANDBETWEEN(0,20)&gt;80,1,0)</f>
        <v>0</v>
      </c>
      <c r="R120">
        <f t="shared" ref="R120" ca="1" si="218">MAX(1,ROUND(H120/14-3,0))</f>
        <v>1</v>
      </c>
      <c r="S120">
        <f t="shared" ref="S120" ca="1" si="219">IF(D120+RANDBETWEEN(0,10)&gt;70,1,0)</f>
        <v>0</v>
      </c>
      <c r="T120" t="str">
        <f t="shared" ref="T120" si="220">T119</f>
        <v>A</v>
      </c>
      <c r="U120">
        <f t="shared" ref="U120" si="221">U119</f>
        <v>55</v>
      </c>
      <c r="V120">
        <f t="shared" ref="V120" si="222">V119</f>
        <v>55</v>
      </c>
      <c r="W120">
        <f t="shared" ref="W120" si="223">W119</f>
        <v>55</v>
      </c>
      <c r="X120">
        <f t="shared" ref="X120" ca="1" si="224">F120+RANDBETWEEN(-3,3)</f>
        <v>56</v>
      </c>
      <c r="Y120">
        <f t="shared" ref="Y120" ca="1" si="225">H120+RANDBETWEEN(-3,3)</f>
        <v>53</v>
      </c>
      <c r="Z120">
        <f t="shared" ref="Z120" ca="1" si="226">IF(AND(L120&gt;=U120,X120&gt;=V120,Y120&gt;=W120),1,0)</f>
        <v>0</v>
      </c>
      <c r="AA120" s="1"/>
      <c r="AB120" t="str">
        <f t="shared" ref="AB120" ca="1" si="227">A120&amp;RANDBETWEEN(1,9)</f>
        <v>x3166h8</v>
      </c>
      <c r="AC120" t="str">
        <f t="shared" ref="AC120" si="228">I120</f>
        <v>female</v>
      </c>
      <c r="AD120">
        <f t="shared" ref="AD120" ca="1" si="229">J120</f>
        <v>28</v>
      </c>
      <c r="AE120" t="str">
        <f t="shared" ref="AE120" ca="1" si="230">K120</f>
        <v>Dutch</v>
      </c>
      <c r="AF120">
        <f t="shared" ref="AF120" ca="1" si="231">L120</f>
        <v>62</v>
      </c>
      <c r="AG120" t="str">
        <f t="shared" ref="AG120" si="232">M120</f>
        <v>Swimming</v>
      </c>
      <c r="AH120">
        <f t="shared" ref="AH120" ca="1" si="233">N120</f>
        <v>0</v>
      </c>
      <c r="AI120">
        <f t="shared" ref="AI120" ca="1" si="234">O120</f>
        <v>0</v>
      </c>
      <c r="AJ120">
        <f t="shared" ref="AJ120" ca="1" si="235">P120</f>
        <v>0</v>
      </c>
      <c r="AK120">
        <f t="shared" ref="AK120" ca="1" si="236">Q120</f>
        <v>0</v>
      </c>
      <c r="AL120">
        <f t="shared" ref="AL120" ca="1" si="237">R120</f>
        <v>1</v>
      </c>
      <c r="AM120">
        <f t="shared" ref="AM120" ca="1" si="238">S120</f>
        <v>0</v>
      </c>
      <c r="AN120" t="str">
        <f t="shared" ref="AN120" si="239">T120</f>
        <v>A</v>
      </c>
      <c r="AO120">
        <f t="shared" ref="AO120" ca="1" si="240">Z120</f>
        <v>0</v>
      </c>
    </row>
    <row r="121" spans="1:41" x14ac:dyDescent="0.2">
      <c r="A121" t="str">
        <f ca="1">"x"&amp;RANDBETWEEN(1000,9999)&amp;"e"</f>
        <v>x3113e</v>
      </c>
      <c r="B121" t="s">
        <v>21</v>
      </c>
      <c r="C121">
        <v>50</v>
      </c>
      <c r="D121">
        <f t="shared" ca="1" si="202"/>
        <v>67</v>
      </c>
      <c r="E121">
        <v>40</v>
      </c>
      <c r="F121">
        <f t="shared" ca="1" si="203"/>
        <v>51</v>
      </c>
      <c r="G121">
        <v>60</v>
      </c>
      <c r="H121">
        <f t="shared" ca="1" si="204"/>
        <v>68</v>
      </c>
      <c r="I121" t="s">
        <v>8</v>
      </c>
      <c r="J121">
        <f ca="1">RANDBETWEEN(26,32)</f>
        <v>27</v>
      </c>
      <c r="K121" t="str">
        <f ca="1">IF(RAND()&lt;0.33,"German",IF(RAND()&lt;0.5,"Belgian","Dutch"))</f>
        <v>Belgian</v>
      </c>
      <c r="L121">
        <f t="shared" ca="1" si="128"/>
        <v>65</v>
      </c>
      <c r="M121" t="s">
        <v>23</v>
      </c>
      <c r="N121">
        <f t="shared" ca="1" si="183"/>
        <v>0</v>
      </c>
      <c r="O121">
        <f t="shared" ca="1" si="184"/>
        <v>0</v>
      </c>
      <c r="P121">
        <f t="shared" ca="1" si="185"/>
        <v>0</v>
      </c>
      <c r="Q121">
        <f t="shared" ca="1" si="186"/>
        <v>0</v>
      </c>
      <c r="R121">
        <f t="shared" ca="1" si="187"/>
        <v>2</v>
      </c>
      <c r="S121">
        <f t="shared" ca="1" si="188"/>
        <v>0</v>
      </c>
      <c r="T121" t="str">
        <f>T119</f>
        <v>A</v>
      </c>
      <c r="U121">
        <f>U119</f>
        <v>55</v>
      </c>
      <c r="V121">
        <f>V119</f>
        <v>55</v>
      </c>
      <c r="W121">
        <f>W119</f>
        <v>55</v>
      </c>
      <c r="X121">
        <f t="shared" ca="1" si="161"/>
        <v>49</v>
      </c>
      <c r="Y121">
        <f t="shared" ca="1" si="162"/>
        <v>68</v>
      </c>
      <c r="Z121">
        <f t="shared" ca="1" si="129"/>
        <v>0</v>
      </c>
      <c r="AA121" s="1"/>
      <c r="AB121" t="str">
        <f t="shared" ca="1" si="163"/>
        <v>x3113e6</v>
      </c>
      <c r="AC121" t="str">
        <f t="shared" si="189"/>
        <v>male</v>
      </c>
      <c r="AD121">
        <f t="shared" ca="1" si="190"/>
        <v>27</v>
      </c>
      <c r="AE121" t="str">
        <f t="shared" ca="1" si="191"/>
        <v>Belgian</v>
      </c>
      <c r="AF121">
        <f t="shared" ca="1" si="192"/>
        <v>65</v>
      </c>
      <c r="AG121" t="str">
        <f t="shared" si="193"/>
        <v>Tennis</v>
      </c>
      <c r="AH121">
        <f t="shared" ca="1" si="194"/>
        <v>0</v>
      </c>
      <c r="AI121">
        <f t="shared" ca="1" si="195"/>
        <v>0</v>
      </c>
      <c r="AJ121">
        <f t="shared" ca="1" si="196"/>
        <v>0</v>
      </c>
      <c r="AK121">
        <f t="shared" ca="1" si="197"/>
        <v>0</v>
      </c>
      <c r="AL121">
        <f t="shared" ca="1" si="198"/>
        <v>2</v>
      </c>
      <c r="AM121">
        <f t="shared" ca="1" si="199"/>
        <v>0</v>
      </c>
      <c r="AN121" t="str">
        <f t="shared" si="200"/>
        <v>A</v>
      </c>
      <c r="AO121">
        <f t="shared" ca="1" si="201"/>
        <v>0</v>
      </c>
    </row>
    <row r="122" spans="1:41" x14ac:dyDescent="0.2">
      <c r="A122" t="str">
        <f t="shared" ref="A122:A123" ca="1" si="241">"x"&amp;RANDBETWEEN(1000,9999)&amp;"e"</f>
        <v>x9791e</v>
      </c>
      <c r="B122" t="s">
        <v>21</v>
      </c>
      <c r="C122">
        <v>50</v>
      </c>
      <c r="D122">
        <f t="shared" ca="1" si="202"/>
        <v>54</v>
      </c>
      <c r="E122">
        <v>40</v>
      </c>
      <c r="F122">
        <f t="shared" ca="1" si="203"/>
        <v>57</v>
      </c>
      <c r="G122">
        <v>60</v>
      </c>
      <c r="H122">
        <f t="shared" ca="1" si="204"/>
        <v>75</v>
      </c>
      <c r="I122" t="s">
        <v>12</v>
      </c>
      <c r="J122">
        <f t="shared" ref="J122:J126" ca="1" si="242">RANDBETWEEN(26,32)</f>
        <v>26</v>
      </c>
      <c r="K122" t="str">
        <f t="shared" ref="K122:K126" ca="1" si="243">IF(RAND()&lt;0.33,"German",IF(RAND()&lt;0.5,"Belgian","Dutch"))</f>
        <v>Belgian</v>
      </c>
      <c r="L122">
        <f t="shared" ca="1" si="128"/>
        <v>59</v>
      </c>
      <c r="M122" t="s">
        <v>24</v>
      </c>
      <c r="N122">
        <f t="shared" ca="1" si="183"/>
        <v>0</v>
      </c>
      <c r="O122">
        <f t="shared" ca="1" si="184"/>
        <v>0</v>
      </c>
      <c r="P122">
        <f t="shared" ca="1" si="185"/>
        <v>1</v>
      </c>
      <c r="Q122">
        <f t="shared" ca="1" si="186"/>
        <v>0</v>
      </c>
      <c r="R122">
        <f t="shared" ca="1" si="187"/>
        <v>2</v>
      </c>
      <c r="S122">
        <f t="shared" ca="1" si="188"/>
        <v>0</v>
      </c>
      <c r="T122" t="str">
        <f t="shared" si="164"/>
        <v>A</v>
      </c>
      <c r="U122">
        <f t="shared" si="165"/>
        <v>55</v>
      </c>
      <c r="V122">
        <f t="shared" si="166"/>
        <v>55</v>
      </c>
      <c r="W122">
        <f t="shared" si="167"/>
        <v>55</v>
      </c>
      <c r="X122">
        <f t="shared" ca="1" si="161"/>
        <v>56</v>
      </c>
      <c r="Y122">
        <f t="shared" ca="1" si="162"/>
        <v>76</v>
      </c>
      <c r="Z122">
        <f t="shared" ca="1" si="129"/>
        <v>1</v>
      </c>
      <c r="AA122" s="1"/>
      <c r="AB122" t="str">
        <f t="shared" ca="1" si="163"/>
        <v>x9791e9</v>
      </c>
      <c r="AC122" t="str">
        <f t="shared" si="189"/>
        <v>female</v>
      </c>
      <c r="AD122">
        <f t="shared" ca="1" si="190"/>
        <v>26</v>
      </c>
      <c r="AE122" t="str">
        <f t="shared" ca="1" si="191"/>
        <v>Belgian</v>
      </c>
      <c r="AF122">
        <f t="shared" ca="1" si="192"/>
        <v>59</v>
      </c>
      <c r="AG122" t="str">
        <f t="shared" si="193"/>
        <v>Chess</v>
      </c>
      <c r="AH122">
        <f t="shared" ca="1" si="194"/>
        <v>0</v>
      </c>
      <c r="AI122">
        <f t="shared" ca="1" si="195"/>
        <v>0</v>
      </c>
      <c r="AJ122">
        <f t="shared" ca="1" si="196"/>
        <v>1</v>
      </c>
      <c r="AK122">
        <f t="shared" ca="1" si="197"/>
        <v>0</v>
      </c>
      <c r="AL122">
        <f t="shared" ca="1" si="198"/>
        <v>2</v>
      </c>
      <c r="AM122">
        <f t="shared" ca="1" si="199"/>
        <v>0</v>
      </c>
      <c r="AN122" t="str">
        <f t="shared" si="200"/>
        <v>A</v>
      </c>
      <c r="AO122">
        <f t="shared" ca="1" si="201"/>
        <v>1</v>
      </c>
    </row>
    <row r="123" spans="1:41" x14ac:dyDescent="0.2">
      <c r="A123" t="str">
        <f t="shared" ca="1" si="241"/>
        <v>x6448e</v>
      </c>
      <c r="B123" t="s">
        <v>21</v>
      </c>
      <c r="C123">
        <v>50</v>
      </c>
      <c r="D123">
        <f t="shared" ca="1" si="202"/>
        <v>51</v>
      </c>
      <c r="E123">
        <v>40</v>
      </c>
      <c r="F123">
        <f t="shared" ca="1" si="203"/>
        <v>54</v>
      </c>
      <c r="G123">
        <v>60</v>
      </c>
      <c r="H123">
        <f t="shared" ca="1" si="204"/>
        <v>72</v>
      </c>
      <c r="I123" t="s">
        <v>8</v>
      </c>
      <c r="J123">
        <f t="shared" ca="1" si="242"/>
        <v>27</v>
      </c>
      <c r="K123" t="str">
        <f t="shared" ca="1" si="243"/>
        <v>Dutch</v>
      </c>
      <c r="L123">
        <f t="shared" ca="1" si="128"/>
        <v>55</v>
      </c>
      <c r="M123" t="s">
        <v>26</v>
      </c>
      <c r="N123">
        <f t="shared" ca="1" si="183"/>
        <v>0</v>
      </c>
      <c r="O123">
        <f t="shared" ca="1" si="184"/>
        <v>0</v>
      </c>
      <c r="P123">
        <f t="shared" ca="1" si="185"/>
        <v>0</v>
      </c>
      <c r="Q123">
        <f t="shared" ca="1" si="186"/>
        <v>0</v>
      </c>
      <c r="R123">
        <f t="shared" ca="1" si="187"/>
        <v>2</v>
      </c>
      <c r="S123">
        <f t="shared" ca="1" si="188"/>
        <v>0</v>
      </c>
      <c r="T123" t="str">
        <f t="shared" si="164"/>
        <v>A</v>
      </c>
      <c r="U123">
        <f t="shared" si="165"/>
        <v>55</v>
      </c>
      <c r="V123">
        <f t="shared" si="166"/>
        <v>55</v>
      </c>
      <c r="W123">
        <f t="shared" si="167"/>
        <v>55</v>
      </c>
      <c r="X123">
        <f t="shared" ca="1" si="161"/>
        <v>52</v>
      </c>
      <c r="Y123">
        <f t="shared" ca="1" si="162"/>
        <v>74</v>
      </c>
      <c r="Z123">
        <f t="shared" ca="1" si="129"/>
        <v>0</v>
      </c>
      <c r="AA123" s="1"/>
      <c r="AB123" t="str">
        <f t="shared" ca="1" si="163"/>
        <v>x6448e2</v>
      </c>
      <c r="AC123" t="str">
        <f t="shared" si="189"/>
        <v>male</v>
      </c>
      <c r="AD123">
        <f t="shared" ca="1" si="190"/>
        <v>27</v>
      </c>
      <c r="AE123" t="str">
        <f t="shared" ca="1" si="191"/>
        <v>Dutch</v>
      </c>
      <c r="AF123">
        <f t="shared" ca="1" si="192"/>
        <v>55</v>
      </c>
      <c r="AG123" t="str">
        <f t="shared" si="193"/>
        <v>Swimming</v>
      </c>
      <c r="AH123">
        <f t="shared" ca="1" si="194"/>
        <v>0</v>
      </c>
      <c r="AI123">
        <f t="shared" ca="1" si="195"/>
        <v>0</v>
      </c>
      <c r="AJ123">
        <f t="shared" ca="1" si="196"/>
        <v>0</v>
      </c>
      <c r="AK123">
        <f t="shared" ca="1" si="197"/>
        <v>0</v>
      </c>
      <c r="AL123">
        <f t="shared" ca="1" si="198"/>
        <v>2</v>
      </c>
      <c r="AM123">
        <f t="shared" ca="1" si="199"/>
        <v>0</v>
      </c>
      <c r="AN123" t="str">
        <f t="shared" si="200"/>
        <v>A</v>
      </c>
      <c r="AO123">
        <f t="shared" ca="1" si="201"/>
        <v>0</v>
      </c>
    </row>
    <row r="124" spans="1:41" x14ac:dyDescent="0.2">
      <c r="A124" t="str">
        <f ca="1">"x"&amp;RANDBETWEEN(1000,9999)&amp;"f"</f>
        <v>x7486f</v>
      </c>
      <c r="B124" t="s">
        <v>21</v>
      </c>
      <c r="C124">
        <v>50</v>
      </c>
      <c r="D124">
        <f t="shared" ca="1" si="202"/>
        <v>70</v>
      </c>
      <c r="E124">
        <v>40</v>
      </c>
      <c r="F124">
        <f t="shared" ca="1" si="203"/>
        <v>61</v>
      </c>
      <c r="G124">
        <v>60</v>
      </c>
      <c r="H124">
        <f t="shared" ca="1" si="204"/>
        <v>61</v>
      </c>
      <c r="I124" t="s">
        <v>12</v>
      </c>
      <c r="J124">
        <f t="shared" ca="1" si="242"/>
        <v>26</v>
      </c>
      <c r="K124" t="str">
        <f t="shared" ca="1" si="243"/>
        <v>German</v>
      </c>
      <c r="L124">
        <f t="shared" ca="1" si="128"/>
        <v>66</v>
      </c>
      <c r="M124" t="s">
        <v>23</v>
      </c>
      <c r="N124">
        <f t="shared" ca="1" si="183"/>
        <v>0</v>
      </c>
      <c r="O124">
        <f t="shared" ca="1" si="184"/>
        <v>0</v>
      </c>
      <c r="P124">
        <f t="shared" ca="1" si="185"/>
        <v>0</v>
      </c>
      <c r="Q124">
        <f t="shared" ca="1" si="186"/>
        <v>0</v>
      </c>
      <c r="R124">
        <f t="shared" ca="1" si="187"/>
        <v>1</v>
      </c>
      <c r="S124">
        <f t="shared" ca="1" si="188"/>
        <v>1</v>
      </c>
      <c r="T124" t="str">
        <f t="shared" si="164"/>
        <v>A</v>
      </c>
      <c r="U124">
        <f t="shared" si="165"/>
        <v>55</v>
      </c>
      <c r="V124">
        <f t="shared" si="166"/>
        <v>55</v>
      </c>
      <c r="W124">
        <f t="shared" si="167"/>
        <v>55</v>
      </c>
      <c r="X124">
        <f t="shared" ca="1" si="161"/>
        <v>64</v>
      </c>
      <c r="Y124">
        <f t="shared" ca="1" si="162"/>
        <v>60</v>
      </c>
      <c r="Z124">
        <f t="shared" ca="1" si="129"/>
        <v>1</v>
      </c>
      <c r="AA124" s="1"/>
      <c r="AB124" t="str">
        <f t="shared" ca="1" si="163"/>
        <v>x7486f6</v>
      </c>
      <c r="AC124" t="str">
        <f t="shared" si="189"/>
        <v>female</v>
      </c>
      <c r="AD124">
        <f t="shared" ca="1" si="190"/>
        <v>26</v>
      </c>
      <c r="AE124" t="str">
        <f t="shared" ca="1" si="191"/>
        <v>German</v>
      </c>
      <c r="AF124">
        <f t="shared" ca="1" si="192"/>
        <v>66</v>
      </c>
      <c r="AG124" t="str">
        <f t="shared" si="193"/>
        <v>Tennis</v>
      </c>
      <c r="AH124">
        <f t="shared" ca="1" si="194"/>
        <v>0</v>
      </c>
      <c r="AI124">
        <f t="shared" ca="1" si="195"/>
        <v>0</v>
      </c>
      <c r="AJ124">
        <f t="shared" ca="1" si="196"/>
        <v>0</v>
      </c>
      <c r="AK124">
        <f t="shared" ca="1" si="197"/>
        <v>0</v>
      </c>
      <c r="AL124">
        <f t="shared" ca="1" si="198"/>
        <v>1</v>
      </c>
      <c r="AM124">
        <f t="shared" ca="1" si="199"/>
        <v>1</v>
      </c>
      <c r="AN124" t="str">
        <f t="shared" si="200"/>
        <v>A</v>
      </c>
      <c r="AO124">
        <f t="shared" ca="1" si="201"/>
        <v>1</v>
      </c>
    </row>
    <row r="125" spans="1:41" x14ac:dyDescent="0.2">
      <c r="A125" t="str">
        <f ca="1">"x"&amp;RANDBETWEEN(1000,9999)&amp;"f"</f>
        <v>x8426f</v>
      </c>
      <c r="B125" t="s">
        <v>21</v>
      </c>
      <c r="C125">
        <v>50</v>
      </c>
      <c r="D125">
        <f t="shared" ca="1" si="202"/>
        <v>59</v>
      </c>
      <c r="E125">
        <v>40</v>
      </c>
      <c r="F125">
        <f t="shared" ca="1" si="203"/>
        <v>43</v>
      </c>
      <c r="G125">
        <v>60</v>
      </c>
      <c r="H125">
        <f t="shared" ca="1" si="204"/>
        <v>85</v>
      </c>
      <c r="I125" t="s">
        <v>8</v>
      </c>
      <c r="J125">
        <f t="shared" ca="1" si="242"/>
        <v>26</v>
      </c>
      <c r="K125" t="str">
        <f t="shared" ca="1" si="243"/>
        <v>Belgian</v>
      </c>
      <c r="L125">
        <f t="shared" ca="1" si="128"/>
        <v>60</v>
      </c>
      <c r="M125" t="s">
        <v>24</v>
      </c>
      <c r="N125">
        <f t="shared" ca="1" si="183"/>
        <v>0</v>
      </c>
      <c r="O125">
        <f t="shared" ca="1" si="184"/>
        <v>0</v>
      </c>
      <c r="P125">
        <f t="shared" ca="1" si="185"/>
        <v>1</v>
      </c>
      <c r="Q125">
        <f t="shared" ca="1" si="186"/>
        <v>0</v>
      </c>
      <c r="R125">
        <f t="shared" ca="1" si="187"/>
        <v>3</v>
      </c>
      <c r="S125">
        <f t="shared" ca="1" si="188"/>
        <v>0</v>
      </c>
      <c r="T125" t="str">
        <f t="shared" si="164"/>
        <v>A</v>
      </c>
      <c r="U125">
        <f t="shared" si="165"/>
        <v>55</v>
      </c>
      <c r="V125">
        <f t="shared" si="166"/>
        <v>55</v>
      </c>
      <c r="W125">
        <f t="shared" si="167"/>
        <v>55</v>
      </c>
      <c r="X125">
        <f t="shared" ca="1" si="161"/>
        <v>45</v>
      </c>
      <c r="Y125">
        <f t="shared" ca="1" si="162"/>
        <v>87</v>
      </c>
      <c r="Z125">
        <f t="shared" ca="1" si="129"/>
        <v>0</v>
      </c>
      <c r="AA125" s="1"/>
      <c r="AB125" t="str">
        <f t="shared" ca="1" si="163"/>
        <v>x8426f2</v>
      </c>
      <c r="AC125" t="str">
        <f t="shared" si="189"/>
        <v>male</v>
      </c>
      <c r="AD125">
        <f t="shared" ca="1" si="190"/>
        <v>26</v>
      </c>
      <c r="AE125" t="str">
        <f t="shared" ca="1" si="191"/>
        <v>Belgian</v>
      </c>
      <c r="AF125">
        <f t="shared" ca="1" si="192"/>
        <v>60</v>
      </c>
      <c r="AG125" t="str">
        <f t="shared" si="193"/>
        <v>Chess</v>
      </c>
      <c r="AH125">
        <f t="shared" ca="1" si="194"/>
        <v>0</v>
      </c>
      <c r="AI125">
        <f t="shared" ca="1" si="195"/>
        <v>0</v>
      </c>
      <c r="AJ125">
        <f t="shared" ca="1" si="196"/>
        <v>1</v>
      </c>
      <c r="AK125">
        <f t="shared" ca="1" si="197"/>
        <v>0</v>
      </c>
      <c r="AL125">
        <f t="shared" ca="1" si="198"/>
        <v>3</v>
      </c>
      <c r="AM125">
        <f t="shared" ca="1" si="199"/>
        <v>0</v>
      </c>
      <c r="AN125" t="str">
        <f t="shared" si="200"/>
        <v>A</v>
      </c>
      <c r="AO125">
        <f t="shared" ca="1" si="201"/>
        <v>0</v>
      </c>
    </row>
    <row r="126" spans="1:41" x14ac:dyDescent="0.2">
      <c r="A126" t="str">
        <f ca="1">"x"&amp;RANDBETWEEN(1000,9999)&amp;"f"</f>
        <v>x5909f</v>
      </c>
      <c r="B126" t="s">
        <v>21</v>
      </c>
      <c r="C126">
        <v>50</v>
      </c>
      <c r="D126">
        <f t="shared" ca="1" si="202"/>
        <v>55</v>
      </c>
      <c r="E126">
        <v>40</v>
      </c>
      <c r="F126">
        <f t="shared" ca="1" si="203"/>
        <v>51</v>
      </c>
      <c r="G126">
        <v>60</v>
      </c>
      <c r="H126">
        <f t="shared" ca="1" si="204"/>
        <v>67</v>
      </c>
      <c r="I126" t="s">
        <v>12</v>
      </c>
      <c r="J126">
        <f t="shared" ca="1" si="242"/>
        <v>32</v>
      </c>
      <c r="K126" t="str">
        <f t="shared" ca="1" si="243"/>
        <v>Dutch</v>
      </c>
      <c r="L126">
        <f t="shared" ca="1" si="128"/>
        <v>58</v>
      </c>
      <c r="M126" t="s">
        <v>26</v>
      </c>
      <c r="N126">
        <f t="shared" ca="1" si="183"/>
        <v>0</v>
      </c>
      <c r="O126">
        <f t="shared" ca="1" si="184"/>
        <v>0</v>
      </c>
      <c r="P126">
        <f t="shared" ca="1" si="185"/>
        <v>0</v>
      </c>
      <c r="Q126">
        <f t="shared" ca="1" si="186"/>
        <v>0</v>
      </c>
      <c r="R126">
        <f t="shared" ca="1" si="187"/>
        <v>2</v>
      </c>
      <c r="S126">
        <f t="shared" ca="1" si="188"/>
        <v>0</v>
      </c>
      <c r="T126" t="str">
        <f t="shared" si="164"/>
        <v>A</v>
      </c>
      <c r="U126">
        <f t="shared" si="165"/>
        <v>55</v>
      </c>
      <c r="V126">
        <f t="shared" si="166"/>
        <v>55</v>
      </c>
      <c r="W126">
        <f t="shared" si="167"/>
        <v>55</v>
      </c>
      <c r="X126">
        <f t="shared" ca="1" si="161"/>
        <v>54</v>
      </c>
      <c r="Y126">
        <f t="shared" ca="1" si="162"/>
        <v>68</v>
      </c>
      <c r="Z126">
        <f t="shared" ca="1" si="129"/>
        <v>0</v>
      </c>
      <c r="AA126" s="1"/>
      <c r="AB126" t="str">
        <f t="shared" ca="1" si="163"/>
        <v>x5909f2</v>
      </c>
      <c r="AC126" t="str">
        <f t="shared" si="189"/>
        <v>female</v>
      </c>
      <c r="AD126">
        <f t="shared" ca="1" si="190"/>
        <v>32</v>
      </c>
      <c r="AE126" t="str">
        <f t="shared" ca="1" si="191"/>
        <v>Dutch</v>
      </c>
      <c r="AF126">
        <f t="shared" ca="1" si="192"/>
        <v>58</v>
      </c>
      <c r="AG126" t="str">
        <f t="shared" si="193"/>
        <v>Swimming</v>
      </c>
      <c r="AH126">
        <f t="shared" ca="1" si="194"/>
        <v>0</v>
      </c>
      <c r="AI126">
        <f t="shared" ca="1" si="195"/>
        <v>0</v>
      </c>
      <c r="AJ126">
        <f t="shared" ca="1" si="196"/>
        <v>0</v>
      </c>
      <c r="AK126">
        <f t="shared" ca="1" si="197"/>
        <v>0</v>
      </c>
      <c r="AL126">
        <f t="shared" ca="1" si="198"/>
        <v>2</v>
      </c>
      <c r="AM126">
        <f t="shared" ca="1" si="199"/>
        <v>0</v>
      </c>
      <c r="AN126" t="str">
        <f t="shared" si="200"/>
        <v>A</v>
      </c>
      <c r="AO126">
        <f t="shared" ca="1" si="20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A4A3-F633-A34F-B4B4-D0193123B130}">
  <dimension ref="A3:H15"/>
  <sheetViews>
    <sheetView workbookViewId="0">
      <selection activeCell="B4" sqref="B4:G4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7.83203125" bestFit="1" customWidth="1"/>
    <col min="4" max="4" width="6.33203125" bestFit="1" customWidth="1"/>
    <col min="5" max="5" width="7.83203125" bestFit="1" customWidth="1"/>
    <col min="6" max="6" width="10" bestFit="1" customWidth="1"/>
    <col min="7" max="7" width="6.5" bestFit="1" customWidth="1"/>
    <col min="8" max="8" width="10.83203125" bestFit="1" customWidth="1"/>
    <col min="9" max="13" width="3.1640625" bestFit="1" customWidth="1"/>
  </cols>
  <sheetData>
    <row r="3" spans="1:8" x14ac:dyDescent="0.2">
      <c r="A3" s="6" t="s">
        <v>51</v>
      </c>
      <c r="B3" s="6" t="s">
        <v>54</v>
      </c>
    </row>
    <row r="4" spans="1:8" x14ac:dyDescent="0.2">
      <c r="A4" s="6" t="s">
        <v>52</v>
      </c>
      <c r="B4" t="s">
        <v>24</v>
      </c>
      <c r="C4" t="s">
        <v>22</v>
      </c>
      <c r="D4" t="s">
        <v>27</v>
      </c>
      <c r="E4" t="s">
        <v>25</v>
      </c>
      <c r="F4" t="s">
        <v>26</v>
      </c>
      <c r="G4" t="s">
        <v>23</v>
      </c>
      <c r="H4" t="s">
        <v>53</v>
      </c>
    </row>
    <row r="5" spans="1:8" x14ac:dyDescent="0.2">
      <c r="A5" s="7">
        <v>0</v>
      </c>
      <c r="B5" s="4">
        <v>45</v>
      </c>
      <c r="C5" s="4">
        <v>61</v>
      </c>
      <c r="D5" s="4">
        <v>17</v>
      </c>
      <c r="E5" s="4">
        <v>46</v>
      </c>
      <c r="F5" s="4">
        <v>89</v>
      </c>
      <c r="G5" s="4">
        <v>59</v>
      </c>
      <c r="H5" s="4">
        <v>317</v>
      </c>
    </row>
    <row r="6" spans="1:8" x14ac:dyDescent="0.2">
      <c r="A6" s="10" t="s">
        <v>10</v>
      </c>
      <c r="B6" s="4">
        <v>10</v>
      </c>
      <c r="C6" s="4">
        <v>12</v>
      </c>
      <c r="D6" s="4">
        <v>3</v>
      </c>
      <c r="E6" s="4">
        <v>12</v>
      </c>
      <c r="F6" s="4">
        <v>19</v>
      </c>
      <c r="G6" s="4">
        <v>13</v>
      </c>
      <c r="H6" s="4">
        <v>69</v>
      </c>
    </row>
    <row r="7" spans="1:8" x14ac:dyDescent="0.2">
      <c r="A7" s="10" t="s">
        <v>44</v>
      </c>
      <c r="B7" s="4">
        <v>15</v>
      </c>
      <c r="C7" s="4">
        <v>13</v>
      </c>
      <c r="D7" s="4">
        <v>1</v>
      </c>
      <c r="E7" s="4">
        <v>11</v>
      </c>
      <c r="F7" s="4">
        <v>29</v>
      </c>
      <c r="G7" s="4">
        <v>16</v>
      </c>
      <c r="H7" s="4">
        <v>85</v>
      </c>
    </row>
    <row r="8" spans="1:8" x14ac:dyDescent="0.2">
      <c r="A8" s="10" t="s">
        <v>45</v>
      </c>
      <c r="B8" s="4">
        <v>10</v>
      </c>
      <c r="C8" s="4">
        <v>15</v>
      </c>
      <c r="D8" s="4">
        <v>6</v>
      </c>
      <c r="E8" s="4">
        <v>14</v>
      </c>
      <c r="F8" s="4">
        <v>21</v>
      </c>
      <c r="G8" s="4">
        <v>13</v>
      </c>
      <c r="H8" s="4">
        <v>79</v>
      </c>
    </row>
    <row r="9" spans="1:8" x14ac:dyDescent="0.2">
      <c r="A9" s="10" t="s">
        <v>46</v>
      </c>
      <c r="B9" s="4">
        <v>10</v>
      </c>
      <c r="C9" s="4">
        <v>21</v>
      </c>
      <c r="D9" s="4">
        <v>7</v>
      </c>
      <c r="E9" s="4">
        <v>9</v>
      </c>
      <c r="F9" s="4">
        <v>20</v>
      </c>
      <c r="G9" s="4">
        <v>17</v>
      </c>
      <c r="H9" s="4">
        <v>84</v>
      </c>
    </row>
    <row r="10" spans="1:8" x14ac:dyDescent="0.2">
      <c r="A10" s="7">
        <v>1</v>
      </c>
      <c r="B10" s="4">
        <v>23</v>
      </c>
      <c r="C10" s="4">
        <v>35</v>
      </c>
      <c r="D10" s="4">
        <v>23</v>
      </c>
      <c r="E10" s="4">
        <v>18</v>
      </c>
      <c r="F10" s="4">
        <v>47</v>
      </c>
      <c r="G10" s="4">
        <v>37</v>
      </c>
      <c r="H10" s="4">
        <v>183</v>
      </c>
    </row>
    <row r="11" spans="1:8" x14ac:dyDescent="0.2">
      <c r="A11" s="10" t="s">
        <v>10</v>
      </c>
      <c r="B11" s="4">
        <v>7</v>
      </c>
      <c r="C11" s="4">
        <v>12</v>
      </c>
      <c r="D11" s="4">
        <v>7</v>
      </c>
      <c r="E11" s="4">
        <v>4</v>
      </c>
      <c r="F11" s="4">
        <v>15</v>
      </c>
      <c r="G11" s="4">
        <v>11</v>
      </c>
      <c r="H11" s="4">
        <v>56</v>
      </c>
    </row>
    <row r="12" spans="1:8" x14ac:dyDescent="0.2">
      <c r="A12" s="10" t="s">
        <v>44</v>
      </c>
      <c r="B12" s="4">
        <v>2</v>
      </c>
      <c r="C12" s="4">
        <v>11</v>
      </c>
      <c r="D12" s="4">
        <v>9</v>
      </c>
      <c r="E12" s="4">
        <v>5</v>
      </c>
      <c r="F12" s="4">
        <v>5</v>
      </c>
      <c r="G12" s="4">
        <v>8</v>
      </c>
      <c r="H12" s="4">
        <v>40</v>
      </c>
    </row>
    <row r="13" spans="1:8" x14ac:dyDescent="0.2">
      <c r="A13" s="10" t="s">
        <v>45</v>
      </c>
      <c r="B13" s="4">
        <v>7</v>
      </c>
      <c r="C13" s="4">
        <v>9</v>
      </c>
      <c r="D13" s="4">
        <v>4</v>
      </c>
      <c r="E13" s="4">
        <v>2</v>
      </c>
      <c r="F13" s="4">
        <v>13</v>
      </c>
      <c r="G13" s="4">
        <v>11</v>
      </c>
      <c r="H13" s="4">
        <v>46</v>
      </c>
    </row>
    <row r="14" spans="1:8" x14ac:dyDescent="0.2">
      <c r="A14" s="10" t="s">
        <v>46</v>
      </c>
      <c r="B14" s="4">
        <v>7</v>
      </c>
      <c r="C14" s="4">
        <v>3</v>
      </c>
      <c r="D14" s="4">
        <v>3</v>
      </c>
      <c r="E14" s="4">
        <v>7</v>
      </c>
      <c r="F14" s="4">
        <v>14</v>
      </c>
      <c r="G14" s="4">
        <v>7</v>
      </c>
      <c r="H14" s="4">
        <v>41</v>
      </c>
    </row>
    <row r="15" spans="1:8" x14ac:dyDescent="0.2">
      <c r="A15" s="7" t="s">
        <v>53</v>
      </c>
      <c r="B15" s="4">
        <v>68</v>
      </c>
      <c r="C15" s="4">
        <v>96</v>
      </c>
      <c r="D15" s="4">
        <v>40</v>
      </c>
      <c r="E15" s="4">
        <v>64</v>
      </c>
      <c r="F15" s="4">
        <v>136</v>
      </c>
      <c r="G15" s="4">
        <v>96</v>
      </c>
      <c r="H15" s="4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478B-5C44-5341-88D5-66D4B6ACB74D}">
  <dimension ref="A1:O501"/>
  <sheetViews>
    <sheetView workbookViewId="0">
      <selection activeCell="F21" sqref="F2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20</v>
      </c>
      <c r="E1" t="s">
        <v>40</v>
      </c>
      <c r="F1" t="s">
        <v>41</v>
      </c>
      <c r="G1" t="s">
        <v>34</v>
      </c>
      <c r="H1" t="s">
        <v>35</v>
      </c>
      <c r="I1" t="s">
        <v>36</v>
      </c>
      <c r="J1" t="s">
        <v>37</v>
      </c>
      <c r="K1" t="s">
        <v>39</v>
      </c>
      <c r="L1" t="s">
        <v>38</v>
      </c>
      <c r="M1" t="s">
        <v>7</v>
      </c>
      <c r="N1" t="s">
        <v>4</v>
      </c>
    </row>
    <row r="2" spans="1:14" x14ac:dyDescent="0.2">
      <c r="A2" t="s">
        <v>55</v>
      </c>
      <c r="B2" t="s">
        <v>8</v>
      </c>
      <c r="C2">
        <v>25</v>
      </c>
      <c r="D2" t="s">
        <v>9</v>
      </c>
      <c r="E2">
        <v>69</v>
      </c>
      <c r="F2" t="s">
        <v>22</v>
      </c>
      <c r="G2">
        <v>0</v>
      </c>
      <c r="H2">
        <v>1</v>
      </c>
      <c r="I2">
        <v>0</v>
      </c>
      <c r="J2">
        <v>0</v>
      </c>
      <c r="K2">
        <v>2</v>
      </c>
      <c r="L2">
        <v>1</v>
      </c>
      <c r="M2" t="s">
        <v>46</v>
      </c>
      <c r="N2">
        <v>1</v>
      </c>
    </row>
    <row r="3" spans="1:14" x14ac:dyDescent="0.2">
      <c r="A3" t="s">
        <v>56</v>
      </c>
      <c r="B3" t="s">
        <v>8</v>
      </c>
      <c r="C3">
        <v>21</v>
      </c>
      <c r="D3" t="s">
        <v>9</v>
      </c>
      <c r="E3">
        <v>66</v>
      </c>
      <c r="F3" t="s">
        <v>23</v>
      </c>
      <c r="G3">
        <v>1</v>
      </c>
      <c r="H3">
        <v>1</v>
      </c>
      <c r="I3">
        <v>0</v>
      </c>
      <c r="J3">
        <v>1</v>
      </c>
      <c r="K3">
        <v>1</v>
      </c>
      <c r="L3">
        <v>0</v>
      </c>
      <c r="M3" t="s">
        <v>46</v>
      </c>
      <c r="N3">
        <v>1</v>
      </c>
    </row>
    <row r="4" spans="1:14" x14ac:dyDescent="0.2">
      <c r="A4" t="s">
        <v>57</v>
      </c>
      <c r="B4" t="s">
        <v>12</v>
      </c>
      <c r="C4">
        <v>25</v>
      </c>
      <c r="D4" t="s">
        <v>9</v>
      </c>
      <c r="E4">
        <v>71</v>
      </c>
      <c r="F4" t="s">
        <v>23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 t="s">
        <v>46</v>
      </c>
      <c r="N4">
        <v>1</v>
      </c>
    </row>
    <row r="5" spans="1:14" x14ac:dyDescent="0.2">
      <c r="A5" t="s">
        <v>58</v>
      </c>
      <c r="B5" t="s">
        <v>12</v>
      </c>
      <c r="C5">
        <v>26</v>
      </c>
      <c r="D5" t="s">
        <v>16</v>
      </c>
      <c r="E5">
        <v>78</v>
      </c>
      <c r="F5" t="s">
        <v>26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 t="s">
        <v>46</v>
      </c>
      <c r="N5">
        <v>1</v>
      </c>
    </row>
    <row r="6" spans="1:14" x14ac:dyDescent="0.2">
      <c r="A6" t="s">
        <v>59</v>
      </c>
      <c r="B6" t="s">
        <v>8</v>
      </c>
      <c r="C6">
        <v>24</v>
      </c>
      <c r="D6" t="s">
        <v>9</v>
      </c>
      <c r="E6">
        <v>64</v>
      </c>
      <c r="F6" t="s">
        <v>22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 t="s">
        <v>46</v>
      </c>
      <c r="N6">
        <v>0</v>
      </c>
    </row>
    <row r="7" spans="1:14" x14ac:dyDescent="0.2">
      <c r="A7" t="s">
        <v>60</v>
      </c>
      <c r="B7" t="s">
        <v>8</v>
      </c>
      <c r="C7">
        <v>24</v>
      </c>
      <c r="D7" t="s">
        <v>9</v>
      </c>
      <c r="E7">
        <v>60</v>
      </c>
      <c r="F7" t="s">
        <v>25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 t="s">
        <v>46</v>
      </c>
      <c r="N7">
        <v>0</v>
      </c>
    </row>
    <row r="8" spans="1:14" x14ac:dyDescent="0.2">
      <c r="A8" t="s">
        <v>61</v>
      </c>
      <c r="B8" t="s">
        <v>12</v>
      </c>
      <c r="C8">
        <v>24</v>
      </c>
      <c r="D8" t="s">
        <v>9</v>
      </c>
      <c r="E8">
        <v>70</v>
      </c>
      <c r="F8" t="s">
        <v>25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 t="s">
        <v>46</v>
      </c>
      <c r="N8">
        <v>1</v>
      </c>
    </row>
    <row r="9" spans="1:14" x14ac:dyDescent="0.2">
      <c r="A9" t="s">
        <v>62</v>
      </c>
      <c r="B9" t="s">
        <v>12</v>
      </c>
      <c r="C9">
        <v>22</v>
      </c>
      <c r="D9" t="s">
        <v>16</v>
      </c>
      <c r="E9">
        <v>70</v>
      </c>
      <c r="F9" t="s">
        <v>26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 t="s">
        <v>46</v>
      </c>
      <c r="N9">
        <v>1</v>
      </c>
    </row>
    <row r="10" spans="1:14" x14ac:dyDescent="0.2">
      <c r="A10" t="s">
        <v>63</v>
      </c>
      <c r="B10" t="s">
        <v>8</v>
      </c>
      <c r="C10">
        <v>30</v>
      </c>
      <c r="D10" t="s">
        <v>9</v>
      </c>
      <c r="E10">
        <v>64</v>
      </c>
      <c r="F10" t="s">
        <v>22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 t="s">
        <v>46</v>
      </c>
      <c r="N10">
        <v>0</v>
      </c>
    </row>
    <row r="11" spans="1:14" x14ac:dyDescent="0.2">
      <c r="A11" t="s">
        <v>64</v>
      </c>
      <c r="B11" t="s">
        <v>8</v>
      </c>
      <c r="C11">
        <v>27</v>
      </c>
      <c r="D11" t="s">
        <v>13</v>
      </c>
      <c r="E11">
        <v>59</v>
      </c>
      <c r="F11" t="s">
        <v>27</v>
      </c>
      <c r="G11">
        <v>1</v>
      </c>
      <c r="H11">
        <v>0</v>
      </c>
      <c r="I11">
        <v>0</v>
      </c>
      <c r="J11">
        <v>1</v>
      </c>
      <c r="K11">
        <v>1</v>
      </c>
      <c r="L11">
        <v>0</v>
      </c>
      <c r="M11" t="s">
        <v>46</v>
      </c>
      <c r="N11">
        <v>0</v>
      </c>
    </row>
    <row r="12" spans="1:14" x14ac:dyDescent="0.2">
      <c r="A12" t="s">
        <v>65</v>
      </c>
      <c r="B12" t="s">
        <v>8</v>
      </c>
      <c r="C12">
        <v>29</v>
      </c>
      <c r="D12" t="s">
        <v>9</v>
      </c>
      <c r="E12">
        <v>54</v>
      </c>
      <c r="F12" t="s">
        <v>27</v>
      </c>
      <c r="G12">
        <v>1</v>
      </c>
      <c r="H12">
        <v>0</v>
      </c>
      <c r="I12">
        <v>0</v>
      </c>
      <c r="J12">
        <v>1</v>
      </c>
      <c r="K12">
        <v>1</v>
      </c>
      <c r="L12">
        <v>0</v>
      </c>
      <c r="M12" t="s">
        <v>46</v>
      </c>
      <c r="N12">
        <v>0</v>
      </c>
    </row>
    <row r="13" spans="1:14" x14ac:dyDescent="0.2">
      <c r="A13" t="s">
        <v>66</v>
      </c>
      <c r="B13" t="s">
        <v>8</v>
      </c>
      <c r="C13">
        <v>29</v>
      </c>
      <c r="D13" t="s">
        <v>13</v>
      </c>
      <c r="E13">
        <v>58</v>
      </c>
      <c r="F13" t="s">
        <v>22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 t="s">
        <v>46</v>
      </c>
      <c r="N13">
        <v>0</v>
      </c>
    </row>
    <row r="14" spans="1:14" x14ac:dyDescent="0.2">
      <c r="A14" t="s">
        <v>67</v>
      </c>
      <c r="B14" t="s">
        <v>8</v>
      </c>
      <c r="C14">
        <v>25</v>
      </c>
      <c r="D14" t="s">
        <v>16</v>
      </c>
      <c r="E14">
        <v>56</v>
      </c>
      <c r="F14" t="s">
        <v>23</v>
      </c>
      <c r="G14">
        <v>1</v>
      </c>
      <c r="H14">
        <v>0</v>
      </c>
      <c r="I14">
        <v>1</v>
      </c>
      <c r="J14">
        <v>1</v>
      </c>
      <c r="K14">
        <v>2</v>
      </c>
      <c r="L14">
        <v>0</v>
      </c>
      <c r="M14" t="s">
        <v>46</v>
      </c>
      <c r="N14">
        <v>0</v>
      </c>
    </row>
    <row r="15" spans="1:14" x14ac:dyDescent="0.2">
      <c r="A15" t="s">
        <v>68</v>
      </c>
      <c r="B15" t="s">
        <v>8</v>
      </c>
      <c r="C15">
        <v>30</v>
      </c>
      <c r="D15" t="s">
        <v>16</v>
      </c>
      <c r="E15">
        <v>63</v>
      </c>
      <c r="F15" t="s">
        <v>23</v>
      </c>
      <c r="G15">
        <v>1</v>
      </c>
      <c r="H15">
        <v>0</v>
      </c>
      <c r="I15">
        <v>0</v>
      </c>
      <c r="J15">
        <v>0</v>
      </c>
      <c r="K15">
        <v>1</v>
      </c>
      <c r="L15">
        <v>1</v>
      </c>
      <c r="M15" t="s">
        <v>46</v>
      </c>
      <c r="N15">
        <v>0</v>
      </c>
    </row>
    <row r="16" spans="1:14" x14ac:dyDescent="0.2">
      <c r="A16" t="s">
        <v>69</v>
      </c>
      <c r="B16" t="s">
        <v>8</v>
      </c>
      <c r="C16">
        <v>27</v>
      </c>
      <c r="D16" t="s">
        <v>13</v>
      </c>
      <c r="E16">
        <v>58</v>
      </c>
      <c r="F16" t="s">
        <v>26</v>
      </c>
      <c r="G16">
        <v>1</v>
      </c>
      <c r="H16">
        <v>0</v>
      </c>
      <c r="I16">
        <v>0</v>
      </c>
      <c r="J16">
        <v>1</v>
      </c>
      <c r="K16">
        <v>1</v>
      </c>
      <c r="L16">
        <v>0</v>
      </c>
      <c r="M16" t="s">
        <v>46</v>
      </c>
      <c r="N16">
        <v>0</v>
      </c>
    </row>
    <row r="17" spans="1:14" x14ac:dyDescent="0.2">
      <c r="A17" t="s">
        <v>70</v>
      </c>
      <c r="B17" t="s">
        <v>8</v>
      </c>
      <c r="C17">
        <v>30</v>
      </c>
      <c r="D17" t="s">
        <v>16</v>
      </c>
      <c r="E17">
        <v>57</v>
      </c>
      <c r="F17" t="s">
        <v>22</v>
      </c>
      <c r="G17">
        <v>1</v>
      </c>
      <c r="H17">
        <v>0</v>
      </c>
      <c r="I17">
        <v>0</v>
      </c>
      <c r="J17">
        <v>1</v>
      </c>
      <c r="K17">
        <v>2</v>
      </c>
      <c r="L17">
        <v>0</v>
      </c>
      <c r="M17" t="s">
        <v>46</v>
      </c>
      <c r="N17">
        <v>0</v>
      </c>
    </row>
    <row r="18" spans="1:14" x14ac:dyDescent="0.2">
      <c r="A18" t="s">
        <v>71</v>
      </c>
      <c r="B18" t="s">
        <v>12</v>
      </c>
      <c r="C18">
        <v>27</v>
      </c>
      <c r="D18" t="s">
        <v>9</v>
      </c>
      <c r="E18">
        <v>58</v>
      </c>
      <c r="F18" t="s">
        <v>22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 t="s">
        <v>46</v>
      </c>
      <c r="N18">
        <v>0</v>
      </c>
    </row>
    <row r="19" spans="1:14" x14ac:dyDescent="0.2">
      <c r="A19" t="s">
        <v>72</v>
      </c>
      <c r="B19" t="s">
        <v>8</v>
      </c>
      <c r="C19">
        <v>23</v>
      </c>
      <c r="D19" t="s">
        <v>13</v>
      </c>
      <c r="E19">
        <v>69</v>
      </c>
      <c r="F19" t="s">
        <v>26</v>
      </c>
      <c r="G19">
        <v>0</v>
      </c>
      <c r="H19">
        <v>1</v>
      </c>
      <c r="I19">
        <v>0</v>
      </c>
      <c r="J19">
        <v>0</v>
      </c>
      <c r="K19">
        <v>1</v>
      </c>
      <c r="L19">
        <v>1</v>
      </c>
      <c r="M19" t="s">
        <v>46</v>
      </c>
      <c r="N19">
        <v>1</v>
      </c>
    </row>
    <row r="20" spans="1:14" x14ac:dyDescent="0.2">
      <c r="A20" t="s">
        <v>73</v>
      </c>
      <c r="B20" t="s">
        <v>12</v>
      </c>
      <c r="C20">
        <v>23</v>
      </c>
      <c r="D20" t="s">
        <v>9</v>
      </c>
      <c r="E20">
        <v>61</v>
      </c>
      <c r="F20" t="s">
        <v>24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 t="s">
        <v>46</v>
      </c>
      <c r="N20">
        <v>0</v>
      </c>
    </row>
    <row r="21" spans="1:14" x14ac:dyDescent="0.2">
      <c r="A21" t="s">
        <v>74</v>
      </c>
      <c r="B21" t="s">
        <v>12</v>
      </c>
      <c r="C21">
        <v>25</v>
      </c>
      <c r="D21" t="s">
        <v>13</v>
      </c>
      <c r="E21">
        <v>71</v>
      </c>
      <c r="F21" t="s">
        <v>24</v>
      </c>
      <c r="G21">
        <v>0</v>
      </c>
      <c r="H21">
        <v>1</v>
      </c>
      <c r="I21">
        <v>0</v>
      </c>
      <c r="J21">
        <v>0</v>
      </c>
      <c r="K21">
        <v>1</v>
      </c>
      <c r="L21">
        <v>1</v>
      </c>
      <c r="M21" t="s">
        <v>46</v>
      </c>
      <c r="N21">
        <v>1</v>
      </c>
    </row>
    <row r="22" spans="1:14" x14ac:dyDescent="0.2">
      <c r="A22" t="s">
        <v>75</v>
      </c>
      <c r="B22" t="s">
        <v>12</v>
      </c>
      <c r="C22">
        <v>27</v>
      </c>
      <c r="D22" t="s">
        <v>9</v>
      </c>
      <c r="E22">
        <v>59</v>
      </c>
      <c r="F22" t="s">
        <v>26</v>
      </c>
      <c r="G22">
        <v>0</v>
      </c>
      <c r="H22">
        <v>0</v>
      </c>
      <c r="I22">
        <v>0</v>
      </c>
      <c r="J22">
        <v>0</v>
      </c>
      <c r="K22">
        <v>2</v>
      </c>
      <c r="L22">
        <v>0</v>
      </c>
      <c r="M22" t="s">
        <v>46</v>
      </c>
      <c r="N22">
        <v>0</v>
      </c>
    </row>
    <row r="23" spans="1:14" x14ac:dyDescent="0.2">
      <c r="A23" t="s">
        <v>76</v>
      </c>
      <c r="B23" t="s">
        <v>12</v>
      </c>
      <c r="C23">
        <v>22</v>
      </c>
      <c r="D23" t="s">
        <v>9</v>
      </c>
      <c r="E23">
        <v>69</v>
      </c>
      <c r="F23" t="s">
        <v>26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M23" t="s">
        <v>46</v>
      </c>
      <c r="N23">
        <v>1</v>
      </c>
    </row>
    <row r="24" spans="1:14" x14ac:dyDescent="0.2">
      <c r="A24" t="s">
        <v>77</v>
      </c>
      <c r="B24" t="s">
        <v>12</v>
      </c>
      <c r="C24">
        <v>22</v>
      </c>
      <c r="D24" t="s">
        <v>9</v>
      </c>
      <c r="E24">
        <v>60</v>
      </c>
      <c r="F24" t="s">
        <v>25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 t="s">
        <v>46</v>
      </c>
      <c r="N24">
        <v>0</v>
      </c>
    </row>
    <row r="25" spans="1:14" x14ac:dyDescent="0.2">
      <c r="A25" t="s">
        <v>78</v>
      </c>
      <c r="B25" t="s">
        <v>12</v>
      </c>
      <c r="C25">
        <v>28</v>
      </c>
      <c r="D25" t="s">
        <v>9</v>
      </c>
      <c r="E25">
        <v>69</v>
      </c>
      <c r="F25" t="s">
        <v>25</v>
      </c>
      <c r="G25">
        <v>0</v>
      </c>
      <c r="H25">
        <v>1</v>
      </c>
      <c r="I25">
        <v>0</v>
      </c>
      <c r="J25">
        <v>0</v>
      </c>
      <c r="K25">
        <v>2</v>
      </c>
      <c r="L25">
        <v>1</v>
      </c>
      <c r="M25" t="s">
        <v>46</v>
      </c>
      <c r="N25">
        <v>1</v>
      </c>
    </row>
    <row r="26" spans="1:14" x14ac:dyDescent="0.2">
      <c r="A26" t="s">
        <v>79</v>
      </c>
      <c r="B26" t="s">
        <v>12</v>
      </c>
      <c r="C26">
        <v>24</v>
      </c>
      <c r="D26" t="s">
        <v>9</v>
      </c>
      <c r="E26">
        <v>64</v>
      </c>
      <c r="F26" t="s">
        <v>25</v>
      </c>
      <c r="G26">
        <v>0</v>
      </c>
      <c r="H26">
        <v>0</v>
      </c>
      <c r="I26">
        <v>1</v>
      </c>
      <c r="J26">
        <v>0</v>
      </c>
      <c r="K26">
        <v>2</v>
      </c>
      <c r="L26">
        <v>0</v>
      </c>
      <c r="M26" t="s">
        <v>46</v>
      </c>
      <c r="N26">
        <v>0</v>
      </c>
    </row>
    <row r="27" spans="1:14" x14ac:dyDescent="0.2">
      <c r="A27" t="s">
        <v>80</v>
      </c>
      <c r="B27" t="s">
        <v>12</v>
      </c>
      <c r="C27">
        <v>24</v>
      </c>
      <c r="D27" t="s">
        <v>9</v>
      </c>
      <c r="E27">
        <v>60</v>
      </c>
      <c r="F27" t="s">
        <v>26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 t="s">
        <v>46</v>
      </c>
      <c r="N27">
        <v>0</v>
      </c>
    </row>
    <row r="28" spans="1:14" x14ac:dyDescent="0.2">
      <c r="A28" t="s">
        <v>81</v>
      </c>
      <c r="B28" t="s">
        <v>12</v>
      </c>
      <c r="C28">
        <v>26</v>
      </c>
      <c r="D28" t="s">
        <v>9</v>
      </c>
      <c r="E28">
        <v>74</v>
      </c>
      <c r="F28" t="s">
        <v>24</v>
      </c>
      <c r="G28">
        <v>0</v>
      </c>
      <c r="H28">
        <v>1</v>
      </c>
      <c r="I28">
        <v>0</v>
      </c>
      <c r="J28">
        <v>0</v>
      </c>
      <c r="K28">
        <v>2</v>
      </c>
      <c r="L28">
        <v>1</v>
      </c>
      <c r="M28" t="s">
        <v>46</v>
      </c>
      <c r="N28">
        <v>1</v>
      </c>
    </row>
    <row r="29" spans="1:14" x14ac:dyDescent="0.2">
      <c r="A29" t="s">
        <v>82</v>
      </c>
      <c r="B29" t="s">
        <v>8</v>
      </c>
      <c r="C29">
        <v>26</v>
      </c>
      <c r="D29" t="s">
        <v>16</v>
      </c>
      <c r="E29">
        <v>59</v>
      </c>
      <c r="F29" t="s">
        <v>23</v>
      </c>
      <c r="G29">
        <v>0</v>
      </c>
      <c r="H29">
        <v>0</v>
      </c>
      <c r="I29">
        <v>1</v>
      </c>
      <c r="J29">
        <v>0</v>
      </c>
      <c r="K29">
        <v>2</v>
      </c>
      <c r="L29">
        <v>0</v>
      </c>
      <c r="M29" t="s">
        <v>46</v>
      </c>
      <c r="N29">
        <v>0</v>
      </c>
    </row>
    <row r="30" spans="1:14" x14ac:dyDescent="0.2">
      <c r="A30" t="s">
        <v>83</v>
      </c>
      <c r="B30" t="s">
        <v>12</v>
      </c>
      <c r="C30">
        <v>30</v>
      </c>
      <c r="D30" t="s">
        <v>13</v>
      </c>
      <c r="E30">
        <v>64</v>
      </c>
      <c r="F30" t="s">
        <v>24</v>
      </c>
      <c r="G30">
        <v>0</v>
      </c>
      <c r="H30">
        <v>0</v>
      </c>
      <c r="I30">
        <v>1</v>
      </c>
      <c r="J30">
        <v>0</v>
      </c>
      <c r="K30">
        <v>2</v>
      </c>
      <c r="L30">
        <v>0</v>
      </c>
      <c r="M30" t="s">
        <v>46</v>
      </c>
      <c r="N30">
        <v>0</v>
      </c>
    </row>
    <row r="31" spans="1:14" x14ac:dyDescent="0.2">
      <c r="A31" t="s">
        <v>84</v>
      </c>
      <c r="B31" t="s">
        <v>8</v>
      </c>
      <c r="C31">
        <v>31</v>
      </c>
      <c r="D31" t="s">
        <v>13</v>
      </c>
      <c r="E31">
        <v>61</v>
      </c>
      <c r="F31" t="s">
        <v>26</v>
      </c>
      <c r="G31">
        <v>0</v>
      </c>
      <c r="H31">
        <v>0</v>
      </c>
      <c r="I31">
        <v>1</v>
      </c>
      <c r="J31">
        <v>0</v>
      </c>
      <c r="K31">
        <v>3</v>
      </c>
      <c r="L31">
        <v>0</v>
      </c>
      <c r="M31" t="s">
        <v>46</v>
      </c>
      <c r="N31">
        <v>0</v>
      </c>
    </row>
    <row r="32" spans="1:14" x14ac:dyDescent="0.2">
      <c r="A32" t="s">
        <v>85</v>
      </c>
      <c r="B32" t="s">
        <v>12</v>
      </c>
      <c r="C32">
        <v>31</v>
      </c>
      <c r="D32" t="s">
        <v>13</v>
      </c>
      <c r="E32">
        <v>66</v>
      </c>
      <c r="F32" t="s">
        <v>23</v>
      </c>
      <c r="G32">
        <v>0</v>
      </c>
      <c r="H32">
        <v>0</v>
      </c>
      <c r="I32">
        <v>1</v>
      </c>
      <c r="J32">
        <v>0</v>
      </c>
      <c r="K32">
        <v>3</v>
      </c>
      <c r="L32">
        <v>0</v>
      </c>
      <c r="M32" t="s">
        <v>46</v>
      </c>
      <c r="N32">
        <v>1</v>
      </c>
    </row>
    <row r="33" spans="1:14" x14ac:dyDescent="0.2">
      <c r="A33" t="s">
        <v>86</v>
      </c>
      <c r="B33" t="s">
        <v>8</v>
      </c>
      <c r="C33">
        <v>26</v>
      </c>
      <c r="D33" t="s">
        <v>16</v>
      </c>
      <c r="E33">
        <v>66</v>
      </c>
      <c r="F33" t="s">
        <v>24</v>
      </c>
      <c r="G33">
        <v>0</v>
      </c>
      <c r="H33">
        <v>0</v>
      </c>
      <c r="I33">
        <v>1</v>
      </c>
      <c r="J33">
        <v>0</v>
      </c>
      <c r="K33">
        <v>3</v>
      </c>
      <c r="L33">
        <v>0</v>
      </c>
      <c r="M33" t="s">
        <v>46</v>
      </c>
      <c r="N33">
        <v>1</v>
      </c>
    </row>
    <row r="34" spans="1:14" x14ac:dyDescent="0.2">
      <c r="A34" t="s">
        <v>87</v>
      </c>
      <c r="B34" t="s">
        <v>12</v>
      </c>
      <c r="C34">
        <v>28</v>
      </c>
      <c r="D34" t="s">
        <v>16</v>
      </c>
      <c r="E34">
        <v>67</v>
      </c>
      <c r="F34" t="s">
        <v>26</v>
      </c>
      <c r="G34">
        <v>0</v>
      </c>
      <c r="H34">
        <v>0</v>
      </c>
      <c r="I34">
        <v>1</v>
      </c>
      <c r="J34">
        <v>0</v>
      </c>
      <c r="K34">
        <v>2</v>
      </c>
      <c r="L34">
        <v>1</v>
      </c>
      <c r="M34" t="s">
        <v>46</v>
      </c>
      <c r="N34">
        <v>1</v>
      </c>
    </row>
    <row r="35" spans="1:14" x14ac:dyDescent="0.2">
      <c r="A35" t="s">
        <v>88</v>
      </c>
      <c r="B35" t="s">
        <v>8</v>
      </c>
      <c r="C35">
        <v>27</v>
      </c>
      <c r="D35" t="s">
        <v>9</v>
      </c>
      <c r="E35">
        <v>61</v>
      </c>
      <c r="F35" t="s">
        <v>22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 t="s">
        <v>46</v>
      </c>
      <c r="N35">
        <v>0</v>
      </c>
    </row>
    <row r="36" spans="1:14" x14ac:dyDescent="0.2">
      <c r="A36" t="s">
        <v>89</v>
      </c>
      <c r="B36" t="s">
        <v>8</v>
      </c>
      <c r="C36">
        <v>22</v>
      </c>
      <c r="D36" t="s">
        <v>9</v>
      </c>
      <c r="E36">
        <v>65</v>
      </c>
      <c r="F36" t="s">
        <v>23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 t="s">
        <v>46</v>
      </c>
      <c r="N36">
        <v>0</v>
      </c>
    </row>
    <row r="37" spans="1:14" x14ac:dyDescent="0.2">
      <c r="A37" t="s">
        <v>90</v>
      </c>
      <c r="B37" t="s">
        <v>12</v>
      </c>
      <c r="C37">
        <v>21</v>
      </c>
      <c r="D37" t="s">
        <v>9</v>
      </c>
      <c r="E37">
        <v>65</v>
      </c>
      <c r="F37" t="s">
        <v>23</v>
      </c>
      <c r="G37">
        <v>0</v>
      </c>
      <c r="H37">
        <v>0</v>
      </c>
      <c r="I37">
        <v>0</v>
      </c>
      <c r="J37">
        <v>0</v>
      </c>
      <c r="K37">
        <v>1</v>
      </c>
      <c r="L37">
        <v>1</v>
      </c>
      <c r="M37" t="s">
        <v>46</v>
      </c>
      <c r="N37">
        <v>0</v>
      </c>
    </row>
    <row r="38" spans="1:14" x14ac:dyDescent="0.2">
      <c r="A38" t="s">
        <v>91</v>
      </c>
      <c r="B38" t="s">
        <v>12</v>
      </c>
      <c r="C38">
        <v>24</v>
      </c>
      <c r="D38" t="s">
        <v>9</v>
      </c>
      <c r="E38">
        <v>70</v>
      </c>
      <c r="F38" t="s">
        <v>26</v>
      </c>
      <c r="G38">
        <v>0</v>
      </c>
      <c r="H38">
        <v>1</v>
      </c>
      <c r="I38">
        <v>0</v>
      </c>
      <c r="J38">
        <v>0</v>
      </c>
      <c r="K38">
        <v>1</v>
      </c>
      <c r="L38">
        <v>1</v>
      </c>
      <c r="M38" t="s">
        <v>46</v>
      </c>
      <c r="N38">
        <v>1</v>
      </c>
    </row>
    <row r="39" spans="1:14" x14ac:dyDescent="0.2">
      <c r="A39" t="s">
        <v>92</v>
      </c>
      <c r="B39" t="s">
        <v>8</v>
      </c>
      <c r="C39">
        <v>26</v>
      </c>
      <c r="D39" t="s">
        <v>9</v>
      </c>
      <c r="E39">
        <v>71</v>
      </c>
      <c r="F39" t="s">
        <v>22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 t="s">
        <v>46</v>
      </c>
      <c r="N39">
        <v>0</v>
      </c>
    </row>
    <row r="40" spans="1:14" x14ac:dyDescent="0.2">
      <c r="A40" t="s">
        <v>93</v>
      </c>
      <c r="B40" t="s">
        <v>8</v>
      </c>
      <c r="C40">
        <v>25</v>
      </c>
      <c r="D40" t="s">
        <v>9</v>
      </c>
      <c r="E40">
        <v>69</v>
      </c>
      <c r="F40" t="s">
        <v>25</v>
      </c>
      <c r="G40">
        <v>1</v>
      </c>
      <c r="H40">
        <v>1</v>
      </c>
      <c r="I40">
        <v>0</v>
      </c>
      <c r="J40">
        <v>0</v>
      </c>
      <c r="K40">
        <v>2</v>
      </c>
      <c r="L40">
        <v>1</v>
      </c>
      <c r="M40" t="s">
        <v>46</v>
      </c>
      <c r="N40">
        <v>1</v>
      </c>
    </row>
    <row r="41" spans="1:14" x14ac:dyDescent="0.2">
      <c r="A41" t="s">
        <v>94</v>
      </c>
      <c r="B41" t="s">
        <v>12</v>
      </c>
      <c r="C41">
        <v>25</v>
      </c>
      <c r="D41" t="s">
        <v>9</v>
      </c>
      <c r="E41">
        <v>67</v>
      </c>
      <c r="F41" t="s">
        <v>25</v>
      </c>
      <c r="G41">
        <v>0</v>
      </c>
      <c r="H41">
        <v>1</v>
      </c>
      <c r="I41">
        <v>1</v>
      </c>
      <c r="J41">
        <v>0</v>
      </c>
      <c r="K41">
        <v>2</v>
      </c>
      <c r="L41">
        <v>1</v>
      </c>
      <c r="M41" t="s">
        <v>46</v>
      </c>
      <c r="N41">
        <v>1</v>
      </c>
    </row>
    <row r="42" spans="1:14" x14ac:dyDescent="0.2">
      <c r="A42" t="s">
        <v>95</v>
      </c>
      <c r="B42" t="s">
        <v>12</v>
      </c>
      <c r="C42">
        <v>24</v>
      </c>
      <c r="D42" t="s">
        <v>16</v>
      </c>
      <c r="E42">
        <v>60</v>
      </c>
      <c r="F42" t="s">
        <v>26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 t="s">
        <v>46</v>
      </c>
      <c r="N42">
        <v>0</v>
      </c>
    </row>
    <row r="43" spans="1:14" x14ac:dyDescent="0.2">
      <c r="A43" t="s">
        <v>96</v>
      </c>
      <c r="B43" t="s">
        <v>8</v>
      </c>
      <c r="C43">
        <v>26</v>
      </c>
      <c r="D43" t="s">
        <v>13</v>
      </c>
      <c r="E43">
        <v>49</v>
      </c>
      <c r="F43" t="s">
        <v>22</v>
      </c>
      <c r="G43">
        <v>0</v>
      </c>
      <c r="H43">
        <v>0</v>
      </c>
      <c r="I43">
        <v>0</v>
      </c>
      <c r="J43">
        <v>0</v>
      </c>
      <c r="K43">
        <v>2</v>
      </c>
      <c r="L43">
        <v>0</v>
      </c>
      <c r="M43" t="s">
        <v>46</v>
      </c>
      <c r="N43">
        <v>0</v>
      </c>
    </row>
    <row r="44" spans="1:14" x14ac:dyDescent="0.2">
      <c r="A44" t="s">
        <v>97</v>
      </c>
      <c r="B44" t="s">
        <v>8</v>
      </c>
      <c r="C44">
        <v>24</v>
      </c>
      <c r="D44" t="s">
        <v>9</v>
      </c>
      <c r="E44">
        <v>58</v>
      </c>
      <c r="F44" t="s">
        <v>27</v>
      </c>
      <c r="G44">
        <v>1</v>
      </c>
      <c r="H44">
        <v>0</v>
      </c>
      <c r="I44">
        <v>1</v>
      </c>
      <c r="J44">
        <v>0</v>
      </c>
      <c r="K44">
        <v>2</v>
      </c>
      <c r="L44">
        <v>0</v>
      </c>
      <c r="M44" t="s">
        <v>46</v>
      </c>
      <c r="N44">
        <v>0</v>
      </c>
    </row>
    <row r="45" spans="1:14" x14ac:dyDescent="0.2">
      <c r="A45" t="s">
        <v>98</v>
      </c>
      <c r="B45" t="s">
        <v>8</v>
      </c>
      <c r="C45">
        <v>29</v>
      </c>
      <c r="D45" t="s">
        <v>13</v>
      </c>
      <c r="E45">
        <v>59</v>
      </c>
      <c r="F45" t="s">
        <v>27</v>
      </c>
      <c r="G45">
        <v>1</v>
      </c>
      <c r="H45">
        <v>0</v>
      </c>
      <c r="I45">
        <v>0</v>
      </c>
      <c r="J45">
        <v>1</v>
      </c>
      <c r="K45">
        <v>1</v>
      </c>
      <c r="L45">
        <v>0</v>
      </c>
      <c r="M45" t="s">
        <v>46</v>
      </c>
      <c r="N45">
        <v>0</v>
      </c>
    </row>
    <row r="46" spans="1:14" x14ac:dyDescent="0.2">
      <c r="A46" t="s">
        <v>99</v>
      </c>
      <c r="B46" t="s">
        <v>8</v>
      </c>
      <c r="C46">
        <v>26</v>
      </c>
      <c r="D46" t="s">
        <v>13</v>
      </c>
      <c r="E46">
        <v>57</v>
      </c>
      <c r="F46" t="s">
        <v>22</v>
      </c>
      <c r="G46">
        <v>1</v>
      </c>
      <c r="H46">
        <v>0</v>
      </c>
      <c r="I46">
        <v>1</v>
      </c>
      <c r="J46">
        <v>1</v>
      </c>
      <c r="K46">
        <v>2</v>
      </c>
      <c r="L46">
        <v>0</v>
      </c>
      <c r="M46" t="s">
        <v>46</v>
      </c>
      <c r="N46">
        <v>0</v>
      </c>
    </row>
    <row r="47" spans="1:14" x14ac:dyDescent="0.2">
      <c r="A47" t="s">
        <v>100</v>
      </c>
      <c r="B47" t="s">
        <v>8</v>
      </c>
      <c r="C47">
        <v>27</v>
      </c>
      <c r="D47" t="s">
        <v>13</v>
      </c>
      <c r="E47">
        <v>61</v>
      </c>
      <c r="F47" t="s">
        <v>23</v>
      </c>
      <c r="G47">
        <v>1</v>
      </c>
      <c r="H47">
        <v>0</v>
      </c>
      <c r="I47">
        <v>0</v>
      </c>
      <c r="J47">
        <v>1</v>
      </c>
      <c r="K47">
        <v>1</v>
      </c>
      <c r="L47">
        <v>0</v>
      </c>
      <c r="M47" t="s">
        <v>46</v>
      </c>
      <c r="N47">
        <v>0</v>
      </c>
    </row>
    <row r="48" spans="1:14" x14ac:dyDescent="0.2">
      <c r="A48" t="s">
        <v>101</v>
      </c>
      <c r="B48" t="s">
        <v>8</v>
      </c>
      <c r="C48">
        <v>24</v>
      </c>
      <c r="D48" t="s">
        <v>9</v>
      </c>
      <c r="E48">
        <v>60</v>
      </c>
      <c r="F48" t="s">
        <v>23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M48" t="s">
        <v>46</v>
      </c>
      <c r="N48">
        <v>0</v>
      </c>
    </row>
    <row r="49" spans="1:14" x14ac:dyDescent="0.2">
      <c r="A49" t="s">
        <v>102</v>
      </c>
      <c r="B49" t="s">
        <v>8</v>
      </c>
      <c r="C49">
        <v>26</v>
      </c>
      <c r="D49" t="s">
        <v>16</v>
      </c>
      <c r="E49">
        <v>61</v>
      </c>
      <c r="F49" t="s">
        <v>26</v>
      </c>
      <c r="G49">
        <v>1</v>
      </c>
      <c r="H49">
        <v>0</v>
      </c>
      <c r="I49">
        <v>0</v>
      </c>
      <c r="J49">
        <v>1</v>
      </c>
      <c r="K49">
        <v>1</v>
      </c>
      <c r="L49">
        <v>0</v>
      </c>
      <c r="M49" t="s">
        <v>46</v>
      </c>
      <c r="N49">
        <v>0</v>
      </c>
    </row>
    <row r="50" spans="1:14" x14ac:dyDescent="0.2">
      <c r="A50" t="s">
        <v>103</v>
      </c>
      <c r="B50" t="s">
        <v>8</v>
      </c>
      <c r="C50">
        <v>26</v>
      </c>
      <c r="D50" t="s">
        <v>13</v>
      </c>
      <c r="E50">
        <v>58</v>
      </c>
      <c r="F50" t="s">
        <v>22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 t="s">
        <v>46</v>
      </c>
      <c r="N50">
        <v>0</v>
      </c>
    </row>
    <row r="51" spans="1:14" x14ac:dyDescent="0.2">
      <c r="A51" t="s">
        <v>104</v>
      </c>
      <c r="B51" t="s">
        <v>12</v>
      </c>
      <c r="C51">
        <v>30</v>
      </c>
      <c r="D51" t="s">
        <v>16</v>
      </c>
      <c r="E51">
        <v>54</v>
      </c>
      <c r="F51" t="s">
        <v>22</v>
      </c>
      <c r="G51">
        <v>1</v>
      </c>
      <c r="H51">
        <v>0</v>
      </c>
      <c r="I51">
        <v>0</v>
      </c>
      <c r="J51">
        <v>1</v>
      </c>
      <c r="K51">
        <v>1</v>
      </c>
      <c r="L51">
        <v>0</v>
      </c>
      <c r="M51" t="s">
        <v>46</v>
      </c>
      <c r="N51">
        <v>0</v>
      </c>
    </row>
    <row r="52" spans="1:14" x14ac:dyDescent="0.2">
      <c r="A52" t="s">
        <v>105</v>
      </c>
      <c r="B52" t="s">
        <v>8</v>
      </c>
      <c r="C52">
        <v>28</v>
      </c>
      <c r="D52" t="s">
        <v>9</v>
      </c>
      <c r="E52">
        <v>66</v>
      </c>
      <c r="F52" t="s">
        <v>26</v>
      </c>
      <c r="G52">
        <v>0</v>
      </c>
      <c r="H52">
        <v>1</v>
      </c>
      <c r="I52">
        <v>0</v>
      </c>
      <c r="J52">
        <v>0</v>
      </c>
      <c r="K52">
        <v>1</v>
      </c>
      <c r="L52">
        <v>1</v>
      </c>
      <c r="M52" t="s">
        <v>46</v>
      </c>
      <c r="N52">
        <v>1</v>
      </c>
    </row>
    <row r="53" spans="1:14" x14ac:dyDescent="0.2">
      <c r="A53" t="s">
        <v>106</v>
      </c>
      <c r="B53" t="s">
        <v>12</v>
      </c>
      <c r="C53">
        <v>26</v>
      </c>
      <c r="D53" t="s">
        <v>16</v>
      </c>
      <c r="E53">
        <v>61</v>
      </c>
      <c r="F53" t="s">
        <v>24</v>
      </c>
      <c r="G53">
        <v>0</v>
      </c>
      <c r="H53">
        <v>0</v>
      </c>
      <c r="I53">
        <v>0</v>
      </c>
      <c r="J53">
        <v>0</v>
      </c>
      <c r="K53">
        <v>2</v>
      </c>
      <c r="L53">
        <v>1</v>
      </c>
      <c r="M53" t="s">
        <v>46</v>
      </c>
      <c r="N53">
        <v>0</v>
      </c>
    </row>
    <row r="54" spans="1:14" x14ac:dyDescent="0.2">
      <c r="A54" t="s">
        <v>107</v>
      </c>
      <c r="B54" t="s">
        <v>12</v>
      </c>
      <c r="C54">
        <v>21</v>
      </c>
      <c r="D54" t="s">
        <v>9</v>
      </c>
      <c r="E54">
        <v>70</v>
      </c>
      <c r="F54" t="s">
        <v>24</v>
      </c>
      <c r="G54">
        <v>0</v>
      </c>
      <c r="H54">
        <v>0</v>
      </c>
      <c r="I54">
        <v>0</v>
      </c>
      <c r="J54">
        <v>0</v>
      </c>
      <c r="K54">
        <v>2</v>
      </c>
      <c r="L54">
        <v>1</v>
      </c>
      <c r="M54" t="s">
        <v>46</v>
      </c>
      <c r="N54">
        <v>1</v>
      </c>
    </row>
    <row r="55" spans="1:14" x14ac:dyDescent="0.2">
      <c r="A55" t="s">
        <v>108</v>
      </c>
      <c r="B55" t="s">
        <v>12</v>
      </c>
      <c r="C55">
        <v>26</v>
      </c>
      <c r="D55" t="s">
        <v>13</v>
      </c>
      <c r="E55">
        <v>60</v>
      </c>
      <c r="F55" t="s">
        <v>26</v>
      </c>
      <c r="G55">
        <v>0</v>
      </c>
      <c r="H55">
        <v>0</v>
      </c>
      <c r="I55">
        <v>0</v>
      </c>
      <c r="J55">
        <v>0</v>
      </c>
      <c r="K55">
        <v>2</v>
      </c>
      <c r="L55">
        <v>0</v>
      </c>
      <c r="M55" t="s">
        <v>46</v>
      </c>
      <c r="N55">
        <v>0</v>
      </c>
    </row>
    <row r="56" spans="1:14" x14ac:dyDescent="0.2">
      <c r="A56" t="s">
        <v>109</v>
      </c>
      <c r="B56" t="s">
        <v>12</v>
      </c>
      <c r="C56">
        <v>22</v>
      </c>
      <c r="D56" t="s">
        <v>9</v>
      </c>
      <c r="E56">
        <v>62</v>
      </c>
      <c r="F56" t="s">
        <v>26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 t="s">
        <v>46</v>
      </c>
      <c r="N56">
        <v>0</v>
      </c>
    </row>
    <row r="57" spans="1:14" x14ac:dyDescent="0.2">
      <c r="A57" t="s">
        <v>110</v>
      </c>
      <c r="B57" t="s">
        <v>12</v>
      </c>
      <c r="C57">
        <v>26</v>
      </c>
      <c r="D57" t="s">
        <v>13</v>
      </c>
      <c r="E57">
        <v>70</v>
      </c>
      <c r="F57" t="s">
        <v>25</v>
      </c>
      <c r="G57">
        <v>0</v>
      </c>
      <c r="H57">
        <v>1</v>
      </c>
      <c r="I57">
        <v>0</v>
      </c>
      <c r="J57">
        <v>0</v>
      </c>
      <c r="K57">
        <v>1</v>
      </c>
      <c r="L57">
        <v>1</v>
      </c>
      <c r="M57" t="s">
        <v>46</v>
      </c>
      <c r="N57">
        <v>1</v>
      </c>
    </row>
    <row r="58" spans="1:14" x14ac:dyDescent="0.2">
      <c r="A58" t="s">
        <v>111</v>
      </c>
      <c r="B58" t="s">
        <v>12</v>
      </c>
      <c r="C58">
        <v>25</v>
      </c>
      <c r="D58" t="s">
        <v>9</v>
      </c>
      <c r="E58">
        <v>59</v>
      </c>
      <c r="F58" t="s">
        <v>25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 t="s">
        <v>46</v>
      </c>
      <c r="N58">
        <v>0</v>
      </c>
    </row>
    <row r="59" spans="1:14" x14ac:dyDescent="0.2">
      <c r="A59" t="s">
        <v>112</v>
      </c>
      <c r="B59" t="s">
        <v>8</v>
      </c>
      <c r="C59">
        <v>26</v>
      </c>
      <c r="D59" t="s">
        <v>9</v>
      </c>
      <c r="E59">
        <v>58</v>
      </c>
      <c r="F59" t="s">
        <v>23</v>
      </c>
      <c r="G59">
        <v>0</v>
      </c>
      <c r="H59">
        <v>0</v>
      </c>
      <c r="I59">
        <v>0</v>
      </c>
      <c r="J59">
        <v>0</v>
      </c>
      <c r="K59">
        <v>2</v>
      </c>
      <c r="L59">
        <v>0</v>
      </c>
      <c r="M59" t="s">
        <v>46</v>
      </c>
      <c r="N59">
        <v>0</v>
      </c>
    </row>
    <row r="60" spans="1:14" x14ac:dyDescent="0.2">
      <c r="A60" t="s">
        <v>113</v>
      </c>
      <c r="B60" t="s">
        <v>12</v>
      </c>
      <c r="C60">
        <v>30</v>
      </c>
      <c r="D60" t="s">
        <v>16</v>
      </c>
      <c r="E60">
        <v>61</v>
      </c>
      <c r="F60" t="s">
        <v>24</v>
      </c>
      <c r="G60">
        <v>0</v>
      </c>
      <c r="H60">
        <v>0</v>
      </c>
      <c r="I60">
        <v>1</v>
      </c>
      <c r="J60">
        <v>0</v>
      </c>
      <c r="K60">
        <v>3</v>
      </c>
      <c r="L60">
        <v>0</v>
      </c>
      <c r="M60" t="s">
        <v>46</v>
      </c>
      <c r="N60">
        <v>0</v>
      </c>
    </row>
    <row r="61" spans="1:14" x14ac:dyDescent="0.2">
      <c r="A61" t="s">
        <v>114</v>
      </c>
      <c r="B61" t="s">
        <v>8</v>
      </c>
      <c r="C61">
        <v>29</v>
      </c>
      <c r="D61" t="s">
        <v>13</v>
      </c>
      <c r="E61">
        <v>65</v>
      </c>
      <c r="F61" t="s">
        <v>26</v>
      </c>
      <c r="G61">
        <v>0</v>
      </c>
      <c r="H61">
        <v>0</v>
      </c>
      <c r="I61">
        <v>1</v>
      </c>
      <c r="J61">
        <v>0</v>
      </c>
      <c r="K61">
        <v>2</v>
      </c>
      <c r="L61">
        <v>1</v>
      </c>
      <c r="M61" t="s">
        <v>46</v>
      </c>
      <c r="N61">
        <v>1</v>
      </c>
    </row>
    <row r="62" spans="1:14" x14ac:dyDescent="0.2">
      <c r="A62" t="s">
        <v>115</v>
      </c>
      <c r="B62" t="s">
        <v>12</v>
      </c>
      <c r="C62">
        <v>26</v>
      </c>
      <c r="D62" t="s">
        <v>13</v>
      </c>
      <c r="E62">
        <v>57</v>
      </c>
      <c r="F62" t="s">
        <v>23</v>
      </c>
      <c r="G62">
        <v>0</v>
      </c>
      <c r="H62">
        <v>0</v>
      </c>
      <c r="I62">
        <v>1</v>
      </c>
      <c r="J62">
        <v>0</v>
      </c>
      <c r="K62">
        <v>3</v>
      </c>
      <c r="L62">
        <v>0</v>
      </c>
      <c r="M62" t="s">
        <v>46</v>
      </c>
      <c r="N62">
        <v>0</v>
      </c>
    </row>
    <row r="63" spans="1:14" x14ac:dyDescent="0.2">
      <c r="A63" t="s">
        <v>116</v>
      </c>
      <c r="B63" t="s">
        <v>8</v>
      </c>
      <c r="C63">
        <v>31</v>
      </c>
      <c r="D63" t="s">
        <v>16</v>
      </c>
      <c r="E63">
        <v>68</v>
      </c>
      <c r="F63" t="s">
        <v>24</v>
      </c>
      <c r="G63">
        <v>0</v>
      </c>
      <c r="H63">
        <v>0</v>
      </c>
      <c r="I63">
        <v>1</v>
      </c>
      <c r="J63">
        <v>0</v>
      </c>
      <c r="K63">
        <v>3</v>
      </c>
      <c r="L63">
        <v>1</v>
      </c>
      <c r="M63" t="s">
        <v>46</v>
      </c>
      <c r="N63">
        <v>1</v>
      </c>
    </row>
    <row r="64" spans="1:14" x14ac:dyDescent="0.2">
      <c r="A64" t="s">
        <v>117</v>
      </c>
      <c r="B64" t="s">
        <v>12</v>
      </c>
      <c r="C64">
        <v>28</v>
      </c>
      <c r="D64" t="s">
        <v>13</v>
      </c>
      <c r="E64">
        <v>61</v>
      </c>
      <c r="F64" t="s">
        <v>26</v>
      </c>
      <c r="G64">
        <v>0</v>
      </c>
      <c r="H64">
        <v>0</v>
      </c>
      <c r="I64">
        <v>1</v>
      </c>
      <c r="J64">
        <v>0</v>
      </c>
      <c r="K64">
        <v>2</v>
      </c>
      <c r="L64">
        <v>0</v>
      </c>
      <c r="M64" t="s">
        <v>46</v>
      </c>
      <c r="N64">
        <v>0</v>
      </c>
    </row>
    <row r="65" spans="1:14" x14ac:dyDescent="0.2">
      <c r="A65" t="s">
        <v>118</v>
      </c>
      <c r="B65" t="s">
        <v>8</v>
      </c>
      <c r="C65">
        <v>26</v>
      </c>
      <c r="D65" t="s">
        <v>9</v>
      </c>
      <c r="E65">
        <v>58</v>
      </c>
      <c r="F65" t="s">
        <v>22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 t="s">
        <v>46</v>
      </c>
      <c r="N65">
        <v>0</v>
      </c>
    </row>
    <row r="66" spans="1:14" x14ac:dyDescent="0.2">
      <c r="A66" t="s">
        <v>119</v>
      </c>
      <c r="B66" t="s">
        <v>8</v>
      </c>
      <c r="C66">
        <v>24</v>
      </c>
      <c r="D66" t="s">
        <v>9</v>
      </c>
      <c r="E66">
        <v>63</v>
      </c>
      <c r="F66" t="s">
        <v>23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 t="s">
        <v>46</v>
      </c>
      <c r="N66">
        <v>0</v>
      </c>
    </row>
    <row r="67" spans="1:14" x14ac:dyDescent="0.2">
      <c r="A67" t="s">
        <v>120</v>
      </c>
      <c r="B67" t="s">
        <v>12</v>
      </c>
      <c r="C67">
        <v>26</v>
      </c>
      <c r="D67" t="s">
        <v>9</v>
      </c>
      <c r="E67">
        <v>71</v>
      </c>
      <c r="F67" t="s">
        <v>23</v>
      </c>
      <c r="G67">
        <v>0</v>
      </c>
      <c r="H67">
        <v>1</v>
      </c>
      <c r="I67">
        <v>0</v>
      </c>
      <c r="J67">
        <v>0</v>
      </c>
      <c r="K67">
        <v>1</v>
      </c>
      <c r="L67">
        <v>1</v>
      </c>
      <c r="M67" t="s">
        <v>46</v>
      </c>
      <c r="N67">
        <v>1</v>
      </c>
    </row>
    <row r="68" spans="1:14" x14ac:dyDescent="0.2">
      <c r="A68" t="s">
        <v>121</v>
      </c>
      <c r="B68" t="s">
        <v>12</v>
      </c>
      <c r="C68">
        <v>27</v>
      </c>
      <c r="D68" t="s">
        <v>9</v>
      </c>
      <c r="E68">
        <v>64</v>
      </c>
      <c r="F68" t="s">
        <v>26</v>
      </c>
      <c r="G68">
        <v>0</v>
      </c>
      <c r="H68">
        <v>1</v>
      </c>
      <c r="I68">
        <v>0</v>
      </c>
      <c r="J68">
        <v>1</v>
      </c>
      <c r="K68">
        <v>1</v>
      </c>
      <c r="L68">
        <v>1</v>
      </c>
      <c r="M68" t="s">
        <v>46</v>
      </c>
      <c r="N68">
        <v>0</v>
      </c>
    </row>
    <row r="69" spans="1:14" x14ac:dyDescent="0.2">
      <c r="A69" t="s">
        <v>122</v>
      </c>
      <c r="B69" t="s">
        <v>8</v>
      </c>
      <c r="C69">
        <v>26</v>
      </c>
      <c r="D69" t="s">
        <v>9</v>
      </c>
      <c r="E69">
        <v>74</v>
      </c>
      <c r="F69" t="s">
        <v>22</v>
      </c>
      <c r="G69">
        <v>0</v>
      </c>
      <c r="H69">
        <v>1</v>
      </c>
      <c r="I69">
        <v>0</v>
      </c>
      <c r="J69">
        <v>1</v>
      </c>
      <c r="K69">
        <v>1</v>
      </c>
      <c r="L69">
        <v>1</v>
      </c>
      <c r="M69" t="s">
        <v>46</v>
      </c>
      <c r="N69">
        <v>0</v>
      </c>
    </row>
    <row r="70" spans="1:14" x14ac:dyDescent="0.2">
      <c r="A70" t="s">
        <v>123</v>
      </c>
      <c r="B70" t="s">
        <v>8</v>
      </c>
      <c r="C70">
        <v>22</v>
      </c>
      <c r="D70" t="s">
        <v>13</v>
      </c>
      <c r="E70">
        <v>66</v>
      </c>
      <c r="F70" t="s">
        <v>22</v>
      </c>
      <c r="G70">
        <v>0</v>
      </c>
      <c r="H70">
        <v>1</v>
      </c>
      <c r="I70">
        <v>0</v>
      </c>
      <c r="J70">
        <v>0</v>
      </c>
      <c r="K70">
        <v>1</v>
      </c>
      <c r="L70">
        <v>1</v>
      </c>
      <c r="M70" t="s">
        <v>46</v>
      </c>
      <c r="N70">
        <v>1</v>
      </c>
    </row>
    <row r="71" spans="1:14" x14ac:dyDescent="0.2">
      <c r="A71" t="s">
        <v>124</v>
      </c>
      <c r="B71" t="s">
        <v>8</v>
      </c>
      <c r="C71">
        <v>27</v>
      </c>
      <c r="D71" t="s">
        <v>9</v>
      </c>
      <c r="E71">
        <v>72</v>
      </c>
      <c r="F71" t="s">
        <v>27</v>
      </c>
      <c r="G71">
        <v>0</v>
      </c>
      <c r="H71">
        <v>1</v>
      </c>
      <c r="I71">
        <v>0</v>
      </c>
      <c r="J71">
        <v>0</v>
      </c>
      <c r="K71">
        <v>1</v>
      </c>
      <c r="L71">
        <v>1</v>
      </c>
      <c r="M71" t="s">
        <v>46</v>
      </c>
      <c r="N71">
        <v>1</v>
      </c>
    </row>
    <row r="72" spans="1:14" x14ac:dyDescent="0.2">
      <c r="A72" t="s">
        <v>125</v>
      </c>
      <c r="B72" t="s">
        <v>12</v>
      </c>
      <c r="C72">
        <v>25</v>
      </c>
      <c r="D72" t="s">
        <v>9</v>
      </c>
      <c r="E72">
        <v>66</v>
      </c>
      <c r="F72" t="s">
        <v>25</v>
      </c>
      <c r="G72">
        <v>0</v>
      </c>
      <c r="H72">
        <v>0</v>
      </c>
      <c r="I72">
        <v>0</v>
      </c>
      <c r="J72">
        <v>0</v>
      </c>
      <c r="K72">
        <v>2</v>
      </c>
      <c r="L72">
        <v>1</v>
      </c>
      <c r="M72" t="s">
        <v>46</v>
      </c>
      <c r="N72">
        <v>1</v>
      </c>
    </row>
    <row r="73" spans="1:14" x14ac:dyDescent="0.2">
      <c r="A73" t="s">
        <v>126</v>
      </c>
      <c r="B73" t="s">
        <v>12</v>
      </c>
      <c r="C73">
        <v>26</v>
      </c>
      <c r="D73" t="s">
        <v>13</v>
      </c>
      <c r="E73">
        <v>63</v>
      </c>
      <c r="F73" t="s">
        <v>26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 t="s">
        <v>46</v>
      </c>
      <c r="N73">
        <v>0</v>
      </c>
    </row>
    <row r="74" spans="1:14" x14ac:dyDescent="0.2">
      <c r="A74" t="s">
        <v>127</v>
      </c>
      <c r="B74" t="s">
        <v>8</v>
      </c>
      <c r="C74">
        <v>24</v>
      </c>
      <c r="D74" t="s">
        <v>13</v>
      </c>
      <c r="E74">
        <v>65</v>
      </c>
      <c r="F74" t="s">
        <v>22</v>
      </c>
      <c r="G74">
        <v>1</v>
      </c>
      <c r="H74">
        <v>1</v>
      </c>
      <c r="I74">
        <v>0</v>
      </c>
      <c r="J74">
        <v>1</v>
      </c>
      <c r="K74">
        <v>1</v>
      </c>
      <c r="L74">
        <v>0</v>
      </c>
      <c r="M74" t="s">
        <v>46</v>
      </c>
      <c r="N74">
        <v>1</v>
      </c>
    </row>
    <row r="75" spans="1:14" x14ac:dyDescent="0.2">
      <c r="A75" t="s">
        <v>128</v>
      </c>
      <c r="B75" t="s">
        <v>8</v>
      </c>
      <c r="C75">
        <v>26</v>
      </c>
      <c r="D75" t="s">
        <v>9</v>
      </c>
      <c r="E75">
        <v>58</v>
      </c>
      <c r="F75" t="s">
        <v>27</v>
      </c>
      <c r="G75">
        <v>0</v>
      </c>
      <c r="H75">
        <v>0</v>
      </c>
      <c r="I75">
        <v>0</v>
      </c>
      <c r="J75">
        <v>1</v>
      </c>
      <c r="K75">
        <v>2</v>
      </c>
      <c r="L75">
        <v>0</v>
      </c>
      <c r="M75" t="s">
        <v>46</v>
      </c>
      <c r="N75">
        <v>0</v>
      </c>
    </row>
    <row r="76" spans="1:14" x14ac:dyDescent="0.2">
      <c r="A76" t="s">
        <v>129</v>
      </c>
      <c r="B76" t="s">
        <v>8</v>
      </c>
      <c r="C76">
        <v>29</v>
      </c>
      <c r="D76" t="s">
        <v>16</v>
      </c>
      <c r="E76">
        <v>65</v>
      </c>
      <c r="F76" t="s">
        <v>27</v>
      </c>
      <c r="G76">
        <v>1</v>
      </c>
      <c r="H76">
        <v>0</v>
      </c>
      <c r="I76">
        <v>0</v>
      </c>
      <c r="J76">
        <v>1</v>
      </c>
      <c r="K76">
        <v>1</v>
      </c>
      <c r="L76">
        <v>1</v>
      </c>
      <c r="M76" t="s">
        <v>46</v>
      </c>
      <c r="N76">
        <v>1</v>
      </c>
    </row>
    <row r="77" spans="1:14" x14ac:dyDescent="0.2">
      <c r="A77" t="s">
        <v>130</v>
      </c>
      <c r="B77" t="s">
        <v>8</v>
      </c>
      <c r="C77">
        <v>27</v>
      </c>
      <c r="D77" t="s">
        <v>9</v>
      </c>
      <c r="E77">
        <v>56</v>
      </c>
      <c r="F77" t="s">
        <v>22</v>
      </c>
      <c r="G77">
        <v>0</v>
      </c>
      <c r="H77">
        <v>0</v>
      </c>
      <c r="I77">
        <v>0</v>
      </c>
      <c r="J77">
        <v>0</v>
      </c>
      <c r="K77">
        <v>2</v>
      </c>
      <c r="L77">
        <v>0</v>
      </c>
      <c r="M77" t="s">
        <v>46</v>
      </c>
      <c r="N77">
        <v>0</v>
      </c>
    </row>
    <row r="78" spans="1:14" x14ac:dyDescent="0.2">
      <c r="A78" t="s">
        <v>131</v>
      </c>
      <c r="B78" t="s">
        <v>8</v>
      </c>
      <c r="C78">
        <v>28</v>
      </c>
      <c r="D78" t="s">
        <v>9</v>
      </c>
      <c r="E78">
        <v>51</v>
      </c>
      <c r="F78" t="s">
        <v>23</v>
      </c>
      <c r="G78">
        <v>1</v>
      </c>
      <c r="H78">
        <v>0</v>
      </c>
      <c r="I78">
        <v>0</v>
      </c>
      <c r="J78">
        <v>1</v>
      </c>
      <c r="K78">
        <v>1</v>
      </c>
      <c r="L78">
        <v>0</v>
      </c>
      <c r="M78" t="s">
        <v>46</v>
      </c>
      <c r="N78">
        <v>0</v>
      </c>
    </row>
    <row r="79" spans="1:14" x14ac:dyDescent="0.2">
      <c r="A79" t="s">
        <v>132</v>
      </c>
      <c r="B79" t="s">
        <v>8</v>
      </c>
      <c r="C79">
        <v>30</v>
      </c>
      <c r="D79" t="s">
        <v>9</v>
      </c>
      <c r="E79">
        <v>68</v>
      </c>
      <c r="F79" t="s">
        <v>23</v>
      </c>
      <c r="G79">
        <v>1</v>
      </c>
      <c r="H79">
        <v>0</v>
      </c>
      <c r="I79">
        <v>1</v>
      </c>
      <c r="J79">
        <v>1</v>
      </c>
      <c r="K79">
        <v>2</v>
      </c>
      <c r="L79">
        <v>0</v>
      </c>
      <c r="M79" t="s">
        <v>46</v>
      </c>
      <c r="N79">
        <v>1</v>
      </c>
    </row>
    <row r="80" spans="1:14" x14ac:dyDescent="0.2">
      <c r="A80" t="s">
        <v>133</v>
      </c>
      <c r="B80" t="s">
        <v>8</v>
      </c>
      <c r="C80">
        <v>24</v>
      </c>
      <c r="D80" t="s">
        <v>9</v>
      </c>
      <c r="E80">
        <v>65</v>
      </c>
      <c r="F80" t="s">
        <v>26</v>
      </c>
      <c r="G80">
        <v>1</v>
      </c>
      <c r="H80">
        <v>0</v>
      </c>
      <c r="I80">
        <v>1</v>
      </c>
      <c r="J80">
        <v>1</v>
      </c>
      <c r="K80">
        <v>2</v>
      </c>
      <c r="L80">
        <v>0</v>
      </c>
      <c r="M80" t="s">
        <v>46</v>
      </c>
      <c r="N80">
        <v>1</v>
      </c>
    </row>
    <row r="81" spans="1:14" x14ac:dyDescent="0.2">
      <c r="A81" t="s">
        <v>134</v>
      </c>
      <c r="B81" t="s">
        <v>8</v>
      </c>
      <c r="C81">
        <v>28</v>
      </c>
      <c r="D81" t="s">
        <v>9</v>
      </c>
      <c r="E81">
        <v>51</v>
      </c>
      <c r="F81" t="s">
        <v>22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 t="s">
        <v>46</v>
      </c>
      <c r="N81">
        <v>0</v>
      </c>
    </row>
    <row r="82" spans="1:14" x14ac:dyDescent="0.2">
      <c r="A82" t="s">
        <v>135</v>
      </c>
      <c r="B82" t="s">
        <v>12</v>
      </c>
      <c r="C82">
        <v>30</v>
      </c>
      <c r="D82" t="s">
        <v>13</v>
      </c>
      <c r="E82">
        <v>63</v>
      </c>
      <c r="F82" t="s">
        <v>27</v>
      </c>
      <c r="G82">
        <v>0</v>
      </c>
      <c r="H82">
        <v>0</v>
      </c>
      <c r="I82">
        <v>1</v>
      </c>
      <c r="J82">
        <v>0</v>
      </c>
      <c r="K82">
        <v>2</v>
      </c>
      <c r="L82">
        <v>0</v>
      </c>
      <c r="M82" t="s">
        <v>46</v>
      </c>
      <c r="N82">
        <v>0</v>
      </c>
    </row>
    <row r="83" spans="1:14" x14ac:dyDescent="0.2">
      <c r="A83" t="s">
        <v>136</v>
      </c>
      <c r="B83" t="s">
        <v>8</v>
      </c>
      <c r="C83">
        <v>27</v>
      </c>
      <c r="D83" t="s">
        <v>13</v>
      </c>
      <c r="E83">
        <v>57</v>
      </c>
      <c r="F83" t="s">
        <v>26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 t="s">
        <v>46</v>
      </c>
      <c r="N83">
        <v>0</v>
      </c>
    </row>
    <row r="84" spans="1:14" x14ac:dyDescent="0.2">
      <c r="A84" t="s">
        <v>137</v>
      </c>
      <c r="B84" t="s">
        <v>12</v>
      </c>
      <c r="C84">
        <v>23</v>
      </c>
      <c r="D84" t="s">
        <v>9</v>
      </c>
      <c r="E84">
        <v>75</v>
      </c>
      <c r="F84" t="s">
        <v>24</v>
      </c>
      <c r="G84">
        <v>0</v>
      </c>
      <c r="H84">
        <v>1</v>
      </c>
      <c r="I84">
        <v>1</v>
      </c>
      <c r="J84">
        <v>0</v>
      </c>
      <c r="K84">
        <v>2</v>
      </c>
      <c r="L84">
        <v>1</v>
      </c>
      <c r="M84" t="s">
        <v>46</v>
      </c>
      <c r="N84">
        <v>0</v>
      </c>
    </row>
    <row r="85" spans="1:14" x14ac:dyDescent="0.2">
      <c r="A85" t="s">
        <v>138</v>
      </c>
      <c r="B85" t="s">
        <v>12</v>
      </c>
      <c r="C85">
        <v>23</v>
      </c>
      <c r="D85" t="s">
        <v>9</v>
      </c>
      <c r="E85">
        <v>60</v>
      </c>
      <c r="F85" t="s">
        <v>24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 t="s">
        <v>46</v>
      </c>
      <c r="N85">
        <v>0</v>
      </c>
    </row>
    <row r="86" spans="1:14" x14ac:dyDescent="0.2">
      <c r="A86" t="s">
        <v>139</v>
      </c>
      <c r="B86" t="s">
        <v>12</v>
      </c>
      <c r="C86">
        <v>27</v>
      </c>
      <c r="D86" t="s">
        <v>9</v>
      </c>
      <c r="E86">
        <v>69</v>
      </c>
      <c r="F86" t="s">
        <v>26</v>
      </c>
      <c r="G86">
        <v>0</v>
      </c>
      <c r="H86">
        <v>1</v>
      </c>
      <c r="I86">
        <v>0</v>
      </c>
      <c r="J86">
        <v>0</v>
      </c>
      <c r="K86">
        <v>1</v>
      </c>
      <c r="L86">
        <v>1</v>
      </c>
      <c r="M86" t="s">
        <v>46</v>
      </c>
      <c r="N86">
        <v>1</v>
      </c>
    </row>
    <row r="87" spans="1:14" x14ac:dyDescent="0.2">
      <c r="A87" t="s">
        <v>140</v>
      </c>
      <c r="B87" t="s">
        <v>12</v>
      </c>
      <c r="C87">
        <v>25</v>
      </c>
      <c r="D87" t="s">
        <v>9</v>
      </c>
      <c r="E87">
        <v>68</v>
      </c>
      <c r="F87" t="s">
        <v>26</v>
      </c>
      <c r="G87">
        <v>0</v>
      </c>
      <c r="H87">
        <v>1</v>
      </c>
      <c r="I87">
        <v>0</v>
      </c>
      <c r="J87">
        <v>0</v>
      </c>
      <c r="K87">
        <v>1</v>
      </c>
      <c r="L87">
        <v>1</v>
      </c>
      <c r="M87" t="s">
        <v>46</v>
      </c>
      <c r="N87">
        <v>0</v>
      </c>
    </row>
    <row r="88" spans="1:14" x14ac:dyDescent="0.2">
      <c r="A88" t="s">
        <v>141</v>
      </c>
      <c r="B88" t="s">
        <v>12</v>
      </c>
      <c r="C88">
        <v>26</v>
      </c>
      <c r="D88" t="s">
        <v>13</v>
      </c>
      <c r="E88">
        <v>58</v>
      </c>
      <c r="F88" t="s">
        <v>25</v>
      </c>
      <c r="G88">
        <v>0</v>
      </c>
      <c r="H88">
        <v>0</v>
      </c>
      <c r="I88">
        <v>0</v>
      </c>
      <c r="J88">
        <v>0</v>
      </c>
      <c r="K88">
        <v>1</v>
      </c>
      <c r="L88">
        <v>1</v>
      </c>
      <c r="M88" t="s">
        <v>46</v>
      </c>
      <c r="N88">
        <v>0</v>
      </c>
    </row>
    <row r="89" spans="1:14" x14ac:dyDescent="0.2">
      <c r="A89" t="s">
        <v>142</v>
      </c>
      <c r="B89" t="s">
        <v>12</v>
      </c>
      <c r="C89">
        <v>28</v>
      </c>
      <c r="D89" t="s">
        <v>13</v>
      </c>
      <c r="E89">
        <v>59</v>
      </c>
      <c r="F89" t="s">
        <v>25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 t="s">
        <v>46</v>
      </c>
      <c r="N89">
        <v>0</v>
      </c>
    </row>
    <row r="90" spans="1:14" x14ac:dyDescent="0.2">
      <c r="A90" t="s">
        <v>143</v>
      </c>
      <c r="B90" t="s">
        <v>8</v>
      </c>
      <c r="C90">
        <v>31</v>
      </c>
      <c r="D90" t="s">
        <v>13</v>
      </c>
      <c r="E90">
        <v>62</v>
      </c>
      <c r="F90" t="s">
        <v>23</v>
      </c>
      <c r="G90">
        <v>0</v>
      </c>
      <c r="H90">
        <v>0</v>
      </c>
      <c r="I90">
        <v>1</v>
      </c>
      <c r="J90">
        <v>0</v>
      </c>
      <c r="K90">
        <v>3</v>
      </c>
      <c r="L90">
        <v>0</v>
      </c>
      <c r="M90" t="s">
        <v>46</v>
      </c>
      <c r="N90">
        <v>0</v>
      </c>
    </row>
    <row r="91" spans="1:14" x14ac:dyDescent="0.2">
      <c r="A91" t="s">
        <v>144</v>
      </c>
      <c r="B91" t="s">
        <v>12</v>
      </c>
      <c r="C91">
        <v>28</v>
      </c>
      <c r="D91" t="s">
        <v>13</v>
      </c>
      <c r="E91">
        <v>64</v>
      </c>
      <c r="F91" t="s">
        <v>24</v>
      </c>
      <c r="G91">
        <v>0</v>
      </c>
      <c r="H91">
        <v>0</v>
      </c>
      <c r="I91">
        <v>0</v>
      </c>
      <c r="J91">
        <v>0</v>
      </c>
      <c r="K91">
        <v>2</v>
      </c>
      <c r="L91">
        <v>1</v>
      </c>
      <c r="M91" t="s">
        <v>46</v>
      </c>
      <c r="N91">
        <v>0</v>
      </c>
    </row>
    <row r="92" spans="1:14" x14ac:dyDescent="0.2">
      <c r="A92" t="s">
        <v>145</v>
      </c>
      <c r="B92" t="s">
        <v>8</v>
      </c>
      <c r="C92">
        <v>31</v>
      </c>
      <c r="D92" t="s">
        <v>9</v>
      </c>
      <c r="E92">
        <v>58</v>
      </c>
      <c r="F92" t="s">
        <v>26</v>
      </c>
      <c r="G92">
        <v>0</v>
      </c>
      <c r="H92">
        <v>0</v>
      </c>
      <c r="I92">
        <v>1</v>
      </c>
      <c r="J92">
        <v>0</v>
      </c>
      <c r="K92">
        <v>3</v>
      </c>
      <c r="L92">
        <v>0</v>
      </c>
      <c r="M92" t="s">
        <v>46</v>
      </c>
      <c r="N92">
        <v>0</v>
      </c>
    </row>
    <row r="93" spans="1:14" x14ac:dyDescent="0.2">
      <c r="A93" t="s">
        <v>146</v>
      </c>
      <c r="B93" t="s">
        <v>12</v>
      </c>
      <c r="C93">
        <v>28</v>
      </c>
      <c r="D93" t="s">
        <v>13</v>
      </c>
      <c r="E93">
        <v>65</v>
      </c>
      <c r="F93" t="s">
        <v>23</v>
      </c>
      <c r="G93">
        <v>0</v>
      </c>
      <c r="H93">
        <v>1</v>
      </c>
      <c r="I93">
        <v>0</v>
      </c>
      <c r="J93">
        <v>0</v>
      </c>
      <c r="K93">
        <v>2</v>
      </c>
      <c r="L93">
        <v>1</v>
      </c>
      <c r="M93" t="s">
        <v>46</v>
      </c>
      <c r="N93">
        <v>1</v>
      </c>
    </row>
    <row r="94" spans="1:14" x14ac:dyDescent="0.2">
      <c r="A94" t="s">
        <v>147</v>
      </c>
      <c r="B94" t="s">
        <v>8</v>
      </c>
      <c r="C94">
        <v>29</v>
      </c>
      <c r="D94" t="s">
        <v>16</v>
      </c>
      <c r="E94">
        <v>65</v>
      </c>
      <c r="F94" t="s">
        <v>24</v>
      </c>
      <c r="G94">
        <v>0</v>
      </c>
      <c r="H94">
        <v>0</v>
      </c>
      <c r="I94">
        <v>0</v>
      </c>
      <c r="J94">
        <v>0</v>
      </c>
      <c r="K94">
        <v>2</v>
      </c>
      <c r="L94">
        <v>1</v>
      </c>
      <c r="M94" t="s">
        <v>46</v>
      </c>
      <c r="N94">
        <v>0</v>
      </c>
    </row>
    <row r="95" spans="1:14" x14ac:dyDescent="0.2">
      <c r="A95" t="s">
        <v>148</v>
      </c>
      <c r="B95" t="s">
        <v>12</v>
      </c>
      <c r="C95">
        <v>30</v>
      </c>
      <c r="D95" t="s">
        <v>9</v>
      </c>
      <c r="E95">
        <v>63</v>
      </c>
      <c r="F95" t="s">
        <v>26</v>
      </c>
      <c r="G95">
        <v>0</v>
      </c>
      <c r="H95">
        <v>0</v>
      </c>
      <c r="I95">
        <v>0</v>
      </c>
      <c r="J95">
        <v>0</v>
      </c>
      <c r="K95">
        <v>2</v>
      </c>
      <c r="L95">
        <v>0</v>
      </c>
      <c r="M95" t="s">
        <v>46</v>
      </c>
      <c r="N95">
        <v>0</v>
      </c>
    </row>
    <row r="96" spans="1:14" x14ac:dyDescent="0.2">
      <c r="A96" t="s">
        <v>149</v>
      </c>
      <c r="B96" t="s">
        <v>8</v>
      </c>
      <c r="C96">
        <v>24</v>
      </c>
      <c r="D96" t="s">
        <v>9</v>
      </c>
      <c r="E96">
        <v>62</v>
      </c>
      <c r="F96" t="s">
        <v>22</v>
      </c>
      <c r="G96">
        <v>0</v>
      </c>
      <c r="H96">
        <v>1</v>
      </c>
      <c r="I96">
        <v>0</v>
      </c>
      <c r="J96">
        <v>1</v>
      </c>
      <c r="K96">
        <v>1</v>
      </c>
      <c r="L96">
        <v>0</v>
      </c>
      <c r="M96" t="s">
        <v>46</v>
      </c>
      <c r="N96">
        <v>0</v>
      </c>
    </row>
    <row r="97" spans="1:14" x14ac:dyDescent="0.2">
      <c r="A97" t="s">
        <v>150</v>
      </c>
      <c r="B97" t="s">
        <v>8</v>
      </c>
      <c r="C97">
        <v>26</v>
      </c>
      <c r="D97" t="s">
        <v>9</v>
      </c>
      <c r="E97">
        <v>55</v>
      </c>
      <c r="F97" t="s">
        <v>23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 t="s">
        <v>46</v>
      </c>
      <c r="N97">
        <v>0</v>
      </c>
    </row>
    <row r="98" spans="1:14" x14ac:dyDescent="0.2">
      <c r="A98" t="s">
        <v>151</v>
      </c>
      <c r="B98" t="s">
        <v>12</v>
      </c>
      <c r="C98">
        <v>27</v>
      </c>
      <c r="D98" t="s">
        <v>9</v>
      </c>
      <c r="E98">
        <v>72</v>
      </c>
      <c r="F98" t="s">
        <v>23</v>
      </c>
      <c r="G98">
        <v>1</v>
      </c>
      <c r="H98">
        <v>1</v>
      </c>
      <c r="I98">
        <v>0</v>
      </c>
      <c r="J98">
        <v>1</v>
      </c>
      <c r="K98">
        <v>1</v>
      </c>
      <c r="L98">
        <v>1</v>
      </c>
      <c r="M98" t="s">
        <v>46</v>
      </c>
      <c r="N98">
        <v>0</v>
      </c>
    </row>
    <row r="99" spans="1:14" x14ac:dyDescent="0.2">
      <c r="A99" t="s">
        <v>152</v>
      </c>
      <c r="B99" t="s">
        <v>12</v>
      </c>
      <c r="C99">
        <v>23</v>
      </c>
      <c r="D99" t="s">
        <v>9</v>
      </c>
      <c r="E99">
        <v>75</v>
      </c>
      <c r="F99" t="s">
        <v>26</v>
      </c>
      <c r="G99">
        <v>0</v>
      </c>
      <c r="H99">
        <v>1</v>
      </c>
      <c r="I99">
        <v>0</v>
      </c>
      <c r="J99">
        <v>0</v>
      </c>
      <c r="K99">
        <v>2</v>
      </c>
      <c r="L99">
        <v>1</v>
      </c>
      <c r="M99" t="s">
        <v>46</v>
      </c>
      <c r="N99">
        <v>1</v>
      </c>
    </row>
    <row r="100" spans="1:14" x14ac:dyDescent="0.2">
      <c r="A100" t="s">
        <v>153</v>
      </c>
      <c r="B100" t="s">
        <v>8</v>
      </c>
      <c r="C100">
        <v>27</v>
      </c>
      <c r="D100" t="s">
        <v>9</v>
      </c>
      <c r="E100">
        <v>71</v>
      </c>
      <c r="F100" t="s">
        <v>22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1</v>
      </c>
      <c r="M100" t="s">
        <v>46</v>
      </c>
      <c r="N100">
        <v>0</v>
      </c>
    </row>
    <row r="101" spans="1:14" x14ac:dyDescent="0.2">
      <c r="A101" t="s">
        <v>154</v>
      </c>
      <c r="B101" t="s">
        <v>8</v>
      </c>
      <c r="C101">
        <v>21</v>
      </c>
      <c r="D101" t="s">
        <v>16</v>
      </c>
      <c r="E101">
        <v>62</v>
      </c>
      <c r="F101" t="s">
        <v>25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 t="s">
        <v>46</v>
      </c>
      <c r="N101">
        <v>0</v>
      </c>
    </row>
    <row r="102" spans="1:14" x14ac:dyDescent="0.2">
      <c r="A102" t="s">
        <v>155</v>
      </c>
      <c r="B102" t="s">
        <v>12</v>
      </c>
      <c r="C102">
        <v>22</v>
      </c>
      <c r="D102" t="s">
        <v>9</v>
      </c>
      <c r="E102">
        <v>64</v>
      </c>
      <c r="F102" t="s">
        <v>25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 t="s">
        <v>46</v>
      </c>
      <c r="N102">
        <v>0</v>
      </c>
    </row>
    <row r="103" spans="1:14" x14ac:dyDescent="0.2">
      <c r="A103" t="s">
        <v>156</v>
      </c>
      <c r="B103" t="s">
        <v>12</v>
      </c>
      <c r="C103">
        <v>24</v>
      </c>
      <c r="D103" t="s">
        <v>9</v>
      </c>
      <c r="E103">
        <v>74</v>
      </c>
      <c r="F103" t="s">
        <v>26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</v>
      </c>
      <c r="M103" t="s">
        <v>46</v>
      </c>
      <c r="N103">
        <v>1</v>
      </c>
    </row>
    <row r="104" spans="1:14" x14ac:dyDescent="0.2">
      <c r="A104" t="s">
        <v>157</v>
      </c>
      <c r="B104" t="s">
        <v>8</v>
      </c>
      <c r="C104">
        <v>29</v>
      </c>
      <c r="D104" t="s">
        <v>9</v>
      </c>
      <c r="E104">
        <v>50</v>
      </c>
      <c r="F104" t="s">
        <v>22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0</v>
      </c>
      <c r="M104" t="s">
        <v>46</v>
      </c>
      <c r="N104">
        <v>0</v>
      </c>
    </row>
    <row r="105" spans="1:14" x14ac:dyDescent="0.2">
      <c r="A105" t="s">
        <v>158</v>
      </c>
      <c r="B105" t="s">
        <v>8</v>
      </c>
      <c r="C105">
        <v>30</v>
      </c>
      <c r="D105" t="s">
        <v>9</v>
      </c>
      <c r="E105">
        <v>55</v>
      </c>
      <c r="F105" t="s">
        <v>27</v>
      </c>
      <c r="G105">
        <v>1</v>
      </c>
      <c r="H105">
        <v>0</v>
      </c>
      <c r="I105">
        <v>0</v>
      </c>
      <c r="J105">
        <v>1</v>
      </c>
      <c r="K105">
        <v>2</v>
      </c>
      <c r="L105">
        <v>0</v>
      </c>
      <c r="M105" t="s">
        <v>46</v>
      </c>
      <c r="N105">
        <v>0</v>
      </c>
    </row>
    <row r="106" spans="1:14" x14ac:dyDescent="0.2">
      <c r="A106" t="s">
        <v>159</v>
      </c>
      <c r="B106" t="s">
        <v>8</v>
      </c>
      <c r="C106">
        <v>25</v>
      </c>
      <c r="D106" t="s">
        <v>13</v>
      </c>
      <c r="E106">
        <v>68</v>
      </c>
      <c r="F106" t="s">
        <v>27</v>
      </c>
      <c r="G106">
        <v>1</v>
      </c>
      <c r="H106">
        <v>0</v>
      </c>
      <c r="I106">
        <v>0</v>
      </c>
      <c r="J106">
        <v>1</v>
      </c>
      <c r="K106">
        <v>2</v>
      </c>
      <c r="L106">
        <v>0</v>
      </c>
      <c r="M106" t="s">
        <v>46</v>
      </c>
      <c r="N106">
        <v>1</v>
      </c>
    </row>
    <row r="107" spans="1:14" x14ac:dyDescent="0.2">
      <c r="A107" t="s">
        <v>160</v>
      </c>
      <c r="B107" t="s">
        <v>8</v>
      </c>
      <c r="C107">
        <v>28</v>
      </c>
      <c r="D107" t="s">
        <v>9</v>
      </c>
      <c r="E107">
        <v>61</v>
      </c>
      <c r="F107" t="s">
        <v>22</v>
      </c>
      <c r="G107">
        <v>1</v>
      </c>
      <c r="H107">
        <v>0</v>
      </c>
      <c r="I107">
        <v>1</v>
      </c>
      <c r="J107">
        <v>1</v>
      </c>
      <c r="K107">
        <v>2</v>
      </c>
      <c r="L107">
        <v>0</v>
      </c>
      <c r="M107" t="s">
        <v>46</v>
      </c>
      <c r="N107">
        <v>0</v>
      </c>
    </row>
    <row r="108" spans="1:14" x14ac:dyDescent="0.2">
      <c r="A108" t="s">
        <v>161</v>
      </c>
      <c r="B108" t="s">
        <v>8</v>
      </c>
      <c r="C108">
        <v>29</v>
      </c>
      <c r="D108" t="s">
        <v>9</v>
      </c>
      <c r="E108">
        <v>60</v>
      </c>
      <c r="F108" t="s">
        <v>23</v>
      </c>
      <c r="G108">
        <v>1</v>
      </c>
      <c r="H108">
        <v>0</v>
      </c>
      <c r="I108">
        <v>0</v>
      </c>
      <c r="J108">
        <v>0</v>
      </c>
      <c r="K108">
        <v>1</v>
      </c>
      <c r="L108">
        <v>0</v>
      </c>
      <c r="M108" t="s">
        <v>46</v>
      </c>
      <c r="N108">
        <v>0</v>
      </c>
    </row>
    <row r="109" spans="1:14" x14ac:dyDescent="0.2">
      <c r="A109" t="s">
        <v>162</v>
      </c>
      <c r="B109" t="s">
        <v>8</v>
      </c>
      <c r="C109">
        <v>24</v>
      </c>
      <c r="D109" t="s">
        <v>9</v>
      </c>
      <c r="E109">
        <v>61</v>
      </c>
      <c r="F109" t="s">
        <v>23</v>
      </c>
      <c r="G109">
        <v>1</v>
      </c>
      <c r="H109">
        <v>0</v>
      </c>
      <c r="I109">
        <v>0</v>
      </c>
      <c r="J109">
        <v>1</v>
      </c>
      <c r="K109">
        <v>2</v>
      </c>
      <c r="L109">
        <v>0</v>
      </c>
      <c r="M109" t="s">
        <v>46</v>
      </c>
      <c r="N109">
        <v>0</v>
      </c>
    </row>
    <row r="110" spans="1:14" x14ac:dyDescent="0.2">
      <c r="A110" t="s">
        <v>163</v>
      </c>
      <c r="B110" t="s">
        <v>8</v>
      </c>
      <c r="C110">
        <v>30</v>
      </c>
      <c r="D110" t="s">
        <v>9</v>
      </c>
      <c r="E110">
        <v>65</v>
      </c>
      <c r="F110" t="s">
        <v>26</v>
      </c>
      <c r="G110">
        <v>1</v>
      </c>
      <c r="H110">
        <v>0</v>
      </c>
      <c r="I110">
        <v>0</v>
      </c>
      <c r="J110">
        <v>1</v>
      </c>
      <c r="K110">
        <v>2</v>
      </c>
      <c r="L110">
        <v>0</v>
      </c>
      <c r="M110" t="s">
        <v>46</v>
      </c>
      <c r="N110">
        <v>1</v>
      </c>
    </row>
    <row r="111" spans="1:14" x14ac:dyDescent="0.2">
      <c r="A111" t="s">
        <v>164</v>
      </c>
      <c r="B111" t="s">
        <v>8</v>
      </c>
      <c r="C111">
        <v>24</v>
      </c>
      <c r="D111" t="s">
        <v>13</v>
      </c>
      <c r="E111">
        <v>59</v>
      </c>
      <c r="F111" t="s">
        <v>22</v>
      </c>
      <c r="G111">
        <v>1</v>
      </c>
      <c r="H111">
        <v>0</v>
      </c>
      <c r="I111">
        <v>0</v>
      </c>
      <c r="J111">
        <v>1</v>
      </c>
      <c r="K111">
        <v>1</v>
      </c>
      <c r="L111">
        <v>0</v>
      </c>
      <c r="M111" t="s">
        <v>46</v>
      </c>
      <c r="N111">
        <v>0</v>
      </c>
    </row>
    <row r="112" spans="1:14" x14ac:dyDescent="0.2">
      <c r="A112" t="s">
        <v>165</v>
      </c>
      <c r="B112" t="s">
        <v>12</v>
      </c>
      <c r="C112">
        <v>26</v>
      </c>
      <c r="D112" t="s">
        <v>9</v>
      </c>
      <c r="E112">
        <v>55</v>
      </c>
      <c r="F112" t="s">
        <v>22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 t="s">
        <v>46</v>
      </c>
      <c r="N112">
        <v>0</v>
      </c>
    </row>
    <row r="113" spans="1:15" x14ac:dyDescent="0.2">
      <c r="A113" t="s">
        <v>166</v>
      </c>
      <c r="B113" t="s">
        <v>8</v>
      </c>
      <c r="C113">
        <v>23</v>
      </c>
      <c r="D113" t="s">
        <v>13</v>
      </c>
      <c r="E113">
        <v>63</v>
      </c>
      <c r="F113" t="s">
        <v>26</v>
      </c>
      <c r="G113">
        <v>0</v>
      </c>
      <c r="H113">
        <v>1</v>
      </c>
      <c r="I113">
        <v>0</v>
      </c>
      <c r="J113">
        <v>0</v>
      </c>
      <c r="K113">
        <v>1</v>
      </c>
      <c r="L113">
        <v>1</v>
      </c>
      <c r="M113" t="s">
        <v>46</v>
      </c>
      <c r="N113">
        <v>0</v>
      </c>
    </row>
    <row r="114" spans="1:15" x14ac:dyDescent="0.2">
      <c r="A114" t="s">
        <v>167</v>
      </c>
      <c r="B114" t="s">
        <v>12</v>
      </c>
      <c r="C114">
        <v>22</v>
      </c>
      <c r="D114" t="s">
        <v>9</v>
      </c>
      <c r="E114">
        <v>70</v>
      </c>
      <c r="F114" t="s">
        <v>24</v>
      </c>
      <c r="G114">
        <v>0</v>
      </c>
      <c r="H114">
        <v>1</v>
      </c>
      <c r="I114">
        <v>0</v>
      </c>
      <c r="J114">
        <v>0</v>
      </c>
      <c r="K114">
        <v>1</v>
      </c>
      <c r="L114">
        <v>1</v>
      </c>
      <c r="M114" t="s">
        <v>46</v>
      </c>
      <c r="N114">
        <v>1</v>
      </c>
    </row>
    <row r="115" spans="1:15" x14ac:dyDescent="0.2">
      <c r="A115" t="s">
        <v>168</v>
      </c>
      <c r="B115" t="s">
        <v>12</v>
      </c>
      <c r="C115">
        <v>24</v>
      </c>
      <c r="D115" t="s">
        <v>9</v>
      </c>
      <c r="E115">
        <v>73</v>
      </c>
      <c r="F115" t="s">
        <v>24</v>
      </c>
      <c r="G115">
        <v>0</v>
      </c>
      <c r="H115">
        <v>1</v>
      </c>
      <c r="I115">
        <v>0</v>
      </c>
      <c r="J115">
        <v>0</v>
      </c>
      <c r="K115">
        <v>1</v>
      </c>
      <c r="L115">
        <v>1</v>
      </c>
      <c r="M115" t="s">
        <v>46</v>
      </c>
      <c r="N115">
        <v>1</v>
      </c>
    </row>
    <row r="116" spans="1:15" x14ac:dyDescent="0.2">
      <c r="A116" t="s">
        <v>169</v>
      </c>
      <c r="B116" t="s">
        <v>12</v>
      </c>
      <c r="C116">
        <v>24</v>
      </c>
      <c r="D116" t="s">
        <v>13</v>
      </c>
      <c r="E116">
        <v>64</v>
      </c>
      <c r="F116" t="s">
        <v>26</v>
      </c>
      <c r="G116">
        <v>0</v>
      </c>
      <c r="H116">
        <v>1</v>
      </c>
      <c r="I116">
        <v>0</v>
      </c>
      <c r="J116">
        <v>0</v>
      </c>
      <c r="K116">
        <v>1</v>
      </c>
      <c r="L116">
        <v>1</v>
      </c>
      <c r="M116" t="s">
        <v>46</v>
      </c>
      <c r="N116">
        <v>0</v>
      </c>
    </row>
    <row r="117" spans="1:15" x14ac:dyDescent="0.2">
      <c r="A117" t="s">
        <v>170</v>
      </c>
      <c r="B117" t="s">
        <v>12</v>
      </c>
      <c r="C117">
        <v>22</v>
      </c>
      <c r="D117" t="s">
        <v>9</v>
      </c>
      <c r="E117">
        <v>71</v>
      </c>
      <c r="F117" t="s">
        <v>26</v>
      </c>
      <c r="G117">
        <v>0</v>
      </c>
      <c r="H117">
        <v>1</v>
      </c>
      <c r="I117">
        <v>0</v>
      </c>
      <c r="J117">
        <v>0</v>
      </c>
      <c r="K117">
        <v>2</v>
      </c>
      <c r="L117">
        <v>1</v>
      </c>
      <c r="M117" t="s">
        <v>46</v>
      </c>
      <c r="N117">
        <v>0</v>
      </c>
    </row>
    <row r="118" spans="1:15" x14ac:dyDescent="0.2">
      <c r="A118" t="s">
        <v>171</v>
      </c>
      <c r="B118" t="s">
        <v>12</v>
      </c>
      <c r="C118">
        <v>28</v>
      </c>
      <c r="D118" t="s">
        <v>9</v>
      </c>
      <c r="E118">
        <v>63</v>
      </c>
      <c r="F118" t="s">
        <v>25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1</v>
      </c>
      <c r="M118" t="s">
        <v>46</v>
      </c>
      <c r="N118">
        <v>0</v>
      </c>
    </row>
    <row r="119" spans="1:15" x14ac:dyDescent="0.2">
      <c r="A119" t="s">
        <v>172</v>
      </c>
      <c r="B119" t="s">
        <v>12</v>
      </c>
      <c r="C119">
        <v>22</v>
      </c>
      <c r="D119" t="s">
        <v>13</v>
      </c>
      <c r="E119">
        <v>68</v>
      </c>
      <c r="F119" t="s">
        <v>25</v>
      </c>
      <c r="G119">
        <v>0</v>
      </c>
      <c r="H119">
        <v>0</v>
      </c>
      <c r="I119">
        <v>0</v>
      </c>
      <c r="J119">
        <v>0</v>
      </c>
      <c r="K119">
        <v>2</v>
      </c>
      <c r="L119">
        <v>1</v>
      </c>
      <c r="M119" t="s">
        <v>46</v>
      </c>
      <c r="N119">
        <v>1</v>
      </c>
    </row>
    <row r="120" spans="1:15" x14ac:dyDescent="0.2">
      <c r="A120" t="s">
        <v>173</v>
      </c>
      <c r="B120" t="s">
        <v>12</v>
      </c>
      <c r="C120">
        <v>21</v>
      </c>
      <c r="D120" t="s">
        <v>9</v>
      </c>
      <c r="E120">
        <v>70</v>
      </c>
      <c r="F120" t="s">
        <v>26</v>
      </c>
      <c r="G120">
        <v>0</v>
      </c>
      <c r="H120">
        <v>1</v>
      </c>
      <c r="I120">
        <v>0</v>
      </c>
      <c r="J120">
        <v>0</v>
      </c>
      <c r="K120">
        <v>2</v>
      </c>
      <c r="L120">
        <v>1</v>
      </c>
      <c r="M120" t="s">
        <v>46</v>
      </c>
      <c r="N120">
        <v>1</v>
      </c>
    </row>
    <row r="121" spans="1:15" x14ac:dyDescent="0.2">
      <c r="A121" t="s">
        <v>174</v>
      </c>
      <c r="B121" t="s">
        <v>8</v>
      </c>
      <c r="C121">
        <v>32</v>
      </c>
      <c r="D121" t="s">
        <v>13</v>
      </c>
      <c r="E121">
        <v>65</v>
      </c>
      <c r="F121" t="s">
        <v>23</v>
      </c>
      <c r="G121">
        <v>0</v>
      </c>
      <c r="H121">
        <v>0</v>
      </c>
      <c r="I121">
        <v>0</v>
      </c>
      <c r="J121">
        <v>0</v>
      </c>
      <c r="K121">
        <v>2</v>
      </c>
      <c r="L121">
        <v>0</v>
      </c>
      <c r="M121" t="s">
        <v>46</v>
      </c>
      <c r="N121">
        <v>1</v>
      </c>
    </row>
    <row r="122" spans="1:15" x14ac:dyDescent="0.2">
      <c r="A122" t="s">
        <v>175</v>
      </c>
      <c r="B122" t="s">
        <v>12</v>
      </c>
      <c r="C122">
        <v>29</v>
      </c>
      <c r="D122" t="s">
        <v>9</v>
      </c>
      <c r="E122">
        <v>62</v>
      </c>
      <c r="F122" t="s">
        <v>24</v>
      </c>
      <c r="G122">
        <v>0</v>
      </c>
      <c r="H122">
        <v>0</v>
      </c>
      <c r="I122">
        <v>1</v>
      </c>
      <c r="J122">
        <v>0</v>
      </c>
      <c r="K122">
        <v>2</v>
      </c>
      <c r="L122">
        <v>1</v>
      </c>
      <c r="M122" t="s">
        <v>46</v>
      </c>
      <c r="N122">
        <v>0</v>
      </c>
    </row>
    <row r="123" spans="1:15" x14ac:dyDescent="0.2">
      <c r="A123" t="s">
        <v>176</v>
      </c>
      <c r="B123" t="s">
        <v>8</v>
      </c>
      <c r="C123">
        <v>30</v>
      </c>
      <c r="D123" t="s">
        <v>16</v>
      </c>
      <c r="E123">
        <v>61</v>
      </c>
      <c r="F123" t="s">
        <v>26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 t="s">
        <v>46</v>
      </c>
      <c r="N123">
        <v>0</v>
      </c>
    </row>
    <row r="124" spans="1:15" x14ac:dyDescent="0.2">
      <c r="A124" t="s">
        <v>177</v>
      </c>
      <c r="B124" t="s">
        <v>12</v>
      </c>
      <c r="C124">
        <v>30</v>
      </c>
      <c r="D124" t="s">
        <v>13</v>
      </c>
      <c r="E124">
        <v>61</v>
      </c>
      <c r="F124" t="s">
        <v>23</v>
      </c>
      <c r="G124">
        <v>0</v>
      </c>
      <c r="H124">
        <v>0</v>
      </c>
      <c r="I124">
        <v>1</v>
      </c>
      <c r="J124">
        <v>0</v>
      </c>
      <c r="K124">
        <v>3</v>
      </c>
      <c r="L124">
        <v>0</v>
      </c>
      <c r="M124" t="s">
        <v>46</v>
      </c>
      <c r="N124">
        <v>0</v>
      </c>
    </row>
    <row r="125" spans="1:15" x14ac:dyDescent="0.2">
      <c r="A125" t="s">
        <v>178</v>
      </c>
      <c r="B125" t="s">
        <v>8</v>
      </c>
      <c r="C125">
        <v>32</v>
      </c>
      <c r="D125" t="s">
        <v>16</v>
      </c>
      <c r="E125">
        <v>65</v>
      </c>
      <c r="F125" t="s">
        <v>24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 t="s">
        <v>46</v>
      </c>
      <c r="N125">
        <v>0</v>
      </c>
    </row>
    <row r="126" spans="1:15" x14ac:dyDescent="0.2">
      <c r="A126" t="s">
        <v>179</v>
      </c>
      <c r="B126" t="s">
        <v>12</v>
      </c>
      <c r="C126">
        <v>27</v>
      </c>
      <c r="D126" t="s">
        <v>13</v>
      </c>
      <c r="E126">
        <v>62</v>
      </c>
      <c r="F126" t="s">
        <v>26</v>
      </c>
      <c r="G126">
        <v>0</v>
      </c>
      <c r="H126">
        <v>0</v>
      </c>
      <c r="I126">
        <v>1</v>
      </c>
      <c r="J126">
        <v>0</v>
      </c>
      <c r="K126">
        <v>3</v>
      </c>
      <c r="L126">
        <v>0</v>
      </c>
      <c r="M126" t="s">
        <v>46</v>
      </c>
      <c r="N126">
        <v>0</v>
      </c>
    </row>
    <row r="127" spans="1:15" x14ac:dyDescent="0.2">
      <c r="A127" t="s">
        <v>180</v>
      </c>
      <c r="B127" t="s">
        <v>8</v>
      </c>
      <c r="C127">
        <v>21</v>
      </c>
      <c r="D127" t="s">
        <v>13</v>
      </c>
      <c r="E127">
        <v>69</v>
      </c>
      <c r="F127" t="s">
        <v>22</v>
      </c>
      <c r="G127">
        <v>0</v>
      </c>
      <c r="H127">
        <v>1</v>
      </c>
      <c r="I127">
        <v>0</v>
      </c>
      <c r="J127">
        <v>0</v>
      </c>
      <c r="K127">
        <v>1</v>
      </c>
      <c r="L127">
        <v>1</v>
      </c>
      <c r="M127" t="s">
        <v>45</v>
      </c>
      <c r="N127">
        <v>0</v>
      </c>
      <c r="O127">
        <v>44798.920522453707</v>
      </c>
    </row>
    <row r="128" spans="1:15" x14ac:dyDescent="0.2">
      <c r="A128" t="s">
        <v>181</v>
      </c>
      <c r="B128" t="s">
        <v>8</v>
      </c>
      <c r="C128">
        <v>27</v>
      </c>
      <c r="D128" t="s">
        <v>9</v>
      </c>
      <c r="E128">
        <v>65</v>
      </c>
      <c r="F128" t="s">
        <v>23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1</v>
      </c>
      <c r="M128" t="s">
        <v>45</v>
      </c>
      <c r="N128">
        <v>0</v>
      </c>
    </row>
    <row r="129" spans="1:14" x14ac:dyDescent="0.2">
      <c r="A129" t="s">
        <v>182</v>
      </c>
      <c r="B129" t="s">
        <v>12</v>
      </c>
      <c r="C129">
        <v>23</v>
      </c>
      <c r="D129" t="s">
        <v>16</v>
      </c>
      <c r="E129">
        <v>66</v>
      </c>
      <c r="F129" t="s">
        <v>23</v>
      </c>
      <c r="G129">
        <v>0</v>
      </c>
      <c r="H129">
        <v>1</v>
      </c>
      <c r="I129">
        <v>0</v>
      </c>
      <c r="J129">
        <v>0</v>
      </c>
      <c r="K129">
        <v>1</v>
      </c>
      <c r="L129">
        <v>1</v>
      </c>
      <c r="M129" t="s">
        <v>45</v>
      </c>
      <c r="N129">
        <v>0</v>
      </c>
    </row>
    <row r="130" spans="1:14" x14ac:dyDescent="0.2">
      <c r="A130" t="s">
        <v>183</v>
      </c>
      <c r="B130" t="s">
        <v>12</v>
      </c>
      <c r="C130">
        <v>24</v>
      </c>
      <c r="D130" t="s">
        <v>9</v>
      </c>
      <c r="E130">
        <v>62</v>
      </c>
      <c r="F130" t="s">
        <v>26</v>
      </c>
      <c r="G130">
        <v>1</v>
      </c>
      <c r="H130">
        <v>0</v>
      </c>
      <c r="I130">
        <v>0</v>
      </c>
      <c r="J130">
        <v>1</v>
      </c>
      <c r="K130">
        <v>1</v>
      </c>
      <c r="L130">
        <v>1</v>
      </c>
      <c r="M130" t="s">
        <v>45</v>
      </c>
      <c r="N130">
        <v>0</v>
      </c>
    </row>
    <row r="131" spans="1:14" x14ac:dyDescent="0.2">
      <c r="A131" t="s">
        <v>184</v>
      </c>
      <c r="B131" t="s">
        <v>8</v>
      </c>
      <c r="C131">
        <v>26</v>
      </c>
      <c r="D131" t="s">
        <v>9</v>
      </c>
      <c r="E131">
        <v>63</v>
      </c>
      <c r="F131" t="s">
        <v>22</v>
      </c>
      <c r="G131">
        <v>0</v>
      </c>
      <c r="H131">
        <v>0</v>
      </c>
      <c r="I131">
        <v>0</v>
      </c>
      <c r="J131">
        <v>1</v>
      </c>
      <c r="K131">
        <v>1</v>
      </c>
      <c r="L131">
        <v>1</v>
      </c>
      <c r="M131" t="s">
        <v>45</v>
      </c>
      <c r="N131">
        <v>0</v>
      </c>
    </row>
    <row r="132" spans="1:14" x14ac:dyDescent="0.2">
      <c r="A132" t="s">
        <v>185</v>
      </c>
      <c r="B132" t="s">
        <v>8</v>
      </c>
      <c r="C132">
        <v>23</v>
      </c>
      <c r="D132" t="s">
        <v>9</v>
      </c>
      <c r="E132">
        <v>66</v>
      </c>
      <c r="F132" t="s">
        <v>25</v>
      </c>
      <c r="G132">
        <v>0</v>
      </c>
      <c r="H132">
        <v>1</v>
      </c>
      <c r="I132">
        <v>0</v>
      </c>
      <c r="J132">
        <v>0</v>
      </c>
      <c r="K132">
        <v>2</v>
      </c>
      <c r="L132">
        <v>1</v>
      </c>
      <c r="M132" t="s">
        <v>45</v>
      </c>
      <c r="N132">
        <v>0</v>
      </c>
    </row>
    <row r="133" spans="1:14" x14ac:dyDescent="0.2">
      <c r="A133" t="s">
        <v>186</v>
      </c>
      <c r="B133" t="s">
        <v>12</v>
      </c>
      <c r="C133">
        <v>26</v>
      </c>
      <c r="D133" t="s">
        <v>9</v>
      </c>
      <c r="E133">
        <v>61</v>
      </c>
      <c r="F133" t="s">
        <v>25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1</v>
      </c>
      <c r="M133" t="s">
        <v>45</v>
      </c>
      <c r="N133">
        <v>0</v>
      </c>
    </row>
    <row r="134" spans="1:14" x14ac:dyDescent="0.2">
      <c r="A134" t="s">
        <v>187</v>
      </c>
      <c r="B134" t="s">
        <v>12</v>
      </c>
      <c r="C134">
        <v>22</v>
      </c>
      <c r="D134" t="s">
        <v>9</v>
      </c>
      <c r="E134">
        <v>73</v>
      </c>
      <c r="F134" t="s">
        <v>26</v>
      </c>
      <c r="G134">
        <v>0</v>
      </c>
      <c r="H134">
        <v>1</v>
      </c>
      <c r="I134">
        <v>0</v>
      </c>
      <c r="J134">
        <v>0</v>
      </c>
      <c r="K134">
        <v>1</v>
      </c>
      <c r="L134">
        <v>1</v>
      </c>
      <c r="M134" t="s">
        <v>45</v>
      </c>
      <c r="N134">
        <v>0</v>
      </c>
    </row>
    <row r="135" spans="1:14" x14ac:dyDescent="0.2">
      <c r="A135" t="s">
        <v>188</v>
      </c>
      <c r="B135" t="s">
        <v>8</v>
      </c>
      <c r="C135">
        <v>28</v>
      </c>
      <c r="D135" t="s">
        <v>9</v>
      </c>
      <c r="E135">
        <v>59</v>
      </c>
      <c r="F135" t="s">
        <v>22</v>
      </c>
      <c r="G135">
        <v>0</v>
      </c>
      <c r="H135">
        <v>0</v>
      </c>
      <c r="I135">
        <v>0</v>
      </c>
      <c r="J135">
        <v>0</v>
      </c>
      <c r="K135">
        <v>2</v>
      </c>
      <c r="L135">
        <v>0</v>
      </c>
      <c r="M135" t="s">
        <v>45</v>
      </c>
      <c r="N135">
        <v>0</v>
      </c>
    </row>
    <row r="136" spans="1:14" x14ac:dyDescent="0.2">
      <c r="A136" t="s">
        <v>189</v>
      </c>
      <c r="B136" t="s">
        <v>8</v>
      </c>
      <c r="C136">
        <v>26</v>
      </c>
      <c r="D136" t="s">
        <v>9</v>
      </c>
      <c r="E136">
        <v>68</v>
      </c>
      <c r="F136" t="s">
        <v>27</v>
      </c>
      <c r="G136">
        <v>1</v>
      </c>
      <c r="H136">
        <v>0</v>
      </c>
      <c r="I136">
        <v>1</v>
      </c>
      <c r="J136">
        <v>1</v>
      </c>
      <c r="K136">
        <v>2</v>
      </c>
      <c r="L136">
        <v>1</v>
      </c>
      <c r="M136" t="s">
        <v>45</v>
      </c>
      <c r="N136">
        <v>1</v>
      </c>
    </row>
    <row r="137" spans="1:14" x14ac:dyDescent="0.2">
      <c r="A137" t="s">
        <v>190</v>
      </c>
      <c r="B137" t="s">
        <v>8</v>
      </c>
      <c r="C137">
        <v>24</v>
      </c>
      <c r="D137" t="s">
        <v>9</v>
      </c>
      <c r="E137">
        <v>63</v>
      </c>
      <c r="F137" t="s">
        <v>27</v>
      </c>
      <c r="G137">
        <v>1</v>
      </c>
      <c r="H137">
        <v>0</v>
      </c>
      <c r="I137">
        <v>0</v>
      </c>
      <c r="J137">
        <v>1</v>
      </c>
      <c r="K137">
        <v>1</v>
      </c>
      <c r="L137">
        <v>0</v>
      </c>
      <c r="M137" t="s">
        <v>45</v>
      </c>
      <c r="N137">
        <v>0</v>
      </c>
    </row>
    <row r="138" spans="1:14" x14ac:dyDescent="0.2">
      <c r="A138" t="s">
        <v>191</v>
      </c>
      <c r="B138" t="s">
        <v>8</v>
      </c>
      <c r="C138">
        <v>30</v>
      </c>
      <c r="D138" t="s">
        <v>13</v>
      </c>
      <c r="E138">
        <v>61</v>
      </c>
      <c r="F138" t="s">
        <v>22</v>
      </c>
      <c r="G138">
        <v>1</v>
      </c>
      <c r="H138">
        <v>0</v>
      </c>
      <c r="I138">
        <v>0</v>
      </c>
      <c r="J138">
        <v>1</v>
      </c>
      <c r="K138">
        <v>2</v>
      </c>
      <c r="L138">
        <v>0</v>
      </c>
      <c r="M138" t="s">
        <v>45</v>
      </c>
      <c r="N138">
        <v>1</v>
      </c>
    </row>
    <row r="139" spans="1:14" x14ac:dyDescent="0.2">
      <c r="A139" t="s">
        <v>192</v>
      </c>
      <c r="B139" t="s">
        <v>8</v>
      </c>
      <c r="C139">
        <v>26</v>
      </c>
      <c r="D139" t="s">
        <v>13</v>
      </c>
      <c r="E139">
        <v>53</v>
      </c>
      <c r="F139" t="s">
        <v>23</v>
      </c>
      <c r="G139">
        <v>1</v>
      </c>
      <c r="H139">
        <v>0</v>
      </c>
      <c r="I139">
        <v>0</v>
      </c>
      <c r="J139">
        <v>1</v>
      </c>
      <c r="K139">
        <v>2</v>
      </c>
      <c r="L139">
        <v>0</v>
      </c>
      <c r="M139" t="s">
        <v>45</v>
      </c>
      <c r="N139">
        <v>0</v>
      </c>
    </row>
    <row r="140" spans="1:14" x14ac:dyDescent="0.2">
      <c r="A140" t="s">
        <v>193</v>
      </c>
      <c r="B140" t="s">
        <v>8</v>
      </c>
      <c r="C140">
        <v>24</v>
      </c>
      <c r="D140" t="s">
        <v>9</v>
      </c>
      <c r="E140">
        <v>51</v>
      </c>
      <c r="F140" t="s">
        <v>23</v>
      </c>
      <c r="G140">
        <v>0</v>
      </c>
      <c r="H140">
        <v>0</v>
      </c>
      <c r="I140">
        <v>1</v>
      </c>
      <c r="J140">
        <v>0</v>
      </c>
      <c r="K140">
        <v>2</v>
      </c>
      <c r="L140">
        <v>0</v>
      </c>
      <c r="M140" t="s">
        <v>45</v>
      </c>
      <c r="N140">
        <v>0</v>
      </c>
    </row>
    <row r="141" spans="1:14" x14ac:dyDescent="0.2">
      <c r="A141" t="s">
        <v>194</v>
      </c>
      <c r="B141" t="s">
        <v>8</v>
      </c>
      <c r="C141">
        <v>26</v>
      </c>
      <c r="D141" t="s">
        <v>9</v>
      </c>
      <c r="E141">
        <v>57</v>
      </c>
      <c r="F141" t="s">
        <v>26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0</v>
      </c>
      <c r="M141" t="s">
        <v>45</v>
      </c>
      <c r="N141">
        <v>0</v>
      </c>
    </row>
    <row r="142" spans="1:14" x14ac:dyDescent="0.2">
      <c r="A142" t="s">
        <v>195</v>
      </c>
      <c r="B142" t="s">
        <v>8</v>
      </c>
      <c r="C142">
        <v>28</v>
      </c>
      <c r="D142" t="s">
        <v>13</v>
      </c>
      <c r="E142">
        <v>66</v>
      </c>
      <c r="F142" t="s">
        <v>22</v>
      </c>
      <c r="G142">
        <v>0</v>
      </c>
      <c r="H142">
        <v>0</v>
      </c>
      <c r="I142">
        <v>0</v>
      </c>
      <c r="J142">
        <v>1</v>
      </c>
      <c r="K142">
        <v>2</v>
      </c>
      <c r="L142">
        <v>0</v>
      </c>
      <c r="M142" t="s">
        <v>45</v>
      </c>
      <c r="N142">
        <v>1</v>
      </c>
    </row>
    <row r="143" spans="1:14" x14ac:dyDescent="0.2">
      <c r="A143" t="s">
        <v>196</v>
      </c>
      <c r="B143" t="s">
        <v>12</v>
      </c>
      <c r="C143">
        <v>24</v>
      </c>
      <c r="D143" t="s">
        <v>16</v>
      </c>
      <c r="E143">
        <v>63</v>
      </c>
      <c r="F143" t="s">
        <v>22</v>
      </c>
      <c r="G143">
        <v>1</v>
      </c>
      <c r="H143">
        <v>0</v>
      </c>
      <c r="I143">
        <v>1</v>
      </c>
      <c r="J143">
        <v>1</v>
      </c>
      <c r="K143">
        <v>2</v>
      </c>
      <c r="L143">
        <v>0</v>
      </c>
      <c r="M143" t="s">
        <v>45</v>
      </c>
      <c r="N143">
        <v>1</v>
      </c>
    </row>
    <row r="144" spans="1:14" x14ac:dyDescent="0.2">
      <c r="A144" t="s">
        <v>197</v>
      </c>
      <c r="B144" t="s">
        <v>8</v>
      </c>
      <c r="C144">
        <v>26</v>
      </c>
      <c r="D144" t="s">
        <v>13</v>
      </c>
      <c r="E144">
        <v>70</v>
      </c>
      <c r="F144" t="s">
        <v>26</v>
      </c>
      <c r="G144">
        <v>0</v>
      </c>
      <c r="H144">
        <v>0</v>
      </c>
      <c r="I144">
        <v>0</v>
      </c>
      <c r="J144">
        <v>0</v>
      </c>
      <c r="K144">
        <v>2</v>
      </c>
      <c r="L144">
        <v>1</v>
      </c>
      <c r="M144" t="s">
        <v>45</v>
      </c>
      <c r="N144">
        <v>1</v>
      </c>
    </row>
    <row r="145" spans="1:14" x14ac:dyDescent="0.2">
      <c r="A145" t="s">
        <v>198</v>
      </c>
      <c r="B145" t="s">
        <v>12</v>
      </c>
      <c r="C145">
        <v>23</v>
      </c>
      <c r="D145" t="s">
        <v>16</v>
      </c>
      <c r="E145">
        <v>72</v>
      </c>
      <c r="F145" t="s">
        <v>24</v>
      </c>
      <c r="G145">
        <v>0</v>
      </c>
      <c r="H145">
        <v>0</v>
      </c>
      <c r="I145">
        <v>0</v>
      </c>
      <c r="J145">
        <v>0</v>
      </c>
      <c r="K145">
        <v>2</v>
      </c>
      <c r="L145">
        <v>1</v>
      </c>
      <c r="M145" t="s">
        <v>45</v>
      </c>
      <c r="N145">
        <v>1</v>
      </c>
    </row>
    <row r="146" spans="1:14" x14ac:dyDescent="0.2">
      <c r="A146" t="s">
        <v>199</v>
      </c>
      <c r="B146" t="s">
        <v>12</v>
      </c>
      <c r="C146">
        <v>26</v>
      </c>
      <c r="D146" t="s">
        <v>9</v>
      </c>
      <c r="E146">
        <v>68</v>
      </c>
      <c r="F146" t="s">
        <v>24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1</v>
      </c>
      <c r="M146" t="s">
        <v>45</v>
      </c>
      <c r="N146">
        <v>0</v>
      </c>
    </row>
    <row r="147" spans="1:14" x14ac:dyDescent="0.2">
      <c r="A147" t="s">
        <v>200</v>
      </c>
      <c r="B147" t="s">
        <v>12</v>
      </c>
      <c r="C147">
        <v>22</v>
      </c>
      <c r="D147" t="s">
        <v>9</v>
      </c>
      <c r="E147">
        <v>75</v>
      </c>
      <c r="F147" t="s">
        <v>26</v>
      </c>
      <c r="G147">
        <v>0</v>
      </c>
      <c r="H147">
        <v>1</v>
      </c>
      <c r="I147">
        <v>0</v>
      </c>
      <c r="J147">
        <v>0</v>
      </c>
      <c r="K147">
        <v>2</v>
      </c>
      <c r="L147">
        <v>1</v>
      </c>
      <c r="M147" t="s">
        <v>45</v>
      </c>
      <c r="N147">
        <v>1</v>
      </c>
    </row>
    <row r="148" spans="1:14" x14ac:dyDescent="0.2">
      <c r="A148" t="s">
        <v>201</v>
      </c>
      <c r="B148" t="s">
        <v>12</v>
      </c>
      <c r="C148">
        <v>22</v>
      </c>
      <c r="D148" t="s">
        <v>16</v>
      </c>
      <c r="E148">
        <v>65</v>
      </c>
      <c r="F148" t="s">
        <v>26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1</v>
      </c>
      <c r="M148" t="s">
        <v>45</v>
      </c>
      <c r="N148">
        <v>0</v>
      </c>
    </row>
    <row r="149" spans="1:14" x14ac:dyDescent="0.2">
      <c r="A149" t="s">
        <v>202</v>
      </c>
      <c r="B149" t="s">
        <v>12</v>
      </c>
      <c r="C149">
        <v>24</v>
      </c>
      <c r="D149" t="s">
        <v>9</v>
      </c>
      <c r="E149">
        <v>59</v>
      </c>
      <c r="F149" t="s">
        <v>25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 t="s">
        <v>45</v>
      </c>
      <c r="N149">
        <v>0</v>
      </c>
    </row>
    <row r="150" spans="1:14" x14ac:dyDescent="0.2">
      <c r="A150" t="s">
        <v>203</v>
      </c>
      <c r="B150" t="s">
        <v>12</v>
      </c>
      <c r="C150">
        <v>23</v>
      </c>
      <c r="D150" t="s">
        <v>13</v>
      </c>
      <c r="E150">
        <v>68</v>
      </c>
      <c r="F150" t="s">
        <v>25</v>
      </c>
      <c r="G150">
        <v>0</v>
      </c>
      <c r="H150">
        <v>0</v>
      </c>
      <c r="I150">
        <v>0</v>
      </c>
      <c r="J150">
        <v>0</v>
      </c>
      <c r="K150">
        <v>2</v>
      </c>
      <c r="L150">
        <v>1</v>
      </c>
      <c r="M150" t="s">
        <v>45</v>
      </c>
      <c r="N150">
        <v>0</v>
      </c>
    </row>
    <row r="151" spans="1:14" x14ac:dyDescent="0.2">
      <c r="A151" t="s">
        <v>204</v>
      </c>
      <c r="B151" t="s">
        <v>12</v>
      </c>
      <c r="C151">
        <v>28</v>
      </c>
      <c r="D151" t="s">
        <v>16</v>
      </c>
      <c r="E151">
        <v>69</v>
      </c>
      <c r="F151" t="s">
        <v>25</v>
      </c>
      <c r="G151">
        <v>0</v>
      </c>
      <c r="H151">
        <v>0</v>
      </c>
      <c r="I151">
        <v>0</v>
      </c>
      <c r="J151">
        <v>0</v>
      </c>
      <c r="K151">
        <v>2</v>
      </c>
      <c r="L151">
        <v>1</v>
      </c>
      <c r="M151" t="s">
        <v>45</v>
      </c>
      <c r="N151">
        <v>1</v>
      </c>
    </row>
    <row r="152" spans="1:14" x14ac:dyDescent="0.2">
      <c r="A152" t="s">
        <v>205</v>
      </c>
      <c r="B152" t="s">
        <v>12</v>
      </c>
      <c r="C152">
        <v>24</v>
      </c>
      <c r="D152" t="s">
        <v>16</v>
      </c>
      <c r="E152">
        <v>61</v>
      </c>
      <c r="F152" t="s">
        <v>26</v>
      </c>
      <c r="G152">
        <v>0</v>
      </c>
      <c r="H152">
        <v>0</v>
      </c>
      <c r="I152">
        <v>1</v>
      </c>
      <c r="J152">
        <v>0</v>
      </c>
      <c r="K152">
        <v>2</v>
      </c>
      <c r="L152">
        <v>0</v>
      </c>
      <c r="M152" t="s">
        <v>45</v>
      </c>
      <c r="N152">
        <v>1</v>
      </c>
    </row>
    <row r="153" spans="1:14" x14ac:dyDescent="0.2">
      <c r="A153" t="s">
        <v>206</v>
      </c>
      <c r="B153" t="s">
        <v>12</v>
      </c>
      <c r="C153">
        <v>25</v>
      </c>
      <c r="D153" t="s">
        <v>9</v>
      </c>
      <c r="E153">
        <v>71</v>
      </c>
      <c r="F153" t="s">
        <v>24</v>
      </c>
      <c r="G153">
        <v>0</v>
      </c>
      <c r="H153">
        <v>1</v>
      </c>
      <c r="I153">
        <v>0</v>
      </c>
      <c r="J153">
        <v>0</v>
      </c>
      <c r="K153">
        <v>1</v>
      </c>
      <c r="L153">
        <v>1</v>
      </c>
      <c r="M153" t="s">
        <v>45</v>
      </c>
      <c r="N153">
        <v>0</v>
      </c>
    </row>
    <row r="154" spans="1:14" x14ac:dyDescent="0.2">
      <c r="A154" t="s">
        <v>207</v>
      </c>
      <c r="B154" t="s">
        <v>8</v>
      </c>
      <c r="C154">
        <v>29</v>
      </c>
      <c r="D154" t="s">
        <v>13</v>
      </c>
      <c r="E154">
        <v>70</v>
      </c>
      <c r="F154" t="s">
        <v>23</v>
      </c>
      <c r="G154">
        <v>0</v>
      </c>
      <c r="H154">
        <v>1</v>
      </c>
      <c r="I154">
        <v>1</v>
      </c>
      <c r="J154">
        <v>0</v>
      </c>
      <c r="K154">
        <v>3</v>
      </c>
      <c r="L154">
        <v>0</v>
      </c>
      <c r="M154" t="s">
        <v>45</v>
      </c>
      <c r="N154">
        <v>1</v>
      </c>
    </row>
    <row r="155" spans="1:14" x14ac:dyDescent="0.2">
      <c r="A155" t="s">
        <v>208</v>
      </c>
      <c r="B155" t="s">
        <v>12</v>
      </c>
      <c r="C155">
        <v>26</v>
      </c>
      <c r="D155" t="s">
        <v>16</v>
      </c>
      <c r="E155">
        <v>66</v>
      </c>
      <c r="F155" t="s">
        <v>24</v>
      </c>
      <c r="G155">
        <v>0</v>
      </c>
      <c r="H155">
        <v>0</v>
      </c>
      <c r="I155">
        <v>1</v>
      </c>
      <c r="J155">
        <v>0</v>
      </c>
      <c r="K155">
        <v>2</v>
      </c>
      <c r="L155">
        <v>0</v>
      </c>
      <c r="M155" t="s">
        <v>45</v>
      </c>
      <c r="N155">
        <v>1</v>
      </c>
    </row>
    <row r="156" spans="1:14" x14ac:dyDescent="0.2">
      <c r="A156" t="s">
        <v>209</v>
      </c>
      <c r="B156" t="s">
        <v>8</v>
      </c>
      <c r="C156">
        <v>26</v>
      </c>
      <c r="D156" t="s">
        <v>13</v>
      </c>
      <c r="E156">
        <v>69</v>
      </c>
      <c r="F156" t="s">
        <v>26</v>
      </c>
      <c r="G156">
        <v>0</v>
      </c>
      <c r="H156">
        <v>1</v>
      </c>
      <c r="I156">
        <v>0</v>
      </c>
      <c r="J156">
        <v>0</v>
      </c>
      <c r="K156">
        <v>2</v>
      </c>
      <c r="L156">
        <v>1</v>
      </c>
      <c r="M156" t="s">
        <v>45</v>
      </c>
      <c r="N156">
        <v>1</v>
      </c>
    </row>
    <row r="157" spans="1:14" x14ac:dyDescent="0.2">
      <c r="A157" t="s">
        <v>210</v>
      </c>
      <c r="B157" t="s">
        <v>12</v>
      </c>
      <c r="C157">
        <v>30</v>
      </c>
      <c r="D157" t="s">
        <v>9</v>
      </c>
      <c r="E157">
        <v>59</v>
      </c>
      <c r="F157" t="s">
        <v>23</v>
      </c>
      <c r="G157">
        <v>0</v>
      </c>
      <c r="H157">
        <v>0</v>
      </c>
      <c r="I157">
        <v>1</v>
      </c>
      <c r="J157">
        <v>0</v>
      </c>
      <c r="K157">
        <v>3</v>
      </c>
      <c r="L157">
        <v>0</v>
      </c>
      <c r="M157" t="s">
        <v>45</v>
      </c>
      <c r="N157">
        <v>1</v>
      </c>
    </row>
    <row r="158" spans="1:14" x14ac:dyDescent="0.2">
      <c r="A158" t="s">
        <v>211</v>
      </c>
      <c r="B158" t="s">
        <v>8</v>
      </c>
      <c r="C158">
        <v>28</v>
      </c>
      <c r="D158" t="s">
        <v>9</v>
      </c>
      <c r="E158">
        <v>67</v>
      </c>
      <c r="F158" t="s">
        <v>24</v>
      </c>
      <c r="G158">
        <v>0</v>
      </c>
      <c r="H158">
        <v>0</v>
      </c>
      <c r="I158">
        <v>0</v>
      </c>
      <c r="J158">
        <v>0</v>
      </c>
      <c r="K158">
        <v>2</v>
      </c>
      <c r="L158">
        <v>1</v>
      </c>
      <c r="M158" t="s">
        <v>45</v>
      </c>
      <c r="N158">
        <v>1</v>
      </c>
    </row>
    <row r="159" spans="1:14" x14ac:dyDescent="0.2">
      <c r="A159" t="s">
        <v>212</v>
      </c>
      <c r="B159" t="s">
        <v>12</v>
      </c>
      <c r="C159">
        <v>26</v>
      </c>
      <c r="D159" t="s">
        <v>16</v>
      </c>
      <c r="E159">
        <v>65</v>
      </c>
      <c r="F159" t="s">
        <v>26</v>
      </c>
      <c r="G159">
        <v>0</v>
      </c>
      <c r="H159">
        <v>0</v>
      </c>
      <c r="I159">
        <v>1</v>
      </c>
      <c r="J159">
        <v>0</v>
      </c>
      <c r="K159">
        <v>3</v>
      </c>
      <c r="L159">
        <v>0</v>
      </c>
      <c r="M159" t="s">
        <v>45</v>
      </c>
      <c r="N159">
        <v>1</v>
      </c>
    </row>
    <row r="160" spans="1:14" x14ac:dyDescent="0.2">
      <c r="A160" t="s">
        <v>213</v>
      </c>
      <c r="B160" t="s">
        <v>8</v>
      </c>
      <c r="C160">
        <v>25</v>
      </c>
      <c r="D160" t="s">
        <v>9</v>
      </c>
      <c r="E160">
        <v>75</v>
      </c>
      <c r="F160" t="s">
        <v>22</v>
      </c>
      <c r="G160">
        <v>0</v>
      </c>
      <c r="H160">
        <v>1</v>
      </c>
      <c r="I160">
        <v>0</v>
      </c>
      <c r="J160">
        <v>0</v>
      </c>
      <c r="K160">
        <v>2</v>
      </c>
      <c r="L160">
        <v>1</v>
      </c>
      <c r="M160" t="s">
        <v>45</v>
      </c>
      <c r="N160">
        <v>1</v>
      </c>
    </row>
    <row r="161" spans="1:14" x14ac:dyDescent="0.2">
      <c r="A161" t="s">
        <v>214</v>
      </c>
      <c r="B161" t="s">
        <v>8</v>
      </c>
      <c r="C161">
        <v>27</v>
      </c>
      <c r="D161" t="s">
        <v>9</v>
      </c>
      <c r="E161">
        <v>72</v>
      </c>
      <c r="F161" t="s">
        <v>23</v>
      </c>
      <c r="G161">
        <v>0</v>
      </c>
      <c r="H161">
        <v>1</v>
      </c>
      <c r="I161">
        <v>0</v>
      </c>
      <c r="J161">
        <v>1</v>
      </c>
      <c r="K161">
        <v>1</v>
      </c>
      <c r="L161">
        <v>1</v>
      </c>
      <c r="M161" t="s">
        <v>45</v>
      </c>
      <c r="N161">
        <v>0</v>
      </c>
    </row>
    <row r="162" spans="1:14" x14ac:dyDescent="0.2">
      <c r="A162" t="s">
        <v>215</v>
      </c>
      <c r="B162" t="s">
        <v>12</v>
      </c>
      <c r="C162">
        <v>26</v>
      </c>
      <c r="D162" t="s">
        <v>9</v>
      </c>
      <c r="E162">
        <v>68</v>
      </c>
      <c r="F162" t="s">
        <v>23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1</v>
      </c>
      <c r="M162" t="s">
        <v>45</v>
      </c>
      <c r="N162">
        <v>0</v>
      </c>
    </row>
    <row r="163" spans="1:14" x14ac:dyDescent="0.2">
      <c r="A163" t="s">
        <v>216</v>
      </c>
      <c r="B163" t="s">
        <v>12</v>
      </c>
      <c r="C163">
        <v>24</v>
      </c>
      <c r="D163" t="s">
        <v>9</v>
      </c>
      <c r="E163">
        <v>71</v>
      </c>
      <c r="F163" t="s">
        <v>26</v>
      </c>
      <c r="G163">
        <v>0</v>
      </c>
      <c r="H163">
        <v>1</v>
      </c>
      <c r="I163">
        <v>0</v>
      </c>
      <c r="J163">
        <v>0</v>
      </c>
      <c r="K163">
        <v>1</v>
      </c>
      <c r="L163">
        <v>1</v>
      </c>
      <c r="M163" t="s">
        <v>45</v>
      </c>
      <c r="N163">
        <v>0</v>
      </c>
    </row>
    <row r="164" spans="1:14" x14ac:dyDescent="0.2">
      <c r="A164" t="s">
        <v>217</v>
      </c>
      <c r="B164" t="s">
        <v>8</v>
      </c>
      <c r="C164">
        <v>25</v>
      </c>
      <c r="D164" t="s">
        <v>13</v>
      </c>
      <c r="E164">
        <v>64</v>
      </c>
      <c r="F164" t="s">
        <v>22</v>
      </c>
      <c r="G164">
        <v>0</v>
      </c>
      <c r="H164">
        <v>1</v>
      </c>
      <c r="I164">
        <v>0</v>
      </c>
      <c r="J164">
        <v>0</v>
      </c>
      <c r="K164">
        <v>1</v>
      </c>
      <c r="L164">
        <v>1</v>
      </c>
      <c r="M164" t="s">
        <v>45</v>
      </c>
      <c r="N164">
        <v>0</v>
      </c>
    </row>
    <row r="165" spans="1:14" x14ac:dyDescent="0.2">
      <c r="A165" t="s">
        <v>218</v>
      </c>
      <c r="B165" t="s">
        <v>8</v>
      </c>
      <c r="C165">
        <v>22</v>
      </c>
      <c r="D165" t="s">
        <v>9</v>
      </c>
      <c r="E165">
        <v>71</v>
      </c>
      <c r="F165" t="s">
        <v>25</v>
      </c>
      <c r="G165">
        <v>0</v>
      </c>
      <c r="H165">
        <v>1</v>
      </c>
      <c r="I165">
        <v>0</v>
      </c>
      <c r="J165">
        <v>0</v>
      </c>
      <c r="K165">
        <v>2</v>
      </c>
      <c r="L165">
        <v>1</v>
      </c>
      <c r="M165" t="s">
        <v>45</v>
      </c>
      <c r="N165">
        <v>0</v>
      </c>
    </row>
    <row r="166" spans="1:14" x14ac:dyDescent="0.2">
      <c r="A166" t="s">
        <v>219</v>
      </c>
      <c r="B166" t="s">
        <v>12</v>
      </c>
      <c r="C166">
        <v>25</v>
      </c>
      <c r="D166" t="s">
        <v>9</v>
      </c>
      <c r="E166">
        <v>66</v>
      </c>
      <c r="F166" t="s">
        <v>25</v>
      </c>
      <c r="G166">
        <v>0</v>
      </c>
      <c r="H166">
        <v>1</v>
      </c>
      <c r="I166">
        <v>0</v>
      </c>
      <c r="J166">
        <v>0</v>
      </c>
      <c r="K166">
        <v>1</v>
      </c>
      <c r="L166">
        <v>1</v>
      </c>
      <c r="M166" t="s">
        <v>45</v>
      </c>
      <c r="N166">
        <v>0</v>
      </c>
    </row>
    <row r="167" spans="1:14" x14ac:dyDescent="0.2">
      <c r="A167" t="s">
        <v>220</v>
      </c>
      <c r="B167" t="s">
        <v>12</v>
      </c>
      <c r="C167">
        <v>25</v>
      </c>
      <c r="D167" t="s">
        <v>9</v>
      </c>
      <c r="E167">
        <v>65</v>
      </c>
      <c r="F167" t="s">
        <v>26</v>
      </c>
      <c r="G167">
        <v>0</v>
      </c>
      <c r="H167">
        <v>1</v>
      </c>
      <c r="I167">
        <v>0</v>
      </c>
      <c r="J167">
        <v>1</v>
      </c>
      <c r="K167">
        <v>1</v>
      </c>
      <c r="L167">
        <v>1</v>
      </c>
      <c r="M167" t="s">
        <v>45</v>
      </c>
      <c r="N167">
        <v>0</v>
      </c>
    </row>
    <row r="168" spans="1:14" x14ac:dyDescent="0.2">
      <c r="A168" t="s">
        <v>221</v>
      </c>
      <c r="B168" t="s">
        <v>8</v>
      </c>
      <c r="C168">
        <v>25</v>
      </c>
      <c r="D168" t="s">
        <v>13</v>
      </c>
      <c r="E168">
        <v>61</v>
      </c>
      <c r="F168" t="s">
        <v>22</v>
      </c>
      <c r="G168">
        <v>0</v>
      </c>
      <c r="H168">
        <v>0</v>
      </c>
      <c r="I168">
        <v>1</v>
      </c>
      <c r="J168">
        <v>0</v>
      </c>
      <c r="K168">
        <v>2</v>
      </c>
      <c r="L168">
        <v>0</v>
      </c>
      <c r="M168" t="s">
        <v>45</v>
      </c>
      <c r="N168">
        <v>1</v>
      </c>
    </row>
    <row r="169" spans="1:14" x14ac:dyDescent="0.2">
      <c r="A169" t="s">
        <v>222</v>
      </c>
      <c r="B169" t="s">
        <v>8</v>
      </c>
      <c r="C169">
        <v>29</v>
      </c>
      <c r="D169" t="s">
        <v>9</v>
      </c>
      <c r="E169">
        <v>55</v>
      </c>
      <c r="F169" t="s">
        <v>27</v>
      </c>
      <c r="G169">
        <v>1</v>
      </c>
      <c r="H169">
        <v>0</v>
      </c>
      <c r="I169">
        <v>1</v>
      </c>
      <c r="J169">
        <v>1</v>
      </c>
      <c r="K169">
        <v>2</v>
      </c>
      <c r="L169">
        <v>0</v>
      </c>
      <c r="M169" t="s">
        <v>45</v>
      </c>
      <c r="N169">
        <v>1</v>
      </c>
    </row>
    <row r="170" spans="1:14" x14ac:dyDescent="0.2">
      <c r="A170" t="s">
        <v>223</v>
      </c>
      <c r="B170" t="s">
        <v>8</v>
      </c>
      <c r="C170">
        <v>25</v>
      </c>
      <c r="D170" t="s">
        <v>9</v>
      </c>
      <c r="E170">
        <v>55</v>
      </c>
      <c r="F170" t="s">
        <v>27</v>
      </c>
      <c r="G170">
        <v>0</v>
      </c>
      <c r="H170">
        <v>0</v>
      </c>
      <c r="I170">
        <v>1</v>
      </c>
      <c r="J170">
        <v>1</v>
      </c>
      <c r="K170">
        <v>2</v>
      </c>
      <c r="L170">
        <v>0</v>
      </c>
      <c r="M170" t="s">
        <v>45</v>
      </c>
      <c r="N170">
        <v>1</v>
      </c>
    </row>
    <row r="171" spans="1:14" x14ac:dyDescent="0.2">
      <c r="A171" t="s">
        <v>224</v>
      </c>
      <c r="B171" t="s">
        <v>8</v>
      </c>
      <c r="C171">
        <v>24</v>
      </c>
      <c r="D171" t="s">
        <v>16</v>
      </c>
      <c r="E171">
        <v>59</v>
      </c>
      <c r="F171" t="s">
        <v>22</v>
      </c>
      <c r="G171">
        <v>0</v>
      </c>
      <c r="H171">
        <v>0</v>
      </c>
      <c r="I171">
        <v>1</v>
      </c>
      <c r="J171">
        <v>1</v>
      </c>
      <c r="K171">
        <v>2</v>
      </c>
      <c r="L171">
        <v>0</v>
      </c>
      <c r="M171" t="s">
        <v>45</v>
      </c>
      <c r="N171">
        <v>1</v>
      </c>
    </row>
    <row r="172" spans="1:14" x14ac:dyDescent="0.2">
      <c r="A172" t="s">
        <v>225</v>
      </c>
      <c r="B172" t="s">
        <v>8</v>
      </c>
      <c r="C172">
        <v>28</v>
      </c>
      <c r="D172" t="s">
        <v>13</v>
      </c>
      <c r="E172">
        <v>61</v>
      </c>
      <c r="F172" t="s">
        <v>23</v>
      </c>
      <c r="G172">
        <v>0</v>
      </c>
      <c r="H172">
        <v>1</v>
      </c>
      <c r="I172">
        <v>0</v>
      </c>
      <c r="J172">
        <v>0</v>
      </c>
      <c r="K172">
        <v>1</v>
      </c>
      <c r="L172">
        <v>0</v>
      </c>
      <c r="M172" t="s">
        <v>45</v>
      </c>
      <c r="N172">
        <v>0</v>
      </c>
    </row>
    <row r="173" spans="1:14" x14ac:dyDescent="0.2">
      <c r="A173" t="s">
        <v>226</v>
      </c>
      <c r="B173" t="s">
        <v>8</v>
      </c>
      <c r="C173">
        <v>29</v>
      </c>
      <c r="D173" t="s">
        <v>13</v>
      </c>
      <c r="E173">
        <v>62</v>
      </c>
      <c r="F173" t="s">
        <v>23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1</v>
      </c>
      <c r="M173" t="s">
        <v>45</v>
      </c>
      <c r="N173">
        <v>0</v>
      </c>
    </row>
    <row r="174" spans="1:14" x14ac:dyDescent="0.2">
      <c r="A174" t="s">
        <v>227</v>
      </c>
      <c r="B174" t="s">
        <v>8</v>
      </c>
      <c r="C174">
        <v>26</v>
      </c>
      <c r="D174" t="s">
        <v>9</v>
      </c>
      <c r="E174">
        <v>57</v>
      </c>
      <c r="F174" t="s">
        <v>26</v>
      </c>
      <c r="G174">
        <v>1</v>
      </c>
      <c r="H174">
        <v>0</v>
      </c>
      <c r="I174">
        <v>1</v>
      </c>
      <c r="J174">
        <v>1</v>
      </c>
      <c r="K174">
        <v>2</v>
      </c>
      <c r="L174">
        <v>0</v>
      </c>
      <c r="M174" t="s">
        <v>45</v>
      </c>
      <c r="N174">
        <v>1</v>
      </c>
    </row>
    <row r="175" spans="1:14" x14ac:dyDescent="0.2">
      <c r="A175" t="s">
        <v>228</v>
      </c>
      <c r="B175" t="s">
        <v>8</v>
      </c>
      <c r="C175">
        <v>26</v>
      </c>
      <c r="D175" t="s">
        <v>9</v>
      </c>
      <c r="E175">
        <v>55</v>
      </c>
      <c r="F175" t="s">
        <v>22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 t="s">
        <v>45</v>
      </c>
      <c r="N175">
        <v>1</v>
      </c>
    </row>
    <row r="176" spans="1:14" x14ac:dyDescent="0.2">
      <c r="A176" t="s">
        <v>229</v>
      </c>
      <c r="B176" t="s">
        <v>12</v>
      </c>
      <c r="C176">
        <v>28</v>
      </c>
      <c r="D176" t="s">
        <v>9</v>
      </c>
      <c r="E176">
        <v>62</v>
      </c>
      <c r="F176" t="s">
        <v>22</v>
      </c>
      <c r="G176">
        <v>0</v>
      </c>
      <c r="H176">
        <v>0</v>
      </c>
      <c r="I176">
        <v>0</v>
      </c>
      <c r="J176">
        <v>1</v>
      </c>
      <c r="K176">
        <v>2</v>
      </c>
      <c r="L176">
        <v>0</v>
      </c>
      <c r="M176" t="s">
        <v>45</v>
      </c>
      <c r="N176">
        <v>1</v>
      </c>
    </row>
    <row r="177" spans="1:14" x14ac:dyDescent="0.2">
      <c r="A177" t="s">
        <v>230</v>
      </c>
      <c r="B177" t="s">
        <v>8</v>
      </c>
      <c r="C177">
        <v>22</v>
      </c>
      <c r="D177" t="s">
        <v>16</v>
      </c>
      <c r="E177">
        <v>72</v>
      </c>
      <c r="F177" t="s">
        <v>26</v>
      </c>
      <c r="G177">
        <v>0</v>
      </c>
      <c r="H177">
        <v>1</v>
      </c>
      <c r="I177">
        <v>0</v>
      </c>
      <c r="J177">
        <v>0</v>
      </c>
      <c r="K177">
        <v>1</v>
      </c>
      <c r="L177">
        <v>1</v>
      </c>
      <c r="M177" t="s">
        <v>45</v>
      </c>
      <c r="N177">
        <v>0</v>
      </c>
    </row>
    <row r="178" spans="1:14" x14ac:dyDescent="0.2">
      <c r="A178" t="s">
        <v>231</v>
      </c>
      <c r="B178" t="s">
        <v>12</v>
      </c>
      <c r="C178">
        <v>23</v>
      </c>
      <c r="D178" t="s">
        <v>13</v>
      </c>
      <c r="E178">
        <v>70</v>
      </c>
      <c r="F178" t="s">
        <v>24</v>
      </c>
      <c r="G178">
        <v>0</v>
      </c>
      <c r="H178">
        <v>1</v>
      </c>
      <c r="I178">
        <v>0</v>
      </c>
      <c r="J178">
        <v>0</v>
      </c>
      <c r="K178">
        <v>2</v>
      </c>
      <c r="L178">
        <v>1</v>
      </c>
      <c r="M178" t="s">
        <v>45</v>
      </c>
      <c r="N178">
        <v>0</v>
      </c>
    </row>
    <row r="179" spans="1:14" x14ac:dyDescent="0.2">
      <c r="A179" t="s">
        <v>232</v>
      </c>
      <c r="B179" t="s">
        <v>12</v>
      </c>
      <c r="C179">
        <v>23</v>
      </c>
      <c r="D179" t="s">
        <v>9</v>
      </c>
      <c r="E179">
        <v>60</v>
      </c>
      <c r="F179" t="s">
        <v>24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 t="s">
        <v>45</v>
      </c>
      <c r="N179">
        <v>0</v>
      </c>
    </row>
    <row r="180" spans="1:14" x14ac:dyDescent="0.2">
      <c r="A180" t="s">
        <v>233</v>
      </c>
      <c r="B180" t="s">
        <v>12</v>
      </c>
      <c r="C180">
        <v>23</v>
      </c>
      <c r="D180" t="s">
        <v>9</v>
      </c>
      <c r="E180">
        <v>71</v>
      </c>
      <c r="F180" t="s">
        <v>26</v>
      </c>
      <c r="G180">
        <v>0</v>
      </c>
      <c r="H180">
        <v>1</v>
      </c>
      <c r="I180">
        <v>1</v>
      </c>
      <c r="J180">
        <v>0</v>
      </c>
      <c r="K180">
        <v>1</v>
      </c>
      <c r="L180">
        <v>1</v>
      </c>
      <c r="M180" t="s">
        <v>45</v>
      </c>
      <c r="N180">
        <v>0</v>
      </c>
    </row>
    <row r="181" spans="1:14" x14ac:dyDescent="0.2">
      <c r="A181" t="s">
        <v>234</v>
      </c>
      <c r="B181" t="s">
        <v>12</v>
      </c>
      <c r="C181">
        <v>25</v>
      </c>
      <c r="D181" t="s">
        <v>9</v>
      </c>
      <c r="E181">
        <v>69</v>
      </c>
      <c r="F181" t="s">
        <v>26</v>
      </c>
      <c r="G181">
        <v>0</v>
      </c>
      <c r="H181">
        <v>1</v>
      </c>
      <c r="I181">
        <v>0</v>
      </c>
      <c r="J181">
        <v>0</v>
      </c>
      <c r="K181">
        <v>2</v>
      </c>
      <c r="L181">
        <v>1</v>
      </c>
      <c r="M181" t="s">
        <v>45</v>
      </c>
      <c r="N181">
        <v>1</v>
      </c>
    </row>
    <row r="182" spans="1:14" x14ac:dyDescent="0.2">
      <c r="A182" t="s">
        <v>235</v>
      </c>
      <c r="B182" t="s">
        <v>12</v>
      </c>
      <c r="C182">
        <v>22</v>
      </c>
      <c r="D182" t="s">
        <v>9</v>
      </c>
      <c r="E182">
        <v>73</v>
      </c>
      <c r="F182" t="s">
        <v>25</v>
      </c>
      <c r="G182">
        <v>0</v>
      </c>
      <c r="H182">
        <v>1</v>
      </c>
      <c r="I182">
        <v>0</v>
      </c>
      <c r="J182">
        <v>1</v>
      </c>
      <c r="K182">
        <v>1</v>
      </c>
      <c r="L182">
        <v>1</v>
      </c>
      <c r="M182" t="s">
        <v>45</v>
      </c>
      <c r="N182">
        <v>0</v>
      </c>
    </row>
    <row r="183" spans="1:14" x14ac:dyDescent="0.2">
      <c r="A183" t="s">
        <v>236</v>
      </c>
      <c r="B183" t="s">
        <v>12</v>
      </c>
      <c r="C183">
        <v>26</v>
      </c>
      <c r="D183" t="s">
        <v>16</v>
      </c>
      <c r="E183">
        <v>63</v>
      </c>
      <c r="F183" t="s">
        <v>25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1</v>
      </c>
      <c r="M183" t="s">
        <v>45</v>
      </c>
      <c r="N183">
        <v>0</v>
      </c>
    </row>
    <row r="184" spans="1:14" x14ac:dyDescent="0.2">
      <c r="A184" t="s">
        <v>237</v>
      </c>
      <c r="B184" t="s">
        <v>8</v>
      </c>
      <c r="C184">
        <v>27</v>
      </c>
      <c r="D184" t="s">
        <v>13</v>
      </c>
      <c r="E184">
        <v>56</v>
      </c>
      <c r="F184" t="s">
        <v>23</v>
      </c>
      <c r="G184">
        <v>0</v>
      </c>
      <c r="H184">
        <v>0</v>
      </c>
      <c r="I184">
        <v>1</v>
      </c>
      <c r="J184">
        <v>0</v>
      </c>
      <c r="K184">
        <v>3</v>
      </c>
      <c r="L184">
        <v>0</v>
      </c>
      <c r="M184" t="s">
        <v>45</v>
      </c>
      <c r="N184">
        <v>1</v>
      </c>
    </row>
    <row r="185" spans="1:14" x14ac:dyDescent="0.2">
      <c r="A185" t="s">
        <v>238</v>
      </c>
      <c r="B185" t="s">
        <v>12</v>
      </c>
      <c r="C185">
        <v>29</v>
      </c>
      <c r="D185" t="s">
        <v>16</v>
      </c>
      <c r="E185">
        <v>61</v>
      </c>
      <c r="F185" t="s">
        <v>24</v>
      </c>
      <c r="G185">
        <v>0</v>
      </c>
      <c r="H185">
        <v>0</v>
      </c>
      <c r="I185">
        <v>1</v>
      </c>
      <c r="J185">
        <v>0</v>
      </c>
      <c r="K185">
        <v>2</v>
      </c>
      <c r="L185">
        <v>0</v>
      </c>
      <c r="M185" t="s">
        <v>45</v>
      </c>
      <c r="N185">
        <v>1</v>
      </c>
    </row>
    <row r="186" spans="1:14" x14ac:dyDescent="0.2">
      <c r="A186" t="s">
        <v>239</v>
      </c>
      <c r="B186" t="s">
        <v>8</v>
      </c>
      <c r="C186">
        <v>29</v>
      </c>
      <c r="D186" t="s">
        <v>9</v>
      </c>
      <c r="E186">
        <v>57</v>
      </c>
      <c r="F186" t="s">
        <v>26</v>
      </c>
      <c r="G186">
        <v>0</v>
      </c>
      <c r="H186">
        <v>0</v>
      </c>
      <c r="I186">
        <v>1</v>
      </c>
      <c r="J186">
        <v>0</v>
      </c>
      <c r="K186">
        <v>3</v>
      </c>
      <c r="L186">
        <v>0</v>
      </c>
      <c r="M186" t="s">
        <v>45</v>
      </c>
      <c r="N186">
        <v>0</v>
      </c>
    </row>
    <row r="187" spans="1:14" x14ac:dyDescent="0.2">
      <c r="A187" t="s">
        <v>240</v>
      </c>
      <c r="B187" t="s">
        <v>12</v>
      </c>
      <c r="C187">
        <v>29</v>
      </c>
      <c r="D187" t="s">
        <v>13</v>
      </c>
      <c r="E187">
        <v>69</v>
      </c>
      <c r="F187" t="s">
        <v>23</v>
      </c>
      <c r="G187">
        <v>0</v>
      </c>
      <c r="H187">
        <v>0</v>
      </c>
      <c r="I187">
        <v>1</v>
      </c>
      <c r="J187">
        <v>0</v>
      </c>
      <c r="K187">
        <v>3</v>
      </c>
      <c r="L187">
        <v>1</v>
      </c>
      <c r="M187" t="s">
        <v>45</v>
      </c>
      <c r="N187">
        <v>1</v>
      </c>
    </row>
    <row r="188" spans="1:14" x14ac:dyDescent="0.2">
      <c r="A188" t="s">
        <v>241</v>
      </c>
      <c r="B188" t="s">
        <v>8</v>
      </c>
      <c r="C188">
        <v>26</v>
      </c>
      <c r="D188" t="s">
        <v>9</v>
      </c>
      <c r="E188">
        <v>70</v>
      </c>
      <c r="F188" t="s">
        <v>24</v>
      </c>
      <c r="G188">
        <v>0</v>
      </c>
      <c r="H188">
        <v>0</v>
      </c>
      <c r="I188">
        <v>1</v>
      </c>
      <c r="J188">
        <v>0</v>
      </c>
      <c r="K188">
        <v>3</v>
      </c>
      <c r="L188">
        <v>1</v>
      </c>
      <c r="M188" t="s">
        <v>45</v>
      </c>
      <c r="N188">
        <v>0</v>
      </c>
    </row>
    <row r="189" spans="1:14" x14ac:dyDescent="0.2">
      <c r="A189" t="s">
        <v>242</v>
      </c>
      <c r="B189" t="s">
        <v>12</v>
      </c>
      <c r="C189">
        <v>27</v>
      </c>
      <c r="D189" t="s">
        <v>9</v>
      </c>
      <c r="E189">
        <v>62</v>
      </c>
      <c r="F189" t="s">
        <v>26</v>
      </c>
      <c r="G189">
        <v>0</v>
      </c>
      <c r="H189">
        <v>0</v>
      </c>
      <c r="I189">
        <v>0</v>
      </c>
      <c r="J189">
        <v>0</v>
      </c>
      <c r="K189">
        <v>2</v>
      </c>
      <c r="L189">
        <v>1</v>
      </c>
      <c r="M189" t="s">
        <v>45</v>
      </c>
      <c r="N189">
        <v>0</v>
      </c>
    </row>
    <row r="190" spans="1:14" x14ac:dyDescent="0.2">
      <c r="A190" t="s">
        <v>243</v>
      </c>
      <c r="B190" t="s">
        <v>8</v>
      </c>
      <c r="C190">
        <v>26</v>
      </c>
      <c r="D190" t="s">
        <v>9</v>
      </c>
      <c r="E190">
        <v>66</v>
      </c>
      <c r="F190" t="s">
        <v>22</v>
      </c>
      <c r="G190">
        <v>0</v>
      </c>
      <c r="H190">
        <v>1</v>
      </c>
      <c r="I190">
        <v>0</v>
      </c>
      <c r="J190">
        <v>1</v>
      </c>
      <c r="K190">
        <v>1</v>
      </c>
      <c r="L190">
        <v>1</v>
      </c>
      <c r="M190" t="s">
        <v>45</v>
      </c>
      <c r="N190">
        <v>0</v>
      </c>
    </row>
    <row r="191" spans="1:14" x14ac:dyDescent="0.2">
      <c r="A191" t="s">
        <v>244</v>
      </c>
      <c r="B191" t="s">
        <v>8</v>
      </c>
      <c r="C191">
        <v>24</v>
      </c>
      <c r="D191" t="s">
        <v>9</v>
      </c>
      <c r="E191">
        <v>73</v>
      </c>
      <c r="F191" t="s">
        <v>23</v>
      </c>
      <c r="G191">
        <v>0</v>
      </c>
      <c r="H191">
        <v>1</v>
      </c>
      <c r="I191">
        <v>0</v>
      </c>
      <c r="J191">
        <v>1</v>
      </c>
      <c r="K191">
        <v>1</v>
      </c>
      <c r="L191">
        <v>1</v>
      </c>
      <c r="M191" t="s">
        <v>45</v>
      </c>
      <c r="N191">
        <v>0</v>
      </c>
    </row>
    <row r="192" spans="1:14" x14ac:dyDescent="0.2">
      <c r="A192" t="s">
        <v>245</v>
      </c>
      <c r="B192" t="s">
        <v>12</v>
      </c>
      <c r="C192">
        <v>21</v>
      </c>
      <c r="D192" t="s">
        <v>9</v>
      </c>
      <c r="E192">
        <v>63</v>
      </c>
      <c r="F192" t="s">
        <v>23</v>
      </c>
      <c r="G192">
        <v>0</v>
      </c>
      <c r="H192">
        <v>1</v>
      </c>
      <c r="I192">
        <v>0</v>
      </c>
      <c r="J192">
        <v>0</v>
      </c>
      <c r="K192">
        <v>1</v>
      </c>
      <c r="L192">
        <v>1</v>
      </c>
      <c r="M192" t="s">
        <v>45</v>
      </c>
      <c r="N192">
        <v>0</v>
      </c>
    </row>
    <row r="193" spans="1:14" x14ac:dyDescent="0.2">
      <c r="A193" t="s">
        <v>246</v>
      </c>
      <c r="B193" t="s">
        <v>12</v>
      </c>
      <c r="C193">
        <v>24</v>
      </c>
      <c r="D193" t="s">
        <v>9</v>
      </c>
      <c r="E193">
        <v>72</v>
      </c>
      <c r="F193" t="s">
        <v>26</v>
      </c>
      <c r="G193">
        <v>0</v>
      </c>
      <c r="H193">
        <v>1</v>
      </c>
      <c r="I193">
        <v>0</v>
      </c>
      <c r="J193">
        <v>0</v>
      </c>
      <c r="K193">
        <v>2</v>
      </c>
      <c r="L193">
        <v>1</v>
      </c>
      <c r="M193" t="s">
        <v>45</v>
      </c>
      <c r="N193">
        <v>0</v>
      </c>
    </row>
    <row r="194" spans="1:14" x14ac:dyDescent="0.2">
      <c r="A194" t="s">
        <v>247</v>
      </c>
      <c r="B194" t="s">
        <v>8</v>
      </c>
      <c r="C194">
        <v>23</v>
      </c>
      <c r="D194" t="s">
        <v>9</v>
      </c>
      <c r="E194">
        <v>71</v>
      </c>
      <c r="F194" t="s">
        <v>22</v>
      </c>
      <c r="G194">
        <v>0</v>
      </c>
      <c r="H194">
        <v>1</v>
      </c>
      <c r="I194">
        <v>0</v>
      </c>
      <c r="J194">
        <v>0</v>
      </c>
      <c r="K194">
        <v>1</v>
      </c>
      <c r="L194">
        <v>1</v>
      </c>
      <c r="M194" t="s">
        <v>45</v>
      </c>
      <c r="N194">
        <v>0</v>
      </c>
    </row>
    <row r="195" spans="1:14" x14ac:dyDescent="0.2">
      <c r="A195" t="s">
        <v>248</v>
      </c>
      <c r="B195" t="s">
        <v>8</v>
      </c>
      <c r="C195">
        <v>24</v>
      </c>
      <c r="D195" t="s">
        <v>16</v>
      </c>
      <c r="E195">
        <v>63</v>
      </c>
      <c r="F195" t="s">
        <v>22</v>
      </c>
      <c r="G195">
        <v>0</v>
      </c>
      <c r="H195">
        <v>1</v>
      </c>
      <c r="I195">
        <v>0</v>
      </c>
      <c r="J195">
        <v>0</v>
      </c>
      <c r="K195">
        <v>1</v>
      </c>
      <c r="L195">
        <v>1</v>
      </c>
      <c r="M195" t="s">
        <v>45</v>
      </c>
      <c r="N195">
        <v>0</v>
      </c>
    </row>
    <row r="196" spans="1:14" x14ac:dyDescent="0.2">
      <c r="A196" t="s">
        <v>249</v>
      </c>
      <c r="B196" t="s">
        <v>8</v>
      </c>
      <c r="C196">
        <v>23</v>
      </c>
      <c r="D196" t="s">
        <v>16</v>
      </c>
      <c r="E196">
        <v>73</v>
      </c>
      <c r="F196" t="s">
        <v>27</v>
      </c>
      <c r="G196">
        <v>0</v>
      </c>
      <c r="H196">
        <v>1</v>
      </c>
      <c r="I196">
        <v>0</v>
      </c>
      <c r="J196">
        <v>0</v>
      </c>
      <c r="K196">
        <v>1</v>
      </c>
      <c r="L196">
        <v>1</v>
      </c>
      <c r="M196" t="s">
        <v>45</v>
      </c>
      <c r="N196">
        <v>0</v>
      </c>
    </row>
    <row r="197" spans="1:14" x14ac:dyDescent="0.2">
      <c r="A197" t="s">
        <v>250</v>
      </c>
      <c r="B197" t="s">
        <v>12</v>
      </c>
      <c r="C197">
        <v>26</v>
      </c>
      <c r="D197" t="s">
        <v>9</v>
      </c>
      <c r="E197">
        <v>75</v>
      </c>
      <c r="F197" t="s">
        <v>25</v>
      </c>
      <c r="G197">
        <v>0</v>
      </c>
      <c r="H197">
        <v>1</v>
      </c>
      <c r="I197">
        <v>0</v>
      </c>
      <c r="J197">
        <v>1</v>
      </c>
      <c r="K197">
        <v>1</v>
      </c>
      <c r="L197">
        <v>1</v>
      </c>
      <c r="M197" t="s">
        <v>45</v>
      </c>
      <c r="N197">
        <v>0</v>
      </c>
    </row>
    <row r="198" spans="1:14" x14ac:dyDescent="0.2">
      <c r="A198" t="s">
        <v>251</v>
      </c>
      <c r="B198" t="s">
        <v>12</v>
      </c>
      <c r="C198">
        <v>23</v>
      </c>
      <c r="D198" t="s">
        <v>9</v>
      </c>
      <c r="E198">
        <v>66</v>
      </c>
      <c r="F198" t="s">
        <v>26</v>
      </c>
      <c r="G198">
        <v>0</v>
      </c>
      <c r="H198">
        <v>1</v>
      </c>
      <c r="I198">
        <v>0</v>
      </c>
      <c r="J198">
        <v>1</v>
      </c>
      <c r="K198">
        <v>1</v>
      </c>
      <c r="L198">
        <v>1</v>
      </c>
      <c r="M198" t="s">
        <v>45</v>
      </c>
      <c r="N198">
        <v>0</v>
      </c>
    </row>
    <row r="199" spans="1:14" x14ac:dyDescent="0.2">
      <c r="A199" t="s">
        <v>252</v>
      </c>
      <c r="B199" t="s">
        <v>8</v>
      </c>
      <c r="C199">
        <v>29</v>
      </c>
      <c r="D199" t="s">
        <v>16</v>
      </c>
      <c r="E199">
        <v>58</v>
      </c>
      <c r="F199" t="s">
        <v>22</v>
      </c>
      <c r="G199">
        <v>1</v>
      </c>
      <c r="H199">
        <v>0</v>
      </c>
      <c r="I199">
        <v>0</v>
      </c>
      <c r="J199">
        <v>1</v>
      </c>
      <c r="K199">
        <v>1</v>
      </c>
      <c r="L199">
        <v>0</v>
      </c>
      <c r="M199" t="s">
        <v>45</v>
      </c>
      <c r="N199">
        <v>0</v>
      </c>
    </row>
    <row r="200" spans="1:14" x14ac:dyDescent="0.2">
      <c r="A200" t="s">
        <v>253</v>
      </c>
      <c r="B200" t="s">
        <v>8</v>
      </c>
      <c r="C200">
        <v>27</v>
      </c>
      <c r="D200" t="s">
        <v>13</v>
      </c>
      <c r="E200">
        <v>49</v>
      </c>
      <c r="F200" t="s">
        <v>27</v>
      </c>
      <c r="G200">
        <v>0</v>
      </c>
      <c r="H200">
        <v>0</v>
      </c>
      <c r="I200">
        <v>0</v>
      </c>
      <c r="J200">
        <v>1</v>
      </c>
      <c r="K200">
        <v>1</v>
      </c>
      <c r="L200">
        <v>0</v>
      </c>
      <c r="M200" t="s">
        <v>45</v>
      </c>
      <c r="N200">
        <v>0</v>
      </c>
    </row>
    <row r="201" spans="1:14" x14ac:dyDescent="0.2">
      <c r="A201" t="s">
        <v>254</v>
      </c>
      <c r="B201" t="s">
        <v>8</v>
      </c>
      <c r="C201">
        <v>30</v>
      </c>
      <c r="D201" t="s">
        <v>9</v>
      </c>
      <c r="E201">
        <v>54</v>
      </c>
      <c r="F201" t="s">
        <v>27</v>
      </c>
      <c r="G201">
        <v>1</v>
      </c>
      <c r="H201">
        <v>0</v>
      </c>
      <c r="I201">
        <v>0</v>
      </c>
      <c r="J201">
        <v>1</v>
      </c>
      <c r="K201">
        <v>1</v>
      </c>
      <c r="L201">
        <v>0</v>
      </c>
      <c r="M201" t="s">
        <v>45</v>
      </c>
      <c r="N201">
        <v>0</v>
      </c>
    </row>
    <row r="202" spans="1:14" x14ac:dyDescent="0.2">
      <c r="A202" t="s">
        <v>255</v>
      </c>
      <c r="B202" t="s">
        <v>8</v>
      </c>
      <c r="C202">
        <v>29</v>
      </c>
      <c r="D202" t="s">
        <v>9</v>
      </c>
      <c r="E202">
        <v>51</v>
      </c>
      <c r="F202" t="s">
        <v>22</v>
      </c>
      <c r="G202">
        <v>1</v>
      </c>
      <c r="H202">
        <v>0</v>
      </c>
      <c r="I202">
        <v>0</v>
      </c>
      <c r="J202">
        <v>0</v>
      </c>
      <c r="K202">
        <v>1</v>
      </c>
      <c r="L202">
        <v>0</v>
      </c>
      <c r="M202" t="s">
        <v>45</v>
      </c>
      <c r="N202">
        <v>0</v>
      </c>
    </row>
    <row r="203" spans="1:14" x14ac:dyDescent="0.2">
      <c r="A203" t="s">
        <v>256</v>
      </c>
      <c r="B203" t="s">
        <v>8</v>
      </c>
      <c r="C203">
        <v>25</v>
      </c>
      <c r="D203" t="s">
        <v>16</v>
      </c>
      <c r="E203">
        <v>64</v>
      </c>
      <c r="F203" t="s">
        <v>23</v>
      </c>
      <c r="G203">
        <v>1</v>
      </c>
      <c r="H203">
        <v>0</v>
      </c>
      <c r="I203">
        <v>0</v>
      </c>
      <c r="J203">
        <v>1</v>
      </c>
      <c r="K203">
        <v>2</v>
      </c>
      <c r="L203">
        <v>1</v>
      </c>
      <c r="M203" t="s">
        <v>45</v>
      </c>
      <c r="N203">
        <v>1</v>
      </c>
    </row>
    <row r="204" spans="1:14" x14ac:dyDescent="0.2">
      <c r="A204" t="s">
        <v>257</v>
      </c>
      <c r="B204" t="s">
        <v>8</v>
      </c>
      <c r="C204">
        <v>30</v>
      </c>
      <c r="D204" t="s">
        <v>16</v>
      </c>
      <c r="E204">
        <v>57</v>
      </c>
      <c r="F204" t="s">
        <v>23</v>
      </c>
      <c r="G204">
        <v>0</v>
      </c>
      <c r="H204">
        <v>0</v>
      </c>
      <c r="I204">
        <v>1</v>
      </c>
      <c r="J204">
        <v>0</v>
      </c>
      <c r="K204">
        <v>2</v>
      </c>
      <c r="L204">
        <v>0</v>
      </c>
      <c r="M204" t="s">
        <v>45</v>
      </c>
      <c r="N204">
        <v>1</v>
      </c>
    </row>
    <row r="205" spans="1:14" x14ac:dyDescent="0.2">
      <c r="A205" t="s">
        <v>258</v>
      </c>
      <c r="B205" t="s">
        <v>8</v>
      </c>
      <c r="C205">
        <v>27</v>
      </c>
      <c r="D205" t="s">
        <v>9</v>
      </c>
      <c r="E205">
        <v>59</v>
      </c>
      <c r="F205" t="s">
        <v>26</v>
      </c>
      <c r="G205">
        <v>0</v>
      </c>
      <c r="H205">
        <v>0</v>
      </c>
      <c r="I205">
        <v>1</v>
      </c>
      <c r="J205">
        <v>0</v>
      </c>
      <c r="K205">
        <v>2</v>
      </c>
      <c r="L205">
        <v>0</v>
      </c>
      <c r="M205" t="s">
        <v>45</v>
      </c>
      <c r="N205">
        <v>1</v>
      </c>
    </row>
    <row r="206" spans="1:14" x14ac:dyDescent="0.2">
      <c r="A206" t="s">
        <v>259</v>
      </c>
      <c r="B206" t="s">
        <v>8</v>
      </c>
      <c r="C206">
        <v>24</v>
      </c>
      <c r="D206" t="s">
        <v>9</v>
      </c>
      <c r="E206">
        <v>51</v>
      </c>
      <c r="F206" t="s">
        <v>22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0</v>
      </c>
      <c r="M206" t="s">
        <v>45</v>
      </c>
      <c r="N206">
        <v>0</v>
      </c>
    </row>
    <row r="207" spans="1:14" x14ac:dyDescent="0.2">
      <c r="A207" t="s">
        <v>260</v>
      </c>
      <c r="B207" t="s">
        <v>12</v>
      </c>
      <c r="C207">
        <v>28</v>
      </c>
      <c r="D207" t="s">
        <v>9</v>
      </c>
      <c r="E207">
        <v>62</v>
      </c>
      <c r="F207" t="s">
        <v>27</v>
      </c>
      <c r="G207">
        <v>0</v>
      </c>
      <c r="H207">
        <v>0</v>
      </c>
      <c r="I207">
        <v>0</v>
      </c>
      <c r="J207">
        <v>1</v>
      </c>
      <c r="K207">
        <v>1</v>
      </c>
      <c r="L207">
        <v>0</v>
      </c>
      <c r="M207" t="s">
        <v>45</v>
      </c>
      <c r="N207">
        <v>0</v>
      </c>
    </row>
    <row r="208" spans="1:14" x14ac:dyDescent="0.2">
      <c r="A208" t="s">
        <v>261</v>
      </c>
      <c r="B208" t="s">
        <v>8</v>
      </c>
      <c r="C208">
        <v>24</v>
      </c>
      <c r="D208" t="s">
        <v>16</v>
      </c>
      <c r="E208">
        <v>67</v>
      </c>
      <c r="F208" t="s">
        <v>26</v>
      </c>
      <c r="G208">
        <v>0</v>
      </c>
      <c r="H208">
        <v>1</v>
      </c>
      <c r="I208">
        <v>0</v>
      </c>
      <c r="J208">
        <v>0</v>
      </c>
      <c r="K208">
        <v>2</v>
      </c>
      <c r="L208">
        <v>1</v>
      </c>
      <c r="M208" t="s">
        <v>45</v>
      </c>
      <c r="N208">
        <v>0</v>
      </c>
    </row>
    <row r="209" spans="1:14" x14ac:dyDescent="0.2">
      <c r="A209" t="s">
        <v>262</v>
      </c>
      <c r="B209" t="s">
        <v>12</v>
      </c>
      <c r="C209">
        <v>24</v>
      </c>
      <c r="D209" t="s">
        <v>13</v>
      </c>
      <c r="E209">
        <v>68</v>
      </c>
      <c r="F209" t="s">
        <v>24</v>
      </c>
      <c r="G209">
        <v>0</v>
      </c>
      <c r="H209">
        <v>1</v>
      </c>
      <c r="I209">
        <v>0</v>
      </c>
      <c r="J209">
        <v>0</v>
      </c>
      <c r="K209">
        <v>2</v>
      </c>
      <c r="L209">
        <v>1</v>
      </c>
      <c r="M209" t="s">
        <v>45</v>
      </c>
      <c r="N209">
        <v>1</v>
      </c>
    </row>
    <row r="210" spans="1:14" x14ac:dyDescent="0.2">
      <c r="A210" t="s">
        <v>263</v>
      </c>
      <c r="B210" t="s">
        <v>12</v>
      </c>
      <c r="C210">
        <v>24</v>
      </c>
      <c r="D210" t="s">
        <v>9</v>
      </c>
      <c r="E210">
        <v>64</v>
      </c>
      <c r="F210" t="s">
        <v>24</v>
      </c>
      <c r="G210">
        <v>0</v>
      </c>
      <c r="H210">
        <v>0</v>
      </c>
      <c r="I210">
        <v>0</v>
      </c>
      <c r="J210">
        <v>0</v>
      </c>
      <c r="K210">
        <v>2</v>
      </c>
      <c r="L210">
        <v>1</v>
      </c>
      <c r="M210" t="s">
        <v>45</v>
      </c>
      <c r="N210">
        <v>0</v>
      </c>
    </row>
    <row r="211" spans="1:14" x14ac:dyDescent="0.2">
      <c r="A211" t="s">
        <v>264</v>
      </c>
      <c r="B211" t="s">
        <v>12</v>
      </c>
      <c r="C211">
        <v>21</v>
      </c>
      <c r="D211" t="s">
        <v>9</v>
      </c>
      <c r="E211">
        <v>65</v>
      </c>
      <c r="F211" t="s">
        <v>26</v>
      </c>
      <c r="G211">
        <v>0</v>
      </c>
      <c r="H211">
        <v>0</v>
      </c>
      <c r="I211">
        <v>0</v>
      </c>
      <c r="J211">
        <v>0</v>
      </c>
      <c r="K211">
        <v>2</v>
      </c>
      <c r="L211">
        <v>1</v>
      </c>
      <c r="M211" t="s">
        <v>45</v>
      </c>
      <c r="N211">
        <v>0</v>
      </c>
    </row>
    <row r="212" spans="1:14" x14ac:dyDescent="0.2">
      <c r="A212" t="s">
        <v>265</v>
      </c>
      <c r="B212" t="s">
        <v>12</v>
      </c>
      <c r="C212">
        <v>25</v>
      </c>
      <c r="D212" t="s">
        <v>9</v>
      </c>
      <c r="E212">
        <v>62</v>
      </c>
      <c r="F212" t="s">
        <v>26</v>
      </c>
      <c r="G212">
        <v>0</v>
      </c>
      <c r="H212">
        <v>0</v>
      </c>
      <c r="I212">
        <v>0</v>
      </c>
      <c r="J212">
        <v>0</v>
      </c>
      <c r="K212">
        <v>2</v>
      </c>
      <c r="L212">
        <v>1</v>
      </c>
      <c r="M212" t="s">
        <v>45</v>
      </c>
      <c r="N212">
        <v>1</v>
      </c>
    </row>
    <row r="213" spans="1:14" x14ac:dyDescent="0.2">
      <c r="A213" t="s">
        <v>266</v>
      </c>
      <c r="B213" t="s">
        <v>12</v>
      </c>
      <c r="C213">
        <v>28</v>
      </c>
      <c r="D213" t="s">
        <v>9</v>
      </c>
      <c r="E213">
        <v>63</v>
      </c>
      <c r="F213" t="s">
        <v>25</v>
      </c>
      <c r="G213">
        <v>0</v>
      </c>
      <c r="H213">
        <v>1</v>
      </c>
      <c r="I213">
        <v>0</v>
      </c>
      <c r="J213">
        <v>0</v>
      </c>
      <c r="K213">
        <v>1</v>
      </c>
      <c r="L213">
        <v>1</v>
      </c>
      <c r="M213" t="s">
        <v>45</v>
      </c>
      <c r="N213">
        <v>0</v>
      </c>
    </row>
    <row r="214" spans="1:14" x14ac:dyDescent="0.2">
      <c r="A214" t="s">
        <v>267</v>
      </c>
      <c r="B214" t="s">
        <v>12</v>
      </c>
      <c r="C214">
        <v>28</v>
      </c>
      <c r="D214" t="s">
        <v>9</v>
      </c>
      <c r="E214">
        <v>72</v>
      </c>
      <c r="F214" t="s">
        <v>25</v>
      </c>
      <c r="G214">
        <v>0</v>
      </c>
      <c r="H214">
        <v>1</v>
      </c>
      <c r="I214">
        <v>0</v>
      </c>
      <c r="J214">
        <v>0</v>
      </c>
      <c r="K214">
        <v>1</v>
      </c>
      <c r="L214">
        <v>1</v>
      </c>
      <c r="M214" t="s">
        <v>45</v>
      </c>
      <c r="N214">
        <v>0</v>
      </c>
    </row>
    <row r="215" spans="1:14" x14ac:dyDescent="0.2">
      <c r="A215" t="s">
        <v>268</v>
      </c>
      <c r="B215" t="s">
        <v>8</v>
      </c>
      <c r="C215">
        <v>28</v>
      </c>
      <c r="D215" t="s">
        <v>9</v>
      </c>
      <c r="E215">
        <v>68</v>
      </c>
      <c r="F215" t="s">
        <v>23</v>
      </c>
      <c r="G215">
        <v>0</v>
      </c>
      <c r="H215">
        <v>1</v>
      </c>
      <c r="I215">
        <v>1</v>
      </c>
      <c r="J215">
        <v>0</v>
      </c>
      <c r="K215">
        <v>3</v>
      </c>
      <c r="L215">
        <v>1</v>
      </c>
      <c r="M215" t="s">
        <v>45</v>
      </c>
      <c r="N215">
        <v>1</v>
      </c>
    </row>
    <row r="216" spans="1:14" x14ac:dyDescent="0.2">
      <c r="A216" t="s">
        <v>269</v>
      </c>
      <c r="B216" t="s">
        <v>12</v>
      </c>
      <c r="C216">
        <v>28</v>
      </c>
      <c r="D216" t="s">
        <v>13</v>
      </c>
      <c r="E216">
        <v>64</v>
      </c>
      <c r="F216" t="s">
        <v>24</v>
      </c>
      <c r="G216">
        <v>0</v>
      </c>
      <c r="H216">
        <v>0</v>
      </c>
      <c r="I216">
        <v>1</v>
      </c>
      <c r="J216">
        <v>0</v>
      </c>
      <c r="K216">
        <v>3</v>
      </c>
      <c r="L216">
        <v>0</v>
      </c>
      <c r="M216" t="s">
        <v>45</v>
      </c>
      <c r="N216">
        <v>1</v>
      </c>
    </row>
    <row r="217" spans="1:14" x14ac:dyDescent="0.2">
      <c r="A217" t="s">
        <v>270</v>
      </c>
      <c r="B217" t="s">
        <v>8</v>
      </c>
      <c r="C217">
        <v>28</v>
      </c>
      <c r="D217" t="s">
        <v>13</v>
      </c>
      <c r="E217">
        <v>62</v>
      </c>
      <c r="F217" t="s">
        <v>26</v>
      </c>
      <c r="G217">
        <v>0</v>
      </c>
      <c r="H217">
        <v>0</v>
      </c>
      <c r="I217">
        <v>1</v>
      </c>
      <c r="J217">
        <v>1</v>
      </c>
      <c r="K217">
        <v>2</v>
      </c>
      <c r="L217">
        <v>0</v>
      </c>
      <c r="M217" t="s">
        <v>45</v>
      </c>
      <c r="N217">
        <v>1</v>
      </c>
    </row>
    <row r="218" spans="1:14" x14ac:dyDescent="0.2">
      <c r="A218" t="s">
        <v>271</v>
      </c>
      <c r="B218" t="s">
        <v>12</v>
      </c>
      <c r="C218">
        <v>26</v>
      </c>
      <c r="D218" t="s">
        <v>16</v>
      </c>
      <c r="E218">
        <v>57</v>
      </c>
      <c r="F218" t="s">
        <v>23</v>
      </c>
      <c r="G218">
        <v>0</v>
      </c>
      <c r="H218">
        <v>0</v>
      </c>
      <c r="I218">
        <v>1</v>
      </c>
      <c r="J218">
        <v>0</v>
      </c>
      <c r="K218">
        <v>3</v>
      </c>
      <c r="L218">
        <v>0</v>
      </c>
      <c r="M218" t="s">
        <v>45</v>
      </c>
      <c r="N218">
        <v>1</v>
      </c>
    </row>
    <row r="219" spans="1:14" x14ac:dyDescent="0.2">
      <c r="A219" t="s">
        <v>272</v>
      </c>
      <c r="B219" t="s">
        <v>8</v>
      </c>
      <c r="C219">
        <v>26</v>
      </c>
      <c r="D219" t="s">
        <v>13</v>
      </c>
      <c r="E219">
        <v>66</v>
      </c>
      <c r="F219" t="s">
        <v>24</v>
      </c>
      <c r="G219">
        <v>0</v>
      </c>
      <c r="H219">
        <v>0</v>
      </c>
      <c r="I219">
        <v>1</v>
      </c>
      <c r="J219">
        <v>0</v>
      </c>
      <c r="K219">
        <v>3</v>
      </c>
      <c r="L219">
        <v>0</v>
      </c>
      <c r="M219" t="s">
        <v>45</v>
      </c>
      <c r="N219">
        <v>1</v>
      </c>
    </row>
    <row r="220" spans="1:14" x14ac:dyDescent="0.2">
      <c r="A220" t="s">
        <v>273</v>
      </c>
      <c r="B220" t="s">
        <v>12</v>
      </c>
      <c r="C220">
        <v>29</v>
      </c>
      <c r="D220" t="s">
        <v>13</v>
      </c>
      <c r="E220">
        <v>71</v>
      </c>
      <c r="F220" t="s">
        <v>26</v>
      </c>
      <c r="G220">
        <v>0</v>
      </c>
      <c r="H220">
        <v>1</v>
      </c>
      <c r="I220">
        <v>0</v>
      </c>
      <c r="J220">
        <v>0</v>
      </c>
      <c r="K220">
        <v>2</v>
      </c>
      <c r="L220">
        <v>1</v>
      </c>
      <c r="M220" t="s">
        <v>45</v>
      </c>
      <c r="N220">
        <v>0</v>
      </c>
    </row>
    <row r="221" spans="1:14" x14ac:dyDescent="0.2">
      <c r="A221" t="s">
        <v>274</v>
      </c>
      <c r="B221" t="s">
        <v>8</v>
      </c>
      <c r="C221">
        <v>21</v>
      </c>
      <c r="D221" t="s">
        <v>16</v>
      </c>
      <c r="E221">
        <v>68</v>
      </c>
      <c r="F221" t="s">
        <v>22</v>
      </c>
      <c r="G221">
        <v>0</v>
      </c>
      <c r="H221">
        <v>1</v>
      </c>
      <c r="I221">
        <v>0</v>
      </c>
      <c r="J221">
        <v>0</v>
      </c>
      <c r="K221">
        <v>1</v>
      </c>
      <c r="L221">
        <v>1</v>
      </c>
      <c r="M221" t="s">
        <v>45</v>
      </c>
      <c r="N221">
        <v>0</v>
      </c>
    </row>
    <row r="222" spans="1:14" x14ac:dyDescent="0.2">
      <c r="A222" t="s">
        <v>275</v>
      </c>
      <c r="B222" t="s">
        <v>8</v>
      </c>
      <c r="C222">
        <v>27</v>
      </c>
      <c r="D222" t="s">
        <v>9</v>
      </c>
      <c r="E222">
        <v>68</v>
      </c>
      <c r="F222" t="s">
        <v>23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1</v>
      </c>
      <c r="M222" t="s">
        <v>45</v>
      </c>
      <c r="N222">
        <v>0</v>
      </c>
    </row>
    <row r="223" spans="1:14" x14ac:dyDescent="0.2">
      <c r="A223" t="s">
        <v>276</v>
      </c>
      <c r="B223" t="s">
        <v>12</v>
      </c>
      <c r="C223">
        <v>23</v>
      </c>
      <c r="D223" t="s">
        <v>9</v>
      </c>
      <c r="E223">
        <v>70</v>
      </c>
      <c r="F223" t="s">
        <v>23</v>
      </c>
      <c r="G223">
        <v>1</v>
      </c>
      <c r="H223">
        <v>1</v>
      </c>
      <c r="I223">
        <v>0</v>
      </c>
      <c r="J223">
        <v>0</v>
      </c>
      <c r="K223">
        <v>1</v>
      </c>
      <c r="L223">
        <v>1</v>
      </c>
      <c r="M223" t="s">
        <v>45</v>
      </c>
      <c r="N223">
        <v>0</v>
      </c>
    </row>
    <row r="224" spans="1:14" x14ac:dyDescent="0.2">
      <c r="A224" t="s">
        <v>277</v>
      </c>
      <c r="B224" t="s">
        <v>12</v>
      </c>
      <c r="C224">
        <v>24</v>
      </c>
      <c r="D224" t="s">
        <v>9</v>
      </c>
      <c r="E224">
        <v>63</v>
      </c>
      <c r="F224" t="s">
        <v>26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1</v>
      </c>
      <c r="M224" t="s">
        <v>45</v>
      </c>
      <c r="N224">
        <v>0</v>
      </c>
    </row>
    <row r="225" spans="1:14" x14ac:dyDescent="0.2">
      <c r="A225" t="s">
        <v>278</v>
      </c>
      <c r="B225" t="s">
        <v>8</v>
      </c>
      <c r="C225">
        <v>25</v>
      </c>
      <c r="D225" t="s">
        <v>9</v>
      </c>
      <c r="E225">
        <v>77</v>
      </c>
      <c r="F225" t="s">
        <v>22</v>
      </c>
      <c r="G225">
        <v>1</v>
      </c>
      <c r="H225">
        <v>1</v>
      </c>
      <c r="I225">
        <v>0</v>
      </c>
      <c r="J225">
        <v>1</v>
      </c>
      <c r="K225">
        <v>2</v>
      </c>
      <c r="L225">
        <v>1</v>
      </c>
      <c r="M225" t="s">
        <v>45</v>
      </c>
      <c r="N225">
        <v>0</v>
      </c>
    </row>
    <row r="226" spans="1:14" x14ac:dyDescent="0.2">
      <c r="A226" t="s">
        <v>279</v>
      </c>
      <c r="B226" t="s">
        <v>8</v>
      </c>
      <c r="C226">
        <v>25</v>
      </c>
      <c r="D226" t="s">
        <v>9</v>
      </c>
      <c r="E226">
        <v>72</v>
      </c>
      <c r="F226" t="s">
        <v>25</v>
      </c>
      <c r="G226">
        <v>1</v>
      </c>
      <c r="H226">
        <v>1</v>
      </c>
      <c r="I226">
        <v>0</v>
      </c>
      <c r="J226">
        <v>1</v>
      </c>
      <c r="K226">
        <v>2</v>
      </c>
      <c r="L226">
        <v>1</v>
      </c>
      <c r="M226" t="s">
        <v>45</v>
      </c>
      <c r="N226">
        <v>0</v>
      </c>
    </row>
    <row r="227" spans="1:14" x14ac:dyDescent="0.2">
      <c r="A227" t="s">
        <v>280</v>
      </c>
      <c r="B227" t="s">
        <v>12</v>
      </c>
      <c r="C227">
        <v>26</v>
      </c>
      <c r="D227" t="s">
        <v>9</v>
      </c>
      <c r="E227">
        <v>68</v>
      </c>
      <c r="F227" t="s">
        <v>25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1</v>
      </c>
      <c r="M227" t="s">
        <v>45</v>
      </c>
      <c r="N227">
        <v>0</v>
      </c>
    </row>
    <row r="228" spans="1:14" x14ac:dyDescent="0.2">
      <c r="A228" t="s">
        <v>281</v>
      </c>
      <c r="B228" t="s">
        <v>12</v>
      </c>
      <c r="C228">
        <v>22</v>
      </c>
      <c r="D228" t="s">
        <v>9</v>
      </c>
      <c r="E228">
        <v>62</v>
      </c>
      <c r="F228" t="s">
        <v>26</v>
      </c>
      <c r="G228">
        <v>0</v>
      </c>
      <c r="H228">
        <v>1</v>
      </c>
      <c r="I228">
        <v>0</v>
      </c>
      <c r="J228">
        <v>0</v>
      </c>
      <c r="K228">
        <v>1</v>
      </c>
      <c r="L228">
        <v>1</v>
      </c>
      <c r="M228" t="s">
        <v>45</v>
      </c>
      <c r="N228">
        <v>0</v>
      </c>
    </row>
    <row r="229" spans="1:14" x14ac:dyDescent="0.2">
      <c r="A229" t="s">
        <v>282</v>
      </c>
      <c r="B229" t="s">
        <v>8</v>
      </c>
      <c r="C229">
        <v>24</v>
      </c>
      <c r="D229" t="s">
        <v>16</v>
      </c>
      <c r="E229">
        <v>62</v>
      </c>
      <c r="F229" t="s">
        <v>22</v>
      </c>
      <c r="G229">
        <v>0</v>
      </c>
      <c r="H229">
        <v>0</v>
      </c>
      <c r="I229">
        <v>0</v>
      </c>
      <c r="J229">
        <v>1</v>
      </c>
      <c r="K229">
        <v>1</v>
      </c>
      <c r="L229">
        <v>0</v>
      </c>
      <c r="M229" t="s">
        <v>45</v>
      </c>
      <c r="N229">
        <v>0</v>
      </c>
    </row>
    <row r="230" spans="1:14" x14ac:dyDescent="0.2">
      <c r="A230" t="s">
        <v>283</v>
      </c>
      <c r="B230" t="s">
        <v>8</v>
      </c>
      <c r="C230">
        <v>27</v>
      </c>
      <c r="D230" t="s">
        <v>9</v>
      </c>
      <c r="E230">
        <v>62</v>
      </c>
      <c r="F230" t="s">
        <v>27</v>
      </c>
      <c r="G230">
        <v>0</v>
      </c>
      <c r="H230">
        <v>1</v>
      </c>
      <c r="I230">
        <v>0</v>
      </c>
      <c r="J230">
        <v>0</v>
      </c>
      <c r="K230">
        <v>1</v>
      </c>
      <c r="L230">
        <v>0</v>
      </c>
      <c r="M230" t="s">
        <v>45</v>
      </c>
      <c r="N230">
        <v>0</v>
      </c>
    </row>
    <row r="231" spans="1:14" x14ac:dyDescent="0.2">
      <c r="A231" t="s">
        <v>284</v>
      </c>
      <c r="B231" t="s">
        <v>8</v>
      </c>
      <c r="C231">
        <v>29</v>
      </c>
      <c r="D231" t="s">
        <v>9</v>
      </c>
      <c r="E231">
        <v>65</v>
      </c>
      <c r="F231" t="s">
        <v>27</v>
      </c>
      <c r="G231">
        <v>0</v>
      </c>
      <c r="H231">
        <v>0</v>
      </c>
      <c r="I231">
        <v>0</v>
      </c>
      <c r="J231">
        <v>0</v>
      </c>
      <c r="K231">
        <v>2</v>
      </c>
      <c r="L231">
        <v>0</v>
      </c>
      <c r="M231" t="s">
        <v>45</v>
      </c>
      <c r="N231">
        <v>1</v>
      </c>
    </row>
    <row r="232" spans="1:14" x14ac:dyDescent="0.2">
      <c r="A232" t="s">
        <v>285</v>
      </c>
      <c r="B232" t="s">
        <v>8</v>
      </c>
      <c r="C232">
        <v>24</v>
      </c>
      <c r="D232" t="s">
        <v>16</v>
      </c>
      <c r="E232">
        <v>54</v>
      </c>
      <c r="F232" t="s">
        <v>22</v>
      </c>
      <c r="G232">
        <v>1</v>
      </c>
      <c r="H232">
        <v>0</v>
      </c>
      <c r="I232">
        <v>0</v>
      </c>
      <c r="J232">
        <v>0</v>
      </c>
      <c r="K232">
        <v>1</v>
      </c>
      <c r="L232">
        <v>0</v>
      </c>
      <c r="M232" t="s">
        <v>45</v>
      </c>
      <c r="N232">
        <v>0</v>
      </c>
    </row>
    <row r="233" spans="1:14" x14ac:dyDescent="0.2">
      <c r="A233" t="s">
        <v>286</v>
      </c>
      <c r="B233" t="s">
        <v>8</v>
      </c>
      <c r="C233">
        <v>27</v>
      </c>
      <c r="D233" t="s">
        <v>9</v>
      </c>
      <c r="E233">
        <v>66</v>
      </c>
      <c r="F233" t="s">
        <v>23</v>
      </c>
      <c r="G233">
        <v>0</v>
      </c>
      <c r="H233">
        <v>1</v>
      </c>
      <c r="I233">
        <v>1</v>
      </c>
      <c r="J233">
        <v>0</v>
      </c>
      <c r="K233">
        <v>2</v>
      </c>
      <c r="L233">
        <v>1</v>
      </c>
      <c r="M233" t="s">
        <v>45</v>
      </c>
      <c r="N233">
        <v>1</v>
      </c>
    </row>
    <row r="234" spans="1:14" x14ac:dyDescent="0.2">
      <c r="A234" t="s">
        <v>287</v>
      </c>
      <c r="B234" t="s">
        <v>8</v>
      </c>
      <c r="C234">
        <v>26</v>
      </c>
      <c r="D234" t="s">
        <v>9</v>
      </c>
      <c r="E234">
        <v>53</v>
      </c>
      <c r="F234" t="s">
        <v>23</v>
      </c>
      <c r="G234">
        <v>1</v>
      </c>
      <c r="H234">
        <v>0</v>
      </c>
      <c r="I234">
        <v>0</v>
      </c>
      <c r="J234">
        <v>1</v>
      </c>
      <c r="K234">
        <v>2</v>
      </c>
      <c r="L234">
        <v>0</v>
      </c>
      <c r="M234" t="s">
        <v>45</v>
      </c>
      <c r="N234">
        <v>1</v>
      </c>
    </row>
    <row r="235" spans="1:14" x14ac:dyDescent="0.2">
      <c r="A235" t="s">
        <v>288</v>
      </c>
      <c r="B235" t="s">
        <v>8</v>
      </c>
      <c r="C235">
        <v>27</v>
      </c>
      <c r="D235" t="s">
        <v>9</v>
      </c>
      <c r="E235">
        <v>65</v>
      </c>
      <c r="F235" t="s">
        <v>26</v>
      </c>
      <c r="G235">
        <v>0</v>
      </c>
      <c r="H235">
        <v>1</v>
      </c>
      <c r="I235">
        <v>1</v>
      </c>
      <c r="J235">
        <v>1</v>
      </c>
      <c r="K235">
        <v>2</v>
      </c>
      <c r="L235">
        <v>0</v>
      </c>
      <c r="M235" t="s">
        <v>45</v>
      </c>
      <c r="N235">
        <v>1</v>
      </c>
    </row>
    <row r="236" spans="1:14" x14ac:dyDescent="0.2">
      <c r="A236" t="s">
        <v>289</v>
      </c>
      <c r="B236" t="s">
        <v>8</v>
      </c>
      <c r="C236">
        <v>30</v>
      </c>
      <c r="D236" t="s">
        <v>9</v>
      </c>
      <c r="E236">
        <v>51</v>
      </c>
      <c r="F236" t="s">
        <v>22</v>
      </c>
      <c r="G236">
        <v>0</v>
      </c>
      <c r="H236">
        <v>0</v>
      </c>
      <c r="I236">
        <v>1</v>
      </c>
      <c r="J236">
        <v>0</v>
      </c>
      <c r="K236">
        <v>2</v>
      </c>
      <c r="L236">
        <v>0</v>
      </c>
      <c r="M236" t="s">
        <v>45</v>
      </c>
      <c r="N236">
        <v>1</v>
      </c>
    </row>
    <row r="237" spans="1:14" x14ac:dyDescent="0.2">
      <c r="A237" t="s">
        <v>290</v>
      </c>
      <c r="B237" t="s">
        <v>12</v>
      </c>
      <c r="C237">
        <v>25</v>
      </c>
      <c r="D237" t="s">
        <v>16</v>
      </c>
      <c r="E237">
        <v>59</v>
      </c>
      <c r="F237" t="s">
        <v>22</v>
      </c>
      <c r="G237">
        <v>1</v>
      </c>
      <c r="H237">
        <v>0</v>
      </c>
      <c r="I237">
        <v>0</v>
      </c>
      <c r="J237">
        <v>1</v>
      </c>
      <c r="K237">
        <v>1</v>
      </c>
      <c r="L237">
        <v>0</v>
      </c>
      <c r="M237" t="s">
        <v>45</v>
      </c>
      <c r="N237">
        <v>0</v>
      </c>
    </row>
    <row r="238" spans="1:14" x14ac:dyDescent="0.2">
      <c r="A238" t="s">
        <v>291</v>
      </c>
      <c r="B238" t="s">
        <v>8</v>
      </c>
      <c r="C238">
        <v>24</v>
      </c>
      <c r="D238" t="s">
        <v>9</v>
      </c>
      <c r="E238">
        <v>58</v>
      </c>
      <c r="F238" t="s">
        <v>26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 t="s">
        <v>45</v>
      </c>
      <c r="N238">
        <v>0</v>
      </c>
    </row>
    <row r="239" spans="1:14" x14ac:dyDescent="0.2">
      <c r="A239" t="s">
        <v>292</v>
      </c>
      <c r="B239" t="s">
        <v>12</v>
      </c>
      <c r="C239">
        <v>25</v>
      </c>
      <c r="D239" t="s">
        <v>16</v>
      </c>
      <c r="E239">
        <v>71</v>
      </c>
      <c r="F239" t="s">
        <v>24</v>
      </c>
      <c r="G239">
        <v>0</v>
      </c>
      <c r="H239">
        <v>1</v>
      </c>
      <c r="I239">
        <v>0</v>
      </c>
      <c r="J239">
        <v>0</v>
      </c>
      <c r="K239">
        <v>1</v>
      </c>
      <c r="L239">
        <v>1</v>
      </c>
      <c r="M239" t="s">
        <v>45</v>
      </c>
      <c r="N239">
        <v>0</v>
      </c>
    </row>
    <row r="240" spans="1:14" x14ac:dyDescent="0.2">
      <c r="A240" t="s">
        <v>293</v>
      </c>
      <c r="B240" t="s">
        <v>12</v>
      </c>
      <c r="C240">
        <v>25</v>
      </c>
      <c r="D240" t="s">
        <v>9</v>
      </c>
      <c r="E240">
        <v>65</v>
      </c>
      <c r="F240" t="s">
        <v>24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1</v>
      </c>
      <c r="M240" t="s">
        <v>45</v>
      </c>
      <c r="N240">
        <v>0</v>
      </c>
    </row>
    <row r="241" spans="1:15" x14ac:dyDescent="0.2">
      <c r="A241" t="s">
        <v>294</v>
      </c>
      <c r="B241" t="s">
        <v>12</v>
      </c>
      <c r="C241">
        <v>26</v>
      </c>
      <c r="D241" t="s">
        <v>9</v>
      </c>
      <c r="E241">
        <v>64</v>
      </c>
      <c r="F241" t="s">
        <v>26</v>
      </c>
      <c r="G241">
        <v>0</v>
      </c>
      <c r="H241">
        <v>1</v>
      </c>
      <c r="I241">
        <v>0</v>
      </c>
      <c r="J241">
        <v>0</v>
      </c>
      <c r="K241">
        <v>1</v>
      </c>
      <c r="L241">
        <v>1</v>
      </c>
      <c r="M241" t="s">
        <v>45</v>
      </c>
      <c r="N241">
        <v>0</v>
      </c>
    </row>
    <row r="242" spans="1:15" x14ac:dyDescent="0.2">
      <c r="A242" t="s">
        <v>295</v>
      </c>
      <c r="B242" t="s">
        <v>12</v>
      </c>
      <c r="C242">
        <v>26</v>
      </c>
      <c r="D242" t="s">
        <v>9</v>
      </c>
      <c r="E242">
        <v>73</v>
      </c>
      <c r="F242" t="s">
        <v>26</v>
      </c>
      <c r="G242">
        <v>0</v>
      </c>
      <c r="H242">
        <v>1</v>
      </c>
      <c r="I242">
        <v>0</v>
      </c>
      <c r="J242">
        <v>0</v>
      </c>
      <c r="K242">
        <v>2</v>
      </c>
      <c r="L242">
        <v>1</v>
      </c>
      <c r="M242" t="s">
        <v>45</v>
      </c>
      <c r="N242">
        <v>0</v>
      </c>
    </row>
    <row r="243" spans="1:15" x14ac:dyDescent="0.2">
      <c r="A243" t="s">
        <v>296</v>
      </c>
      <c r="B243" t="s">
        <v>12</v>
      </c>
      <c r="C243">
        <v>27</v>
      </c>
      <c r="D243" t="s">
        <v>16</v>
      </c>
      <c r="E243">
        <v>63</v>
      </c>
      <c r="F243" t="s">
        <v>25</v>
      </c>
      <c r="G243">
        <v>0</v>
      </c>
      <c r="H243">
        <v>1</v>
      </c>
      <c r="I243">
        <v>0</v>
      </c>
      <c r="J243">
        <v>0</v>
      </c>
      <c r="K243">
        <v>2</v>
      </c>
      <c r="L243">
        <v>0</v>
      </c>
      <c r="M243" t="s">
        <v>45</v>
      </c>
      <c r="N243">
        <v>1</v>
      </c>
    </row>
    <row r="244" spans="1:15" x14ac:dyDescent="0.2">
      <c r="A244" t="s">
        <v>297</v>
      </c>
      <c r="B244" t="s">
        <v>12</v>
      </c>
      <c r="C244">
        <v>27</v>
      </c>
      <c r="D244" t="s">
        <v>9</v>
      </c>
      <c r="E244">
        <v>67</v>
      </c>
      <c r="F244" t="s">
        <v>25</v>
      </c>
      <c r="G244">
        <v>0</v>
      </c>
      <c r="H244">
        <v>1</v>
      </c>
      <c r="I244">
        <v>0</v>
      </c>
      <c r="J244">
        <v>0</v>
      </c>
      <c r="K244">
        <v>1</v>
      </c>
      <c r="L244">
        <v>1</v>
      </c>
      <c r="M244" t="s">
        <v>45</v>
      </c>
      <c r="N244">
        <v>0</v>
      </c>
    </row>
    <row r="245" spans="1:15" x14ac:dyDescent="0.2">
      <c r="A245" t="s">
        <v>298</v>
      </c>
      <c r="B245" t="s">
        <v>12</v>
      </c>
      <c r="C245">
        <v>25</v>
      </c>
      <c r="D245" t="s">
        <v>9</v>
      </c>
      <c r="E245">
        <v>67</v>
      </c>
      <c r="F245" t="s">
        <v>26</v>
      </c>
      <c r="G245">
        <v>0</v>
      </c>
      <c r="H245">
        <v>1</v>
      </c>
      <c r="I245">
        <v>0</v>
      </c>
      <c r="J245">
        <v>0</v>
      </c>
      <c r="K245">
        <v>1</v>
      </c>
      <c r="L245">
        <v>1</v>
      </c>
      <c r="M245" t="s">
        <v>45</v>
      </c>
      <c r="N245">
        <v>0</v>
      </c>
    </row>
    <row r="246" spans="1:15" x14ac:dyDescent="0.2">
      <c r="A246" t="s">
        <v>299</v>
      </c>
      <c r="B246" t="s">
        <v>8</v>
      </c>
      <c r="C246">
        <v>28</v>
      </c>
      <c r="D246" t="s">
        <v>16</v>
      </c>
      <c r="E246">
        <v>66</v>
      </c>
      <c r="F246" t="s">
        <v>23</v>
      </c>
      <c r="G246">
        <v>0</v>
      </c>
      <c r="H246">
        <v>1</v>
      </c>
      <c r="I246">
        <v>0</v>
      </c>
      <c r="J246">
        <v>0</v>
      </c>
      <c r="K246">
        <v>1</v>
      </c>
      <c r="L246">
        <v>1</v>
      </c>
      <c r="M246" t="s">
        <v>45</v>
      </c>
      <c r="N246">
        <v>0</v>
      </c>
    </row>
    <row r="247" spans="1:15" x14ac:dyDescent="0.2">
      <c r="A247" t="s">
        <v>300</v>
      </c>
      <c r="B247" t="s">
        <v>12</v>
      </c>
      <c r="C247">
        <v>30</v>
      </c>
      <c r="D247" t="s">
        <v>9</v>
      </c>
      <c r="E247">
        <v>64</v>
      </c>
      <c r="F247" t="s">
        <v>24</v>
      </c>
      <c r="G247">
        <v>0</v>
      </c>
      <c r="H247">
        <v>1</v>
      </c>
      <c r="I247">
        <v>0</v>
      </c>
      <c r="J247">
        <v>0</v>
      </c>
      <c r="K247">
        <v>2</v>
      </c>
      <c r="L247">
        <v>0</v>
      </c>
      <c r="M247" t="s">
        <v>45</v>
      </c>
      <c r="N247">
        <v>0</v>
      </c>
    </row>
    <row r="248" spans="1:15" x14ac:dyDescent="0.2">
      <c r="A248" t="s">
        <v>301</v>
      </c>
      <c r="B248" t="s">
        <v>8</v>
      </c>
      <c r="C248">
        <v>29</v>
      </c>
      <c r="D248" t="s">
        <v>16</v>
      </c>
      <c r="E248">
        <v>63</v>
      </c>
      <c r="F248" t="s">
        <v>26</v>
      </c>
      <c r="G248">
        <v>0</v>
      </c>
      <c r="H248">
        <v>0</v>
      </c>
      <c r="I248">
        <v>1</v>
      </c>
      <c r="J248">
        <v>0</v>
      </c>
      <c r="K248">
        <v>3</v>
      </c>
      <c r="L248">
        <v>0</v>
      </c>
      <c r="M248" t="s">
        <v>45</v>
      </c>
      <c r="N248">
        <v>1</v>
      </c>
    </row>
    <row r="249" spans="1:15" x14ac:dyDescent="0.2">
      <c r="A249" t="s">
        <v>302</v>
      </c>
      <c r="B249" t="s">
        <v>12</v>
      </c>
      <c r="C249">
        <v>31</v>
      </c>
      <c r="D249" t="s">
        <v>13</v>
      </c>
      <c r="E249">
        <v>59</v>
      </c>
      <c r="F249" t="s">
        <v>23</v>
      </c>
      <c r="G249">
        <v>0</v>
      </c>
      <c r="H249">
        <v>0</v>
      </c>
      <c r="I249">
        <v>0</v>
      </c>
      <c r="J249">
        <v>0</v>
      </c>
      <c r="K249">
        <v>2</v>
      </c>
      <c r="L249">
        <v>0</v>
      </c>
      <c r="M249" t="s">
        <v>45</v>
      </c>
      <c r="N249">
        <v>1</v>
      </c>
    </row>
    <row r="250" spans="1:15" x14ac:dyDescent="0.2">
      <c r="A250" t="s">
        <v>303</v>
      </c>
      <c r="B250" t="s">
        <v>8</v>
      </c>
      <c r="C250">
        <v>26</v>
      </c>
      <c r="D250" t="s">
        <v>13</v>
      </c>
      <c r="E250">
        <v>56</v>
      </c>
      <c r="F250" t="s">
        <v>24</v>
      </c>
      <c r="G250">
        <v>0</v>
      </c>
      <c r="H250">
        <v>0</v>
      </c>
      <c r="I250">
        <v>1</v>
      </c>
      <c r="J250">
        <v>0</v>
      </c>
      <c r="K250">
        <v>3</v>
      </c>
      <c r="L250">
        <v>0</v>
      </c>
      <c r="M250" t="s">
        <v>45</v>
      </c>
      <c r="N250">
        <v>0</v>
      </c>
    </row>
    <row r="251" spans="1:15" x14ac:dyDescent="0.2">
      <c r="A251" t="s">
        <v>304</v>
      </c>
      <c r="B251" t="s">
        <v>12</v>
      </c>
      <c r="C251">
        <v>26</v>
      </c>
      <c r="D251" t="s">
        <v>9</v>
      </c>
      <c r="E251">
        <v>60</v>
      </c>
      <c r="F251" t="s">
        <v>26</v>
      </c>
      <c r="G251">
        <v>0</v>
      </c>
      <c r="H251">
        <v>0</v>
      </c>
      <c r="I251">
        <v>1</v>
      </c>
      <c r="J251">
        <v>0</v>
      </c>
      <c r="K251">
        <v>3</v>
      </c>
      <c r="L251">
        <v>0</v>
      </c>
      <c r="M251" t="s">
        <v>45</v>
      </c>
      <c r="N251">
        <v>1</v>
      </c>
    </row>
    <row r="252" spans="1:15" x14ac:dyDescent="0.2">
      <c r="A252" t="s">
        <v>305</v>
      </c>
      <c r="B252" t="s">
        <v>8</v>
      </c>
      <c r="C252">
        <v>21</v>
      </c>
      <c r="D252" t="s">
        <v>9</v>
      </c>
      <c r="E252">
        <v>67</v>
      </c>
      <c r="F252" t="s">
        <v>22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1</v>
      </c>
      <c r="M252" t="s">
        <v>44</v>
      </c>
      <c r="N252">
        <v>0</v>
      </c>
      <c r="O252" s="3">
        <v>44798.92154560185</v>
      </c>
    </row>
    <row r="253" spans="1:15" x14ac:dyDescent="0.2">
      <c r="A253" t="s">
        <v>306</v>
      </c>
      <c r="B253" t="s">
        <v>8</v>
      </c>
      <c r="C253">
        <v>27</v>
      </c>
      <c r="D253" t="s">
        <v>16</v>
      </c>
      <c r="E253">
        <v>70</v>
      </c>
      <c r="F253" t="s">
        <v>23</v>
      </c>
      <c r="G253">
        <v>0</v>
      </c>
      <c r="H253">
        <v>1</v>
      </c>
      <c r="I253">
        <v>0</v>
      </c>
      <c r="J253">
        <v>0</v>
      </c>
      <c r="K253">
        <v>1</v>
      </c>
      <c r="L253">
        <v>1</v>
      </c>
      <c r="M253" t="s">
        <v>44</v>
      </c>
      <c r="N253">
        <v>0</v>
      </c>
    </row>
    <row r="254" spans="1:15" x14ac:dyDescent="0.2">
      <c r="A254" t="s">
        <v>307</v>
      </c>
      <c r="B254" t="s">
        <v>12</v>
      </c>
      <c r="C254">
        <v>24</v>
      </c>
      <c r="D254" t="s">
        <v>9</v>
      </c>
      <c r="E254">
        <v>62</v>
      </c>
      <c r="F254" t="s">
        <v>23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 t="s">
        <v>44</v>
      </c>
      <c r="N254">
        <v>0</v>
      </c>
    </row>
    <row r="255" spans="1:15" x14ac:dyDescent="0.2">
      <c r="A255" t="s">
        <v>308</v>
      </c>
      <c r="B255" t="s">
        <v>12</v>
      </c>
      <c r="C255">
        <v>26</v>
      </c>
      <c r="D255" t="s">
        <v>9</v>
      </c>
      <c r="E255">
        <v>65</v>
      </c>
      <c r="F255" t="s">
        <v>26</v>
      </c>
      <c r="G255">
        <v>0</v>
      </c>
      <c r="H255">
        <v>1</v>
      </c>
      <c r="I255">
        <v>0</v>
      </c>
      <c r="J255">
        <v>1</v>
      </c>
      <c r="K255">
        <v>1</v>
      </c>
      <c r="L255">
        <v>1</v>
      </c>
      <c r="M255" t="s">
        <v>44</v>
      </c>
      <c r="N255">
        <v>1</v>
      </c>
    </row>
    <row r="256" spans="1:15" x14ac:dyDescent="0.2">
      <c r="A256" t="s">
        <v>309</v>
      </c>
      <c r="B256" t="s">
        <v>8</v>
      </c>
      <c r="C256">
        <v>25</v>
      </c>
      <c r="D256" t="s">
        <v>9</v>
      </c>
      <c r="E256">
        <v>60</v>
      </c>
      <c r="F256" t="s">
        <v>22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1</v>
      </c>
      <c r="M256" t="s">
        <v>44</v>
      </c>
      <c r="N256">
        <v>0</v>
      </c>
    </row>
    <row r="257" spans="1:14" x14ac:dyDescent="0.2">
      <c r="A257" t="s">
        <v>310</v>
      </c>
      <c r="B257" t="s">
        <v>8</v>
      </c>
      <c r="C257">
        <v>24</v>
      </c>
      <c r="D257" t="s">
        <v>9</v>
      </c>
      <c r="E257">
        <v>76</v>
      </c>
      <c r="F257" t="s">
        <v>25</v>
      </c>
      <c r="G257">
        <v>1</v>
      </c>
      <c r="H257">
        <v>1</v>
      </c>
      <c r="I257">
        <v>0</v>
      </c>
      <c r="J257">
        <v>1</v>
      </c>
      <c r="K257">
        <v>2</v>
      </c>
      <c r="L257">
        <v>1</v>
      </c>
      <c r="M257" t="s">
        <v>44</v>
      </c>
      <c r="N257">
        <v>1</v>
      </c>
    </row>
    <row r="258" spans="1:14" x14ac:dyDescent="0.2">
      <c r="A258" t="s">
        <v>311</v>
      </c>
      <c r="B258" t="s">
        <v>12</v>
      </c>
      <c r="C258">
        <v>23</v>
      </c>
      <c r="D258" t="s">
        <v>9</v>
      </c>
      <c r="E258">
        <v>70</v>
      </c>
      <c r="F258" t="s">
        <v>25</v>
      </c>
      <c r="G258">
        <v>1</v>
      </c>
      <c r="H258">
        <v>1</v>
      </c>
      <c r="I258">
        <v>0</v>
      </c>
      <c r="J258">
        <v>1</v>
      </c>
      <c r="K258">
        <v>1</v>
      </c>
      <c r="L258">
        <v>1</v>
      </c>
      <c r="M258" t="s">
        <v>44</v>
      </c>
      <c r="N258">
        <v>1</v>
      </c>
    </row>
    <row r="259" spans="1:14" x14ac:dyDescent="0.2">
      <c r="A259" t="s">
        <v>312</v>
      </c>
      <c r="B259" t="s">
        <v>12</v>
      </c>
      <c r="C259">
        <v>21</v>
      </c>
      <c r="D259" t="s">
        <v>9</v>
      </c>
      <c r="E259">
        <v>66</v>
      </c>
      <c r="F259" t="s">
        <v>26</v>
      </c>
      <c r="G259">
        <v>0</v>
      </c>
      <c r="H259">
        <v>1</v>
      </c>
      <c r="I259">
        <v>0</v>
      </c>
      <c r="J259">
        <v>0</v>
      </c>
      <c r="K259">
        <v>1</v>
      </c>
      <c r="L259">
        <v>1</v>
      </c>
      <c r="M259" t="s">
        <v>44</v>
      </c>
      <c r="N259">
        <v>0</v>
      </c>
    </row>
    <row r="260" spans="1:14" x14ac:dyDescent="0.2">
      <c r="A260" t="s">
        <v>313</v>
      </c>
      <c r="B260" t="s">
        <v>8</v>
      </c>
      <c r="C260">
        <v>28</v>
      </c>
      <c r="D260" t="s">
        <v>9</v>
      </c>
      <c r="E260">
        <v>63</v>
      </c>
      <c r="F260" t="s">
        <v>22</v>
      </c>
      <c r="G260">
        <v>1</v>
      </c>
      <c r="H260">
        <v>0</v>
      </c>
      <c r="I260">
        <v>0</v>
      </c>
      <c r="J260">
        <v>1</v>
      </c>
      <c r="K260">
        <v>2</v>
      </c>
      <c r="L260">
        <v>0</v>
      </c>
      <c r="M260" t="s">
        <v>44</v>
      </c>
      <c r="N260">
        <v>1</v>
      </c>
    </row>
    <row r="261" spans="1:14" x14ac:dyDescent="0.2">
      <c r="A261" t="s">
        <v>314</v>
      </c>
      <c r="B261" t="s">
        <v>8</v>
      </c>
      <c r="C261">
        <v>30</v>
      </c>
      <c r="D261" t="s">
        <v>13</v>
      </c>
      <c r="E261">
        <v>69</v>
      </c>
      <c r="F261" t="s">
        <v>27</v>
      </c>
      <c r="G261">
        <v>1</v>
      </c>
      <c r="H261">
        <v>1</v>
      </c>
      <c r="I261">
        <v>0</v>
      </c>
      <c r="J261">
        <v>0</v>
      </c>
      <c r="K261">
        <v>2</v>
      </c>
      <c r="L261">
        <v>0</v>
      </c>
      <c r="M261" t="s">
        <v>44</v>
      </c>
      <c r="N261">
        <v>1</v>
      </c>
    </row>
    <row r="262" spans="1:14" x14ac:dyDescent="0.2">
      <c r="A262" t="s">
        <v>315</v>
      </c>
      <c r="B262" t="s">
        <v>8</v>
      </c>
      <c r="C262">
        <v>24</v>
      </c>
      <c r="D262" t="s">
        <v>9</v>
      </c>
      <c r="E262">
        <v>52</v>
      </c>
      <c r="F262" t="s">
        <v>27</v>
      </c>
      <c r="G262">
        <v>1</v>
      </c>
      <c r="H262">
        <v>0</v>
      </c>
      <c r="I262">
        <v>0</v>
      </c>
      <c r="J262">
        <v>1</v>
      </c>
      <c r="K262">
        <v>1</v>
      </c>
      <c r="L262">
        <v>0</v>
      </c>
      <c r="M262" t="s">
        <v>44</v>
      </c>
      <c r="N262">
        <v>1</v>
      </c>
    </row>
    <row r="263" spans="1:14" x14ac:dyDescent="0.2">
      <c r="A263" t="s">
        <v>316</v>
      </c>
      <c r="B263" t="s">
        <v>8</v>
      </c>
      <c r="C263">
        <v>28</v>
      </c>
      <c r="D263" t="s">
        <v>9</v>
      </c>
      <c r="E263">
        <v>57</v>
      </c>
      <c r="F263" t="s">
        <v>22</v>
      </c>
      <c r="G263">
        <v>1</v>
      </c>
      <c r="H263">
        <v>0</v>
      </c>
      <c r="I263">
        <v>0</v>
      </c>
      <c r="J263">
        <v>1</v>
      </c>
      <c r="K263">
        <v>2</v>
      </c>
      <c r="L263">
        <v>0</v>
      </c>
      <c r="M263" t="s">
        <v>44</v>
      </c>
      <c r="N263">
        <v>1</v>
      </c>
    </row>
    <row r="264" spans="1:14" x14ac:dyDescent="0.2">
      <c r="A264" t="s">
        <v>317</v>
      </c>
      <c r="B264" t="s">
        <v>8</v>
      </c>
      <c r="C264">
        <v>26</v>
      </c>
      <c r="D264" t="s">
        <v>13</v>
      </c>
      <c r="E264">
        <v>51</v>
      </c>
      <c r="F264" t="s">
        <v>23</v>
      </c>
      <c r="G264">
        <v>0</v>
      </c>
      <c r="H264">
        <v>0</v>
      </c>
      <c r="I264">
        <v>0</v>
      </c>
      <c r="J264">
        <v>1</v>
      </c>
      <c r="K264">
        <v>2</v>
      </c>
      <c r="L264">
        <v>0</v>
      </c>
      <c r="M264" t="s">
        <v>44</v>
      </c>
      <c r="N264">
        <v>1</v>
      </c>
    </row>
    <row r="265" spans="1:14" x14ac:dyDescent="0.2">
      <c r="A265" t="s">
        <v>318</v>
      </c>
      <c r="B265" t="s">
        <v>8</v>
      </c>
      <c r="C265">
        <v>30</v>
      </c>
      <c r="D265" t="s">
        <v>9</v>
      </c>
      <c r="E265">
        <v>52</v>
      </c>
      <c r="F265" t="s">
        <v>23</v>
      </c>
      <c r="G265">
        <v>1</v>
      </c>
      <c r="H265">
        <v>0</v>
      </c>
      <c r="I265">
        <v>0</v>
      </c>
      <c r="J265">
        <v>0</v>
      </c>
      <c r="K265">
        <v>1</v>
      </c>
      <c r="L265">
        <v>0</v>
      </c>
      <c r="M265" t="s">
        <v>44</v>
      </c>
      <c r="N265">
        <v>1</v>
      </c>
    </row>
    <row r="266" spans="1:14" x14ac:dyDescent="0.2">
      <c r="A266" t="s">
        <v>319</v>
      </c>
      <c r="B266" t="s">
        <v>8</v>
      </c>
      <c r="C266">
        <v>24</v>
      </c>
      <c r="D266" t="s">
        <v>9</v>
      </c>
      <c r="E266">
        <v>57</v>
      </c>
      <c r="F266" t="s">
        <v>26</v>
      </c>
      <c r="G266">
        <v>1</v>
      </c>
      <c r="H266">
        <v>0</v>
      </c>
      <c r="I266">
        <v>1</v>
      </c>
      <c r="J266">
        <v>1</v>
      </c>
      <c r="K266">
        <v>2</v>
      </c>
      <c r="L266">
        <v>0</v>
      </c>
      <c r="M266" t="s">
        <v>44</v>
      </c>
      <c r="N266">
        <v>1</v>
      </c>
    </row>
    <row r="267" spans="1:14" x14ac:dyDescent="0.2">
      <c r="A267" t="s">
        <v>320</v>
      </c>
      <c r="B267" t="s">
        <v>8</v>
      </c>
      <c r="C267">
        <v>30</v>
      </c>
      <c r="D267" t="s">
        <v>9</v>
      </c>
      <c r="E267">
        <v>51</v>
      </c>
      <c r="F267" t="s">
        <v>22</v>
      </c>
      <c r="G267">
        <v>0</v>
      </c>
      <c r="H267">
        <v>0</v>
      </c>
      <c r="I267">
        <v>0</v>
      </c>
      <c r="J267">
        <v>1</v>
      </c>
      <c r="K267">
        <v>1</v>
      </c>
      <c r="L267">
        <v>0</v>
      </c>
      <c r="M267" t="s">
        <v>44</v>
      </c>
      <c r="N267">
        <v>0</v>
      </c>
    </row>
    <row r="268" spans="1:14" x14ac:dyDescent="0.2">
      <c r="A268" t="s">
        <v>321</v>
      </c>
      <c r="B268" t="s">
        <v>12</v>
      </c>
      <c r="C268">
        <v>28</v>
      </c>
      <c r="D268" t="s">
        <v>9</v>
      </c>
      <c r="E268">
        <v>60</v>
      </c>
      <c r="F268" t="s">
        <v>22</v>
      </c>
      <c r="G268">
        <v>1</v>
      </c>
      <c r="H268">
        <v>0</v>
      </c>
      <c r="I268">
        <v>1</v>
      </c>
      <c r="J268">
        <v>1</v>
      </c>
      <c r="K268">
        <v>2</v>
      </c>
      <c r="L268">
        <v>0</v>
      </c>
      <c r="M268" t="s">
        <v>44</v>
      </c>
      <c r="N268">
        <v>1</v>
      </c>
    </row>
    <row r="269" spans="1:14" x14ac:dyDescent="0.2">
      <c r="A269" t="s">
        <v>322</v>
      </c>
      <c r="B269" t="s">
        <v>8</v>
      </c>
      <c r="C269">
        <v>22</v>
      </c>
      <c r="D269" t="s">
        <v>16</v>
      </c>
      <c r="E269">
        <v>63</v>
      </c>
      <c r="F269" t="s">
        <v>26</v>
      </c>
      <c r="G269">
        <v>0</v>
      </c>
      <c r="H269">
        <v>0</v>
      </c>
      <c r="I269">
        <v>1</v>
      </c>
      <c r="J269">
        <v>0</v>
      </c>
      <c r="K269">
        <v>1</v>
      </c>
      <c r="L269">
        <v>1</v>
      </c>
      <c r="M269" t="s">
        <v>44</v>
      </c>
      <c r="N269">
        <v>0</v>
      </c>
    </row>
    <row r="270" spans="1:14" x14ac:dyDescent="0.2">
      <c r="A270" t="s">
        <v>323</v>
      </c>
      <c r="B270" t="s">
        <v>12</v>
      </c>
      <c r="C270">
        <v>25</v>
      </c>
      <c r="D270" t="s">
        <v>9</v>
      </c>
      <c r="E270">
        <v>71</v>
      </c>
      <c r="F270" t="s">
        <v>24</v>
      </c>
      <c r="G270">
        <v>0</v>
      </c>
      <c r="H270">
        <v>1</v>
      </c>
      <c r="I270">
        <v>1</v>
      </c>
      <c r="J270">
        <v>0</v>
      </c>
      <c r="K270">
        <v>2</v>
      </c>
      <c r="L270">
        <v>1</v>
      </c>
      <c r="M270" t="s">
        <v>44</v>
      </c>
      <c r="N270">
        <v>0</v>
      </c>
    </row>
    <row r="271" spans="1:14" x14ac:dyDescent="0.2">
      <c r="A271" t="s">
        <v>324</v>
      </c>
      <c r="B271" t="s">
        <v>12</v>
      </c>
      <c r="C271">
        <v>23</v>
      </c>
      <c r="D271" t="s">
        <v>9</v>
      </c>
      <c r="E271">
        <v>68</v>
      </c>
      <c r="F271" t="s">
        <v>24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1</v>
      </c>
      <c r="M271" t="s">
        <v>44</v>
      </c>
      <c r="N271">
        <v>0</v>
      </c>
    </row>
    <row r="272" spans="1:14" x14ac:dyDescent="0.2">
      <c r="A272" t="s">
        <v>325</v>
      </c>
      <c r="B272" t="s">
        <v>12</v>
      </c>
      <c r="C272">
        <v>23</v>
      </c>
      <c r="D272" t="s">
        <v>16</v>
      </c>
      <c r="E272">
        <v>61</v>
      </c>
      <c r="F272" t="s">
        <v>26</v>
      </c>
      <c r="G272">
        <v>0</v>
      </c>
      <c r="H272">
        <v>0</v>
      </c>
      <c r="I272">
        <v>0</v>
      </c>
      <c r="J272">
        <v>0</v>
      </c>
      <c r="K272">
        <v>2</v>
      </c>
      <c r="L272">
        <v>1</v>
      </c>
      <c r="M272" t="s">
        <v>44</v>
      </c>
      <c r="N272">
        <v>0</v>
      </c>
    </row>
    <row r="273" spans="1:14" x14ac:dyDescent="0.2">
      <c r="A273" t="s">
        <v>326</v>
      </c>
      <c r="B273" t="s">
        <v>12</v>
      </c>
      <c r="C273">
        <v>28</v>
      </c>
      <c r="D273" t="s">
        <v>9</v>
      </c>
      <c r="E273">
        <v>66</v>
      </c>
      <c r="F273" t="s">
        <v>26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1</v>
      </c>
      <c r="M273" t="s">
        <v>44</v>
      </c>
      <c r="N273">
        <v>0</v>
      </c>
    </row>
    <row r="274" spans="1:14" x14ac:dyDescent="0.2">
      <c r="A274" t="s">
        <v>327</v>
      </c>
      <c r="B274" t="s">
        <v>12</v>
      </c>
      <c r="C274">
        <v>23</v>
      </c>
      <c r="D274" t="s">
        <v>9</v>
      </c>
      <c r="E274">
        <v>67</v>
      </c>
      <c r="F274" t="s">
        <v>25</v>
      </c>
      <c r="G274">
        <v>0</v>
      </c>
      <c r="H274">
        <v>1</v>
      </c>
      <c r="I274">
        <v>0</v>
      </c>
      <c r="J274">
        <v>0</v>
      </c>
      <c r="K274">
        <v>1</v>
      </c>
      <c r="L274">
        <v>1</v>
      </c>
      <c r="M274" t="s">
        <v>44</v>
      </c>
      <c r="N274">
        <v>0</v>
      </c>
    </row>
    <row r="275" spans="1:14" x14ac:dyDescent="0.2">
      <c r="A275" t="s">
        <v>328</v>
      </c>
      <c r="B275" t="s">
        <v>12</v>
      </c>
      <c r="C275">
        <v>24</v>
      </c>
      <c r="D275" t="s">
        <v>9</v>
      </c>
      <c r="E275">
        <v>68</v>
      </c>
      <c r="F275" t="s">
        <v>25</v>
      </c>
      <c r="G275">
        <v>0</v>
      </c>
      <c r="H275">
        <v>1</v>
      </c>
      <c r="I275">
        <v>0</v>
      </c>
      <c r="J275">
        <v>1</v>
      </c>
      <c r="K275">
        <v>2</v>
      </c>
      <c r="L275">
        <v>1</v>
      </c>
      <c r="M275" t="s">
        <v>44</v>
      </c>
      <c r="N275">
        <v>1</v>
      </c>
    </row>
    <row r="276" spans="1:14" x14ac:dyDescent="0.2">
      <c r="A276" t="s">
        <v>329</v>
      </c>
      <c r="B276" t="s">
        <v>12</v>
      </c>
      <c r="C276">
        <v>22</v>
      </c>
      <c r="D276" t="s">
        <v>16</v>
      </c>
      <c r="E276">
        <v>71</v>
      </c>
      <c r="F276" t="s">
        <v>25</v>
      </c>
      <c r="G276">
        <v>0</v>
      </c>
      <c r="H276">
        <v>1</v>
      </c>
      <c r="I276">
        <v>1</v>
      </c>
      <c r="J276">
        <v>0</v>
      </c>
      <c r="K276">
        <v>2</v>
      </c>
      <c r="L276">
        <v>1</v>
      </c>
      <c r="M276" t="s">
        <v>44</v>
      </c>
      <c r="N276">
        <v>0</v>
      </c>
    </row>
    <row r="277" spans="1:14" x14ac:dyDescent="0.2">
      <c r="A277" t="s">
        <v>330</v>
      </c>
      <c r="B277" t="s">
        <v>12</v>
      </c>
      <c r="C277">
        <v>28</v>
      </c>
      <c r="D277" t="s">
        <v>13</v>
      </c>
      <c r="E277">
        <v>65</v>
      </c>
      <c r="F277" t="s">
        <v>26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1</v>
      </c>
      <c r="M277" t="s">
        <v>44</v>
      </c>
      <c r="N277">
        <v>0</v>
      </c>
    </row>
    <row r="278" spans="1:14" x14ac:dyDescent="0.2">
      <c r="A278" t="s">
        <v>331</v>
      </c>
      <c r="B278" t="s">
        <v>12</v>
      </c>
      <c r="C278">
        <v>23</v>
      </c>
      <c r="D278" t="s">
        <v>16</v>
      </c>
      <c r="E278">
        <v>71</v>
      </c>
      <c r="F278" t="s">
        <v>24</v>
      </c>
      <c r="G278">
        <v>0</v>
      </c>
      <c r="H278">
        <v>0</v>
      </c>
      <c r="I278">
        <v>0</v>
      </c>
      <c r="J278">
        <v>0</v>
      </c>
      <c r="K278">
        <v>2</v>
      </c>
      <c r="L278">
        <v>1</v>
      </c>
      <c r="M278" t="s">
        <v>44</v>
      </c>
      <c r="N278">
        <v>0</v>
      </c>
    </row>
    <row r="279" spans="1:14" x14ac:dyDescent="0.2">
      <c r="A279" t="s">
        <v>332</v>
      </c>
      <c r="B279" t="s">
        <v>8</v>
      </c>
      <c r="C279">
        <v>32</v>
      </c>
      <c r="D279" t="s">
        <v>13</v>
      </c>
      <c r="E279">
        <v>66</v>
      </c>
      <c r="F279" t="s">
        <v>23</v>
      </c>
      <c r="G279">
        <v>0</v>
      </c>
      <c r="H279">
        <v>0</v>
      </c>
      <c r="I279">
        <v>1</v>
      </c>
      <c r="J279">
        <v>0</v>
      </c>
      <c r="K279">
        <v>3</v>
      </c>
      <c r="L279">
        <v>1</v>
      </c>
      <c r="M279" t="s">
        <v>44</v>
      </c>
      <c r="N279">
        <v>0</v>
      </c>
    </row>
    <row r="280" spans="1:14" x14ac:dyDescent="0.2">
      <c r="A280" t="s">
        <v>333</v>
      </c>
      <c r="B280" t="s">
        <v>12</v>
      </c>
      <c r="C280">
        <v>30</v>
      </c>
      <c r="D280" t="s">
        <v>13</v>
      </c>
      <c r="E280">
        <v>50</v>
      </c>
      <c r="F280" t="s">
        <v>24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 t="s">
        <v>44</v>
      </c>
      <c r="N280">
        <v>0</v>
      </c>
    </row>
    <row r="281" spans="1:14" x14ac:dyDescent="0.2">
      <c r="A281" t="s">
        <v>334</v>
      </c>
      <c r="B281" t="s">
        <v>8</v>
      </c>
      <c r="C281">
        <v>30</v>
      </c>
      <c r="D281" t="s">
        <v>16</v>
      </c>
      <c r="E281">
        <v>62</v>
      </c>
      <c r="F281" t="s">
        <v>26</v>
      </c>
      <c r="G281">
        <v>0</v>
      </c>
      <c r="H281">
        <v>0</v>
      </c>
      <c r="I281">
        <v>1</v>
      </c>
      <c r="J281">
        <v>0</v>
      </c>
      <c r="K281">
        <v>2</v>
      </c>
      <c r="L281">
        <v>0</v>
      </c>
      <c r="M281" t="s">
        <v>44</v>
      </c>
      <c r="N281">
        <v>0</v>
      </c>
    </row>
    <row r="282" spans="1:14" x14ac:dyDescent="0.2">
      <c r="A282" t="s">
        <v>335</v>
      </c>
      <c r="B282" t="s">
        <v>12</v>
      </c>
      <c r="C282">
        <v>27</v>
      </c>
      <c r="D282" t="s">
        <v>9</v>
      </c>
      <c r="E282">
        <v>65</v>
      </c>
      <c r="F282" t="s">
        <v>23</v>
      </c>
      <c r="G282">
        <v>0</v>
      </c>
      <c r="H282">
        <v>0</v>
      </c>
      <c r="I282">
        <v>1</v>
      </c>
      <c r="J282">
        <v>0</v>
      </c>
      <c r="K282">
        <v>2</v>
      </c>
      <c r="L282">
        <v>1</v>
      </c>
      <c r="M282" t="s">
        <v>44</v>
      </c>
      <c r="N282">
        <v>0</v>
      </c>
    </row>
    <row r="283" spans="1:14" x14ac:dyDescent="0.2">
      <c r="A283" t="s">
        <v>336</v>
      </c>
      <c r="B283" t="s">
        <v>8</v>
      </c>
      <c r="C283">
        <v>29</v>
      </c>
      <c r="D283" t="s">
        <v>9</v>
      </c>
      <c r="E283">
        <v>59</v>
      </c>
      <c r="F283" t="s">
        <v>24</v>
      </c>
      <c r="G283">
        <v>0</v>
      </c>
      <c r="H283">
        <v>0</v>
      </c>
      <c r="I283">
        <v>1</v>
      </c>
      <c r="J283">
        <v>0</v>
      </c>
      <c r="K283">
        <v>2</v>
      </c>
      <c r="L283">
        <v>0</v>
      </c>
      <c r="M283" t="s">
        <v>44</v>
      </c>
      <c r="N283">
        <v>0</v>
      </c>
    </row>
    <row r="284" spans="1:14" x14ac:dyDescent="0.2">
      <c r="A284" t="s">
        <v>337</v>
      </c>
      <c r="B284" t="s">
        <v>12</v>
      </c>
      <c r="C284">
        <v>32</v>
      </c>
      <c r="D284" t="s">
        <v>13</v>
      </c>
      <c r="E284">
        <v>58</v>
      </c>
      <c r="F284" t="s">
        <v>26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 t="s">
        <v>44</v>
      </c>
      <c r="N284">
        <v>0</v>
      </c>
    </row>
    <row r="285" spans="1:14" x14ac:dyDescent="0.2">
      <c r="A285" t="s">
        <v>338</v>
      </c>
      <c r="B285" t="s">
        <v>8</v>
      </c>
      <c r="C285">
        <v>24</v>
      </c>
      <c r="D285" t="s">
        <v>9</v>
      </c>
      <c r="E285">
        <v>64</v>
      </c>
      <c r="F285" t="s">
        <v>22</v>
      </c>
      <c r="G285">
        <v>0</v>
      </c>
      <c r="H285">
        <v>1</v>
      </c>
      <c r="I285">
        <v>0</v>
      </c>
      <c r="J285">
        <v>1</v>
      </c>
      <c r="K285">
        <v>1</v>
      </c>
      <c r="L285">
        <v>1</v>
      </c>
      <c r="M285" t="s">
        <v>44</v>
      </c>
      <c r="N285">
        <v>0</v>
      </c>
    </row>
    <row r="286" spans="1:14" x14ac:dyDescent="0.2">
      <c r="A286" t="s">
        <v>339</v>
      </c>
      <c r="B286" t="s">
        <v>8</v>
      </c>
      <c r="C286">
        <v>25</v>
      </c>
      <c r="D286" t="s">
        <v>9</v>
      </c>
      <c r="E286">
        <v>65</v>
      </c>
      <c r="F286" t="s">
        <v>23</v>
      </c>
      <c r="G286">
        <v>0</v>
      </c>
      <c r="H286">
        <v>1</v>
      </c>
      <c r="I286">
        <v>0</v>
      </c>
      <c r="J286">
        <v>1</v>
      </c>
      <c r="K286">
        <v>1</v>
      </c>
      <c r="L286">
        <v>1</v>
      </c>
      <c r="M286" t="s">
        <v>44</v>
      </c>
      <c r="N286">
        <v>1</v>
      </c>
    </row>
    <row r="287" spans="1:14" x14ac:dyDescent="0.2">
      <c r="A287" t="s">
        <v>340</v>
      </c>
      <c r="B287" t="s">
        <v>12</v>
      </c>
      <c r="C287">
        <v>25</v>
      </c>
      <c r="D287" t="s">
        <v>9</v>
      </c>
      <c r="E287">
        <v>62</v>
      </c>
      <c r="F287" t="s">
        <v>23</v>
      </c>
      <c r="G287">
        <v>0</v>
      </c>
      <c r="H287">
        <v>0</v>
      </c>
      <c r="I287">
        <v>0</v>
      </c>
      <c r="J287">
        <v>1</v>
      </c>
      <c r="K287">
        <v>1</v>
      </c>
      <c r="L287">
        <v>0</v>
      </c>
      <c r="M287" t="s">
        <v>44</v>
      </c>
      <c r="N287">
        <v>1</v>
      </c>
    </row>
    <row r="288" spans="1:14" x14ac:dyDescent="0.2">
      <c r="A288" t="s">
        <v>341</v>
      </c>
      <c r="B288" t="s">
        <v>12</v>
      </c>
      <c r="C288">
        <v>22</v>
      </c>
      <c r="D288" t="s">
        <v>13</v>
      </c>
      <c r="E288">
        <v>67</v>
      </c>
      <c r="F288" t="s">
        <v>26</v>
      </c>
      <c r="G288">
        <v>1</v>
      </c>
      <c r="H288">
        <v>1</v>
      </c>
      <c r="I288">
        <v>0</v>
      </c>
      <c r="J288">
        <v>1</v>
      </c>
      <c r="K288">
        <v>1</v>
      </c>
      <c r="L288">
        <v>1</v>
      </c>
      <c r="M288" t="s">
        <v>44</v>
      </c>
      <c r="N288">
        <v>0</v>
      </c>
    </row>
    <row r="289" spans="1:14" x14ac:dyDescent="0.2">
      <c r="A289" t="s">
        <v>342</v>
      </c>
      <c r="B289" t="s">
        <v>8</v>
      </c>
      <c r="C289">
        <v>25</v>
      </c>
      <c r="D289" t="s">
        <v>9</v>
      </c>
      <c r="E289">
        <v>69</v>
      </c>
      <c r="F289" t="s">
        <v>22</v>
      </c>
      <c r="G289">
        <v>1</v>
      </c>
      <c r="H289">
        <v>1</v>
      </c>
      <c r="I289">
        <v>0</v>
      </c>
      <c r="J289">
        <v>0</v>
      </c>
      <c r="K289">
        <v>1</v>
      </c>
      <c r="L289">
        <v>1</v>
      </c>
      <c r="M289" t="s">
        <v>44</v>
      </c>
      <c r="N289">
        <v>0</v>
      </c>
    </row>
    <row r="290" spans="1:14" x14ac:dyDescent="0.2">
      <c r="A290" t="s">
        <v>343</v>
      </c>
      <c r="B290" t="s">
        <v>8</v>
      </c>
      <c r="C290">
        <v>23</v>
      </c>
      <c r="D290" t="s">
        <v>9</v>
      </c>
      <c r="E290">
        <v>73</v>
      </c>
      <c r="F290" t="s">
        <v>25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1</v>
      </c>
      <c r="M290" t="s">
        <v>44</v>
      </c>
      <c r="N290">
        <v>1</v>
      </c>
    </row>
    <row r="291" spans="1:14" x14ac:dyDescent="0.2">
      <c r="A291" t="s">
        <v>344</v>
      </c>
      <c r="B291" t="s">
        <v>12</v>
      </c>
      <c r="C291">
        <v>27</v>
      </c>
      <c r="D291" t="s">
        <v>9</v>
      </c>
      <c r="E291">
        <v>63</v>
      </c>
      <c r="F291" t="s">
        <v>25</v>
      </c>
      <c r="G291">
        <v>0</v>
      </c>
      <c r="H291">
        <v>1</v>
      </c>
      <c r="I291">
        <v>0</v>
      </c>
      <c r="J291">
        <v>0</v>
      </c>
      <c r="K291">
        <v>1</v>
      </c>
      <c r="L291">
        <v>1</v>
      </c>
      <c r="M291" t="s">
        <v>44</v>
      </c>
      <c r="N291">
        <v>0</v>
      </c>
    </row>
    <row r="292" spans="1:14" x14ac:dyDescent="0.2">
      <c r="A292" t="s">
        <v>345</v>
      </c>
      <c r="B292" t="s">
        <v>12</v>
      </c>
      <c r="C292">
        <v>23</v>
      </c>
      <c r="D292" t="s">
        <v>9</v>
      </c>
      <c r="E292">
        <v>63</v>
      </c>
      <c r="F292" t="s">
        <v>26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1</v>
      </c>
      <c r="M292" t="s">
        <v>44</v>
      </c>
      <c r="N292">
        <v>0</v>
      </c>
    </row>
    <row r="293" spans="1:14" x14ac:dyDescent="0.2">
      <c r="A293" t="s">
        <v>346</v>
      </c>
      <c r="B293" t="s">
        <v>8</v>
      </c>
      <c r="C293">
        <v>25</v>
      </c>
      <c r="D293" t="s">
        <v>16</v>
      </c>
      <c r="E293">
        <v>57</v>
      </c>
      <c r="F293" t="s">
        <v>22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 t="s">
        <v>44</v>
      </c>
      <c r="N293">
        <v>1</v>
      </c>
    </row>
    <row r="294" spans="1:14" x14ac:dyDescent="0.2">
      <c r="A294" t="s">
        <v>347</v>
      </c>
      <c r="B294" t="s">
        <v>8</v>
      </c>
      <c r="C294">
        <v>24</v>
      </c>
      <c r="D294" t="s">
        <v>9</v>
      </c>
      <c r="E294">
        <v>53</v>
      </c>
      <c r="F294" t="s">
        <v>27</v>
      </c>
      <c r="G294">
        <v>1</v>
      </c>
      <c r="H294">
        <v>0</v>
      </c>
      <c r="I294">
        <v>0</v>
      </c>
      <c r="J294">
        <v>1</v>
      </c>
      <c r="K294">
        <v>1</v>
      </c>
      <c r="L294">
        <v>0</v>
      </c>
      <c r="M294" t="s">
        <v>44</v>
      </c>
      <c r="N294">
        <v>1</v>
      </c>
    </row>
    <row r="295" spans="1:14" x14ac:dyDescent="0.2">
      <c r="A295" t="s">
        <v>348</v>
      </c>
      <c r="B295" t="s">
        <v>8</v>
      </c>
      <c r="C295">
        <v>25</v>
      </c>
      <c r="D295" t="s">
        <v>9</v>
      </c>
      <c r="E295">
        <v>60</v>
      </c>
      <c r="F295" t="s">
        <v>27</v>
      </c>
      <c r="G295">
        <v>1</v>
      </c>
      <c r="H295">
        <v>0</v>
      </c>
      <c r="I295">
        <v>0</v>
      </c>
      <c r="J295">
        <v>1</v>
      </c>
      <c r="K295">
        <v>2</v>
      </c>
      <c r="L295">
        <v>0</v>
      </c>
      <c r="M295" t="s">
        <v>44</v>
      </c>
      <c r="N295">
        <v>1</v>
      </c>
    </row>
    <row r="296" spans="1:14" x14ac:dyDescent="0.2">
      <c r="A296" t="s">
        <v>349</v>
      </c>
      <c r="B296" t="s">
        <v>8</v>
      </c>
      <c r="C296">
        <v>26</v>
      </c>
      <c r="D296" t="s">
        <v>9</v>
      </c>
      <c r="E296">
        <v>55</v>
      </c>
      <c r="F296" t="s">
        <v>22</v>
      </c>
      <c r="G296">
        <v>0</v>
      </c>
      <c r="H296">
        <v>0</v>
      </c>
      <c r="I296">
        <v>0</v>
      </c>
      <c r="J296">
        <v>1</v>
      </c>
      <c r="K296">
        <v>2</v>
      </c>
      <c r="L296">
        <v>0</v>
      </c>
      <c r="M296" t="s">
        <v>44</v>
      </c>
      <c r="N296">
        <v>0</v>
      </c>
    </row>
    <row r="297" spans="1:14" x14ac:dyDescent="0.2">
      <c r="A297" t="s">
        <v>350</v>
      </c>
      <c r="B297" t="s">
        <v>8</v>
      </c>
      <c r="C297">
        <v>29</v>
      </c>
      <c r="D297" t="s">
        <v>9</v>
      </c>
      <c r="E297">
        <v>61</v>
      </c>
      <c r="F297" t="s">
        <v>23</v>
      </c>
      <c r="G297">
        <v>0</v>
      </c>
      <c r="H297">
        <v>0</v>
      </c>
      <c r="I297">
        <v>0</v>
      </c>
      <c r="J297">
        <v>0</v>
      </c>
      <c r="K297">
        <v>2</v>
      </c>
      <c r="L297">
        <v>0</v>
      </c>
      <c r="M297" t="s">
        <v>44</v>
      </c>
      <c r="N297">
        <v>1</v>
      </c>
    </row>
    <row r="298" spans="1:14" x14ac:dyDescent="0.2">
      <c r="A298" t="s">
        <v>351</v>
      </c>
      <c r="B298" t="s">
        <v>8</v>
      </c>
      <c r="C298">
        <v>29</v>
      </c>
      <c r="D298" t="s">
        <v>16</v>
      </c>
      <c r="E298">
        <v>50</v>
      </c>
      <c r="F298" t="s">
        <v>23</v>
      </c>
      <c r="G298">
        <v>1</v>
      </c>
      <c r="H298">
        <v>0</v>
      </c>
      <c r="I298">
        <v>1</v>
      </c>
      <c r="J298">
        <v>1</v>
      </c>
      <c r="K298">
        <v>2</v>
      </c>
      <c r="L298">
        <v>0</v>
      </c>
      <c r="M298" t="s">
        <v>44</v>
      </c>
      <c r="N298">
        <v>1</v>
      </c>
    </row>
    <row r="299" spans="1:14" x14ac:dyDescent="0.2">
      <c r="A299" t="s">
        <v>352</v>
      </c>
      <c r="B299" t="s">
        <v>8</v>
      </c>
      <c r="C299">
        <v>24</v>
      </c>
      <c r="D299" t="s">
        <v>13</v>
      </c>
      <c r="E299">
        <v>64</v>
      </c>
      <c r="F299" t="s">
        <v>26</v>
      </c>
      <c r="G299">
        <v>1</v>
      </c>
      <c r="H299">
        <v>0</v>
      </c>
      <c r="I299">
        <v>0</v>
      </c>
      <c r="J299">
        <v>1</v>
      </c>
      <c r="K299">
        <v>1</v>
      </c>
      <c r="L299">
        <v>0</v>
      </c>
      <c r="M299" t="s">
        <v>44</v>
      </c>
      <c r="N299">
        <v>1</v>
      </c>
    </row>
    <row r="300" spans="1:14" x14ac:dyDescent="0.2">
      <c r="A300" t="s">
        <v>353</v>
      </c>
      <c r="B300" t="s">
        <v>8</v>
      </c>
      <c r="C300">
        <v>26</v>
      </c>
      <c r="D300" t="s">
        <v>9</v>
      </c>
      <c r="E300">
        <v>48</v>
      </c>
      <c r="F300" t="s">
        <v>22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 t="s">
        <v>44</v>
      </c>
      <c r="N300">
        <v>0</v>
      </c>
    </row>
    <row r="301" spans="1:14" x14ac:dyDescent="0.2">
      <c r="A301" t="s">
        <v>354</v>
      </c>
      <c r="B301" t="s">
        <v>12</v>
      </c>
      <c r="C301">
        <v>26</v>
      </c>
      <c r="D301" t="s">
        <v>13</v>
      </c>
      <c r="E301">
        <v>62</v>
      </c>
      <c r="F301" t="s">
        <v>22</v>
      </c>
      <c r="G301">
        <v>1</v>
      </c>
      <c r="H301">
        <v>0</v>
      </c>
      <c r="I301">
        <v>1</v>
      </c>
      <c r="J301">
        <v>1</v>
      </c>
      <c r="K301">
        <v>2</v>
      </c>
      <c r="L301">
        <v>0</v>
      </c>
      <c r="M301" t="s">
        <v>44</v>
      </c>
      <c r="N301">
        <v>1</v>
      </c>
    </row>
    <row r="302" spans="1:14" x14ac:dyDescent="0.2">
      <c r="A302" t="s">
        <v>355</v>
      </c>
      <c r="B302" t="s">
        <v>8</v>
      </c>
      <c r="C302">
        <v>26</v>
      </c>
      <c r="D302" t="s">
        <v>9</v>
      </c>
      <c r="E302">
        <v>64</v>
      </c>
      <c r="F302" t="s">
        <v>26</v>
      </c>
      <c r="G302">
        <v>0</v>
      </c>
      <c r="H302">
        <v>1</v>
      </c>
      <c r="I302">
        <v>0</v>
      </c>
      <c r="J302">
        <v>0</v>
      </c>
      <c r="K302">
        <v>1</v>
      </c>
      <c r="L302">
        <v>1</v>
      </c>
      <c r="M302" t="s">
        <v>44</v>
      </c>
      <c r="N302">
        <v>0</v>
      </c>
    </row>
    <row r="303" spans="1:14" x14ac:dyDescent="0.2">
      <c r="A303" t="s">
        <v>356</v>
      </c>
      <c r="B303" t="s">
        <v>12</v>
      </c>
      <c r="C303">
        <v>22</v>
      </c>
      <c r="D303" t="s">
        <v>16</v>
      </c>
      <c r="E303">
        <v>71</v>
      </c>
      <c r="F303" t="s">
        <v>24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1</v>
      </c>
      <c r="M303" t="s">
        <v>44</v>
      </c>
      <c r="N303">
        <v>0</v>
      </c>
    </row>
    <row r="304" spans="1:14" x14ac:dyDescent="0.2">
      <c r="A304" t="s">
        <v>357</v>
      </c>
      <c r="B304" t="s">
        <v>12</v>
      </c>
      <c r="C304">
        <v>23</v>
      </c>
      <c r="D304" t="s">
        <v>13</v>
      </c>
      <c r="E304">
        <v>72</v>
      </c>
      <c r="F304" t="s">
        <v>24</v>
      </c>
      <c r="G304">
        <v>0</v>
      </c>
      <c r="H304">
        <v>1</v>
      </c>
      <c r="I304">
        <v>0</v>
      </c>
      <c r="J304">
        <v>0</v>
      </c>
      <c r="K304">
        <v>1</v>
      </c>
      <c r="L304">
        <v>1</v>
      </c>
      <c r="M304" t="s">
        <v>44</v>
      </c>
      <c r="N304">
        <v>0</v>
      </c>
    </row>
    <row r="305" spans="1:14" x14ac:dyDescent="0.2">
      <c r="A305" t="s">
        <v>358</v>
      </c>
      <c r="B305" t="s">
        <v>12</v>
      </c>
      <c r="C305">
        <v>24</v>
      </c>
      <c r="D305" t="s">
        <v>9</v>
      </c>
      <c r="E305">
        <v>64</v>
      </c>
      <c r="F305" t="s">
        <v>26</v>
      </c>
      <c r="G305">
        <v>0</v>
      </c>
      <c r="H305">
        <v>1</v>
      </c>
      <c r="I305">
        <v>0</v>
      </c>
      <c r="J305">
        <v>0</v>
      </c>
      <c r="K305">
        <v>1</v>
      </c>
      <c r="L305">
        <v>1</v>
      </c>
      <c r="M305" t="s">
        <v>44</v>
      </c>
      <c r="N305">
        <v>0</v>
      </c>
    </row>
    <row r="306" spans="1:14" x14ac:dyDescent="0.2">
      <c r="A306" t="s">
        <v>359</v>
      </c>
      <c r="B306" t="s">
        <v>12</v>
      </c>
      <c r="C306">
        <v>24</v>
      </c>
      <c r="D306" t="s">
        <v>16</v>
      </c>
      <c r="E306">
        <v>62</v>
      </c>
      <c r="F306" t="s">
        <v>26</v>
      </c>
      <c r="G306">
        <v>0</v>
      </c>
      <c r="H306">
        <v>1</v>
      </c>
      <c r="I306">
        <v>0</v>
      </c>
      <c r="J306">
        <v>0</v>
      </c>
      <c r="K306">
        <v>1</v>
      </c>
      <c r="L306">
        <v>1</v>
      </c>
      <c r="M306" t="s">
        <v>44</v>
      </c>
      <c r="N306">
        <v>0</v>
      </c>
    </row>
    <row r="307" spans="1:14" x14ac:dyDescent="0.2">
      <c r="A307" t="s">
        <v>360</v>
      </c>
      <c r="B307" t="s">
        <v>12</v>
      </c>
      <c r="C307">
        <v>28</v>
      </c>
      <c r="D307" t="s">
        <v>9</v>
      </c>
      <c r="E307">
        <v>75</v>
      </c>
      <c r="F307" t="s">
        <v>25</v>
      </c>
      <c r="G307">
        <v>0</v>
      </c>
      <c r="H307">
        <v>1</v>
      </c>
      <c r="I307">
        <v>1</v>
      </c>
      <c r="J307">
        <v>0</v>
      </c>
      <c r="K307">
        <v>2</v>
      </c>
      <c r="L307">
        <v>1</v>
      </c>
      <c r="M307" t="s">
        <v>44</v>
      </c>
      <c r="N307">
        <v>0</v>
      </c>
    </row>
    <row r="308" spans="1:14" x14ac:dyDescent="0.2">
      <c r="A308" t="s">
        <v>361</v>
      </c>
      <c r="B308" t="s">
        <v>12</v>
      </c>
      <c r="C308">
        <v>21</v>
      </c>
      <c r="D308" t="s">
        <v>9</v>
      </c>
      <c r="E308">
        <v>71</v>
      </c>
      <c r="F308" t="s">
        <v>25</v>
      </c>
      <c r="G308">
        <v>0</v>
      </c>
      <c r="H308">
        <v>1</v>
      </c>
      <c r="I308">
        <v>0</v>
      </c>
      <c r="J308">
        <v>0</v>
      </c>
      <c r="K308">
        <v>1</v>
      </c>
      <c r="L308">
        <v>1</v>
      </c>
      <c r="M308" t="s">
        <v>44</v>
      </c>
      <c r="N308">
        <v>0</v>
      </c>
    </row>
    <row r="309" spans="1:14" x14ac:dyDescent="0.2">
      <c r="A309" t="s">
        <v>362</v>
      </c>
      <c r="B309" t="s">
        <v>8</v>
      </c>
      <c r="C309">
        <v>28</v>
      </c>
      <c r="D309" t="s">
        <v>16</v>
      </c>
      <c r="E309">
        <v>56</v>
      </c>
      <c r="F309" t="s">
        <v>23</v>
      </c>
      <c r="G309">
        <v>0</v>
      </c>
      <c r="H309">
        <v>0</v>
      </c>
      <c r="I309">
        <v>0</v>
      </c>
      <c r="J309">
        <v>0</v>
      </c>
      <c r="K309">
        <v>2</v>
      </c>
      <c r="L309">
        <v>0</v>
      </c>
      <c r="M309" t="s">
        <v>44</v>
      </c>
      <c r="N309">
        <v>0</v>
      </c>
    </row>
    <row r="310" spans="1:14" x14ac:dyDescent="0.2">
      <c r="A310" t="s">
        <v>363</v>
      </c>
      <c r="B310" t="s">
        <v>12</v>
      </c>
      <c r="C310">
        <v>28</v>
      </c>
      <c r="D310" t="s">
        <v>9</v>
      </c>
      <c r="E310">
        <v>68</v>
      </c>
      <c r="F310" t="s">
        <v>24</v>
      </c>
      <c r="G310">
        <v>0</v>
      </c>
      <c r="H310">
        <v>0</v>
      </c>
      <c r="I310">
        <v>1</v>
      </c>
      <c r="J310">
        <v>1</v>
      </c>
      <c r="K310">
        <v>2</v>
      </c>
      <c r="L310">
        <v>1</v>
      </c>
      <c r="M310" t="s">
        <v>44</v>
      </c>
      <c r="N310">
        <v>1</v>
      </c>
    </row>
    <row r="311" spans="1:14" x14ac:dyDescent="0.2">
      <c r="A311" t="s">
        <v>364</v>
      </c>
      <c r="B311" t="s">
        <v>8</v>
      </c>
      <c r="C311">
        <v>32</v>
      </c>
      <c r="D311" t="s">
        <v>13</v>
      </c>
      <c r="E311">
        <v>57</v>
      </c>
      <c r="F311" t="s">
        <v>26</v>
      </c>
      <c r="G311">
        <v>0</v>
      </c>
      <c r="H311">
        <v>0</v>
      </c>
      <c r="I311">
        <v>0</v>
      </c>
      <c r="J311">
        <v>0</v>
      </c>
      <c r="K311">
        <v>2</v>
      </c>
      <c r="L311">
        <v>0</v>
      </c>
      <c r="M311" t="s">
        <v>44</v>
      </c>
      <c r="N311">
        <v>0</v>
      </c>
    </row>
    <row r="312" spans="1:14" x14ac:dyDescent="0.2">
      <c r="A312" t="s">
        <v>365</v>
      </c>
      <c r="B312" t="s">
        <v>12</v>
      </c>
      <c r="C312">
        <v>27</v>
      </c>
      <c r="D312" t="s">
        <v>16</v>
      </c>
      <c r="E312">
        <v>64</v>
      </c>
      <c r="F312" t="s">
        <v>23</v>
      </c>
      <c r="G312">
        <v>0</v>
      </c>
      <c r="H312">
        <v>1</v>
      </c>
      <c r="I312">
        <v>0</v>
      </c>
      <c r="J312">
        <v>0</v>
      </c>
      <c r="K312">
        <v>2</v>
      </c>
      <c r="L312">
        <v>1</v>
      </c>
      <c r="M312" t="s">
        <v>44</v>
      </c>
      <c r="N312">
        <v>0</v>
      </c>
    </row>
    <row r="313" spans="1:14" x14ac:dyDescent="0.2">
      <c r="A313" t="s">
        <v>366</v>
      </c>
      <c r="B313" t="s">
        <v>8</v>
      </c>
      <c r="C313">
        <v>26</v>
      </c>
      <c r="D313" t="s">
        <v>16</v>
      </c>
      <c r="E313">
        <v>67</v>
      </c>
      <c r="F313" t="s">
        <v>24</v>
      </c>
      <c r="G313">
        <v>0</v>
      </c>
      <c r="H313">
        <v>0</v>
      </c>
      <c r="I313">
        <v>1</v>
      </c>
      <c r="J313">
        <v>0</v>
      </c>
      <c r="K313">
        <v>2</v>
      </c>
      <c r="L313">
        <v>0</v>
      </c>
      <c r="M313" t="s">
        <v>44</v>
      </c>
      <c r="N313">
        <v>0</v>
      </c>
    </row>
    <row r="314" spans="1:14" x14ac:dyDescent="0.2">
      <c r="A314" t="s">
        <v>367</v>
      </c>
      <c r="B314" t="s">
        <v>12</v>
      </c>
      <c r="C314">
        <v>27</v>
      </c>
      <c r="D314" t="s">
        <v>9</v>
      </c>
      <c r="E314">
        <v>53</v>
      </c>
      <c r="F314" t="s">
        <v>26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0</v>
      </c>
      <c r="M314" t="s">
        <v>44</v>
      </c>
      <c r="N314">
        <v>0</v>
      </c>
    </row>
    <row r="315" spans="1:14" x14ac:dyDescent="0.2">
      <c r="A315" t="s">
        <v>368</v>
      </c>
      <c r="B315" t="s">
        <v>8</v>
      </c>
      <c r="C315">
        <v>23</v>
      </c>
      <c r="D315" t="s">
        <v>9</v>
      </c>
      <c r="E315">
        <v>64</v>
      </c>
      <c r="F315" t="s">
        <v>22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1</v>
      </c>
      <c r="M315" t="s">
        <v>44</v>
      </c>
      <c r="N315">
        <v>0</v>
      </c>
    </row>
    <row r="316" spans="1:14" x14ac:dyDescent="0.2">
      <c r="A316" t="s">
        <v>369</v>
      </c>
      <c r="B316" t="s">
        <v>8</v>
      </c>
      <c r="C316">
        <v>23</v>
      </c>
      <c r="D316" t="s">
        <v>9</v>
      </c>
      <c r="E316">
        <v>68</v>
      </c>
      <c r="F316" t="s">
        <v>23</v>
      </c>
      <c r="G316">
        <v>0</v>
      </c>
      <c r="H316">
        <v>1</v>
      </c>
      <c r="I316">
        <v>0</v>
      </c>
      <c r="J316">
        <v>0</v>
      </c>
      <c r="K316">
        <v>1</v>
      </c>
      <c r="L316">
        <v>1</v>
      </c>
      <c r="M316" t="s">
        <v>44</v>
      </c>
      <c r="N316">
        <v>0</v>
      </c>
    </row>
    <row r="317" spans="1:14" x14ac:dyDescent="0.2">
      <c r="A317" t="s">
        <v>370</v>
      </c>
      <c r="B317" t="s">
        <v>12</v>
      </c>
      <c r="C317">
        <v>22</v>
      </c>
      <c r="D317" t="s">
        <v>9</v>
      </c>
      <c r="E317">
        <v>65</v>
      </c>
      <c r="F317" t="s">
        <v>23</v>
      </c>
      <c r="G317">
        <v>0</v>
      </c>
      <c r="H317">
        <v>1</v>
      </c>
      <c r="I317">
        <v>0</v>
      </c>
      <c r="J317">
        <v>0</v>
      </c>
      <c r="K317">
        <v>1</v>
      </c>
      <c r="L317">
        <v>1</v>
      </c>
      <c r="M317" t="s">
        <v>44</v>
      </c>
      <c r="N317">
        <v>0</v>
      </c>
    </row>
    <row r="318" spans="1:14" x14ac:dyDescent="0.2">
      <c r="A318" t="s">
        <v>371</v>
      </c>
      <c r="B318" t="s">
        <v>12</v>
      </c>
      <c r="C318">
        <v>25</v>
      </c>
      <c r="D318" t="s">
        <v>9</v>
      </c>
      <c r="E318">
        <v>68</v>
      </c>
      <c r="F318" t="s">
        <v>26</v>
      </c>
      <c r="G318">
        <v>0</v>
      </c>
      <c r="H318">
        <v>1</v>
      </c>
      <c r="I318">
        <v>0</v>
      </c>
      <c r="J318">
        <v>0</v>
      </c>
      <c r="K318">
        <v>1</v>
      </c>
      <c r="L318">
        <v>1</v>
      </c>
      <c r="M318" t="s">
        <v>44</v>
      </c>
      <c r="N318">
        <v>0</v>
      </c>
    </row>
    <row r="319" spans="1:14" x14ac:dyDescent="0.2">
      <c r="A319" t="s">
        <v>372</v>
      </c>
      <c r="B319" t="s">
        <v>8</v>
      </c>
      <c r="C319">
        <v>27</v>
      </c>
      <c r="D319" t="s">
        <v>9</v>
      </c>
      <c r="E319">
        <v>66</v>
      </c>
      <c r="F319" t="s">
        <v>22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1</v>
      </c>
      <c r="M319" t="s">
        <v>44</v>
      </c>
      <c r="N319">
        <v>0</v>
      </c>
    </row>
    <row r="320" spans="1:14" x14ac:dyDescent="0.2">
      <c r="A320" t="s">
        <v>373</v>
      </c>
      <c r="B320" t="s">
        <v>8</v>
      </c>
      <c r="C320">
        <v>23</v>
      </c>
      <c r="D320" t="s">
        <v>9</v>
      </c>
      <c r="E320">
        <v>68</v>
      </c>
      <c r="F320" t="s">
        <v>22</v>
      </c>
      <c r="G320">
        <v>0</v>
      </c>
      <c r="H320">
        <v>1</v>
      </c>
      <c r="I320">
        <v>0</v>
      </c>
      <c r="J320">
        <v>0</v>
      </c>
      <c r="K320">
        <v>1</v>
      </c>
      <c r="L320">
        <v>1</v>
      </c>
      <c r="M320" t="s">
        <v>44</v>
      </c>
      <c r="N320">
        <v>0</v>
      </c>
    </row>
    <row r="321" spans="1:14" x14ac:dyDescent="0.2">
      <c r="A321" t="s">
        <v>374</v>
      </c>
      <c r="B321" t="s">
        <v>8</v>
      </c>
      <c r="C321">
        <v>21</v>
      </c>
      <c r="D321" t="s">
        <v>9</v>
      </c>
      <c r="E321">
        <v>76</v>
      </c>
      <c r="F321" t="s">
        <v>27</v>
      </c>
      <c r="G321">
        <v>0</v>
      </c>
      <c r="H321">
        <v>1</v>
      </c>
      <c r="I321">
        <v>0</v>
      </c>
      <c r="J321">
        <v>0</v>
      </c>
      <c r="K321">
        <v>1</v>
      </c>
      <c r="L321">
        <v>1</v>
      </c>
      <c r="M321" t="s">
        <v>44</v>
      </c>
      <c r="N321">
        <v>1</v>
      </c>
    </row>
    <row r="322" spans="1:14" x14ac:dyDescent="0.2">
      <c r="A322" t="s">
        <v>375</v>
      </c>
      <c r="B322" t="s">
        <v>12</v>
      </c>
      <c r="C322">
        <v>24</v>
      </c>
      <c r="D322" t="s">
        <v>13</v>
      </c>
      <c r="E322">
        <v>73</v>
      </c>
      <c r="F322" t="s">
        <v>25</v>
      </c>
      <c r="G322">
        <v>0</v>
      </c>
      <c r="H322">
        <v>1</v>
      </c>
      <c r="I322">
        <v>0</v>
      </c>
      <c r="J322">
        <v>0</v>
      </c>
      <c r="K322">
        <v>1</v>
      </c>
      <c r="L322">
        <v>1</v>
      </c>
      <c r="M322" t="s">
        <v>44</v>
      </c>
      <c r="N322">
        <v>0</v>
      </c>
    </row>
    <row r="323" spans="1:14" x14ac:dyDescent="0.2">
      <c r="A323" t="s">
        <v>376</v>
      </c>
      <c r="B323" t="s">
        <v>12</v>
      </c>
      <c r="C323">
        <v>24</v>
      </c>
      <c r="D323" t="s">
        <v>9</v>
      </c>
      <c r="E323">
        <v>72</v>
      </c>
      <c r="F323" t="s">
        <v>26</v>
      </c>
      <c r="G323">
        <v>0</v>
      </c>
      <c r="H323">
        <v>1</v>
      </c>
      <c r="I323">
        <v>0</v>
      </c>
      <c r="J323">
        <v>0</v>
      </c>
      <c r="K323">
        <v>1</v>
      </c>
      <c r="L323">
        <v>1</v>
      </c>
      <c r="M323" t="s">
        <v>44</v>
      </c>
      <c r="N323">
        <v>0</v>
      </c>
    </row>
    <row r="324" spans="1:14" x14ac:dyDescent="0.2">
      <c r="A324" t="s">
        <v>377</v>
      </c>
      <c r="B324" t="s">
        <v>8</v>
      </c>
      <c r="C324">
        <v>29</v>
      </c>
      <c r="D324" t="s">
        <v>9</v>
      </c>
      <c r="E324">
        <v>67</v>
      </c>
      <c r="F324" t="s">
        <v>22</v>
      </c>
      <c r="G324">
        <v>0</v>
      </c>
      <c r="H324">
        <v>0</v>
      </c>
      <c r="I324">
        <v>0</v>
      </c>
      <c r="J324">
        <v>0</v>
      </c>
      <c r="K324">
        <v>2</v>
      </c>
      <c r="L324">
        <v>0</v>
      </c>
      <c r="M324" t="s">
        <v>44</v>
      </c>
      <c r="N324">
        <v>0</v>
      </c>
    </row>
    <row r="325" spans="1:14" x14ac:dyDescent="0.2">
      <c r="A325" t="s">
        <v>378</v>
      </c>
      <c r="B325" t="s">
        <v>8</v>
      </c>
      <c r="C325">
        <v>27</v>
      </c>
      <c r="D325" t="s">
        <v>13</v>
      </c>
      <c r="E325">
        <v>64</v>
      </c>
      <c r="F325" t="s">
        <v>27</v>
      </c>
      <c r="G325">
        <v>1</v>
      </c>
      <c r="H325">
        <v>0</v>
      </c>
      <c r="I325">
        <v>0</v>
      </c>
      <c r="J325">
        <v>1</v>
      </c>
      <c r="K325">
        <v>1</v>
      </c>
      <c r="L325">
        <v>0</v>
      </c>
      <c r="M325" t="s">
        <v>44</v>
      </c>
      <c r="N325">
        <v>1</v>
      </c>
    </row>
    <row r="326" spans="1:14" x14ac:dyDescent="0.2">
      <c r="A326" t="s">
        <v>379</v>
      </c>
      <c r="B326" t="s">
        <v>8</v>
      </c>
      <c r="C326">
        <v>24</v>
      </c>
      <c r="D326" t="s">
        <v>16</v>
      </c>
      <c r="E326">
        <v>58</v>
      </c>
      <c r="F326" t="s">
        <v>27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 t="s">
        <v>44</v>
      </c>
      <c r="N326">
        <v>0</v>
      </c>
    </row>
    <row r="327" spans="1:14" x14ac:dyDescent="0.2">
      <c r="A327" t="s">
        <v>380</v>
      </c>
      <c r="B327" t="s">
        <v>8</v>
      </c>
      <c r="C327">
        <v>30</v>
      </c>
      <c r="D327" t="s">
        <v>9</v>
      </c>
      <c r="E327">
        <v>61</v>
      </c>
      <c r="F327" t="s">
        <v>22</v>
      </c>
      <c r="G327">
        <v>1</v>
      </c>
      <c r="H327">
        <v>0</v>
      </c>
      <c r="I327">
        <v>1</v>
      </c>
      <c r="J327">
        <v>1</v>
      </c>
      <c r="K327">
        <v>2</v>
      </c>
      <c r="L327">
        <v>0</v>
      </c>
      <c r="M327" t="s">
        <v>44</v>
      </c>
      <c r="N327">
        <v>1</v>
      </c>
    </row>
    <row r="328" spans="1:14" x14ac:dyDescent="0.2">
      <c r="A328" t="s">
        <v>381</v>
      </c>
      <c r="B328" t="s">
        <v>8</v>
      </c>
      <c r="C328">
        <v>29</v>
      </c>
      <c r="D328" t="s">
        <v>9</v>
      </c>
      <c r="E328">
        <v>50</v>
      </c>
      <c r="F328" t="s">
        <v>23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 t="s">
        <v>44</v>
      </c>
      <c r="N328">
        <v>1</v>
      </c>
    </row>
    <row r="329" spans="1:14" x14ac:dyDescent="0.2">
      <c r="A329" t="s">
        <v>382</v>
      </c>
      <c r="B329" t="s">
        <v>8</v>
      </c>
      <c r="C329">
        <v>26</v>
      </c>
      <c r="D329" t="s">
        <v>9</v>
      </c>
      <c r="E329">
        <v>58</v>
      </c>
      <c r="F329" t="s">
        <v>23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 t="s">
        <v>44</v>
      </c>
      <c r="N329">
        <v>0</v>
      </c>
    </row>
    <row r="330" spans="1:14" x14ac:dyDescent="0.2">
      <c r="A330" t="s">
        <v>383</v>
      </c>
      <c r="B330" t="s">
        <v>8</v>
      </c>
      <c r="C330">
        <v>26</v>
      </c>
      <c r="D330" t="s">
        <v>9</v>
      </c>
      <c r="E330">
        <v>52</v>
      </c>
      <c r="F330" t="s">
        <v>26</v>
      </c>
      <c r="G330">
        <v>0</v>
      </c>
      <c r="H330">
        <v>0</v>
      </c>
      <c r="I330">
        <v>1</v>
      </c>
      <c r="J330">
        <v>0</v>
      </c>
      <c r="K330">
        <v>2</v>
      </c>
      <c r="L330">
        <v>0</v>
      </c>
      <c r="M330" t="s">
        <v>44</v>
      </c>
      <c r="N330">
        <v>0</v>
      </c>
    </row>
    <row r="331" spans="1:14" x14ac:dyDescent="0.2">
      <c r="A331" t="s">
        <v>384</v>
      </c>
      <c r="B331" t="s">
        <v>8</v>
      </c>
      <c r="C331">
        <v>29</v>
      </c>
      <c r="D331" t="s">
        <v>9</v>
      </c>
      <c r="E331">
        <v>60</v>
      </c>
      <c r="F331" t="s">
        <v>22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  <c r="M331" t="s">
        <v>44</v>
      </c>
      <c r="N331">
        <v>0</v>
      </c>
    </row>
    <row r="332" spans="1:14" x14ac:dyDescent="0.2">
      <c r="A332" t="s">
        <v>385</v>
      </c>
      <c r="B332" t="s">
        <v>12</v>
      </c>
      <c r="C332">
        <v>25</v>
      </c>
      <c r="D332" t="s">
        <v>16</v>
      </c>
      <c r="E332">
        <v>59</v>
      </c>
      <c r="F332" t="s">
        <v>27</v>
      </c>
      <c r="G332">
        <v>1</v>
      </c>
      <c r="H332">
        <v>0</v>
      </c>
      <c r="I332">
        <v>1</v>
      </c>
      <c r="J332">
        <v>1</v>
      </c>
      <c r="K332">
        <v>2</v>
      </c>
      <c r="L332">
        <v>0</v>
      </c>
      <c r="M332" t="s">
        <v>44</v>
      </c>
      <c r="N332">
        <v>1</v>
      </c>
    </row>
    <row r="333" spans="1:14" x14ac:dyDescent="0.2">
      <c r="A333" t="s">
        <v>386</v>
      </c>
      <c r="B333" t="s">
        <v>8</v>
      </c>
      <c r="C333">
        <v>25</v>
      </c>
      <c r="D333" t="s">
        <v>9</v>
      </c>
      <c r="E333">
        <v>63</v>
      </c>
      <c r="F333" t="s">
        <v>26</v>
      </c>
      <c r="G333">
        <v>0</v>
      </c>
      <c r="H333">
        <v>1</v>
      </c>
      <c r="I333">
        <v>1</v>
      </c>
      <c r="J333">
        <v>0</v>
      </c>
      <c r="K333">
        <v>2</v>
      </c>
      <c r="L333">
        <v>0</v>
      </c>
      <c r="M333" t="s">
        <v>44</v>
      </c>
      <c r="N333">
        <v>0</v>
      </c>
    </row>
    <row r="334" spans="1:14" x14ac:dyDescent="0.2">
      <c r="A334" t="s">
        <v>387</v>
      </c>
      <c r="B334" t="s">
        <v>12</v>
      </c>
      <c r="C334">
        <v>22</v>
      </c>
      <c r="D334" t="s">
        <v>9</v>
      </c>
      <c r="E334">
        <v>77</v>
      </c>
      <c r="F334" t="s">
        <v>24</v>
      </c>
      <c r="G334">
        <v>1</v>
      </c>
      <c r="H334">
        <v>1</v>
      </c>
      <c r="I334">
        <v>0</v>
      </c>
      <c r="J334">
        <v>0</v>
      </c>
      <c r="K334">
        <v>2</v>
      </c>
      <c r="L334">
        <v>1</v>
      </c>
      <c r="M334" t="s">
        <v>44</v>
      </c>
      <c r="N334">
        <v>1</v>
      </c>
    </row>
    <row r="335" spans="1:14" x14ac:dyDescent="0.2">
      <c r="A335" t="s">
        <v>388</v>
      </c>
      <c r="B335" t="s">
        <v>12</v>
      </c>
      <c r="C335">
        <v>28</v>
      </c>
      <c r="D335" t="s">
        <v>9</v>
      </c>
      <c r="E335">
        <v>67</v>
      </c>
      <c r="F335" t="s">
        <v>24</v>
      </c>
      <c r="G335">
        <v>0</v>
      </c>
      <c r="H335">
        <v>1</v>
      </c>
      <c r="I335">
        <v>0</v>
      </c>
      <c r="J335">
        <v>0</v>
      </c>
      <c r="K335">
        <v>1</v>
      </c>
      <c r="L335">
        <v>1</v>
      </c>
      <c r="M335" t="s">
        <v>44</v>
      </c>
      <c r="N335">
        <v>0</v>
      </c>
    </row>
    <row r="336" spans="1:14" x14ac:dyDescent="0.2">
      <c r="A336" t="s">
        <v>389</v>
      </c>
      <c r="B336" t="s">
        <v>12</v>
      </c>
      <c r="C336">
        <v>26</v>
      </c>
      <c r="D336" t="s">
        <v>9</v>
      </c>
      <c r="E336">
        <v>62</v>
      </c>
      <c r="F336" t="s">
        <v>26</v>
      </c>
      <c r="G336">
        <v>0</v>
      </c>
      <c r="H336">
        <v>1</v>
      </c>
      <c r="I336">
        <v>0</v>
      </c>
      <c r="J336">
        <v>0</v>
      </c>
      <c r="K336">
        <v>1</v>
      </c>
      <c r="L336">
        <v>1</v>
      </c>
      <c r="M336" t="s">
        <v>44</v>
      </c>
      <c r="N336">
        <v>0</v>
      </c>
    </row>
    <row r="337" spans="1:14" x14ac:dyDescent="0.2">
      <c r="A337" t="s">
        <v>390</v>
      </c>
      <c r="B337" t="s">
        <v>12</v>
      </c>
      <c r="C337">
        <v>24</v>
      </c>
      <c r="D337" t="s">
        <v>9</v>
      </c>
      <c r="E337">
        <v>67</v>
      </c>
      <c r="F337" t="s">
        <v>26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1</v>
      </c>
      <c r="M337" t="s">
        <v>44</v>
      </c>
      <c r="N337">
        <v>0</v>
      </c>
    </row>
    <row r="338" spans="1:14" x14ac:dyDescent="0.2">
      <c r="A338" t="s">
        <v>391</v>
      </c>
      <c r="B338" t="s">
        <v>12</v>
      </c>
      <c r="C338">
        <v>27</v>
      </c>
      <c r="D338" t="s">
        <v>16</v>
      </c>
      <c r="E338">
        <v>58</v>
      </c>
      <c r="F338" t="s">
        <v>25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 t="s">
        <v>44</v>
      </c>
      <c r="N338">
        <v>0</v>
      </c>
    </row>
    <row r="339" spans="1:14" x14ac:dyDescent="0.2">
      <c r="A339" t="s">
        <v>392</v>
      </c>
      <c r="B339" t="s">
        <v>12</v>
      </c>
      <c r="C339">
        <v>27</v>
      </c>
      <c r="D339" t="s">
        <v>16</v>
      </c>
      <c r="E339">
        <v>61</v>
      </c>
      <c r="F339" t="s">
        <v>25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 t="s">
        <v>44</v>
      </c>
      <c r="N339">
        <v>0</v>
      </c>
    </row>
    <row r="340" spans="1:14" x14ac:dyDescent="0.2">
      <c r="A340" t="s">
        <v>393</v>
      </c>
      <c r="B340" t="s">
        <v>8</v>
      </c>
      <c r="C340">
        <v>30</v>
      </c>
      <c r="D340" t="s">
        <v>9</v>
      </c>
      <c r="E340">
        <v>67</v>
      </c>
      <c r="F340" t="s">
        <v>23</v>
      </c>
      <c r="G340">
        <v>0</v>
      </c>
      <c r="H340">
        <v>0</v>
      </c>
      <c r="I340">
        <v>1</v>
      </c>
      <c r="J340">
        <v>0</v>
      </c>
      <c r="K340">
        <v>2</v>
      </c>
      <c r="L340">
        <v>1</v>
      </c>
      <c r="M340" t="s">
        <v>44</v>
      </c>
      <c r="N340">
        <v>0</v>
      </c>
    </row>
    <row r="341" spans="1:14" x14ac:dyDescent="0.2">
      <c r="A341" t="s">
        <v>394</v>
      </c>
      <c r="B341" t="s">
        <v>12</v>
      </c>
      <c r="C341">
        <v>29</v>
      </c>
      <c r="D341" t="s">
        <v>16</v>
      </c>
      <c r="E341">
        <v>65</v>
      </c>
      <c r="F341" t="s">
        <v>24</v>
      </c>
      <c r="G341">
        <v>0</v>
      </c>
      <c r="H341">
        <v>0</v>
      </c>
      <c r="I341">
        <v>1</v>
      </c>
      <c r="J341">
        <v>0</v>
      </c>
      <c r="K341">
        <v>2</v>
      </c>
      <c r="L341">
        <v>0</v>
      </c>
      <c r="M341" t="s">
        <v>44</v>
      </c>
      <c r="N341">
        <v>0</v>
      </c>
    </row>
    <row r="342" spans="1:14" x14ac:dyDescent="0.2">
      <c r="A342" t="s">
        <v>395</v>
      </c>
      <c r="B342" t="s">
        <v>8</v>
      </c>
      <c r="C342">
        <v>28</v>
      </c>
      <c r="D342" t="s">
        <v>16</v>
      </c>
      <c r="E342">
        <v>61</v>
      </c>
      <c r="F342" t="s">
        <v>26</v>
      </c>
      <c r="G342">
        <v>0</v>
      </c>
      <c r="H342">
        <v>0</v>
      </c>
      <c r="I342">
        <v>0</v>
      </c>
      <c r="J342">
        <v>0</v>
      </c>
      <c r="K342">
        <v>2</v>
      </c>
      <c r="L342">
        <v>0</v>
      </c>
      <c r="M342" t="s">
        <v>44</v>
      </c>
      <c r="N342">
        <v>0</v>
      </c>
    </row>
    <row r="343" spans="1:14" x14ac:dyDescent="0.2">
      <c r="A343" t="s">
        <v>396</v>
      </c>
      <c r="B343" t="s">
        <v>12</v>
      </c>
      <c r="C343">
        <v>26</v>
      </c>
      <c r="D343" t="s">
        <v>16</v>
      </c>
      <c r="E343">
        <v>69</v>
      </c>
      <c r="F343" t="s">
        <v>23</v>
      </c>
      <c r="G343">
        <v>0</v>
      </c>
      <c r="H343">
        <v>0</v>
      </c>
      <c r="I343">
        <v>1</v>
      </c>
      <c r="J343">
        <v>0</v>
      </c>
      <c r="K343">
        <v>3</v>
      </c>
      <c r="L343">
        <v>1</v>
      </c>
      <c r="M343" t="s">
        <v>44</v>
      </c>
      <c r="N343">
        <v>0</v>
      </c>
    </row>
    <row r="344" spans="1:14" x14ac:dyDescent="0.2">
      <c r="A344" t="s">
        <v>397</v>
      </c>
      <c r="B344" t="s">
        <v>8</v>
      </c>
      <c r="C344">
        <v>29</v>
      </c>
      <c r="D344" t="s">
        <v>16</v>
      </c>
      <c r="E344">
        <v>58</v>
      </c>
      <c r="F344" t="s">
        <v>24</v>
      </c>
      <c r="G344">
        <v>0</v>
      </c>
      <c r="H344">
        <v>0</v>
      </c>
      <c r="I344">
        <v>1</v>
      </c>
      <c r="J344">
        <v>0</v>
      </c>
      <c r="K344">
        <v>2</v>
      </c>
      <c r="L344">
        <v>0</v>
      </c>
      <c r="M344" t="s">
        <v>44</v>
      </c>
      <c r="N344">
        <v>0</v>
      </c>
    </row>
    <row r="345" spans="1:14" x14ac:dyDescent="0.2">
      <c r="A345" t="s">
        <v>398</v>
      </c>
      <c r="B345" t="s">
        <v>12</v>
      </c>
      <c r="C345">
        <v>30</v>
      </c>
      <c r="D345" t="s">
        <v>13</v>
      </c>
      <c r="E345">
        <v>60</v>
      </c>
      <c r="F345" t="s">
        <v>26</v>
      </c>
      <c r="G345">
        <v>0</v>
      </c>
      <c r="H345">
        <v>0</v>
      </c>
      <c r="I345">
        <v>1</v>
      </c>
      <c r="J345">
        <v>0</v>
      </c>
      <c r="K345">
        <v>3</v>
      </c>
      <c r="L345">
        <v>0</v>
      </c>
      <c r="M345" t="s">
        <v>44</v>
      </c>
      <c r="N345">
        <v>0</v>
      </c>
    </row>
    <row r="346" spans="1:14" x14ac:dyDescent="0.2">
      <c r="A346" t="s">
        <v>399</v>
      </c>
      <c r="B346" t="s">
        <v>8</v>
      </c>
      <c r="C346">
        <v>26</v>
      </c>
      <c r="D346" t="s">
        <v>9</v>
      </c>
      <c r="E346">
        <v>62</v>
      </c>
      <c r="F346" t="s">
        <v>22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0</v>
      </c>
      <c r="M346" t="s">
        <v>44</v>
      </c>
      <c r="N346">
        <v>1</v>
      </c>
    </row>
    <row r="347" spans="1:14" x14ac:dyDescent="0.2">
      <c r="A347" t="s">
        <v>400</v>
      </c>
      <c r="B347" t="s">
        <v>8</v>
      </c>
      <c r="C347">
        <v>24</v>
      </c>
      <c r="D347" t="s">
        <v>9</v>
      </c>
      <c r="E347">
        <v>68</v>
      </c>
      <c r="F347" t="s">
        <v>23</v>
      </c>
      <c r="G347">
        <v>0</v>
      </c>
      <c r="H347">
        <v>1</v>
      </c>
      <c r="I347">
        <v>0</v>
      </c>
      <c r="J347">
        <v>0</v>
      </c>
      <c r="K347">
        <v>1</v>
      </c>
      <c r="L347">
        <v>1</v>
      </c>
      <c r="M347" t="s">
        <v>44</v>
      </c>
      <c r="N347">
        <v>0</v>
      </c>
    </row>
    <row r="348" spans="1:14" x14ac:dyDescent="0.2">
      <c r="A348" t="s">
        <v>401</v>
      </c>
      <c r="B348" t="s">
        <v>12</v>
      </c>
      <c r="C348">
        <v>26</v>
      </c>
      <c r="D348" t="s">
        <v>9</v>
      </c>
      <c r="E348">
        <v>69</v>
      </c>
      <c r="F348" t="s">
        <v>23</v>
      </c>
      <c r="G348">
        <v>0</v>
      </c>
      <c r="H348">
        <v>1</v>
      </c>
      <c r="I348">
        <v>1</v>
      </c>
      <c r="J348">
        <v>0</v>
      </c>
      <c r="K348">
        <v>1</v>
      </c>
      <c r="L348">
        <v>1</v>
      </c>
      <c r="M348" t="s">
        <v>44</v>
      </c>
      <c r="N348">
        <v>0</v>
      </c>
    </row>
    <row r="349" spans="1:14" x14ac:dyDescent="0.2">
      <c r="A349" t="s">
        <v>402</v>
      </c>
      <c r="B349" t="s">
        <v>12</v>
      </c>
      <c r="C349">
        <v>24</v>
      </c>
      <c r="D349" t="s">
        <v>9</v>
      </c>
      <c r="E349">
        <v>63</v>
      </c>
      <c r="F349" t="s">
        <v>26</v>
      </c>
      <c r="G349">
        <v>0</v>
      </c>
      <c r="H349">
        <v>0</v>
      </c>
      <c r="I349">
        <v>0</v>
      </c>
      <c r="J349">
        <v>0</v>
      </c>
      <c r="K349">
        <v>2</v>
      </c>
      <c r="L349">
        <v>1</v>
      </c>
      <c r="M349" t="s">
        <v>44</v>
      </c>
      <c r="N349">
        <v>0</v>
      </c>
    </row>
    <row r="350" spans="1:14" x14ac:dyDescent="0.2">
      <c r="A350" t="s">
        <v>403</v>
      </c>
      <c r="B350" t="s">
        <v>8</v>
      </c>
      <c r="C350">
        <v>26</v>
      </c>
      <c r="D350" t="s">
        <v>9</v>
      </c>
      <c r="E350">
        <v>73</v>
      </c>
      <c r="F350" t="s">
        <v>22</v>
      </c>
      <c r="G350">
        <v>1</v>
      </c>
      <c r="H350">
        <v>1</v>
      </c>
      <c r="I350">
        <v>0</v>
      </c>
      <c r="J350">
        <v>1</v>
      </c>
      <c r="K350">
        <v>1</v>
      </c>
      <c r="L350">
        <v>1</v>
      </c>
      <c r="M350" t="s">
        <v>44</v>
      </c>
      <c r="N350">
        <v>0</v>
      </c>
    </row>
    <row r="351" spans="1:14" x14ac:dyDescent="0.2">
      <c r="A351" t="s">
        <v>404</v>
      </c>
      <c r="B351" t="s">
        <v>8</v>
      </c>
      <c r="C351">
        <v>24</v>
      </c>
      <c r="D351" t="s">
        <v>9</v>
      </c>
      <c r="E351">
        <v>65</v>
      </c>
      <c r="F351" t="s">
        <v>25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1</v>
      </c>
      <c r="M351" t="s">
        <v>44</v>
      </c>
      <c r="N351">
        <v>0</v>
      </c>
    </row>
    <row r="352" spans="1:14" x14ac:dyDescent="0.2">
      <c r="A352" t="s">
        <v>405</v>
      </c>
      <c r="B352" t="s">
        <v>12</v>
      </c>
      <c r="C352">
        <v>27</v>
      </c>
      <c r="D352" t="s">
        <v>9</v>
      </c>
      <c r="E352">
        <v>70</v>
      </c>
      <c r="F352" t="s">
        <v>25</v>
      </c>
      <c r="G352">
        <v>1</v>
      </c>
      <c r="H352">
        <v>1</v>
      </c>
      <c r="I352">
        <v>0</v>
      </c>
      <c r="J352">
        <v>0</v>
      </c>
      <c r="K352">
        <v>1</v>
      </c>
      <c r="L352">
        <v>1</v>
      </c>
      <c r="M352" t="s">
        <v>44</v>
      </c>
      <c r="N352">
        <v>1</v>
      </c>
    </row>
    <row r="353" spans="1:14" x14ac:dyDescent="0.2">
      <c r="A353" t="s">
        <v>406</v>
      </c>
      <c r="B353" t="s">
        <v>12</v>
      </c>
      <c r="C353">
        <v>22</v>
      </c>
      <c r="D353" t="s">
        <v>9</v>
      </c>
      <c r="E353">
        <v>70</v>
      </c>
      <c r="F353" t="s">
        <v>26</v>
      </c>
      <c r="G353">
        <v>0</v>
      </c>
      <c r="H353">
        <v>1</v>
      </c>
      <c r="I353">
        <v>0</v>
      </c>
      <c r="J353">
        <v>0</v>
      </c>
      <c r="K353">
        <v>1</v>
      </c>
      <c r="L353">
        <v>1</v>
      </c>
      <c r="M353" t="s">
        <v>44</v>
      </c>
      <c r="N353">
        <v>0</v>
      </c>
    </row>
    <row r="354" spans="1:14" x14ac:dyDescent="0.2">
      <c r="A354" t="s">
        <v>407</v>
      </c>
      <c r="B354" t="s">
        <v>8</v>
      </c>
      <c r="C354">
        <v>30</v>
      </c>
      <c r="D354" t="s">
        <v>9</v>
      </c>
      <c r="E354">
        <v>55</v>
      </c>
      <c r="F354" t="s">
        <v>22</v>
      </c>
      <c r="G354">
        <v>1</v>
      </c>
      <c r="H354">
        <v>0</v>
      </c>
      <c r="I354">
        <v>0</v>
      </c>
      <c r="J354">
        <v>1</v>
      </c>
      <c r="K354">
        <v>2</v>
      </c>
      <c r="L354">
        <v>0</v>
      </c>
      <c r="M354" t="s">
        <v>44</v>
      </c>
      <c r="N354">
        <v>1</v>
      </c>
    </row>
    <row r="355" spans="1:14" x14ac:dyDescent="0.2">
      <c r="A355" t="s">
        <v>408</v>
      </c>
      <c r="B355" t="s">
        <v>8</v>
      </c>
      <c r="C355">
        <v>29</v>
      </c>
      <c r="D355" t="s">
        <v>9</v>
      </c>
      <c r="E355">
        <v>62</v>
      </c>
      <c r="F355" t="s">
        <v>27</v>
      </c>
      <c r="G355">
        <v>1</v>
      </c>
      <c r="H355">
        <v>0</v>
      </c>
      <c r="I355">
        <v>0</v>
      </c>
      <c r="J355">
        <v>1</v>
      </c>
      <c r="K355">
        <v>2</v>
      </c>
      <c r="L355">
        <v>0</v>
      </c>
      <c r="M355" t="s">
        <v>44</v>
      </c>
      <c r="N355">
        <v>1</v>
      </c>
    </row>
    <row r="356" spans="1:14" x14ac:dyDescent="0.2">
      <c r="A356" t="s">
        <v>409</v>
      </c>
      <c r="B356" t="s">
        <v>8</v>
      </c>
      <c r="C356">
        <v>24</v>
      </c>
      <c r="D356" t="s">
        <v>9</v>
      </c>
      <c r="E356">
        <v>59</v>
      </c>
      <c r="F356" t="s">
        <v>27</v>
      </c>
      <c r="G356">
        <v>1</v>
      </c>
      <c r="H356">
        <v>0</v>
      </c>
      <c r="I356">
        <v>0</v>
      </c>
      <c r="J356">
        <v>1</v>
      </c>
      <c r="K356">
        <v>1</v>
      </c>
      <c r="L356">
        <v>0</v>
      </c>
      <c r="M356" t="s">
        <v>44</v>
      </c>
      <c r="N356">
        <v>1</v>
      </c>
    </row>
    <row r="357" spans="1:14" x14ac:dyDescent="0.2">
      <c r="A357" t="s">
        <v>410</v>
      </c>
      <c r="B357" t="s">
        <v>8</v>
      </c>
      <c r="C357">
        <v>29</v>
      </c>
      <c r="D357" t="s">
        <v>16</v>
      </c>
      <c r="E357">
        <v>59</v>
      </c>
      <c r="F357" t="s">
        <v>22</v>
      </c>
      <c r="G357">
        <v>1</v>
      </c>
      <c r="H357">
        <v>0</v>
      </c>
      <c r="I357">
        <v>0</v>
      </c>
      <c r="J357">
        <v>0</v>
      </c>
      <c r="K357">
        <v>1</v>
      </c>
      <c r="L357">
        <v>0</v>
      </c>
      <c r="M357" t="s">
        <v>44</v>
      </c>
      <c r="N357">
        <v>1</v>
      </c>
    </row>
    <row r="358" spans="1:14" x14ac:dyDescent="0.2">
      <c r="A358" t="s">
        <v>411</v>
      </c>
      <c r="B358" t="s">
        <v>8</v>
      </c>
      <c r="C358">
        <v>25</v>
      </c>
      <c r="D358" t="s">
        <v>9</v>
      </c>
      <c r="E358">
        <v>56</v>
      </c>
      <c r="F358" t="s">
        <v>23</v>
      </c>
      <c r="G358">
        <v>0</v>
      </c>
      <c r="H358">
        <v>0</v>
      </c>
      <c r="I358">
        <v>1</v>
      </c>
      <c r="J358">
        <v>0</v>
      </c>
      <c r="K358">
        <v>2</v>
      </c>
      <c r="L358">
        <v>0</v>
      </c>
      <c r="M358" t="s">
        <v>44</v>
      </c>
      <c r="N358">
        <v>0</v>
      </c>
    </row>
    <row r="359" spans="1:14" x14ac:dyDescent="0.2">
      <c r="A359" t="s">
        <v>412</v>
      </c>
      <c r="B359" t="s">
        <v>8</v>
      </c>
      <c r="C359">
        <v>25</v>
      </c>
      <c r="D359" t="s">
        <v>9</v>
      </c>
      <c r="E359">
        <v>61</v>
      </c>
      <c r="F359" t="s">
        <v>23</v>
      </c>
      <c r="G359">
        <v>0</v>
      </c>
      <c r="H359">
        <v>0</v>
      </c>
      <c r="I359">
        <v>0</v>
      </c>
      <c r="J359">
        <v>1</v>
      </c>
      <c r="K359">
        <v>2</v>
      </c>
      <c r="L359">
        <v>0</v>
      </c>
      <c r="M359" t="s">
        <v>44</v>
      </c>
      <c r="N359">
        <v>1</v>
      </c>
    </row>
    <row r="360" spans="1:14" x14ac:dyDescent="0.2">
      <c r="A360" t="s">
        <v>413</v>
      </c>
      <c r="B360" t="s">
        <v>8</v>
      </c>
      <c r="C360">
        <v>25</v>
      </c>
      <c r="D360" t="s">
        <v>9</v>
      </c>
      <c r="E360">
        <v>53</v>
      </c>
      <c r="F360" t="s">
        <v>26</v>
      </c>
      <c r="G360">
        <v>1</v>
      </c>
      <c r="H360">
        <v>0</v>
      </c>
      <c r="I360">
        <v>1</v>
      </c>
      <c r="J360">
        <v>0</v>
      </c>
      <c r="K360">
        <v>2</v>
      </c>
      <c r="L360">
        <v>0</v>
      </c>
      <c r="M360" t="s">
        <v>44</v>
      </c>
      <c r="N360">
        <v>1</v>
      </c>
    </row>
    <row r="361" spans="1:14" x14ac:dyDescent="0.2">
      <c r="A361" t="s">
        <v>414</v>
      </c>
      <c r="B361" t="s">
        <v>8</v>
      </c>
      <c r="C361">
        <v>27</v>
      </c>
      <c r="D361" t="s">
        <v>13</v>
      </c>
      <c r="E361">
        <v>56</v>
      </c>
      <c r="F361" t="s">
        <v>22</v>
      </c>
      <c r="G361">
        <v>1</v>
      </c>
      <c r="H361">
        <v>0</v>
      </c>
      <c r="I361">
        <v>1</v>
      </c>
      <c r="J361">
        <v>1</v>
      </c>
      <c r="K361">
        <v>2</v>
      </c>
      <c r="L361">
        <v>0</v>
      </c>
      <c r="M361" t="s">
        <v>44</v>
      </c>
      <c r="N361">
        <v>1</v>
      </c>
    </row>
    <row r="362" spans="1:14" x14ac:dyDescent="0.2">
      <c r="A362" t="s">
        <v>415</v>
      </c>
      <c r="B362" t="s">
        <v>12</v>
      </c>
      <c r="C362">
        <v>27</v>
      </c>
      <c r="D362" t="s">
        <v>9</v>
      </c>
      <c r="E362">
        <v>57</v>
      </c>
      <c r="F362" t="s">
        <v>22</v>
      </c>
      <c r="G362">
        <v>1</v>
      </c>
      <c r="H362">
        <v>0</v>
      </c>
      <c r="I362">
        <v>0</v>
      </c>
      <c r="J362">
        <v>1</v>
      </c>
      <c r="K362">
        <v>2</v>
      </c>
      <c r="L362">
        <v>0</v>
      </c>
      <c r="M362" t="s">
        <v>44</v>
      </c>
      <c r="N362">
        <v>1</v>
      </c>
    </row>
    <row r="363" spans="1:14" x14ac:dyDescent="0.2">
      <c r="A363" t="s">
        <v>416</v>
      </c>
      <c r="B363" t="s">
        <v>8</v>
      </c>
      <c r="C363">
        <v>26</v>
      </c>
      <c r="D363" t="s">
        <v>9</v>
      </c>
      <c r="E363">
        <v>68</v>
      </c>
      <c r="F363" t="s">
        <v>26</v>
      </c>
      <c r="G363">
        <v>0</v>
      </c>
      <c r="H363">
        <v>0</v>
      </c>
      <c r="I363">
        <v>0</v>
      </c>
      <c r="J363">
        <v>0</v>
      </c>
      <c r="K363">
        <v>2</v>
      </c>
      <c r="L363">
        <v>1</v>
      </c>
      <c r="M363" t="s">
        <v>44</v>
      </c>
      <c r="N363">
        <v>0</v>
      </c>
    </row>
    <row r="364" spans="1:14" x14ac:dyDescent="0.2">
      <c r="A364" t="s">
        <v>417</v>
      </c>
      <c r="B364" t="s">
        <v>12</v>
      </c>
      <c r="C364">
        <v>23</v>
      </c>
      <c r="D364" t="s">
        <v>16</v>
      </c>
      <c r="E364">
        <v>60</v>
      </c>
      <c r="F364" t="s">
        <v>24</v>
      </c>
      <c r="G364">
        <v>0</v>
      </c>
      <c r="H364">
        <v>0</v>
      </c>
      <c r="I364">
        <v>1</v>
      </c>
      <c r="J364">
        <v>0</v>
      </c>
      <c r="K364">
        <v>2</v>
      </c>
      <c r="L364">
        <v>0</v>
      </c>
      <c r="M364" t="s">
        <v>44</v>
      </c>
      <c r="N364">
        <v>0</v>
      </c>
    </row>
    <row r="365" spans="1:14" x14ac:dyDescent="0.2">
      <c r="A365" t="s">
        <v>418</v>
      </c>
      <c r="B365" t="s">
        <v>12</v>
      </c>
      <c r="C365">
        <v>24</v>
      </c>
      <c r="D365" t="s">
        <v>13</v>
      </c>
      <c r="E365">
        <v>65</v>
      </c>
      <c r="F365" t="s">
        <v>24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1</v>
      </c>
      <c r="M365" t="s">
        <v>44</v>
      </c>
      <c r="N365">
        <v>0</v>
      </c>
    </row>
    <row r="366" spans="1:14" x14ac:dyDescent="0.2">
      <c r="A366" t="s">
        <v>419</v>
      </c>
      <c r="B366" t="s">
        <v>12</v>
      </c>
      <c r="C366">
        <v>25</v>
      </c>
      <c r="D366" t="s">
        <v>13</v>
      </c>
      <c r="E366">
        <v>65</v>
      </c>
      <c r="F366" t="s">
        <v>26</v>
      </c>
      <c r="G366">
        <v>0</v>
      </c>
      <c r="H366">
        <v>1</v>
      </c>
      <c r="I366">
        <v>0</v>
      </c>
      <c r="J366">
        <v>0</v>
      </c>
      <c r="K366">
        <v>2</v>
      </c>
      <c r="L366">
        <v>1</v>
      </c>
      <c r="M366" t="s">
        <v>44</v>
      </c>
      <c r="N366">
        <v>0</v>
      </c>
    </row>
    <row r="367" spans="1:14" x14ac:dyDescent="0.2">
      <c r="A367" t="s">
        <v>420</v>
      </c>
      <c r="B367" t="s">
        <v>12</v>
      </c>
      <c r="C367">
        <v>27</v>
      </c>
      <c r="D367" t="s">
        <v>13</v>
      </c>
      <c r="E367">
        <v>70</v>
      </c>
      <c r="F367" t="s">
        <v>26</v>
      </c>
      <c r="G367">
        <v>0</v>
      </c>
      <c r="H367">
        <v>1</v>
      </c>
      <c r="I367">
        <v>0</v>
      </c>
      <c r="J367">
        <v>0</v>
      </c>
      <c r="K367">
        <v>2</v>
      </c>
      <c r="L367">
        <v>1</v>
      </c>
      <c r="M367" t="s">
        <v>44</v>
      </c>
      <c r="N367">
        <v>0</v>
      </c>
    </row>
    <row r="368" spans="1:14" x14ac:dyDescent="0.2">
      <c r="A368" t="s">
        <v>421</v>
      </c>
      <c r="B368" t="s">
        <v>12</v>
      </c>
      <c r="C368">
        <v>28</v>
      </c>
      <c r="D368" t="s">
        <v>9</v>
      </c>
      <c r="E368">
        <v>59</v>
      </c>
      <c r="F368" t="s">
        <v>25</v>
      </c>
      <c r="G368">
        <v>0</v>
      </c>
      <c r="H368">
        <v>0</v>
      </c>
      <c r="I368">
        <v>1</v>
      </c>
      <c r="J368">
        <v>0</v>
      </c>
      <c r="K368">
        <v>2</v>
      </c>
      <c r="L368">
        <v>1</v>
      </c>
      <c r="M368" t="s">
        <v>44</v>
      </c>
      <c r="N368">
        <v>0</v>
      </c>
    </row>
    <row r="369" spans="1:15" x14ac:dyDescent="0.2">
      <c r="A369" t="s">
        <v>422</v>
      </c>
      <c r="B369" t="s">
        <v>12</v>
      </c>
      <c r="C369">
        <v>21</v>
      </c>
      <c r="D369" t="s">
        <v>9</v>
      </c>
      <c r="E369">
        <v>66</v>
      </c>
      <c r="F369" t="s">
        <v>25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 t="s">
        <v>44</v>
      </c>
      <c r="N369">
        <v>0</v>
      </c>
    </row>
    <row r="370" spans="1:15" x14ac:dyDescent="0.2">
      <c r="A370" t="s">
        <v>423</v>
      </c>
      <c r="B370" t="s">
        <v>12</v>
      </c>
      <c r="C370">
        <v>21</v>
      </c>
      <c r="D370" t="s">
        <v>9</v>
      </c>
      <c r="E370">
        <v>67</v>
      </c>
      <c r="F370" t="s">
        <v>26</v>
      </c>
      <c r="G370">
        <v>0</v>
      </c>
      <c r="H370">
        <v>0</v>
      </c>
      <c r="I370">
        <v>0</v>
      </c>
      <c r="J370">
        <v>0</v>
      </c>
      <c r="K370">
        <v>2</v>
      </c>
      <c r="L370">
        <v>1</v>
      </c>
      <c r="M370" t="s">
        <v>44</v>
      </c>
      <c r="N370">
        <v>0</v>
      </c>
    </row>
    <row r="371" spans="1:15" x14ac:dyDescent="0.2">
      <c r="A371" t="s">
        <v>424</v>
      </c>
      <c r="B371" t="s">
        <v>8</v>
      </c>
      <c r="C371">
        <v>29</v>
      </c>
      <c r="D371" t="s">
        <v>13</v>
      </c>
      <c r="E371">
        <v>66</v>
      </c>
      <c r="F371" t="s">
        <v>23</v>
      </c>
      <c r="G371">
        <v>0</v>
      </c>
      <c r="H371">
        <v>1</v>
      </c>
      <c r="I371">
        <v>1</v>
      </c>
      <c r="J371">
        <v>0</v>
      </c>
      <c r="K371">
        <v>2</v>
      </c>
      <c r="L371">
        <v>1</v>
      </c>
      <c r="M371" t="s">
        <v>44</v>
      </c>
      <c r="N371">
        <v>0</v>
      </c>
    </row>
    <row r="372" spans="1:15" x14ac:dyDescent="0.2">
      <c r="A372" t="s">
        <v>425</v>
      </c>
      <c r="B372" t="s">
        <v>12</v>
      </c>
      <c r="C372">
        <v>30</v>
      </c>
      <c r="D372" t="s">
        <v>13</v>
      </c>
      <c r="E372">
        <v>64</v>
      </c>
      <c r="F372" t="s">
        <v>24</v>
      </c>
      <c r="G372">
        <v>0</v>
      </c>
      <c r="H372">
        <v>0</v>
      </c>
      <c r="I372">
        <v>0</v>
      </c>
      <c r="J372">
        <v>0</v>
      </c>
      <c r="K372">
        <v>2</v>
      </c>
      <c r="L372">
        <v>1</v>
      </c>
      <c r="M372" t="s">
        <v>44</v>
      </c>
      <c r="N372">
        <v>0</v>
      </c>
    </row>
    <row r="373" spans="1:15" x14ac:dyDescent="0.2">
      <c r="A373" t="s">
        <v>426</v>
      </c>
      <c r="B373" t="s">
        <v>8</v>
      </c>
      <c r="C373">
        <v>29</v>
      </c>
      <c r="D373" t="s">
        <v>16</v>
      </c>
      <c r="E373">
        <v>61</v>
      </c>
      <c r="F373" t="s">
        <v>26</v>
      </c>
      <c r="G373">
        <v>0</v>
      </c>
      <c r="H373">
        <v>0</v>
      </c>
      <c r="I373">
        <v>1</v>
      </c>
      <c r="J373">
        <v>0</v>
      </c>
      <c r="K373">
        <v>3</v>
      </c>
      <c r="L373">
        <v>0</v>
      </c>
      <c r="M373" t="s">
        <v>44</v>
      </c>
      <c r="N373">
        <v>1</v>
      </c>
    </row>
    <row r="374" spans="1:15" x14ac:dyDescent="0.2">
      <c r="A374" t="s">
        <v>427</v>
      </c>
      <c r="B374" t="s">
        <v>12</v>
      </c>
      <c r="C374">
        <v>31</v>
      </c>
      <c r="D374" t="s">
        <v>9</v>
      </c>
      <c r="E374">
        <v>68</v>
      </c>
      <c r="F374" t="s">
        <v>23</v>
      </c>
      <c r="G374">
        <v>0</v>
      </c>
      <c r="H374">
        <v>0</v>
      </c>
      <c r="I374">
        <v>0</v>
      </c>
      <c r="J374">
        <v>0</v>
      </c>
      <c r="K374">
        <v>2</v>
      </c>
      <c r="L374">
        <v>1</v>
      </c>
      <c r="M374" t="s">
        <v>44</v>
      </c>
      <c r="N374">
        <v>0</v>
      </c>
    </row>
    <row r="375" spans="1:15" x14ac:dyDescent="0.2">
      <c r="A375" t="s">
        <v>428</v>
      </c>
      <c r="B375" t="s">
        <v>8</v>
      </c>
      <c r="C375">
        <v>30</v>
      </c>
      <c r="D375" t="s">
        <v>9</v>
      </c>
      <c r="E375">
        <v>60</v>
      </c>
      <c r="F375" t="s">
        <v>24</v>
      </c>
      <c r="G375">
        <v>0</v>
      </c>
      <c r="H375">
        <v>0</v>
      </c>
      <c r="I375">
        <v>1</v>
      </c>
      <c r="J375">
        <v>0</v>
      </c>
      <c r="K375">
        <v>3</v>
      </c>
      <c r="L375">
        <v>0</v>
      </c>
      <c r="M375" t="s">
        <v>44</v>
      </c>
      <c r="N375">
        <v>0</v>
      </c>
    </row>
    <row r="376" spans="1:15" x14ac:dyDescent="0.2">
      <c r="A376" t="s">
        <v>429</v>
      </c>
      <c r="B376" t="s">
        <v>12</v>
      </c>
      <c r="C376">
        <v>26</v>
      </c>
      <c r="D376" t="s">
        <v>16</v>
      </c>
      <c r="E376">
        <v>69</v>
      </c>
      <c r="F376" t="s">
        <v>26</v>
      </c>
      <c r="G376">
        <v>0</v>
      </c>
      <c r="H376">
        <v>0</v>
      </c>
      <c r="I376">
        <v>0</v>
      </c>
      <c r="J376">
        <v>0</v>
      </c>
      <c r="K376">
        <v>2</v>
      </c>
      <c r="L376">
        <v>1</v>
      </c>
      <c r="M376" t="s">
        <v>44</v>
      </c>
      <c r="N376">
        <v>0</v>
      </c>
    </row>
    <row r="377" spans="1:15" x14ac:dyDescent="0.2">
      <c r="A377" t="s">
        <v>430</v>
      </c>
      <c r="B377" t="s">
        <v>8</v>
      </c>
      <c r="C377">
        <v>21</v>
      </c>
      <c r="D377" t="s">
        <v>9</v>
      </c>
      <c r="E377">
        <v>72</v>
      </c>
      <c r="F377" t="s">
        <v>22</v>
      </c>
      <c r="G377">
        <v>1</v>
      </c>
      <c r="H377">
        <v>0</v>
      </c>
      <c r="I377">
        <v>0</v>
      </c>
      <c r="J377">
        <v>0</v>
      </c>
      <c r="K377">
        <v>2</v>
      </c>
      <c r="L377">
        <v>1</v>
      </c>
      <c r="M377" t="s">
        <v>10</v>
      </c>
      <c r="N377">
        <v>1</v>
      </c>
      <c r="O377">
        <v>44798.921781828707</v>
      </c>
    </row>
    <row r="378" spans="1:15" x14ac:dyDescent="0.2">
      <c r="A378" t="s">
        <v>431</v>
      </c>
      <c r="B378" t="s">
        <v>8</v>
      </c>
      <c r="C378">
        <v>24</v>
      </c>
      <c r="D378" t="s">
        <v>9</v>
      </c>
      <c r="E378">
        <v>71</v>
      </c>
      <c r="F378" t="s">
        <v>23</v>
      </c>
      <c r="G378">
        <v>1</v>
      </c>
      <c r="H378">
        <v>1</v>
      </c>
      <c r="I378">
        <v>0</v>
      </c>
      <c r="J378">
        <v>0</v>
      </c>
      <c r="K378">
        <v>1</v>
      </c>
      <c r="L378">
        <v>1</v>
      </c>
      <c r="M378" t="s">
        <v>10</v>
      </c>
      <c r="N378">
        <v>0</v>
      </c>
    </row>
    <row r="379" spans="1:15" x14ac:dyDescent="0.2">
      <c r="A379" t="s">
        <v>432</v>
      </c>
      <c r="B379" t="s">
        <v>12</v>
      </c>
      <c r="C379">
        <v>24</v>
      </c>
      <c r="D379" t="s">
        <v>13</v>
      </c>
      <c r="E379">
        <v>67</v>
      </c>
      <c r="F379" t="s">
        <v>23</v>
      </c>
      <c r="G379">
        <v>1</v>
      </c>
      <c r="H379">
        <v>1</v>
      </c>
      <c r="I379">
        <v>0</v>
      </c>
      <c r="J379">
        <v>1</v>
      </c>
      <c r="K379">
        <v>1</v>
      </c>
      <c r="L379">
        <v>1</v>
      </c>
      <c r="M379" t="s">
        <v>10</v>
      </c>
      <c r="N379">
        <v>0</v>
      </c>
    </row>
    <row r="380" spans="1:15" x14ac:dyDescent="0.2">
      <c r="A380" t="s">
        <v>433</v>
      </c>
      <c r="B380" t="s">
        <v>12</v>
      </c>
      <c r="C380">
        <v>24</v>
      </c>
      <c r="D380" t="s">
        <v>9</v>
      </c>
      <c r="E380">
        <v>61</v>
      </c>
      <c r="F380" t="s">
        <v>26</v>
      </c>
      <c r="G380">
        <v>1</v>
      </c>
      <c r="H380">
        <v>0</v>
      </c>
      <c r="I380">
        <v>0</v>
      </c>
      <c r="J380">
        <v>1</v>
      </c>
      <c r="K380">
        <v>1</v>
      </c>
      <c r="L380">
        <v>0</v>
      </c>
      <c r="M380" t="s">
        <v>10</v>
      </c>
      <c r="N380">
        <v>0</v>
      </c>
    </row>
    <row r="381" spans="1:15" x14ac:dyDescent="0.2">
      <c r="A381" t="s">
        <v>434</v>
      </c>
      <c r="B381" t="s">
        <v>8</v>
      </c>
      <c r="C381">
        <v>26</v>
      </c>
      <c r="D381" t="s">
        <v>9</v>
      </c>
      <c r="E381">
        <v>69</v>
      </c>
      <c r="F381" t="s">
        <v>22</v>
      </c>
      <c r="G381">
        <v>1</v>
      </c>
      <c r="H381">
        <v>1</v>
      </c>
      <c r="I381">
        <v>0</v>
      </c>
      <c r="J381">
        <v>0</v>
      </c>
      <c r="K381">
        <v>1</v>
      </c>
      <c r="L381">
        <v>1</v>
      </c>
      <c r="M381" t="s">
        <v>10</v>
      </c>
      <c r="N381">
        <v>0</v>
      </c>
    </row>
    <row r="382" spans="1:15" x14ac:dyDescent="0.2">
      <c r="A382" t="s">
        <v>435</v>
      </c>
      <c r="B382" t="s">
        <v>8</v>
      </c>
      <c r="C382">
        <v>22</v>
      </c>
      <c r="D382" t="s">
        <v>9</v>
      </c>
      <c r="E382">
        <v>73</v>
      </c>
      <c r="F382" t="s">
        <v>25</v>
      </c>
      <c r="G382">
        <v>1</v>
      </c>
      <c r="H382">
        <v>0</v>
      </c>
      <c r="I382">
        <v>1</v>
      </c>
      <c r="J382">
        <v>0</v>
      </c>
      <c r="K382">
        <v>2</v>
      </c>
      <c r="L382">
        <v>1</v>
      </c>
      <c r="M382" t="s">
        <v>10</v>
      </c>
      <c r="N382">
        <v>1</v>
      </c>
    </row>
    <row r="383" spans="1:15" x14ac:dyDescent="0.2">
      <c r="A383" t="s">
        <v>436</v>
      </c>
      <c r="B383" t="s">
        <v>12</v>
      </c>
      <c r="C383">
        <v>23</v>
      </c>
      <c r="D383" t="s">
        <v>9</v>
      </c>
      <c r="E383">
        <v>66</v>
      </c>
      <c r="F383" t="s">
        <v>25</v>
      </c>
      <c r="G383">
        <v>0</v>
      </c>
      <c r="H383">
        <v>1</v>
      </c>
      <c r="I383">
        <v>0</v>
      </c>
      <c r="J383">
        <v>0</v>
      </c>
      <c r="K383">
        <v>1</v>
      </c>
      <c r="L383">
        <v>1</v>
      </c>
      <c r="M383" t="s">
        <v>10</v>
      </c>
      <c r="N383">
        <v>0</v>
      </c>
    </row>
    <row r="384" spans="1:15" x14ac:dyDescent="0.2">
      <c r="A384" t="s">
        <v>437</v>
      </c>
      <c r="B384" t="s">
        <v>12</v>
      </c>
      <c r="C384">
        <v>22</v>
      </c>
      <c r="D384" t="s">
        <v>16</v>
      </c>
      <c r="E384">
        <v>70</v>
      </c>
      <c r="F384" t="s">
        <v>26</v>
      </c>
      <c r="G384">
        <v>0</v>
      </c>
      <c r="H384">
        <v>1</v>
      </c>
      <c r="I384">
        <v>0</v>
      </c>
      <c r="J384">
        <v>0</v>
      </c>
      <c r="K384">
        <v>1</v>
      </c>
      <c r="L384">
        <v>1</v>
      </c>
      <c r="M384" t="s">
        <v>10</v>
      </c>
      <c r="N384">
        <v>0</v>
      </c>
    </row>
    <row r="385" spans="1:14" x14ac:dyDescent="0.2">
      <c r="A385" t="s">
        <v>438</v>
      </c>
      <c r="B385" t="s">
        <v>8</v>
      </c>
      <c r="C385">
        <v>24</v>
      </c>
      <c r="D385" t="s">
        <v>9</v>
      </c>
      <c r="E385">
        <v>55</v>
      </c>
      <c r="F385" t="s">
        <v>22</v>
      </c>
      <c r="G385">
        <v>0</v>
      </c>
      <c r="H385">
        <v>0</v>
      </c>
      <c r="I385">
        <v>0</v>
      </c>
      <c r="J385">
        <v>1</v>
      </c>
      <c r="K385">
        <v>1</v>
      </c>
      <c r="L385">
        <v>0</v>
      </c>
      <c r="M385" t="s">
        <v>10</v>
      </c>
      <c r="N385">
        <v>1</v>
      </c>
    </row>
    <row r="386" spans="1:14" x14ac:dyDescent="0.2">
      <c r="A386" t="s">
        <v>439</v>
      </c>
      <c r="B386" t="s">
        <v>8</v>
      </c>
      <c r="C386">
        <v>26</v>
      </c>
      <c r="D386" t="s">
        <v>13</v>
      </c>
      <c r="E386">
        <v>51</v>
      </c>
      <c r="F386" t="s">
        <v>27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 t="s">
        <v>10</v>
      </c>
      <c r="N386">
        <v>0</v>
      </c>
    </row>
    <row r="387" spans="1:14" x14ac:dyDescent="0.2">
      <c r="A387" t="s">
        <v>440</v>
      </c>
      <c r="B387" t="s">
        <v>8</v>
      </c>
      <c r="C387">
        <v>24</v>
      </c>
      <c r="D387" t="s">
        <v>9</v>
      </c>
      <c r="E387">
        <v>55</v>
      </c>
      <c r="F387" t="s">
        <v>27</v>
      </c>
      <c r="G387">
        <v>1</v>
      </c>
      <c r="H387">
        <v>0</v>
      </c>
      <c r="I387">
        <v>0</v>
      </c>
      <c r="J387">
        <v>0</v>
      </c>
      <c r="K387">
        <v>1</v>
      </c>
      <c r="L387">
        <v>0</v>
      </c>
      <c r="M387" t="s">
        <v>10</v>
      </c>
      <c r="N387">
        <v>1</v>
      </c>
    </row>
    <row r="388" spans="1:14" x14ac:dyDescent="0.2">
      <c r="A388" t="s">
        <v>441</v>
      </c>
      <c r="B388" t="s">
        <v>8</v>
      </c>
      <c r="C388">
        <v>26</v>
      </c>
      <c r="D388" t="s">
        <v>9</v>
      </c>
      <c r="E388">
        <v>59</v>
      </c>
      <c r="F388" t="s">
        <v>22</v>
      </c>
      <c r="G388">
        <v>1</v>
      </c>
      <c r="H388">
        <v>0</v>
      </c>
      <c r="I388">
        <v>0</v>
      </c>
      <c r="J388">
        <v>1</v>
      </c>
      <c r="K388">
        <v>1</v>
      </c>
      <c r="L388">
        <v>0</v>
      </c>
      <c r="M388" t="s">
        <v>10</v>
      </c>
      <c r="N388">
        <v>1</v>
      </c>
    </row>
    <row r="389" spans="1:14" x14ac:dyDescent="0.2">
      <c r="A389" t="s">
        <v>442</v>
      </c>
      <c r="B389" t="s">
        <v>8</v>
      </c>
      <c r="C389">
        <v>30</v>
      </c>
      <c r="D389" t="s">
        <v>9</v>
      </c>
      <c r="E389">
        <v>61</v>
      </c>
      <c r="F389" t="s">
        <v>23</v>
      </c>
      <c r="G389">
        <v>1</v>
      </c>
      <c r="H389">
        <v>0</v>
      </c>
      <c r="I389">
        <v>0</v>
      </c>
      <c r="J389">
        <v>1</v>
      </c>
      <c r="K389">
        <v>2</v>
      </c>
      <c r="L389">
        <v>0</v>
      </c>
      <c r="M389" t="s">
        <v>10</v>
      </c>
      <c r="N389">
        <v>1</v>
      </c>
    </row>
    <row r="390" spans="1:14" x14ac:dyDescent="0.2">
      <c r="A390" t="s">
        <v>443</v>
      </c>
      <c r="B390" t="s">
        <v>8</v>
      </c>
      <c r="C390">
        <v>24</v>
      </c>
      <c r="D390" t="s">
        <v>16</v>
      </c>
      <c r="E390">
        <v>65</v>
      </c>
      <c r="F390" t="s">
        <v>23</v>
      </c>
      <c r="G390">
        <v>0</v>
      </c>
      <c r="H390">
        <v>0</v>
      </c>
      <c r="I390">
        <v>1</v>
      </c>
      <c r="J390">
        <v>0</v>
      </c>
      <c r="K390">
        <v>2</v>
      </c>
      <c r="L390">
        <v>1</v>
      </c>
      <c r="M390" t="s">
        <v>10</v>
      </c>
      <c r="N390">
        <v>1</v>
      </c>
    </row>
    <row r="391" spans="1:14" x14ac:dyDescent="0.2">
      <c r="A391" t="s">
        <v>444</v>
      </c>
      <c r="B391" t="s">
        <v>8</v>
      </c>
      <c r="C391">
        <v>28</v>
      </c>
      <c r="D391" t="s">
        <v>16</v>
      </c>
      <c r="E391">
        <v>53</v>
      </c>
      <c r="F391" t="s">
        <v>26</v>
      </c>
      <c r="G391">
        <v>1</v>
      </c>
      <c r="H391">
        <v>0</v>
      </c>
      <c r="I391">
        <v>0</v>
      </c>
      <c r="J391">
        <v>1</v>
      </c>
      <c r="K391">
        <v>2</v>
      </c>
      <c r="L391">
        <v>0</v>
      </c>
      <c r="M391" t="s">
        <v>10</v>
      </c>
      <c r="N391">
        <v>0</v>
      </c>
    </row>
    <row r="392" spans="1:14" x14ac:dyDescent="0.2">
      <c r="A392" t="s">
        <v>445</v>
      </c>
      <c r="B392" t="s">
        <v>8</v>
      </c>
      <c r="C392">
        <v>29</v>
      </c>
      <c r="D392" t="s">
        <v>9</v>
      </c>
      <c r="E392">
        <v>56</v>
      </c>
      <c r="F392" t="s">
        <v>22</v>
      </c>
      <c r="G392">
        <v>1</v>
      </c>
      <c r="H392">
        <v>0</v>
      </c>
      <c r="I392">
        <v>0</v>
      </c>
      <c r="J392">
        <v>1</v>
      </c>
      <c r="K392">
        <v>1</v>
      </c>
      <c r="L392">
        <v>0</v>
      </c>
      <c r="M392" t="s">
        <v>10</v>
      </c>
      <c r="N392">
        <v>1</v>
      </c>
    </row>
    <row r="393" spans="1:14" x14ac:dyDescent="0.2">
      <c r="A393" t="s">
        <v>446</v>
      </c>
      <c r="B393" t="s">
        <v>12</v>
      </c>
      <c r="C393">
        <v>26</v>
      </c>
      <c r="D393" t="s">
        <v>13</v>
      </c>
      <c r="E393">
        <v>55</v>
      </c>
      <c r="F393" t="s">
        <v>22</v>
      </c>
      <c r="G393">
        <v>1</v>
      </c>
      <c r="H393">
        <v>0</v>
      </c>
      <c r="I393">
        <v>0</v>
      </c>
      <c r="J393">
        <v>1</v>
      </c>
      <c r="K393">
        <v>2</v>
      </c>
      <c r="L393">
        <v>0</v>
      </c>
      <c r="M393" t="s">
        <v>10</v>
      </c>
      <c r="N393">
        <v>1</v>
      </c>
    </row>
    <row r="394" spans="1:14" x14ac:dyDescent="0.2">
      <c r="A394" t="s">
        <v>447</v>
      </c>
      <c r="B394" t="s">
        <v>8</v>
      </c>
      <c r="C394">
        <v>26</v>
      </c>
      <c r="D394" t="s">
        <v>9</v>
      </c>
      <c r="E394">
        <v>77</v>
      </c>
      <c r="F394" t="s">
        <v>26</v>
      </c>
      <c r="G394">
        <v>1</v>
      </c>
      <c r="H394">
        <v>1</v>
      </c>
      <c r="I394">
        <v>1</v>
      </c>
      <c r="J394">
        <v>0</v>
      </c>
      <c r="K394">
        <v>2</v>
      </c>
      <c r="L394">
        <v>1</v>
      </c>
      <c r="M394" t="s">
        <v>10</v>
      </c>
      <c r="N394">
        <v>1</v>
      </c>
    </row>
    <row r="395" spans="1:14" x14ac:dyDescent="0.2">
      <c r="A395" t="s">
        <v>448</v>
      </c>
      <c r="B395" t="s">
        <v>12</v>
      </c>
      <c r="C395">
        <v>21</v>
      </c>
      <c r="D395" t="s">
        <v>16</v>
      </c>
      <c r="E395">
        <v>70</v>
      </c>
      <c r="F395" t="s">
        <v>24</v>
      </c>
      <c r="G395">
        <v>0</v>
      </c>
      <c r="H395">
        <v>1</v>
      </c>
      <c r="I395">
        <v>1</v>
      </c>
      <c r="J395">
        <v>0</v>
      </c>
      <c r="K395">
        <v>2</v>
      </c>
      <c r="L395">
        <v>1</v>
      </c>
      <c r="M395" t="s">
        <v>10</v>
      </c>
      <c r="N395">
        <v>0</v>
      </c>
    </row>
    <row r="396" spans="1:14" x14ac:dyDescent="0.2">
      <c r="A396" t="s">
        <v>449</v>
      </c>
      <c r="B396" t="s">
        <v>12</v>
      </c>
      <c r="C396">
        <v>25</v>
      </c>
      <c r="D396" t="s">
        <v>13</v>
      </c>
      <c r="E396">
        <v>65</v>
      </c>
      <c r="F396" t="s">
        <v>24</v>
      </c>
      <c r="G396">
        <v>0</v>
      </c>
      <c r="H396">
        <v>1</v>
      </c>
      <c r="I396">
        <v>0</v>
      </c>
      <c r="J396">
        <v>0</v>
      </c>
      <c r="K396">
        <v>1</v>
      </c>
      <c r="L396">
        <v>1</v>
      </c>
      <c r="M396" t="s">
        <v>10</v>
      </c>
      <c r="N396">
        <v>1</v>
      </c>
    </row>
    <row r="397" spans="1:14" x14ac:dyDescent="0.2">
      <c r="A397" t="s">
        <v>450</v>
      </c>
      <c r="B397" t="s">
        <v>12</v>
      </c>
      <c r="C397">
        <v>27</v>
      </c>
      <c r="D397" t="s">
        <v>16</v>
      </c>
      <c r="E397">
        <v>72</v>
      </c>
      <c r="F397" t="s">
        <v>26</v>
      </c>
      <c r="G397">
        <v>0</v>
      </c>
      <c r="H397">
        <v>1</v>
      </c>
      <c r="I397">
        <v>0</v>
      </c>
      <c r="J397">
        <v>0</v>
      </c>
      <c r="K397">
        <v>1</v>
      </c>
      <c r="L397">
        <v>1</v>
      </c>
      <c r="M397" t="s">
        <v>10</v>
      </c>
      <c r="N397">
        <v>0</v>
      </c>
    </row>
    <row r="398" spans="1:14" x14ac:dyDescent="0.2">
      <c r="A398" t="s">
        <v>451</v>
      </c>
      <c r="B398" t="s">
        <v>12</v>
      </c>
      <c r="C398">
        <v>22</v>
      </c>
      <c r="D398" t="s">
        <v>9</v>
      </c>
      <c r="E398">
        <v>70</v>
      </c>
      <c r="F398" t="s">
        <v>26</v>
      </c>
      <c r="G398">
        <v>0</v>
      </c>
      <c r="H398">
        <v>1</v>
      </c>
      <c r="I398">
        <v>0</v>
      </c>
      <c r="J398">
        <v>0</v>
      </c>
      <c r="K398">
        <v>1</v>
      </c>
      <c r="L398">
        <v>1</v>
      </c>
      <c r="M398" t="s">
        <v>10</v>
      </c>
      <c r="N398">
        <v>0</v>
      </c>
    </row>
    <row r="399" spans="1:14" x14ac:dyDescent="0.2">
      <c r="A399" t="s">
        <v>452</v>
      </c>
      <c r="B399" t="s">
        <v>12</v>
      </c>
      <c r="C399">
        <v>26</v>
      </c>
      <c r="D399" t="s">
        <v>9</v>
      </c>
      <c r="E399">
        <v>59</v>
      </c>
      <c r="F399" t="s">
        <v>25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 t="s">
        <v>10</v>
      </c>
      <c r="N399">
        <v>0</v>
      </c>
    </row>
    <row r="400" spans="1:14" x14ac:dyDescent="0.2">
      <c r="A400" t="s">
        <v>453</v>
      </c>
      <c r="B400" t="s">
        <v>12</v>
      </c>
      <c r="C400">
        <v>26</v>
      </c>
      <c r="D400" t="s">
        <v>9</v>
      </c>
      <c r="E400">
        <v>75</v>
      </c>
      <c r="F400" t="s">
        <v>25</v>
      </c>
      <c r="G400">
        <v>0</v>
      </c>
      <c r="H400">
        <v>1</v>
      </c>
      <c r="I400">
        <v>1</v>
      </c>
      <c r="J400">
        <v>0</v>
      </c>
      <c r="K400">
        <v>2</v>
      </c>
      <c r="L400">
        <v>1</v>
      </c>
      <c r="M400" t="s">
        <v>10</v>
      </c>
      <c r="N400">
        <v>1</v>
      </c>
    </row>
    <row r="401" spans="1:14" x14ac:dyDescent="0.2">
      <c r="A401" t="s">
        <v>454</v>
      </c>
      <c r="B401" t="s">
        <v>12</v>
      </c>
      <c r="C401">
        <v>22</v>
      </c>
      <c r="D401" t="s">
        <v>9</v>
      </c>
      <c r="E401">
        <v>71</v>
      </c>
      <c r="F401" t="s">
        <v>25</v>
      </c>
      <c r="G401">
        <v>0</v>
      </c>
      <c r="H401">
        <v>1</v>
      </c>
      <c r="I401">
        <v>0</v>
      </c>
      <c r="J401">
        <v>0</v>
      </c>
      <c r="K401">
        <v>2</v>
      </c>
      <c r="L401">
        <v>1</v>
      </c>
      <c r="M401" t="s">
        <v>10</v>
      </c>
      <c r="N401">
        <v>0</v>
      </c>
    </row>
    <row r="402" spans="1:14" x14ac:dyDescent="0.2">
      <c r="A402" t="s">
        <v>455</v>
      </c>
      <c r="B402" t="s">
        <v>12</v>
      </c>
      <c r="C402">
        <v>22</v>
      </c>
      <c r="D402" t="s">
        <v>9</v>
      </c>
      <c r="E402">
        <v>69</v>
      </c>
      <c r="F402" t="s">
        <v>26</v>
      </c>
      <c r="G402">
        <v>0</v>
      </c>
      <c r="H402">
        <v>1</v>
      </c>
      <c r="I402">
        <v>1</v>
      </c>
      <c r="J402">
        <v>0</v>
      </c>
      <c r="K402">
        <v>2</v>
      </c>
      <c r="L402">
        <v>1</v>
      </c>
      <c r="M402" t="s">
        <v>10</v>
      </c>
      <c r="N402">
        <v>1</v>
      </c>
    </row>
    <row r="403" spans="1:14" x14ac:dyDescent="0.2">
      <c r="A403" t="s">
        <v>456</v>
      </c>
      <c r="B403" t="s">
        <v>12</v>
      </c>
      <c r="C403">
        <v>23</v>
      </c>
      <c r="D403" t="s">
        <v>9</v>
      </c>
      <c r="E403">
        <v>66</v>
      </c>
      <c r="F403" t="s">
        <v>24</v>
      </c>
      <c r="G403">
        <v>0</v>
      </c>
      <c r="H403">
        <v>1</v>
      </c>
      <c r="I403">
        <v>0</v>
      </c>
      <c r="J403">
        <v>0</v>
      </c>
      <c r="K403">
        <v>2</v>
      </c>
      <c r="L403">
        <v>1</v>
      </c>
      <c r="M403" t="s">
        <v>10</v>
      </c>
      <c r="N403">
        <v>1</v>
      </c>
    </row>
    <row r="404" spans="1:14" x14ac:dyDescent="0.2">
      <c r="A404" t="s">
        <v>457</v>
      </c>
      <c r="B404" t="s">
        <v>8</v>
      </c>
      <c r="C404">
        <v>28</v>
      </c>
      <c r="D404" t="s">
        <v>16</v>
      </c>
      <c r="E404">
        <v>53</v>
      </c>
      <c r="F404" t="s">
        <v>23</v>
      </c>
      <c r="G404">
        <v>0</v>
      </c>
      <c r="H404">
        <v>0</v>
      </c>
      <c r="I404">
        <v>1</v>
      </c>
      <c r="J404">
        <v>0</v>
      </c>
      <c r="K404">
        <v>1</v>
      </c>
      <c r="L404">
        <v>0</v>
      </c>
      <c r="M404" t="s">
        <v>10</v>
      </c>
      <c r="N404">
        <v>0</v>
      </c>
    </row>
    <row r="405" spans="1:14" x14ac:dyDescent="0.2">
      <c r="A405" t="s">
        <v>458</v>
      </c>
      <c r="B405" t="s">
        <v>12</v>
      </c>
      <c r="C405">
        <v>32</v>
      </c>
      <c r="D405" t="s">
        <v>13</v>
      </c>
      <c r="E405">
        <v>66</v>
      </c>
      <c r="F405" t="s">
        <v>24</v>
      </c>
      <c r="G405">
        <v>0</v>
      </c>
      <c r="H405">
        <v>1</v>
      </c>
      <c r="I405">
        <v>1</v>
      </c>
      <c r="J405">
        <v>0</v>
      </c>
      <c r="K405">
        <v>3</v>
      </c>
      <c r="L405">
        <v>0</v>
      </c>
      <c r="M405" t="s">
        <v>10</v>
      </c>
      <c r="N405">
        <v>1</v>
      </c>
    </row>
    <row r="406" spans="1:14" x14ac:dyDescent="0.2">
      <c r="A406" t="s">
        <v>459</v>
      </c>
      <c r="B406" t="s">
        <v>8</v>
      </c>
      <c r="C406">
        <v>31</v>
      </c>
      <c r="D406" t="s">
        <v>13</v>
      </c>
      <c r="E406">
        <v>70</v>
      </c>
      <c r="F406" t="s">
        <v>26</v>
      </c>
      <c r="G406">
        <v>0</v>
      </c>
      <c r="H406">
        <v>0</v>
      </c>
      <c r="I406">
        <v>1</v>
      </c>
      <c r="J406">
        <v>0</v>
      </c>
      <c r="K406">
        <v>3</v>
      </c>
      <c r="L406">
        <v>0</v>
      </c>
      <c r="M406" t="s">
        <v>10</v>
      </c>
      <c r="N406">
        <v>1</v>
      </c>
    </row>
    <row r="407" spans="1:14" x14ac:dyDescent="0.2">
      <c r="A407" t="s">
        <v>460</v>
      </c>
      <c r="B407" t="s">
        <v>12</v>
      </c>
      <c r="C407">
        <v>32</v>
      </c>
      <c r="D407" t="s">
        <v>16</v>
      </c>
      <c r="E407">
        <v>70</v>
      </c>
      <c r="F407" t="s">
        <v>23</v>
      </c>
      <c r="G407">
        <v>0</v>
      </c>
      <c r="H407">
        <v>0</v>
      </c>
      <c r="I407">
        <v>1</v>
      </c>
      <c r="J407">
        <v>0</v>
      </c>
      <c r="K407">
        <v>3</v>
      </c>
      <c r="L407">
        <v>1</v>
      </c>
      <c r="M407" t="s">
        <v>10</v>
      </c>
      <c r="N407">
        <v>0</v>
      </c>
    </row>
    <row r="408" spans="1:14" x14ac:dyDescent="0.2">
      <c r="A408" t="s">
        <v>461</v>
      </c>
      <c r="B408" t="s">
        <v>8</v>
      </c>
      <c r="C408">
        <v>26</v>
      </c>
      <c r="D408" t="s">
        <v>13</v>
      </c>
      <c r="E408">
        <v>69</v>
      </c>
      <c r="F408" t="s">
        <v>24</v>
      </c>
      <c r="G408">
        <v>0</v>
      </c>
      <c r="H408">
        <v>0</v>
      </c>
      <c r="I408">
        <v>1</v>
      </c>
      <c r="J408">
        <v>0</v>
      </c>
      <c r="K408">
        <v>2</v>
      </c>
      <c r="L408">
        <v>1</v>
      </c>
      <c r="M408" t="s">
        <v>10</v>
      </c>
      <c r="N408">
        <v>1</v>
      </c>
    </row>
    <row r="409" spans="1:14" x14ac:dyDescent="0.2">
      <c r="A409" t="s">
        <v>462</v>
      </c>
      <c r="B409" t="s">
        <v>12</v>
      </c>
      <c r="C409">
        <v>30</v>
      </c>
      <c r="D409" t="s">
        <v>13</v>
      </c>
      <c r="E409">
        <v>64</v>
      </c>
      <c r="F409" t="s">
        <v>26</v>
      </c>
      <c r="G409">
        <v>0</v>
      </c>
      <c r="H409">
        <v>0</v>
      </c>
      <c r="I409">
        <v>0</v>
      </c>
      <c r="J409">
        <v>0</v>
      </c>
      <c r="K409">
        <v>2</v>
      </c>
      <c r="L409">
        <v>0</v>
      </c>
      <c r="M409" t="s">
        <v>10</v>
      </c>
      <c r="N409">
        <v>0</v>
      </c>
    </row>
    <row r="410" spans="1:14" x14ac:dyDescent="0.2">
      <c r="A410" t="s">
        <v>463</v>
      </c>
      <c r="B410" t="s">
        <v>8</v>
      </c>
      <c r="C410">
        <v>21</v>
      </c>
      <c r="D410" t="s">
        <v>9</v>
      </c>
      <c r="E410">
        <v>68</v>
      </c>
      <c r="F410" t="s">
        <v>22</v>
      </c>
      <c r="G410">
        <v>0</v>
      </c>
      <c r="H410">
        <v>0</v>
      </c>
      <c r="I410">
        <v>0</v>
      </c>
      <c r="J410">
        <v>1</v>
      </c>
      <c r="K410">
        <v>1</v>
      </c>
      <c r="L410">
        <v>1</v>
      </c>
      <c r="M410" t="s">
        <v>10</v>
      </c>
      <c r="N410">
        <v>0</v>
      </c>
    </row>
    <row r="411" spans="1:14" x14ac:dyDescent="0.2">
      <c r="A411" t="s">
        <v>464</v>
      </c>
      <c r="B411" t="s">
        <v>8</v>
      </c>
      <c r="C411">
        <v>21</v>
      </c>
      <c r="D411" t="s">
        <v>9</v>
      </c>
      <c r="E411">
        <v>71</v>
      </c>
      <c r="F411" t="s">
        <v>23</v>
      </c>
      <c r="G411">
        <v>0</v>
      </c>
      <c r="H411">
        <v>1</v>
      </c>
      <c r="I411">
        <v>0</v>
      </c>
      <c r="J411">
        <v>0</v>
      </c>
      <c r="K411">
        <v>1</v>
      </c>
      <c r="L411">
        <v>1</v>
      </c>
      <c r="M411" t="s">
        <v>10</v>
      </c>
      <c r="N411">
        <v>0</v>
      </c>
    </row>
    <row r="412" spans="1:14" x14ac:dyDescent="0.2">
      <c r="A412" t="s">
        <v>465</v>
      </c>
      <c r="B412" t="s">
        <v>12</v>
      </c>
      <c r="C412">
        <v>27</v>
      </c>
      <c r="D412" t="s">
        <v>9</v>
      </c>
      <c r="E412">
        <v>69</v>
      </c>
      <c r="F412" t="s">
        <v>23</v>
      </c>
      <c r="G412">
        <v>0</v>
      </c>
      <c r="H412">
        <v>1</v>
      </c>
      <c r="I412">
        <v>0</v>
      </c>
      <c r="J412">
        <v>0</v>
      </c>
      <c r="K412">
        <v>1</v>
      </c>
      <c r="L412">
        <v>1</v>
      </c>
      <c r="M412" t="s">
        <v>10</v>
      </c>
      <c r="N412">
        <v>0</v>
      </c>
    </row>
    <row r="413" spans="1:14" x14ac:dyDescent="0.2">
      <c r="A413" t="s">
        <v>466</v>
      </c>
      <c r="B413" t="s">
        <v>12</v>
      </c>
      <c r="C413">
        <v>26</v>
      </c>
      <c r="D413" t="s">
        <v>9</v>
      </c>
      <c r="E413">
        <v>71</v>
      </c>
      <c r="F413" t="s">
        <v>26</v>
      </c>
      <c r="G413">
        <v>0</v>
      </c>
      <c r="H413">
        <v>1</v>
      </c>
      <c r="I413">
        <v>0</v>
      </c>
      <c r="J413">
        <v>0</v>
      </c>
      <c r="K413">
        <v>1</v>
      </c>
      <c r="L413">
        <v>1</v>
      </c>
      <c r="M413" t="s">
        <v>10</v>
      </c>
      <c r="N413">
        <v>1</v>
      </c>
    </row>
    <row r="414" spans="1:14" x14ac:dyDescent="0.2">
      <c r="A414" t="s">
        <v>467</v>
      </c>
      <c r="B414" t="s">
        <v>8</v>
      </c>
      <c r="C414">
        <v>24</v>
      </c>
      <c r="D414" t="s">
        <v>9</v>
      </c>
      <c r="E414">
        <v>60</v>
      </c>
      <c r="F414" t="s">
        <v>22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 t="s">
        <v>10</v>
      </c>
      <c r="N414">
        <v>0</v>
      </c>
    </row>
    <row r="415" spans="1:14" x14ac:dyDescent="0.2">
      <c r="A415" t="s">
        <v>468</v>
      </c>
      <c r="B415" t="s">
        <v>8</v>
      </c>
      <c r="C415">
        <v>21</v>
      </c>
      <c r="D415" t="s">
        <v>9</v>
      </c>
      <c r="E415">
        <v>65</v>
      </c>
      <c r="F415" t="s">
        <v>25</v>
      </c>
      <c r="G415">
        <v>0</v>
      </c>
      <c r="H415">
        <v>0</v>
      </c>
      <c r="I415">
        <v>0</v>
      </c>
      <c r="J415">
        <v>1</v>
      </c>
      <c r="K415">
        <v>1</v>
      </c>
      <c r="L415">
        <v>0</v>
      </c>
      <c r="M415" t="s">
        <v>10</v>
      </c>
      <c r="N415">
        <v>0</v>
      </c>
    </row>
    <row r="416" spans="1:14" x14ac:dyDescent="0.2">
      <c r="A416" t="s">
        <v>469</v>
      </c>
      <c r="B416" t="s">
        <v>12</v>
      </c>
      <c r="C416">
        <v>24</v>
      </c>
      <c r="D416" t="s">
        <v>9</v>
      </c>
      <c r="E416">
        <v>71</v>
      </c>
      <c r="F416" t="s">
        <v>25</v>
      </c>
      <c r="G416">
        <v>0</v>
      </c>
      <c r="H416">
        <v>1</v>
      </c>
      <c r="I416">
        <v>0</v>
      </c>
      <c r="J416">
        <v>0</v>
      </c>
      <c r="K416">
        <v>1</v>
      </c>
      <c r="L416">
        <v>1</v>
      </c>
      <c r="M416" t="s">
        <v>10</v>
      </c>
      <c r="N416">
        <v>0</v>
      </c>
    </row>
    <row r="417" spans="1:14" x14ac:dyDescent="0.2">
      <c r="A417" t="s">
        <v>470</v>
      </c>
      <c r="B417" t="s">
        <v>12</v>
      </c>
      <c r="C417">
        <v>21</v>
      </c>
      <c r="D417" t="s">
        <v>9</v>
      </c>
      <c r="E417">
        <v>63</v>
      </c>
      <c r="F417" t="s">
        <v>26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1</v>
      </c>
      <c r="M417" t="s">
        <v>10</v>
      </c>
      <c r="N417">
        <v>1</v>
      </c>
    </row>
    <row r="418" spans="1:14" x14ac:dyDescent="0.2">
      <c r="A418" t="s">
        <v>471</v>
      </c>
      <c r="B418" t="s">
        <v>8</v>
      </c>
      <c r="C418">
        <v>30</v>
      </c>
      <c r="D418" t="s">
        <v>16</v>
      </c>
      <c r="E418">
        <v>52</v>
      </c>
      <c r="F418" t="s">
        <v>22</v>
      </c>
      <c r="G418">
        <v>0</v>
      </c>
      <c r="H418">
        <v>0</v>
      </c>
      <c r="I418">
        <v>0</v>
      </c>
      <c r="J418">
        <v>1</v>
      </c>
      <c r="K418">
        <v>1</v>
      </c>
      <c r="L418">
        <v>0</v>
      </c>
      <c r="M418" t="s">
        <v>10</v>
      </c>
      <c r="N418">
        <v>0</v>
      </c>
    </row>
    <row r="419" spans="1:14" x14ac:dyDescent="0.2">
      <c r="A419" t="s">
        <v>472</v>
      </c>
      <c r="B419" t="s">
        <v>8</v>
      </c>
      <c r="C419">
        <v>28</v>
      </c>
      <c r="D419" t="s">
        <v>16</v>
      </c>
      <c r="E419">
        <v>60</v>
      </c>
      <c r="F419" t="s">
        <v>27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 t="s">
        <v>10</v>
      </c>
      <c r="N419">
        <v>1</v>
      </c>
    </row>
    <row r="420" spans="1:14" x14ac:dyDescent="0.2">
      <c r="A420" t="s">
        <v>473</v>
      </c>
      <c r="B420" t="s">
        <v>8</v>
      </c>
      <c r="C420">
        <v>30</v>
      </c>
      <c r="D420" t="s">
        <v>9</v>
      </c>
      <c r="E420">
        <v>59</v>
      </c>
      <c r="F420" t="s">
        <v>27</v>
      </c>
      <c r="G420">
        <v>1</v>
      </c>
      <c r="H420">
        <v>0</v>
      </c>
      <c r="I420">
        <v>0</v>
      </c>
      <c r="J420">
        <v>0</v>
      </c>
      <c r="K420">
        <v>2</v>
      </c>
      <c r="L420">
        <v>0</v>
      </c>
      <c r="M420" t="s">
        <v>10</v>
      </c>
      <c r="N420">
        <v>1</v>
      </c>
    </row>
    <row r="421" spans="1:14" x14ac:dyDescent="0.2">
      <c r="A421" t="s">
        <v>474</v>
      </c>
      <c r="B421" t="s">
        <v>8</v>
      </c>
      <c r="C421">
        <v>24</v>
      </c>
      <c r="D421" t="s">
        <v>9</v>
      </c>
      <c r="E421">
        <v>63</v>
      </c>
      <c r="F421" t="s">
        <v>22</v>
      </c>
      <c r="G421">
        <v>1</v>
      </c>
      <c r="H421">
        <v>0</v>
      </c>
      <c r="I421">
        <v>0</v>
      </c>
      <c r="J421">
        <v>1</v>
      </c>
      <c r="K421">
        <v>1</v>
      </c>
      <c r="L421">
        <v>0</v>
      </c>
      <c r="M421" t="s">
        <v>10</v>
      </c>
      <c r="N421">
        <v>1</v>
      </c>
    </row>
    <row r="422" spans="1:14" x14ac:dyDescent="0.2">
      <c r="A422" t="s">
        <v>475</v>
      </c>
      <c r="B422" t="s">
        <v>8</v>
      </c>
      <c r="C422">
        <v>26</v>
      </c>
      <c r="D422" t="s">
        <v>9</v>
      </c>
      <c r="E422">
        <v>54</v>
      </c>
      <c r="F422" t="s">
        <v>23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 t="s">
        <v>10</v>
      </c>
      <c r="N422">
        <v>0</v>
      </c>
    </row>
    <row r="423" spans="1:14" x14ac:dyDescent="0.2">
      <c r="A423" t="s">
        <v>476</v>
      </c>
      <c r="B423" t="s">
        <v>8</v>
      </c>
      <c r="C423">
        <v>30</v>
      </c>
      <c r="D423" t="s">
        <v>13</v>
      </c>
      <c r="E423">
        <v>58</v>
      </c>
      <c r="F423" t="s">
        <v>23</v>
      </c>
      <c r="G423">
        <v>0</v>
      </c>
      <c r="H423">
        <v>0</v>
      </c>
      <c r="I423">
        <v>0</v>
      </c>
      <c r="J423">
        <v>1</v>
      </c>
      <c r="K423">
        <v>1</v>
      </c>
      <c r="L423">
        <v>0</v>
      </c>
      <c r="M423" t="s">
        <v>10</v>
      </c>
      <c r="N423">
        <v>1</v>
      </c>
    </row>
    <row r="424" spans="1:14" x14ac:dyDescent="0.2">
      <c r="A424" t="s">
        <v>477</v>
      </c>
      <c r="B424" t="s">
        <v>8</v>
      </c>
      <c r="C424">
        <v>25</v>
      </c>
      <c r="D424" t="s">
        <v>13</v>
      </c>
      <c r="E424">
        <v>63</v>
      </c>
      <c r="F424" t="s">
        <v>26</v>
      </c>
      <c r="G424">
        <v>0</v>
      </c>
      <c r="H424">
        <v>0</v>
      </c>
      <c r="I424">
        <v>0</v>
      </c>
      <c r="J424">
        <v>0</v>
      </c>
      <c r="K424">
        <v>2</v>
      </c>
      <c r="L424">
        <v>0</v>
      </c>
      <c r="M424" t="s">
        <v>10</v>
      </c>
      <c r="N424">
        <v>1</v>
      </c>
    </row>
    <row r="425" spans="1:14" x14ac:dyDescent="0.2">
      <c r="A425" t="s">
        <v>478</v>
      </c>
      <c r="B425" t="s">
        <v>8</v>
      </c>
      <c r="C425">
        <v>26</v>
      </c>
      <c r="D425" t="s">
        <v>9</v>
      </c>
      <c r="E425">
        <v>66</v>
      </c>
      <c r="F425" t="s">
        <v>22</v>
      </c>
      <c r="G425">
        <v>1</v>
      </c>
      <c r="H425">
        <v>0</v>
      </c>
      <c r="I425">
        <v>0</v>
      </c>
      <c r="J425">
        <v>1</v>
      </c>
      <c r="K425">
        <v>2</v>
      </c>
      <c r="L425">
        <v>0</v>
      </c>
      <c r="M425" t="s">
        <v>10</v>
      </c>
      <c r="N425">
        <v>1</v>
      </c>
    </row>
    <row r="426" spans="1:14" x14ac:dyDescent="0.2">
      <c r="A426" t="s">
        <v>479</v>
      </c>
      <c r="B426" t="s">
        <v>12</v>
      </c>
      <c r="C426">
        <v>24</v>
      </c>
      <c r="D426" t="s">
        <v>13</v>
      </c>
      <c r="E426">
        <v>53</v>
      </c>
      <c r="F426" t="s">
        <v>22</v>
      </c>
      <c r="G426">
        <v>1</v>
      </c>
      <c r="H426">
        <v>0</v>
      </c>
      <c r="I426">
        <v>0</v>
      </c>
      <c r="J426">
        <v>1</v>
      </c>
      <c r="K426">
        <v>1</v>
      </c>
      <c r="L426">
        <v>0</v>
      </c>
      <c r="M426" t="s">
        <v>10</v>
      </c>
      <c r="N426">
        <v>0</v>
      </c>
    </row>
    <row r="427" spans="1:14" x14ac:dyDescent="0.2">
      <c r="A427" t="s">
        <v>480</v>
      </c>
      <c r="B427" t="s">
        <v>8</v>
      </c>
      <c r="C427">
        <v>28</v>
      </c>
      <c r="D427" t="s">
        <v>9</v>
      </c>
      <c r="E427">
        <v>73</v>
      </c>
      <c r="F427" t="s">
        <v>26</v>
      </c>
      <c r="G427">
        <v>0</v>
      </c>
      <c r="H427">
        <v>1</v>
      </c>
      <c r="I427">
        <v>0</v>
      </c>
      <c r="J427">
        <v>0</v>
      </c>
      <c r="K427">
        <v>2</v>
      </c>
      <c r="L427">
        <v>1</v>
      </c>
      <c r="M427" t="s">
        <v>10</v>
      </c>
      <c r="N427">
        <v>1</v>
      </c>
    </row>
    <row r="428" spans="1:14" x14ac:dyDescent="0.2">
      <c r="A428" t="s">
        <v>481</v>
      </c>
      <c r="B428" t="s">
        <v>12</v>
      </c>
      <c r="C428">
        <v>27</v>
      </c>
      <c r="D428" t="s">
        <v>9</v>
      </c>
      <c r="E428">
        <v>68</v>
      </c>
      <c r="F428" t="s">
        <v>24</v>
      </c>
      <c r="G428">
        <v>0</v>
      </c>
      <c r="H428">
        <v>0</v>
      </c>
      <c r="I428">
        <v>0</v>
      </c>
      <c r="J428">
        <v>0</v>
      </c>
      <c r="K428">
        <v>2</v>
      </c>
      <c r="L428">
        <v>1</v>
      </c>
      <c r="M428" t="s">
        <v>10</v>
      </c>
      <c r="N428">
        <v>1</v>
      </c>
    </row>
    <row r="429" spans="1:14" x14ac:dyDescent="0.2">
      <c r="A429" t="s">
        <v>482</v>
      </c>
      <c r="B429" t="s">
        <v>12</v>
      </c>
      <c r="C429">
        <v>26</v>
      </c>
      <c r="D429" t="s">
        <v>16</v>
      </c>
      <c r="E429">
        <v>73</v>
      </c>
      <c r="F429" t="s">
        <v>24</v>
      </c>
      <c r="G429">
        <v>0</v>
      </c>
      <c r="H429">
        <v>1</v>
      </c>
      <c r="I429">
        <v>0</v>
      </c>
      <c r="J429">
        <v>0</v>
      </c>
      <c r="K429">
        <v>1</v>
      </c>
      <c r="L429">
        <v>1</v>
      </c>
      <c r="M429" t="s">
        <v>10</v>
      </c>
      <c r="N429">
        <v>1</v>
      </c>
    </row>
    <row r="430" spans="1:14" x14ac:dyDescent="0.2">
      <c r="A430" t="s">
        <v>483</v>
      </c>
      <c r="B430" t="s">
        <v>12</v>
      </c>
      <c r="C430">
        <v>25</v>
      </c>
      <c r="D430" t="s">
        <v>13</v>
      </c>
      <c r="E430">
        <v>73</v>
      </c>
      <c r="F430" t="s">
        <v>26</v>
      </c>
      <c r="G430">
        <v>0</v>
      </c>
      <c r="H430">
        <v>1</v>
      </c>
      <c r="I430">
        <v>1</v>
      </c>
      <c r="J430">
        <v>0</v>
      </c>
      <c r="K430">
        <v>2</v>
      </c>
      <c r="L430">
        <v>1</v>
      </c>
      <c r="M430" t="s">
        <v>10</v>
      </c>
      <c r="N430">
        <v>0</v>
      </c>
    </row>
    <row r="431" spans="1:14" x14ac:dyDescent="0.2">
      <c r="A431" t="s">
        <v>484</v>
      </c>
      <c r="B431" t="s">
        <v>12</v>
      </c>
      <c r="C431">
        <v>28</v>
      </c>
      <c r="D431" t="s">
        <v>9</v>
      </c>
      <c r="E431">
        <v>67</v>
      </c>
      <c r="F431" t="s">
        <v>26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1</v>
      </c>
      <c r="M431" t="s">
        <v>10</v>
      </c>
      <c r="N431">
        <v>1</v>
      </c>
    </row>
    <row r="432" spans="1:14" x14ac:dyDescent="0.2">
      <c r="A432" t="s">
        <v>485</v>
      </c>
      <c r="B432" t="s">
        <v>12</v>
      </c>
      <c r="C432">
        <v>22</v>
      </c>
      <c r="D432" t="s">
        <v>9</v>
      </c>
      <c r="E432">
        <v>72</v>
      </c>
      <c r="F432" t="s">
        <v>25</v>
      </c>
      <c r="G432">
        <v>0</v>
      </c>
      <c r="H432">
        <v>1</v>
      </c>
      <c r="I432">
        <v>0</v>
      </c>
      <c r="J432">
        <v>0</v>
      </c>
      <c r="K432">
        <v>1</v>
      </c>
      <c r="L432">
        <v>1</v>
      </c>
      <c r="M432" t="s">
        <v>10</v>
      </c>
      <c r="N432">
        <v>1</v>
      </c>
    </row>
    <row r="433" spans="1:14" x14ac:dyDescent="0.2">
      <c r="A433" t="s">
        <v>486</v>
      </c>
      <c r="B433" t="s">
        <v>12</v>
      </c>
      <c r="C433">
        <v>22</v>
      </c>
      <c r="D433" t="s">
        <v>16</v>
      </c>
      <c r="E433">
        <v>67</v>
      </c>
      <c r="F433" t="s">
        <v>25</v>
      </c>
      <c r="G433">
        <v>0</v>
      </c>
      <c r="H433">
        <v>1</v>
      </c>
      <c r="I433">
        <v>1</v>
      </c>
      <c r="J433">
        <v>0</v>
      </c>
      <c r="K433">
        <v>2</v>
      </c>
      <c r="L433">
        <v>1</v>
      </c>
      <c r="M433" t="s">
        <v>10</v>
      </c>
      <c r="N433">
        <v>0</v>
      </c>
    </row>
    <row r="434" spans="1:14" x14ac:dyDescent="0.2">
      <c r="A434" t="s">
        <v>487</v>
      </c>
      <c r="B434" t="s">
        <v>8</v>
      </c>
      <c r="C434">
        <v>31</v>
      </c>
      <c r="D434" t="s">
        <v>16</v>
      </c>
      <c r="E434">
        <v>68</v>
      </c>
      <c r="F434" t="s">
        <v>23</v>
      </c>
      <c r="G434">
        <v>0</v>
      </c>
      <c r="H434">
        <v>0</v>
      </c>
      <c r="I434">
        <v>0</v>
      </c>
      <c r="J434">
        <v>0</v>
      </c>
      <c r="K434">
        <v>2</v>
      </c>
      <c r="L434">
        <v>1</v>
      </c>
      <c r="M434" t="s">
        <v>10</v>
      </c>
      <c r="N434">
        <v>0</v>
      </c>
    </row>
    <row r="435" spans="1:14" x14ac:dyDescent="0.2">
      <c r="A435" t="s">
        <v>488</v>
      </c>
      <c r="B435" t="s">
        <v>12</v>
      </c>
      <c r="C435">
        <v>26</v>
      </c>
      <c r="D435" t="s">
        <v>9</v>
      </c>
      <c r="E435">
        <v>56</v>
      </c>
      <c r="F435" t="s">
        <v>24</v>
      </c>
      <c r="G435">
        <v>0</v>
      </c>
      <c r="H435">
        <v>0</v>
      </c>
      <c r="I435">
        <v>1</v>
      </c>
      <c r="J435">
        <v>0</v>
      </c>
      <c r="K435">
        <v>3</v>
      </c>
      <c r="L435">
        <v>0</v>
      </c>
      <c r="M435" t="s">
        <v>10</v>
      </c>
      <c r="N435">
        <v>0</v>
      </c>
    </row>
    <row r="436" spans="1:14" x14ac:dyDescent="0.2">
      <c r="A436" t="s">
        <v>489</v>
      </c>
      <c r="B436" t="s">
        <v>8</v>
      </c>
      <c r="C436">
        <v>30</v>
      </c>
      <c r="D436" t="s">
        <v>13</v>
      </c>
      <c r="E436">
        <v>58</v>
      </c>
      <c r="F436" t="s">
        <v>26</v>
      </c>
      <c r="G436">
        <v>0</v>
      </c>
      <c r="H436">
        <v>0</v>
      </c>
      <c r="I436">
        <v>0</v>
      </c>
      <c r="J436">
        <v>0</v>
      </c>
      <c r="K436">
        <v>2</v>
      </c>
      <c r="L436">
        <v>0</v>
      </c>
      <c r="M436" t="s">
        <v>10</v>
      </c>
      <c r="N436">
        <v>1</v>
      </c>
    </row>
    <row r="437" spans="1:14" x14ac:dyDescent="0.2">
      <c r="A437" t="s">
        <v>490</v>
      </c>
      <c r="B437" t="s">
        <v>12</v>
      </c>
      <c r="C437">
        <v>30</v>
      </c>
      <c r="D437" t="s">
        <v>16</v>
      </c>
      <c r="E437">
        <v>66</v>
      </c>
      <c r="F437" t="s">
        <v>23</v>
      </c>
      <c r="G437">
        <v>0</v>
      </c>
      <c r="H437">
        <v>1</v>
      </c>
      <c r="I437">
        <v>1</v>
      </c>
      <c r="J437">
        <v>0</v>
      </c>
      <c r="K437">
        <v>3</v>
      </c>
      <c r="L437">
        <v>0</v>
      </c>
      <c r="M437" t="s">
        <v>10</v>
      </c>
      <c r="N437">
        <v>0</v>
      </c>
    </row>
    <row r="438" spans="1:14" x14ac:dyDescent="0.2">
      <c r="A438" t="s">
        <v>491</v>
      </c>
      <c r="B438" t="s">
        <v>8</v>
      </c>
      <c r="C438">
        <v>31</v>
      </c>
      <c r="D438" t="s">
        <v>16</v>
      </c>
      <c r="E438">
        <v>62</v>
      </c>
      <c r="F438" t="s">
        <v>24</v>
      </c>
      <c r="G438">
        <v>0</v>
      </c>
      <c r="H438">
        <v>0</v>
      </c>
      <c r="I438">
        <v>0</v>
      </c>
      <c r="J438">
        <v>0</v>
      </c>
      <c r="K438">
        <v>2</v>
      </c>
      <c r="L438">
        <v>0</v>
      </c>
      <c r="M438" t="s">
        <v>10</v>
      </c>
      <c r="N438">
        <v>0</v>
      </c>
    </row>
    <row r="439" spans="1:14" x14ac:dyDescent="0.2">
      <c r="A439" t="s">
        <v>492</v>
      </c>
      <c r="B439" t="s">
        <v>12</v>
      </c>
      <c r="C439">
        <v>26</v>
      </c>
      <c r="D439" t="s">
        <v>16</v>
      </c>
      <c r="E439">
        <v>54</v>
      </c>
      <c r="F439" t="s">
        <v>26</v>
      </c>
      <c r="G439">
        <v>0</v>
      </c>
      <c r="H439">
        <v>0</v>
      </c>
      <c r="I439">
        <v>1</v>
      </c>
      <c r="J439">
        <v>0</v>
      </c>
      <c r="K439">
        <v>2</v>
      </c>
      <c r="L439">
        <v>0</v>
      </c>
      <c r="M439" t="s">
        <v>10</v>
      </c>
      <c r="N439">
        <v>0</v>
      </c>
    </row>
    <row r="440" spans="1:14" x14ac:dyDescent="0.2">
      <c r="A440" t="s">
        <v>493</v>
      </c>
      <c r="B440" t="s">
        <v>8</v>
      </c>
      <c r="C440">
        <v>23</v>
      </c>
      <c r="D440" t="s">
        <v>13</v>
      </c>
      <c r="E440">
        <v>56</v>
      </c>
      <c r="F440" t="s">
        <v>22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 t="s">
        <v>10</v>
      </c>
      <c r="N440">
        <v>0</v>
      </c>
    </row>
    <row r="441" spans="1:14" x14ac:dyDescent="0.2">
      <c r="A441" t="s">
        <v>494</v>
      </c>
      <c r="B441" t="s">
        <v>8</v>
      </c>
      <c r="C441">
        <v>27</v>
      </c>
      <c r="D441" t="s">
        <v>9</v>
      </c>
      <c r="E441">
        <v>69</v>
      </c>
      <c r="F441" t="s">
        <v>23</v>
      </c>
      <c r="G441">
        <v>0</v>
      </c>
      <c r="H441">
        <v>1</v>
      </c>
      <c r="I441">
        <v>0</v>
      </c>
      <c r="J441">
        <v>0</v>
      </c>
      <c r="K441">
        <v>1</v>
      </c>
      <c r="L441">
        <v>1</v>
      </c>
      <c r="M441" t="s">
        <v>10</v>
      </c>
      <c r="N441">
        <v>1</v>
      </c>
    </row>
    <row r="442" spans="1:14" x14ac:dyDescent="0.2">
      <c r="A442" t="s">
        <v>495</v>
      </c>
      <c r="B442" t="s">
        <v>12</v>
      </c>
      <c r="C442">
        <v>27</v>
      </c>
      <c r="D442" t="s">
        <v>9</v>
      </c>
      <c r="E442">
        <v>65</v>
      </c>
      <c r="F442" t="s">
        <v>23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1</v>
      </c>
      <c r="M442" t="s">
        <v>10</v>
      </c>
      <c r="N442">
        <v>0</v>
      </c>
    </row>
    <row r="443" spans="1:14" x14ac:dyDescent="0.2">
      <c r="A443" t="s">
        <v>496</v>
      </c>
      <c r="B443" t="s">
        <v>12</v>
      </c>
      <c r="C443">
        <v>23</v>
      </c>
      <c r="D443" t="s">
        <v>9</v>
      </c>
      <c r="E443">
        <v>62</v>
      </c>
      <c r="F443" t="s">
        <v>26</v>
      </c>
      <c r="G443">
        <v>0</v>
      </c>
      <c r="H443">
        <v>0</v>
      </c>
      <c r="I443">
        <v>0</v>
      </c>
      <c r="J443">
        <v>0</v>
      </c>
      <c r="K443">
        <v>2</v>
      </c>
      <c r="L443">
        <v>0</v>
      </c>
      <c r="M443" t="s">
        <v>10</v>
      </c>
      <c r="N443">
        <v>1</v>
      </c>
    </row>
    <row r="444" spans="1:14" x14ac:dyDescent="0.2">
      <c r="A444" t="s">
        <v>497</v>
      </c>
      <c r="B444" t="s">
        <v>8</v>
      </c>
      <c r="C444">
        <v>24</v>
      </c>
      <c r="D444" t="s">
        <v>9</v>
      </c>
      <c r="E444">
        <v>63</v>
      </c>
      <c r="F444" t="s">
        <v>22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1</v>
      </c>
      <c r="M444" t="s">
        <v>10</v>
      </c>
      <c r="N444">
        <v>0</v>
      </c>
    </row>
    <row r="445" spans="1:14" x14ac:dyDescent="0.2">
      <c r="A445" t="s">
        <v>498</v>
      </c>
      <c r="B445" t="s">
        <v>8</v>
      </c>
      <c r="C445">
        <v>21</v>
      </c>
      <c r="D445" t="s">
        <v>9</v>
      </c>
      <c r="E445">
        <v>75</v>
      </c>
      <c r="F445" t="s">
        <v>22</v>
      </c>
      <c r="G445">
        <v>1</v>
      </c>
      <c r="H445">
        <v>1</v>
      </c>
      <c r="I445">
        <v>0</v>
      </c>
      <c r="J445">
        <v>0</v>
      </c>
      <c r="K445">
        <v>1</v>
      </c>
      <c r="L445">
        <v>1</v>
      </c>
      <c r="M445" t="s">
        <v>10</v>
      </c>
      <c r="N445">
        <v>1</v>
      </c>
    </row>
    <row r="446" spans="1:14" x14ac:dyDescent="0.2">
      <c r="A446" t="s">
        <v>499</v>
      </c>
      <c r="B446" t="s">
        <v>8</v>
      </c>
      <c r="C446">
        <v>25</v>
      </c>
      <c r="D446" t="s">
        <v>9</v>
      </c>
      <c r="E446">
        <v>61</v>
      </c>
      <c r="F446" t="s">
        <v>27</v>
      </c>
      <c r="G446">
        <v>0</v>
      </c>
      <c r="H446">
        <v>0</v>
      </c>
      <c r="I446">
        <v>0</v>
      </c>
      <c r="J446">
        <v>0</v>
      </c>
      <c r="K446">
        <v>2</v>
      </c>
      <c r="L446">
        <v>1</v>
      </c>
      <c r="M446" t="s">
        <v>10</v>
      </c>
      <c r="N446">
        <v>1</v>
      </c>
    </row>
    <row r="447" spans="1:14" x14ac:dyDescent="0.2">
      <c r="A447" t="s">
        <v>500</v>
      </c>
      <c r="B447" t="s">
        <v>12</v>
      </c>
      <c r="C447">
        <v>24</v>
      </c>
      <c r="D447" t="s">
        <v>9</v>
      </c>
      <c r="E447">
        <v>67</v>
      </c>
      <c r="F447" t="s">
        <v>25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1</v>
      </c>
      <c r="M447" t="s">
        <v>10</v>
      </c>
      <c r="N447">
        <v>0</v>
      </c>
    </row>
    <row r="448" spans="1:14" x14ac:dyDescent="0.2">
      <c r="A448" t="s">
        <v>501</v>
      </c>
      <c r="B448" t="s">
        <v>12</v>
      </c>
      <c r="C448">
        <v>25</v>
      </c>
      <c r="D448" t="s">
        <v>9</v>
      </c>
      <c r="E448">
        <v>62</v>
      </c>
      <c r="F448" t="s">
        <v>26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1</v>
      </c>
      <c r="M448" t="s">
        <v>10</v>
      </c>
      <c r="N448">
        <v>0</v>
      </c>
    </row>
    <row r="449" spans="1:14" x14ac:dyDescent="0.2">
      <c r="A449" t="s">
        <v>502</v>
      </c>
      <c r="B449" t="s">
        <v>8</v>
      </c>
      <c r="C449">
        <v>30</v>
      </c>
      <c r="D449" t="s">
        <v>13</v>
      </c>
      <c r="E449">
        <v>49</v>
      </c>
      <c r="F449" t="s">
        <v>22</v>
      </c>
      <c r="G449">
        <v>0</v>
      </c>
      <c r="H449">
        <v>0</v>
      </c>
      <c r="I449">
        <v>1</v>
      </c>
      <c r="J449">
        <v>0</v>
      </c>
      <c r="K449">
        <v>1</v>
      </c>
      <c r="L449">
        <v>0</v>
      </c>
      <c r="M449" t="s">
        <v>10</v>
      </c>
      <c r="N449">
        <v>0</v>
      </c>
    </row>
    <row r="450" spans="1:14" x14ac:dyDescent="0.2">
      <c r="A450" t="s">
        <v>503</v>
      </c>
      <c r="B450" t="s">
        <v>8</v>
      </c>
      <c r="C450">
        <v>28</v>
      </c>
      <c r="D450" t="s">
        <v>9</v>
      </c>
      <c r="E450">
        <v>52</v>
      </c>
      <c r="F450" t="s">
        <v>27</v>
      </c>
      <c r="G450">
        <v>1</v>
      </c>
      <c r="H450">
        <v>0</v>
      </c>
      <c r="I450">
        <v>0</v>
      </c>
      <c r="J450">
        <v>1</v>
      </c>
      <c r="K450">
        <v>1</v>
      </c>
      <c r="L450">
        <v>0</v>
      </c>
      <c r="M450" t="s">
        <v>10</v>
      </c>
      <c r="N450">
        <v>0</v>
      </c>
    </row>
    <row r="451" spans="1:14" x14ac:dyDescent="0.2">
      <c r="A451" t="s">
        <v>504</v>
      </c>
      <c r="B451" t="s">
        <v>8</v>
      </c>
      <c r="C451">
        <v>24</v>
      </c>
      <c r="D451" t="s">
        <v>9</v>
      </c>
      <c r="E451">
        <v>61</v>
      </c>
      <c r="F451" t="s">
        <v>27</v>
      </c>
      <c r="G451">
        <v>1</v>
      </c>
      <c r="H451">
        <v>0</v>
      </c>
      <c r="I451">
        <v>0</v>
      </c>
      <c r="J451">
        <v>1</v>
      </c>
      <c r="K451">
        <v>1</v>
      </c>
      <c r="L451">
        <v>0</v>
      </c>
      <c r="M451" t="s">
        <v>10</v>
      </c>
      <c r="N451">
        <v>0</v>
      </c>
    </row>
    <row r="452" spans="1:14" x14ac:dyDescent="0.2">
      <c r="A452" t="s">
        <v>505</v>
      </c>
      <c r="B452" t="s">
        <v>8</v>
      </c>
      <c r="C452">
        <v>27</v>
      </c>
      <c r="D452" t="s">
        <v>9</v>
      </c>
      <c r="E452">
        <v>61</v>
      </c>
      <c r="F452" t="s">
        <v>22</v>
      </c>
      <c r="G452">
        <v>0</v>
      </c>
      <c r="H452">
        <v>0</v>
      </c>
      <c r="I452">
        <v>0</v>
      </c>
      <c r="J452">
        <v>0</v>
      </c>
      <c r="K452">
        <v>2</v>
      </c>
      <c r="L452">
        <v>0</v>
      </c>
      <c r="M452" t="s">
        <v>10</v>
      </c>
      <c r="N452">
        <v>1</v>
      </c>
    </row>
    <row r="453" spans="1:14" x14ac:dyDescent="0.2">
      <c r="A453" t="s">
        <v>506</v>
      </c>
      <c r="B453" t="s">
        <v>8</v>
      </c>
      <c r="C453">
        <v>26</v>
      </c>
      <c r="D453" t="s">
        <v>9</v>
      </c>
      <c r="E453">
        <v>57</v>
      </c>
      <c r="F453" t="s">
        <v>23</v>
      </c>
      <c r="G453">
        <v>1</v>
      </c>
      <c r="H453">
        <v>0</v>
      </c>
      <c r="I453">
        <v>0</v>
      </c>
      <c r="J453">
        <v>1</v>
      </c>
      <c r="K453">
        <v>2</v>
      </c>
      <c r="L453">
        <v>0</v>
      </c>
      <c r="M453" t="s">
        <v>10</v>
      </c>
      <c r="N453">
        <v>1</v>
      </c>
    </row>
    <row r="454" spans="1:14" x14ac:dyDescent="0.2">
      <c r="A454" t="s">
        <v>507</v>
      </c>
      <c r="B454" t="s">
        <v>8</v>
      </c>
      <c r="C454">
        <v>24</v>
      </c>
      <c r="D454" t="s">
        <v>9</v>
      </c>
      <c r="E454">
        <v>67</v>
      </c>
      <c r="F454" t="s">
        <v>23</v>
      </c>
      <c r="G454">
        <v>1</v>
      </c>
      <c r="H454">
        <v>0</v>
      </c>
      <c r="I454">
        <v>0</v>
      </c>
      <c r="J454">
        <v>1</v>
      </c>
      <c r="K454">
        <v>2</v>
      </c>
      <c r="L454">
        <v>0</v>
      </c>
      <c r="M454" t="s">
        <v>10</v>
      </c>
      <c r="N454">
        <v>1</v>
      </c>
    </row>
    <row r="455" spans="1:14" x14ac:dyDescent="0.2">
      <c r="A455" t="s">
        <v>508</v>
      </c>
      <c r="B455" t="s">
        <v>8</v>
      </c>
      <c r="C455">
        <v>25</v>
      </c>
      <c r="D455" t="s">
        <v>9</v>
      </c>
      <c r="E455">
        <v>53</v>
      </c>
      <c r="F455" t="s">
        <v>26</v>
      </c>
      <c r="G455">
        <v>1</v>
      </c>
      <c r="H455">
        <v>0</v>
      </c>
      <c r="I455">
        <v>0</v>
      </c>
      <c r="J455">
        <v>1</v>
      </c>
      <c r="K455">
        <v>1</v>
      </c>
      <c r="L455">
        <v>0</v>
      </c>
      <c r="M455" t="s">
        <v>10</v>
      </c>
      <c r="N455">
        <v>0</v>
      </c>
    </row>
    <row r="456" spans="1:14" x14ac:dyDescent="0.2">
      <c r="A456" t="s">
        <v>509</v>
      </c>
      <c r="B456" t="s">
        <v>8</v>
      </c>
      <c r="C456">
        <v>27</v>
      </c>
      <c r="D456" t="s">
        <v>9</v>
      </c>
      <c r="E456">
        <v>56</v>
      </c>
      <c r="F456" t="s">
        <v>22</v>
      </c>
      <c r="G456">
        <v>1</v>
      </c>
      <c r="H456">
        <v>0</v>
      </c>
      <c r="I456">
        <v>0</v>
      </c>
      <c r="J456">
        <v>1</v>
      </c>
      <c r="K456">
        <v>1</v>
      </c>
      <c r="L456">
        <v>0</v>
      </c>
      <c r="M456" t="s">
        <v>10</v>
      </c>
      <c r="N456">
        <v>1</v>
      </c>
    </row>
    <row r="457" spans="1:14" x14ac:dyDescent="0.2">
      <c r="A457" t="s">
        <v>510</v>
      </c>
      <c r="B457" t="s">
        <v>12</v>
      </c>
      <c r="C457">
        <v>27</v>
      </c>
      <c r="D457" t="s">
        <v>9</v>
      </c>
      <c r="E457">
        <v>61</v>
      </c>
      <c r="F457" t="s">
        <v>27</v>
      </c>
      <c r="G457">
        <v>0</v>
      </c>
      <c r="H457">
        <v>0</v>
      </c>
      <c r="I457">
        <v>0</v>
      </c>
      <c r="J457">
        <v>0</v>
      </c>
      <c r="K457">
        <v>2</v>
      </c>
      <c r="L457">
        <v>0</v>
      </c>
      <c r="M457" t="s">
        <v>10</v>
      </c>
      <c r="N457">
        <v>1</v>
      </c>
    </row>
    <row r="458" spans="1:14" x14ac:dyDescent="0.2">
      <c r="A458" t="s">
        <v>511</v>
      </c>
      <c r="B458" t="s">
        <v>8</v>
      </c>
      <c r="C458">
        <v>27</v>
      </c>
      <c r="D458" t="s">
        <v>9</v>
      </c>
      <c r="E458">
        <v>69</v>
      </c>
      <c r="F458" t="s">
        <v>26</v>
      </c>
      <c r="G458">
        <v>0</v>
      </c>
      <c r="H458">
        <v>1</v>
      </c>
      <c r="I458">
        <v>0</v>
      </c>
      <c r="J458">
        <v>0</v>
      </c>
      <c r="K458">
        <v>2</v>
      </c>
      <c r="L458">
        <v>1</v>
      </c>
      <c r="M458" t="s">
        <v>10</v>
      </c>
      <c r="N458">
        <v>0</v>
      </c>
    </row>
    <row r="459" spans="1:14" x14ac:dyDescent="0.2">
      <c r="A459" t="s">
        <v>512</v>
      </c>
      <c r="B459" t="s">
        <v>12</v>
      </c>
      <c r="C459">
        <v>24</v>
      </c>
      <c r="D459" t="s">
        <v>9</v>
      </c>
      <c r="E459">
        <v>71</v>
      </c>
      <c r="F459" t="s">
        <v>24</v>
      </c>
      <c r="G459">
        <v>0</v>
      </c>
      <c r="H459">
        <v>1</v>
      </c>
      <c r="I459">
        <v>0</v>
      </c>
      <c r="J459">
        <v>0</v>
      </c>
      <c r="K459">
        <v>2</v>
      </c>
      <c r="L459">
        <v>1</v>
      </c>
      <c r="M459" t="s">
        <v>10</v>
      </c>
      <c r="N459">
        <v>1</v>
      </c>
    </row>
    <row r="460" spans="1:14" x14ac:dyDescent="0.2">
      <c r="A460" t="s">
        <v>513</v>
      </c>
      <c r="B460" t="s">
        <v>12</v>
      </c>
      <c r="C460">
        <v>25</v>
      </c>
      <c r="D460" t="s">
        <v>9</v>
      </c>
      <c r="E460">
        <v>61</v>
      </c>
      <c r="F460" t="s">
        <v>24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1</v>
      </c>
      <c r="M460" t="s">
        <v>10</v>
      </c>
      <c r="N460">
        <v>0</v>
      </c>
    </row>
    <row r="461" spans="1:14" x14ac:dyDescent="0.2">
      <c r="A461" t="s">
        <v>514</v>
      </c>
      <c r="B461" t="s">
        <v>12</v>
      </c>
      <c r="C461">
        <v>23</v>
      </c>
      <c r="D461" t="s">
        <v>9</v>
      </c>
      <c r="E461">
        <v>75</v>
      </c>
      <c r="F461" t="s">
        <v>26</v>
      </c>
      <c r="G461">
        <v>0</v>
      </c>
      <c r="H461">
        <v>1</v>
      </c>
      <c r="I461">
        <v>0</v>
      </c>
      <c r="J461">
        <v>0</v>
      </c>
      <c r="K461">
        <v>2</v>
      </c>
      <c r="L461">
        <v>1</v>
      </c>
      <c r="M461" t="s">
        <v>10</v>
      </c>
      <c r="N461">
        <v>0</v>
      </c>
    </row>
    <row r="462" spans="1:14" x14ac:dyDescent="0.2">
      <c r="A462" t="s">
        <v>515</v>
      </c>
      <c r="B462" t="s">
        <v>12</v>
      </c>
      <c r="C462">
        <v>27</v>
      </c>
      <c r="D462" t="s">
        <v>9</v>
      </c>
      <c r="E462">
        <v>57</v>
      </c>
      <c r="F462" t="s">
        <v>26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 t="s">
        <v>10</v>
      </c>
      <c r="N462">
        <v>0</v>
      </c>
    </row>
    <row r="463" spans="1:14" x14ac:dyDescent="0.2">
      <c r="A463" t="s">
        <v>516</v>
      </c>
      <c r="B463" t="s">
        <v>12</v>
      </c>
      <c r="C463">
        <v>28</v>
      </c>
      <c r="D463" t="s">
        <v>9</v>
      </c>
      <c r="E463">
        <v>69</v>
      </c>
      <c r="F463" t="s">
        <v>25</v>
      </c>
      <c r="G463">
        <v>0</v>
      </c>
      <c r="H463">
        <v>1</v>
      </c>
      <c r="I463">
        <v>0</v>
      </c>
      <c r="J463">
        <v>0</v>
      </c>
      <c r="K463">
        <v>1</v>
      </c>
      <c r="L463">
        <v>1</v>
      </c>
      <c r="M463" t="s">
        <v>10</v>
      </c>
      <c r="N463">
        <v>0</v>
      </c>
    </row>
    <row r="464" spans="1:14" x14ac:dyDescent="0.2">
      <c r="A464" t="s">
        <v>517</v>
      </c>
      <c r="B464" t="s">
        <v>12</v>
      </c>
      <c r="C464">
        <v>25</v>
      </c>
      <c r="D464" t="s">
        <v>16</v>
      </c>
      <c r="E464">
        <v>72</v>
      </c>
      <c r="F464" t="s">
        <v>25</v>
      </c>
      <c r="G464">
        <v>0</v>
      </c>
      <c r="H464">
        <v>1</v>
      </c>
      <c r="I464">
        <v>1</v>
      </c>
      <c r="J464">
        <v>0</v>
      </c>
      <c r="K464">
        <v>2</v>
      </c>
      <c r="L464">
        <v>1</v>
      </c>
      <c r="M464" t="s">
        <v>10</v>
      </c>
      <c r="N464">
        <v>0</v>
      </c>
    </row>
    <row r="465" spans="1:14" x14ac:dyDescent="0.2">
      <c r="A465" t="s">
        <v>518</v>
      </c>
      <c r="B465" t="s">
        <v>8</v>
      </c>
      <c r="C465">
        <v>29</v>
      </c>
      <c r="D465" t="s">
        <v>9</v>
      </c>
      <c r="E465">
        <v>68</v>
      </c>
      <c r="F465" t="s">
        <v>23</v>
      </c>
      <c r="G465">
        <v>0</v>
      </c>
      <c r="H465">
        <v>1</v>
      </c>
      <c r="I465">
        <v>0</v>
      </c>
      <c r="J465">
        <v>0</v>
      </c>
      <c r="K465">
        <v>2</v>
      </c>
      <c r="L465">
        <v>1</v>
      </c>
      <c r="M465" t="s">
        <v>10</v>
      </c>
      <c r="N465">
        <v>1</v>
      </c>
    </row>
    <row r="466" spans="1:14" x14ac:dyDescent="0.2">
      <c r="A466" t="s">
        <v>519</v>
      </c>
      <c r="B466" t="s">
        <v>12</v>
      </c>
      <c r="C466">
        <v>29</v>
      </c>
      <c r="D466" t="s">
        <v>9</v>
      </c>
      <c r="E466">
        <v>56</v>
      </c>
      <c r="F466" t="s">
        <v>24</v>
      </c>
      <c r="G466">
        <v>0</v>
      </c>
      <c r="H466">
        <v>0</v>
      </c>
      <c r="I466">
        <v>1</v>
      </c>
      <c r="J466">
        <v>0</v>
      </c>
      <c r="K466">
        <v>2</v>
      </c>
      <c r="L466">
        <v>0</v>
      </c>
      <c r="M466" t="s">
        <v>10</v>
      </c>
      <c r="N466">
        <v>0</v>
      </c>
    </row>
    <row r="467" spans="1:14" x14ac:dyDescent="0.2">
      <c r="A467" t="s">
        <v>520</v>
      </c>
      <c r="B467" t="s">
        <v>8</v>
      </c>
      <c r="C467">
        <v>27</v>
      </c>
      <c r="D467" t="s">
        <v>13</v>
      </c>
      <c r="E467">
        <v>61</v>
      </c>
      <c r="F467" t="s">
        <v>26</v>
      </c>
      <c r="G467">
        <v>0</v>
      </c>
      <c r="H467">
        <v>0</v>
      </c>
      <c r="I467">
        <v>1</v>
      </c>
      <c r="J467">
        <v>0</v>
      </c>
      <c r="K467">
        <v>3</v>
      </c>
      <c r="L467">
        <v>0</v>
      </c>
      <c r="M467" t="s">
        <v>10</v>
      </c>
      <c r="N467">
        <v>1</v>
      </c>
    </row>
    <row r="468" spans="1:14" x14ac:dyDescent="0.2">
      <c r="A468" t="s">
        <v>521</v>
      </c>
      <c r="B468" t="s">
        <v>12</v>
      </c>
      <c r="C468">
        <v>29</v>
      </c>
      <c r="D468" t="s">
        <v>16</v>
      </c>
      <c r="E468">
        <v>59</v>
      </c>
      <c r="F468" t="s">
        <v>23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 t="s">
        <v>10</v>
      </c>
      <c r="N468">
        <v>1</v>
      </c>
    </row>
    <row r="469" spans="1:14" x14ac:dyDescent="0.2">
      <c r="A469" t="s">
        <v>522</v>
      </c>
      <c r="B469" t="s">
        <v>8</v>
      </c>
      <c r="C469">
        <v>26</v>
      </c>
      <c r="D469" t="s">
        <v>16</v>
      </c>
      <c r="E469">
        <v>65</v>
      </c>
      <c r="F469" t="s">
        <v>24</v>
      </c>
      <c r="G469">
        <v>0</v>
      </c>
      <c r="H469">
        <v>1</v>
      </c>
      <c r="I469">
        <v>0</v>
      </c>
      <c r="J469">
        <v>0</v>
      </c>
      <c r="K469">
        <v>2</v>
      </c>
      <c r="L469">
        <v>1</v>
      </c>
      <c r="M469" t="s">
        <v>10</v>
      </c>
      <c r="N469">
        <v>0</v>
      </c>
    </row>
    <row r="470" spans="1:14" x14ac:dyDescent="0.2">
      <c r="A470" t="s">
        <v>523</v>
      </c>
      <c r="B470" t="s">
        <v>12</v>
      </c>
      <c r="C470">
        <v>27</v>
      </c>
      <c r="D470" t="s">
        <v>16</v>
      </c>
      <c r="E470">
        <v>63</v>
      </c>
      <c r="F470" t="s">
        <v>26</v>
      </c>
      <c r="G470">
        <v>0</v>
      </c>
      <c r="H470">
        <v>0</v>
      </c>
      <c r="I470">
        <v>0</v>
      </c>
      <c r="J470">
        <v>0</v>
      </c>
      <c r="K470">
        <v>2</v>
      </c>
      <c r="L470">
        <v>1</v>
      </c>
      <c r="M470" t="s">
        <v>10</v>
      </c>
      <c r="N470">
        <v>0</v>
      </c>
    </row>
    <row r="471" spans="1:14" x14ac:dyDescent="0.2">
      <c r="A471" t="s">
        <v>524</v>
      </c>
      <c r="B471" t="s">
        <v>8</v>
      </c>
      <c r="C471">
        <v>27</v>
      </c>
      <c r="D471" t="s">
        <v>9</v>
      </c>
      <c r="E471">
        <v>64</v>
      </c>
      <c r="F471" t="s">
        <v>22</v>
      </c>
      <c r="G471">
        <v>0</v>
      </c>
      <c r="H471">
        <v>1</v>
      </c>
      <c r="I471">
        <v>0</v>
      </c>
      <c r="J471">
        <v>0</v>
      </c>
      <c r="K471">
        <v>1</v>
      </c>
      <c r="L471">
        <v>1</v>
      </c>
      <c r="M471" t="s">
        <v>10</v>
      </c>
      <c r="N471">
        <v>0</v>
      </c>
    </row>
    <row r="472" spans="1:14" x14ac:dyDescent="0.2">
      <c r="A472" t="s">
        <v>525</v>
      </c>
      <c r="B472" t="s">
        <v>8</v>
      </c>
      <c r="C472">
        <v>26</v>
      </c>
      <c r="D472" t="s">
        <v>9</v>
      </c>
      <c r="E472">
        <v>71</v>
      </c>
      <c r="F472" t="s">
        <v>23</v>
      </c>
      <c r="G472">
        <v>1</v>
      </c>
      <c r="H472">
        <v>1</v>
      </c>
      <c r="I472">
        <v>0</v>
      </c>
      <c r="J472">
        <v>1</v>
      </c>
      <c r="K472">
        <v>1</v>
      </c>
      <c r="L472">
        <v>1</v>
      </c>
      <c r="M472" t="s">
        <v>10</v>
      </c>
      <c r="N472">
        <v>0</v>
      </c>
    </row>
    <row r="473" spans="1:14" x14ac:dyDescent="0.2">
      <c r="A473" t="s">
        <v>526</v>
      </c>
      <c r="B473" t="s">
        <v>12</v>
      </c>
      <c r="C473">
        <v>27</v>
      </c>
      <c r="D473" t="s">
        <v>13</v>
      </c>
      <c r="E473">
        <v>62</v>
      </c>
      <c r="F473" t="s">
        <v>23</v>
      </c>
      <c r="G473">
        <v>0</v>
      </c>
      <c r="H473">
        <v>0</v>
      </c>
      <c r="I473">
        <v>0</v>
      </c>
      <c r="J473">
        <v>1</v>
      </c>
      <c r="K473">
        <v>1</v>
      </c>
      <c r="L473">
        <v>0</v>
      </c>
      <c r="M473" t="s">
        <v>10</v>
      </c>
      <c r="N473">
        <v>0</v>
      </c>
    </row>
    <row r="474" spans="1:14" x14ac:dyDescent="0.2">
      <c r="A474" t="s">
        <v>527</v>
      </c>
      <c r="B474" t="s">
        <v>12</v>
      </c>
      <c r="C474">
        <v>27</v>
      </c>
      <c r="D474" t="s">
        <v>9</v>
      </c>
      <c r="E474">
        <v>60</v>
      </c>
      <c r="F474" t="s">
        <v>26</v>
      </c>
      <c r="G474">
        <v>1</v>
      </c>
      <c r="H474">
        <v>0</v>
      </c>
      <c r="I474">
        <v>0</v>
      </c>
      <c r="J474">
        <v>1</v>
      </c>
      <c r="K474">
        <v>1</v>
      </c>
      <c r="L474">
        <v>0</v>
      </c>
      <c r="M474" t="s">
        <v>10</v>
      </c>
      <c r="N474">
        <v>0</v>
      </c>
    </row>
    <row r="475" spans="1:14" x14ac:dyDescent="0.2">
      <c r="A475" t="s">
        <v>528</v>
      </c>
      <c r="B475" t="s">
        <v>8</v>
      </c>
      <c r="C475">
        <v>26</v>
      </c>
      <c r="D475" t="s">
        <v>9</v>
      </c>
      <c r="E475">
        <v>58</v>
      </c>
      <c r="F475" t="s">
        <v>22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 t="s">
        <v>10</v>
      </c>
      <c r="N475">
        <v>0</v>
      </c>
    </row>
    <row r="476" spans="1:14" x14ac:dyDescent="0.2">
      <c r="A476" t="s">
        <v>529</v>
      </c>
      <c r="B476" t="s">
        <v>8</v>
      </c>
      <c r="C476">
        <v>24</v>
      </c>
      <c r="D476" t="s">
        <v>9</v>
      </c>
      <c r="E476">
        <v>68</v>
      </c>
      <c r="F476" t="s">
        <v>25</v>
      </c>
      <c r="G476">
        <v>0</v>
      </c>
      <c r="H476">
        <v>1</v>
      </c>
      <c r="I476">
        <v>0</v>
      </c>
      <c r="J476">
        <v>0</v>
      </c>
      <c r="K476">
        <v>1</v>
      </c>
      <c r="L476">
        <v>1</v>
      </c>
      <c r="M476" t="s">
        <v>10</v>
      </c>
      <c r="N476">
        <v>1</v>
      </c>
    </row>
    <row r="477" spans="1:14" x14ac:dyDescent="0.2">
      <c r="A477" t="s">
        <v>530</v>
      </c>
      <c r="B477" t="s">
        <v>12</v>
      </c>
      <c r="C477">
        <v>27</v>
      </c>
      <c r="D477" t="s">
        <v>9</v>
      </c>
      <c r="E477">
        <v>63</v>
      </c>
      <c r="F477" t="s">
        <v>25</v>
      </c>
      <c r="G477">
        <v>1</v>
      </c>
      <c r="H477">
        <v>0</v>
      </c>
      <c r="I477">
        <v>0</v>
      </c>
      <c r="J477">
        <v>1</v>
      </c>
      <c r="K477">
        <v>1</v>
      </c>
      <c r="L477">
        <v>1</v>
      </c>
      <c r="M477" t="s">
        <v>10</v>
      </c>
      <c r="N477">
        <v>0</v>
      </c>
    </row>
    <row r="478" spans="1:14" x14ac:dyDescent="0.2">
      <c r="A478" t="s">
        <v>531</v>
      </c>
      <c r="B478" t="s">
        <v>12</v>
      </c>
      <c r="C478">
        <v>25</v>
      </c>
      <c r="D478" t="s">
        <v>9</v>
      </c>
      <c r="E478">
        <v>73</v>
      </c>
      <c r="F478" t="s">
        <v>26</v>
      </c>
      <c r="G478">
        <v>0</v>
      </c>
      <c r="H478">
        <v>1</v>
      </c>
      <c r="I478">
        <v>1</v>
      </c>
      <c r="J478">
        <v>0</v>
      </c>
      <c r="K478">
        <v>2</v>
      </c>
      <c r="L478">
        <v>1</v>
      </c>
      <c r="M478" t="s">
        <v>10</v>
      </c>
      <c r="N478">
        <v>1</v>
      </c>
    </row>
    <row r="479" spans="1:14" x14ac:dyDescent="0.2">
      <c r="A479" t="s">
        <v>532</v>
      </c>
      <c r="B479" t="s">
        <v>8</v>
      </c>
      <c r="C479">
        <v>28</v>
      </c>
      <c r="D479" t="s">
        <v>9</v>
      </c>
      <c r="E479">
        <v>63</v>
      </c>
      <c r="F479" t="s">
        <v>22</v>
      </c>
      <c r="G479">
        <v>1</v>
      </c>
      <c r="H479">
        <v>0</v>
      </c>
      <c r="I479">
        <v>0</v>
      </c>
      <c r="J479">
        <v>1</v>
      </c>
      <c r="K479">
        <v>2</v>
      </c>
      <c r="L479">
        <v>0</v>
      </c>
      <c r="M479" t="s">
        <v>10</v>
      </c>
      <c r="N479">
        <v>1</v>
      </c>
    </row>
    <row r="480" spans="1:14" x14ac:dyDescent="0.2">
      <c r="A480" t="s">
        <v>533</v>
      </c>
      <c r="B480" t="s">
        <v>8</v>
      </c>
      <c r="C480">
        <v>28</v>
      </c>
      <c r="D480" t="s">
        <v>9</v>
      </c>
      <c r="E480">
        <v>60</v>
      </c>
      <c r="F480" t="s">
        <v>27</v>
      </c>
      <c r="G480">
        <v>1</v>
      </c>
      <c r="H480">
        <v>0</v>
      </c>
      <c r="I480">
        <v>1</v>
      </c>
      <c r="J480">
        <v>1</v>
      </c>
      <c r="K480">
        <v>2</v>
      </c>
      <c r="L480">
        <v>0</v>
      </c>
      <c r="M480" t="s">
        <v>10</v>
      </c>
      <c r="N480">
        <v>1</v>
      </c>
    </row>
    <row r="481" spans="1:14" x14ac:dyDescent="0.2">
      <c r="A481" t="s">
        <v>534</v>
      </c>
      <c r="B481" t="s">
        <v>8</v>
      </c>
      <c r="C481">
        <v>27</v>
      </c>
      <c r="D481" t="s">
        <v>16</v>
      </c>
      <c r="E481">
        <v>65</v>
      </c>
      <c r="F481" t="s">
        <v>27</v>
      </c>
      <c r="G481">
        <v>1</v>
      </c>
      <c r="H481">
        <v>0</v>
      </c>
      <c r="I481">
        <v>0</v>
      </c>
      <c r="J481">
        <v>1</v>
      </c>
      <c r="K481">
        <v>1</v>
      </c>
      <c r="L481">
        <v>0</v>
      </c>
      <c r="M481" t="s">
        <v>10</v>
      </c>
      <c r="N481">
        <v>1</v>
      </c>
    </row>
    <row r="482" spans="1:14" x14ac:dyDescent="0.2">
      <c r="A482" t="s">
        <v>535</v>
      </c>
      <c r="B482" t="s">
        <v>8</v>
      </c>
      <c r="C482">
        <v>25</v>
      </c>
      <c r="D482" t="s">
        <v>16</v>
      </c>
      <c r="E482">
        <v>50</v>
      </c>
      <c r="F482" t="s">
        <v>22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0</v>
      </c>
      <c r="M482" t="s">
        <v>10</v>
      </c>
      <c r="N482">
        <v>0</v>
      </c>
    </row>
    <row r="483" spans="1:14" x14ac:dyDescent="0.2">
      <c r="A483" t="s">
        <v>536</v>
      </c>
      <c r="B483" t="s">
        <v>8</v>
      </c>
      <c r="C483">
        <v>30</v>
      </c>
      <c r="D483" t="s">
        <v>9</v>
      </c>
      <c r="E483">
        <v>63</v>
      </c>
      <c r="F483" t="s">
        <v>23</v>
      </c>
      <c r="G483">
        <v>0</v>
      </c>
      <c r="H483">
        <v>0</v>
      </c>
      <c r="I483">
        <v>1</v>
      </c>
      <c r="J483">
        <v>0</v>
      </c>
      <c r="K483">
        <v>2</v>
      </c>
      <c r="L483">
        <v>0</v>
      </c>
      <c r="M483" t="s">
        <v>10</v>
      </c>
      <c r="N483">
        <v>1</v>
      </c>
    </row>
    <row r="484" spans="1:14" x14ac:dyDescent="0.2">
      <c r="A484" t="s">
        <v>537</v>
      </c>
      <c r="B484" t="s">
        <v>8</v>
      </c>
      <c r="C484">
        <v>30</v>
      </c>
      <c r="D484" t="s">
        <v>9</v>
      </c>
      <c r="E484">
        <v>58</v>
      </c>
      <c r="F484" t="s">
        <v>23</v>
      </c>
      <c r="G484">
        <v>0</v>
      </c>
      <c r="H484">
        <v>0</v>
      </c>
      <c r="I484">
        <v>0</v>
      </c>
      <c r="J484">
        <v>1</v>
      </c>
      <c r="K484">
        <v>2</v>
      </c>
      <c r="L484">
        <v>0</v>
      </c>
      <c r="M484" t="s">
        <v>10</v>
      </c>
      <c r="N484">
        <v>1</v>
      </c>
    </row>
    <row r="485" spans="1:14" x14ac:dyDescent="0.2">
      <c r="A485" t="s">
        <v>538</v>
      </c>
      <c r="B485" t="s">
        <v>8</v>
      </c>
      <c r="C485">
        <v>29</v>
      </c>
      <c r="D485" t="s">
        <v>16</v>
      </c>
      <c r="E485">
        <v>57</v>
      </c>
      <c r="F485" t="s">
        <v>26</v>
      </c>
      <c r="G485">
        <v>0</v>
      </c>
      <c r="H485">
        <v>0</v>
      </c>
      <c r="I485">
        <v>0</v>
      </c>
      <c r="J485">
        <v>1</v>
      </c>
      <c r="K485">
        <v>1</v>
      </c>
      <c r="L485">
        <v>0</v>
      </c>
      <c r="M485" t="s">
        <v>10</v>
      </c>
      <c r="N485">
        <v>1</v>
      </c>
    </row>
    <row r="486" spans="1:14" x14ac:dyDescent="0.2">
      <c r="A486" t="s">
        <v>539</v>
      </c>
      <c r="B486" t="s">
        <v>8</v>
      </c>
      <c r="C486">
        <v>26</v>
      </c>
      <c r="D486" t="s">
        <v>9</v>
      </c>
      <c r="E486">
        <v>54</v>
      </c>
      <c r="F486" t="s">
        <v>22</v>
      </c>
      <c r="G486">
        <v>1</v>
      </c>
      <c r="H486">
        <v>0</v>
      </c>
      <c r="I486">
        <v>0</v>
      </c>
      <c r="J486">
        <v>1</v>
      </c>
      <c r="K486">
        <v>1</v>
      </c>
      <c r="L486">
        <v>0</v>
      </c>
      <c r="M486" t="s">
        <v>10</v>
      </c>
      <c r="N486">
        <v>0</v>
      </c>
    </row>
    <row r="487" spans="1:14" x14ac:dyDescent="0.2">
      <c r="A487" t="s">
        <v>540</v>
      </c>
      <c r="B487" t="s">
        <v>12</v>
      </c>
      <c r="C487">
        <v>30</v>
      </c>
      <c r="D487" t="s">
        <v>9</v>
      </c>
      <c r="E487">
        <v>55</v>
      </c>
      <c r="F487" t="s">
        <v>22</v>
      </c>
      <c r="G487">
        <v>1</v>
      </c>
      <c r="H487">
        <v>0</v>
      </c>
      <c r="I487">
        <v>0</v>
      </c>
      <c r="J487">
        <v>1</v>
      </c>
      <c r="K487">
        <v>1</v>
      </c>
      <c r="L487">
        <v>0</v>
      </c>
      <c r="M487" t="s">
        <v>10</v>
      </c>
      <c r="N487">
        <v>1</v>
      </c>
    </row>
    <row r="488" spans="1:14" x14ac:dyDescent="0.2">
      <c r="A488" t="s">
        <v>541</v>
      </c>
      <c r="B488" t="s">
        <v>8</v>
      </c>
      <c r="C488">
        <v>26</v>
      </c>
      <c r="D488" t="s">
        <v>9</v>
      </c>
      <c r="E488">
        <v>64</v>
      </c>
      <c r="F488" t="s">
        <v>26</v>
      </c>
      <c r="G488">
        <v>0</v>
      </c>
      <c r="H488">
        <v>1</v>
      </c>
      <c r="I488">
        <v>0</v>
      </c>
      <c r="J488">
        <v>0</v>
      </c>
      <c r="K488">
        <v>1</v>
      </c>
      <c r="L488">
        <v>1</v>
      </c>
      <c r="M488" t="s">
        <v>10</v>
      </c>
      <c r="N488">
        <v>0</v>
      </c>
    </row>
    <row r="489" spans="1:14" x14ac:dyDescent="0.2">
      <c r="A489" t="s">
        <v>542</v>
      </c>
      <c r="B489" t="s">
        <v>12</v>
      </c>
      <c r="C489">
        <v>27</v>
      </c>
      <c r="D489" t="s">
        <v>16</v>
      </c>
      <c r="E489">
        <v>64</v>
      </c>
      <c r="F489" t="s">
        <v>24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1</v>
      </c>
      <c r="M489" t="s">
        <v>10</v>
      </c>
      <c r="N489">
        <v>0</v>
      </c>
    </row>
    <row r="490" spans="1:14" x14ac:dyDescent="0.2">
      <c r="A490" t="s">
        <v>543</v>
      </c>
      <c r="B490" t="s">
        <v>12</v>
      </c>
      <c r="C490">
        <v>22</v>
      </c>
      <c r="D490" t="s">
        <v>13</v>
      </c>
      <c r="E490">
        <v>64</v>
      </c>
      <c r="F490" t="s">
        <v>24</v>
      </c>
      <c r="G490">
        <v>0</v>
      </c>
      <c r="H490">
        <v>1</v>
      </c>
      <c r="I490">
        <v>0</v>
      </c>
      <c r="J490">
        <v>0</v>
      </c>
      <c r="K490">
        <v>1</v>
      </c>
      <c r="L490">
        <v>0</v>
      </c>
      <c r="M490" t="s">
        <v>10</v>
      </c>
      <c r="N490">
        <v>0</v>
      </c>
    </row>
    <row r="491" spans="1:14" x14ac:dyDescent="0.2">
      <c r="A491" t="s">
        <v>544</v>
      </c>
      <c r="B491" t="s">
        <v>12</v>
      </c>
      <c r="C491">
        <v>23</v>
      </c>
      <c r="D491" t="s">
        <v>9</v>
      </c>
      <c r="E491">
        <v>68</v>
      </c>
      <c r="F491" t="s">
        <v>26</v>
      </c>
      <c r="G491">
        <v>0</v>
      </c>
      <c r="H491">
        <v>1</v>
      </c>
      <c r="I491">
        <v>1</v>
      </c>
      <c r="J491">
        <v>0</v>
      </c>
      <c r="K491">
        <v>2</v>
      </c>
      <c r="L491">
        <v>1</v>
      </c>
      <c r="M491" t="s">
        <v>10</v>
      </c>
      <c r="N491">
        <v>0</v>
      </c>
    </row>
    <row r="492" spans="1:14" x14ac:dyDescent="0.2">
      <c r="A492" t="s">
        <v>545</v>
      </c>
      <c r="B492" t="s">
        <v>12</v>
      </c>
      <c r="C492">
        <v>22</v>
      </c>
      <c r="D492" t="s">
        <v>9</v>
      </c>
      <c r="E492">
        <v>68</v>
      </c>
      <c r="F492" t="s">
        <v>26</v>
      </c>
      <c r="G492">
        <v>0</v>
      </c>
      <c r="H492">
        <v>1</v>
      </c>
      <c r="I492">
        <v>1</v>
      </c>
      <c r="J492">
        <v>0</v>
      </c>
      <c r="K492">
        <v>2</v>
      </c>
      <c r="L492">
        <v>1</v>
      </c>
      <c r="M492" t="s">
        <v>10</v>
      </c>
      <c r="N492">
        <v>0</v>
      </c>
    </row>
    <row r="493" spans="1:14" x14ac:dyDescent="0.2">
      <c r="A493" t="s">
        <v>546</v>
      </c>
      <c r="B493" t="s">
        <v>12</v>
      </c>
      <c r="C493">
        <v>22</v>
      </c>
      <c r="D493" t="s">
        <v>9</v>
      </c>
      <c r="E493">
        <v>75</v>
      </c>
      <c r="F493" t="s">
        <v>25</v>
      </c>
      <c r="G493">
        <v>0</v>
      </c>
      <c r="H493">
        <v>1</v>
      </c>
      <c r="I493">
        <v>0</v>
      </c>
      <c r="J493">
        <v>0</v>
      </c>
      <c r="K493">
        <v>1</v>
      </c>
      <c r="L493">
        <v>1</v>
      </c>
      <c r="M493" t="s">
        <v>10</v>
      </c>
      <c r="N493">
        <v>0</v>
      </c>
    </row>
    <row r="494" spans="1:14" x14ac:dyDescent="0.2">
      <c r="A494" t="s">
        <v>547</v>
      </c>
      <c r="B494" t="s">
        <v>12</v>
      </c>
      <c r="C494">
        <v>21</v>
      </c>
      <c r="D494" t="s">
        <v>16</v>
      </c>
      <c r="E494">
        <v>60</v>
      </c>
      <c r="F494" t="s">
        <v>25</v>
      </c>
      <c r="G494">
        <v>0</v>
      </c>
      <c r="H494">
        <v>0</v>
      </c>
      <c r="I494">
        <v>1</v>
      </c>
      <c r="J494">
        <v>0</v>
      </c>
      <c r="K494">
        <v>2</v>
      </c>
      <c r="L494">
        <v>0</v>
      </c>
      <c r="M494" t="s">
        <v>10</v>
      </c>
      <c r="N494">
        <v>0</v>
      </c>
    </row>
    <row r="495" spans="1:14" x14ac:dyDescent="0.2">
      <c r="A495" t="s">
        <v>548</v>
      </c>
      <c r="B495" t="s">
        <v>12</v>
      </c>
      <c r="C495">
        <v>27</v>
      </c>
      <c r="D495" t="s">
        <v>9</v>
      </c>
      <c r="E495">
        <v>73</v>
      </c>
      <c r="F495" t="s">
        <v>26</v>
      </c>
      <c r="G495">
        <v>0</v>
      </c>
      <c r="H495">
        <v>1</v>
      </c>
      <c r="I495">
        <v>1</v>
      </c>
      <c r="J495">
        <v>0</v>
      </c>
      <c r="K495">
        <v>2</v>
      </c>
      <c r="L495">
        <v>1</v>
      </c>
      <c r="M495" t="s">
        <v>10</v>
      </c>
      <c r="N495">
        <v>0</v>
      </c>
    </row>
    <row r="496" spans="1:14" x14ac:dyDescent="0.2">
      <c r="A496" t="s">
        <v>549</v>
      </c>
      <c r="B496" t="s">
        <v>8</v>
      </c>
      <c r="C496">
        <v>30</v>
      </c>
      <c r="D496" t="s">
        <v>9</v>
      </c>
      <c r="E496">
        <v>69</v>
      </c>
      <c r="F496" t="s">
        <v>23</v>
      </c>
      <c r="G496">
        <v>0</v>
      </c>
      <c r="H496">
        <v>0</v>
      </c>
      <c r="I496">
        <v>1</v>
      </c>
      <c r="J496">
        <v>0</v>
      </c>
      <c r="K496">
        <v>3</v>
      </c>
      <c r="L496">
        <v>1</v>
      </c>
      <c r="M496" t="s">
        <v>10</v>
      </c>
      <c r="N496">
        <v>1</v>
      </c>
    </row>
    <row r="497" spans="1:14" x14ac:dyDescent="0.2">
      <c r="A497" t="s">
        <v>550</v>
      </c>
      <c r="B497" t="s">
        <v>12</v>
      </c>
      <c r="C497">
        <v>28</v>
      </c>
      <c r="D497" t="s">
        <v>13</v>
      </c>
      <c r="E497">
        <v>67</v>
      </c>
      <c r="F497" t="s">
        <v>24</v>
      </c>
      <c r="G497">
        <v>0</v>
      </c>
      <c r="H497">
        <v>1</v>
      </c>
      <c r="I497">
        <v>1</v>
      </c>
      <c r="J497">
        <v>0</v>
      </c>
      <c r="K497">
        <v>2</v>
      </c>
      <c r="L497">
        <v>1</v>
      </c>
      <c r="M497" t="s">
        <v>10</v>
      </c>
      <c r="N497">
        <v>0</v>
      </c>
    </row>
    <row r="498" spans="1:14" x14ac:dyDescent="0.2">
      <c r="A498" t="s">
        <v>551</v>
      </c>
      <c r="B498" t="s">
        <v>8</v>
      </c>
      <c r="C498">
        <v>31</v>
      </c>
      <c r="D498" t="s">
        <v>16</v>
      </c>
      <c r="E498">
        <v>60</v>
      </c>
      <c r="F498" t="s">
        <v>26</v>
      </c>
      <c r="G498">
        <v>0</v>
      </c>
      <c r="H498">
        <v>0</v>
      </c>
      <c r="I498">
        <v>0</v>
      </c>
      <c r="J498">
        <v>0</v>
      </c>
      <c r="K498">
        <v>1</v>
      </c>
      <c r="L498">
        <v>0</v>
      </c>
      <c r="M498" t="s">
        <v>10</v>
      </c>
      <c r="N498">
        <v>1</v>
      </c>
    </row>
    <row r="499" spans="1:14" x14ac:dyDescent="0.2">
      <c r="A499" t="s">
        <v>552</v>
      </c>
      <c r="B499" t="s">
        <v>12</v>
      </c>
      <c r="C499">
        <v>32</v>
      </c>
      <c r="D499" t="s">
        <v>9</v>
      </c>
      <c r="E499">
        <v>57</v>
      </c>
      <c r="F499" t="s">
        <v>23</v>
      </c>
      <c r="G499">
        <v>0</v>
      </c>
      <c r="H499">
        <v>0</v>
      </c>
      <c r="I499">
        <v>1</v>
      </c>
      <c r="J499">
        <v>0</v>
      </c>
      <c r="K499">
        <v>3</v>
      </c>
      <c r="L499">
        <v>0</v>
      </c>
      <c r="M499" t="s">
        <v>10</v>
      </c>
      <c r="N499">
        <v>0</v>
      </c>
    </row>
    <row r="500" spans="1:14" x14ac:dyDescent="0.2">
      <c r="A500" t="s">
        <v>553</v>
      </c>
      <c r="B500" t="s">
        <v>8</v>
      </c>
      <c r="C500">
        <v>31</v>
      </c>
      <c r="D500" t="s">
        <v>9</v>
      </c>
      <c r="E500">
        <v>53</v>
      </c>
      <c r="F500" t="s">
        <v>24</v>
      </c>
      <c r="G500">
        <v>0</v>
      </c>
      <c r="H500">
        <v>0</v>
      </c>
      <c r="I500">
        <v>1</v>
      </c>
      <c r="J500">
        <v>0</v>
      </c>
      <c r="K500">
        <v>2</v>
      </c>
      <c r="L500">
        <v>0</v>
      </c>
      <c r="M500" t="s">
        <v>10</v>
      </c>
      <c r="N500">
        <v>0</v>
      </c>
    </row>
    <row r="501" spans="1:14" x14ac:dyDescent="0.2">
      <c r="A501" t="s">
        <v>554</v>
      </c>
      <c r="B501" t="s">
        <v>12</v>
      </c>
      <c r="C501">
        <v>27</v>
      </c>
      <c r="D501" t="s">
        <v>13</v>
      </c>
      <c r="E501">
        <v>68</v>
      </c>
      <c r="F501" t="s">
        <v>26</v>
      </c>
      <c r="G501">
        <v>0</v>
      </c>
      <c r="H501">
        <v>0</v>
      </c>
      <c r="I501">
        <v>0</v>
      </c>
      <c r="J501">
        <v>0</v>
      </c>
      <c r="K501">
        <v>2</v>
      </c>
      <c r="L501">
        <v>1</v>
      </c>
      <c r="M501" t="s">
        <v>10</v>
      </c>
      <c r="N5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5BC68-538C-D346-9541-6E81F502F4AF}">
  <dimension ref="A2:O108"/>
  <sheetViews>
    <sheetView tabSelected="1" topLeftCell="A69" workbookViewId="0">
      <selection activeCell="D23" sqref="D23"/>
    </sheetView>
  </sheetViews>
  <sheetFormatPr baseColWidth="10" defaultRowHeight="16" x14ac:dyDescent="0.2"/>
  <sheetData>
    <row r="2" spans="1:7" ht="24" x14ac:dyDescent="0.3">
      <c r="A2" s="21" t="s">
        <v>560</v>
      </c>
    </row>
    <row r="4" spans="1:7" x14ac:dyDescent="0.2">
      <c r="C4" s="5" t="s">
        <v>12</v>
      </c>
      <c r="D4" s="5" t="s">
        <v>8</v>
      </c>
    </row>
    <row r="5" spans="1:7" x14ac:dyDescent="0.2">
      <c r="B5" s="11">
        <v>0</v>
      </c>
      <c r="C5" s="12">
        <v>167</v>
      </c>
      <c r="D5" s="12">
        <v>150</v>
      </c>
      <c r="E5" s="12">
        <v>317</v>
      </c>
      <c r="G5" t="s">
        <v>558</v>
      </c>
    </row>
    <row r="6" spans="1:7" x14ac:dyDescent="0.2">
      <c r="A6" t="s">
        <v>556</v>
      </c>
      <c r="B6" s="10" t="s">
        <v>10</v>
      </c>
      <c r="C6" s="4">
        <v>41</v>
      </c>
      <c r="D6" s="4">
        <v>28</v>
      </c>
      <c r="E6" s="4">
        <v>69</v>
      </c>
      <c r="G6" s="13">
        <f>C6/E6</f>
        <v>0.59420289855072461</v>
      </c>
    </row>
    <row r="7" spans="1:7" x14ac:dyDescent="0.2">
      <c r="A7" t="s">
        <v>556</v>
      </c>
      <c r="B7" s="10" t="s">
        <v>44</v>
      </c>
      <c r="C7" s="4">
        <v>49</v>
      </c>
      <c r="D7" s="4">
        <v>36</v>
      </c>
      <c r="E7" s="4">
        <v>85</v>
      </c>
      <c r="G7" s="13">
        <f t="shared" ref="G7:G9" si="0">C7/E7</f>
        <v>0.57647058823529407</v>
      </c>
    </row>
    <row r="8" spans="1:7" x14ac:dyDescent="0.2">
      <c r="A8" t="s">
        <v>556</v>
      </c>
      <c r="B8" s="10" t="s">
        <v>45</v>
      </c>
      <c r="C8" s="4">
        <v>41</v>
      </c>
      <c r="D8" s="4">
        <v>38</v>
      </c>
      <c r="E8" s="4">
        <v>79</v>
      </c>
      <c r="G8" s="13">
        <f t="shared" si="0"/>
        <v>0.51898734177215189</v>
      </c>
    </row>
    <row r="9" spans="1:7" x14ac:dyDescent="0.2">
      <c r="A9" t="s">
        <v>556</v>
      </c>
      <c r="B9" s="10" t="s">
        <v>46</v>
      </c>
      <c r="C9" s="4">
        <v>36</v>
      </c>
      <c r="D9" s="4">
        <v>48</v>
      </c>
      <c r="E9" s="4">
        <v>84</v>
      </c>
      <c r="G9" s="13">
        <f t="shared" si="0"/>
        <v>0.42857142857142855</v>
      </c>
    </row>
    <row r="10" spans="1:7" x14ac:dyDescent="0.2">
      <c r="B10" s="11">
        <v>1</v>
      </c>
      <c r="C10" s="12">
        <v>73</v>
      </c>
      <c r="D10" s="12">
        <v>110</v>
      </c>
      <c r="E10" s="12">
        <v>183</v>
      </c>
    </row>
    <row r="11" spans="1:7" x14ac:dyDescent="0.2">
      <c r="A11" t="s">
        <v>555</v>
      </c>
      <c r="B11" s="10" t="s">
        <v>10</v>
      </c>
      <c r="C11" s="4">
        <v>19</v>
      </c>
      <c r="D11" s="4">
        <v>37</v>
      </c>
      <c r="E11" s="4">
        <v>56</v>
      </c>
      <c r="G11" s="13">
        <f>C11/E11</f>
        <v>0.3392857142857143</v>
      </c>
    </row>
    <row r="12" spans="1:7" x14ac:dyDescent="0.2">
      <c r="A12" t="s">
        <v>555</v>
      </c>
      <c r="B12" s="10" t="s">
        <v>44</v>
      </c>
      <c r="C12" s="4">
        <v>11</v>
      </c>
      <c r="D12" s="4">
        <v>29</v>
      </c>
      <c r="E12" s="4">
        <v>40</v>
      </c>
      <c r="G12" s="13">
        <f t="shared" ref="G12:G14" si="1">C12/E12</f>
        <v>0.27500000000000002</v>
      </c>
    </row>
    <row r="13" spans="1:7" x14ac:dyDescent="0.2">
      <c r="A13" t="s">
        <v>555</v>
      </c>
      <c r="B13" s="10" t="s">
        <v>45</v>
      </c>
      <c r="C13" s="4">
        <v>19</v>
      </c>
      <c r="D13" s="4">
        <v>27</v>
      </c>
      <c r="E13" s="4">
        <v>46</v>
      </c>
      <c r="G13" s="13">
        <f t="shared" si="1"/>
        <v>0.41304347826086957</v>
      </c>
    </row>
    <row r="14" spans="1:7" x14ac:dyDescent="0.2">
      <c r="A14" t="s">
        <v>555</v>
      </c>
      <c r="B14" s="10" t="s">
        <v>46</v>
      </c>
      <c r="C14" s="4">
        <v>24</v>
      </c>
      <c r="D14" s="4">
        <v>17</v>
      </c>
      <c r="E14" s="4">
        <v>41</v>
      </c>
      <c r="G14" s="13">
        <f t="shared" si="1"/>
        <v>0.58536585365853655</v>
      </c>
    </row>
    <row r="15" spans="1:7" x14ac:dyDescent="0.2">
      <c r="B15" s="8" t="s">
        <v>53</v>
      </c>
      <c r="C15" s="9">
        <v>240</v>
      </c>
      <c r="D15" s="9">
        <v>260</v>
      </c>
      <c r="E15" s="9">
        <v>500</v>
      </c>
    </row>
    <row r="17" spans="1:15" x14ac:dyDescent="0.2">
      <c r="A17" t="s">
        <v>557</v>
      </c>
      <c r="B17" s="10" t="s">
        <v>10</v>
      </c>
      <c r="C17">
        <f>C6+C11</f>
        <v>60</v>
      </c>
      <c r="D17">
        <f>D6+D11</f>
        <v>65</v>
      </c>
      <c r="E17">
        <f>C17+D17</f>
        <v>125</v>
      </c>
      <c r="G17" s="13">
        <f>C17/E17</f>
        <v>0.48</v>
      </c>
    </row>
    <row r="18" spans="1:15" x14ac:dyDescent="0.2">
      <c r="A18" t="s">
        <v>557</v>
      </c>
      <c r="B18" s="10" t="s">
        <v>44</v>
      </c>
      <c r="C18">
        <f t="shared" ref="C18:D18" si="2">C7+C12</f>
        <v>60</v>
      </c>
      <c r="D18">
        <f t="shared" si="2"/>
        <v>65</v>
      </c>
      <c r="E18">
        <f t="shared" ref="E18:E20" si="3">C18+D18</f>
        <v>125</v>
      </c>
      <c r="G18" s="13">
        <f t="shared" ref="G18:G20" si="4">C18/E18</f>
        <v>0.48</v>
      </c>
    </row>
    <row r="19" spans="1:15" x14ac:dyDescent="0.2">
      <c r="A19" t="s">
        <v>557</v>
      </c>
      <c r="B19" s="10" t="s">
        <v>45</v>
      </c>
      <c r="C19">
        <f t="shared" ref="C19:D19" si="5">C8+C13</f>
        <v>60</v>
      </c>
      <c r="D19">
        <f t="shared" si="5"/>
        <v>65</v>
      </c>
      <c r="E19">
        <f t="shared" si="3"/>
        <v>125</v>
      </c>
      <c r="G19" s="13">
        <f t="shared" si="4"/>
        <v>0.48</v>
      </c>
    </row>
    <row r="20" spans="1:15" x14ac:dyDescent="0.2">
      <c r="A20" t="s">
        <v>557</v>
      </c>
      <c r="B20" s="10" t="s">
        <v>46</v>
      </c>
      <c r="C20">
        <f t="shared" ref="C20:D20" si="6">C9+C14</f>
        <v>60</v>
      </c>
      <c r="D20">
        <f t="shared" si="6"/>
        <v>65</v>
      </c>
      <c r="E20">
        <f t="shared" si="3"/>
        <v>125</v>
      </c>
      <c r="G20" s="13">
        <f t="shared" si="4"/>
        <v>0.48</v>
      </c>
    </row>
    <row r="22" spans="1:15" x14ac:dyDescent="0.2">
      <c r="C22" s="5" t="s">
        <v>12</v>
      </c>
      <c r="D22" s="5" t="s">
        <v>8</v>
      </c>
    </row>
    <row r="23" spans="1:15" x14ac:dyDescent="0.2">
      <c r="A23" t="s">
        <v>559</v>
      </c>
      <c r="B23" s="10" t="s">
        <v>10</v>
      </c>
      <c r="C23" s="13">
        <f>C11/C17</f>
        <v>0.31666666666666665</v>
      </c>
      <c r="D23" s="13">
        <f>D11/D17</f>
        <v>0.56923076923076921</v>
      </c>
      <c r="E23" s="13">
        <f>E11/E17</f>
        <v>0.44800000000000001</v>
      </c>
      <c r="F23" s="13"/>
    </row>
    <row r="24" spans="1:15" x14ac:dyDescent="0.2">
      <c r="A24" t="s">
        <v>559</v>
      </c>
      <c r="B24" s="10" t="s">
        <v>44</v>
      </c>
      <c r="C24" s="13">
        <f>C12/C18</f>
        <v>0.18333333333333332</v>
      </c>
      <c r="D24" s="13">
        <f>D12/D18</f>
        <v>0.44615384615384618</v>
      </c>
      <c r="E24" s="13">
        <f>E12/E18</f>
        <v>0.32</v>
      </c>
    </row>
    <row r="25" spans="1:15" x14ac:dyDescent="0.2">
      <c r="A25" t="s">
        <v>559</v>
      </c>
      <c r="B25" s="10" t="s">
        <v>45</v>
      </c>
      <c r="C25" s="13">
        <f>C13/C19</f>
        <v>0.31666666666666665</v>
      </c>
      <c r="D25" s="13">
        <f>D13/D19</f>
        <v>0.41538461538461541</v>
      </c>
      <c r="E25" s="13">
        <f>E13/E19</f>
        <v>0.36799999999999999</v>
      </c>
    </row>
    <row r="26" spans="1:15" x14ac:dyDescent="0.2">
      <c r="A26" t="s">
        <v>559</v>
      </c>
      <c r="B26" s="10" t="s">
        <v>46</v>
      </c>
      <c r="C26" s="13">
        <f>C14/C20</f>
        <v>0.4</v>
      </c>
      <c r="D26" s="13">
        <f>D14/D20</f>
        <v>0.26153846153846155</v>
      </c>
      <c r="E26" s="13">
        <f>E14/E20</f>
        <v>0.32800000000000001</v>
      </c>
    </row>
    <row r="29" spans="1:15" ht="26" x14ac:dyDescent="0.3">
      <c r="A29" s="22" t="s">
        <v>561</v>
      </c>
    </row>
    <row r="32" spans="1:15" x14ac:dyDescent="0.2">
      <c r="B32" s="14" t="s">
        <v>52</v>
      </c>
      <c r="C32" s="14">
        <v>21</v>
      </c>
      <c r="D32" s="14">
        <v>22</v>
      </c>
      <c r="E32" s="14">
        <v>23</v>
      </c>
      <c r="F32" s="14">
        <v>24</v>
      </c>
      <c r="G32" s="14">
        <v>25</v>
      </c>
      <c r="H32" s="14">
        <v>26</v>
      </c>
      <c r="I32" s="14">
        <v>27</v>
      </c>
      <c r="J32" s="14">
        <v>28</v>
      </c>
      <c r="K32" s="14">
        <v>29</v>
      </c>
      <c r="L32" s="14">
        <v>30</v>
      </c>
      <c r="M32" s="14">
        <v>31</v>
      </c>
      <c r="N32" s="14">
        <v>32</v>
      </c>
      <c r="O32" s="14" t="s">
        <v>53</v>
      </c>
    </row>
    <row r="33" spans="1:15" x14ac:dyDescent="0.2">
      <c r="B33" s="15" t="s">
        <v>556</v>
      </c>
      <c r="C33" s="16">
        <v>16</v>
      </c>
      <c r="D33" s="16">
        <v>24</v>
      </c>
      <c r="E33" s="16">
        <v>28</v>
      </c>
      <c r="F33" s="16">
        <v>48</v>
      </c>
      <c r="G33" s="16">
        <v>26</v>
      </c>
      <c r="H33" s="16">
        <v>54</v>
      </c>
      <c r="I33" s="16">
        <v>40</v>
      </c>
      <c r="J33" s="16">
        <v>25</v>
      </c>
      <c r="K33" s="16">
        <v>19</v>
      </c>
      <c r="L33" s="16">
        <v>24</v>
      </c>
      <c r="M33" s="16">
        <v>7</v>
      </c>
      <c r="N33" s="16">
        <v>6</v>
      </c>
      <c r="O33" s="16">
        <v>317</v>
      </c>
    </row>
    <row r="34" spans="1:15" x14ac:dyDescent="0.2">
      <c r="A34" s="15" t="s">
        <v>556</v>
      </c>
      <c r="B34" s="17" t="s">
        <v>10</v>
      </c>
      <c r="C34" s="2">
        <v>5</v>
      </c>
      <c r="D34" s="2">
        <v>7</v>
      </c>
      <c r="E34" s="2">
        <v>4</v>
      </c>
      <c r="F34" s="2">
        <v>9</v>
      </c>
      <c r="G34" s="2">
        <v>6</v>
      </c>
      <c r="H34" s="2">
        <v>11</v>
      </c>
      <c r="I34" s="2">
        <v>12</v>
      </c>
      <c r="J34" s="2">
        <v>5</v>
      </c>
      <c r="K34" s="2">
        <v>1</v>
      </c>
      <c r="L34" s="2">
        <v>4</v>
      </c>
      <c r="M34" s="2">
        <v>3</v>
      </c>
      <c r="N34" s="2">
        <v>2</v>
      </c>
      <c r="O34" s="2">
        <v>69</v>
      </c>
    </row>
    <row r="35" spans="1:15" x14ac:dyDescent="0.2">
      <c r="A35" s="15" t="s">
        <v>556</v>
      </c>
      <c r="B35" s="17" t="s">
        <v>44</v>
      </c>
      <c r="C35" s="2">
        <v>5</v>
      </c>
      <c r="D35" s="2">
        <v>6</v>
      </c>
      <c r="E35" s="2">
        <v>10</v>
      </c>
      <c r="F35" s="2">
        <v>12</v>
      </c>
      <c r="G35" s="2">
        <v>7</v>
      </c>
      <c r="H35" s="2">
        <v>12</v>
      </c>
      <c r="I35" s="2">
        <v>9</v>
      </c>
      <c r="J35" s="2">
        <v>7</v>
      </c>
      <c r="K35" s="2">
        <v>6</v>
      </c>
      <c r="L35" s="2">
        <v>7</v>
      </c>
      <c r="M35" s="2">
        <v>1</v>
      </c>
      <c r="N35" s="2">
        <v>3</v>
      </c>
      <c r="O35" s="2">
        <v>85</v>
      </c>
    </row>
    <row r="36" spans="1:15" x14ac:dyDescent="0.2">
      <c r="A36" s="15" t="s">
        <v>556</v>
      </c>
      <c r="B36" s="17" t="s">
        <v>45</v>
      </c>
      <c r="C36" s="2">
        <v>4</v>
      </c>
      <c r="D36" s="2">
        <v>6</v>
      </c>
      <c r="E36" s="2">
        <v>10</v>
      </c>
      <c r="F36" s="2">
        <v>15</v>
      </c>
      <c r="G36" s="2">
        <v>10</v>
      </c>
      <c r="H36" s="2">
        <v>14</v>
      </c>
      <c r="I36" s="2">
        <v>7</v>
      </c>
      <c r="J36" s="2">
        <v>6</v>
      </c>
      <c r="K36" s="2">
        <v>5</v>
      </c>
      <c r="L36" s="2">
        <v>2</v>
      </c>
      <c r="M36" s="2"/>
      <c r="N36" s="2"/>
      <c r="O36" s="2">
        <v>79</v>
      </c>
    </row>
    <row r="37" spans="1:15" x14ac:dyDescent="0.2">
      <c r="A37" s="15" t="s">
        <v>556</v>
      </c>
      <c r="B37" s="17" t="s">
        <v>46</v>
      </c>
      <c r="C37" s="2">
        <v>2</v>
      </c>
      <c r="D37" s="2">
        <v>5</v>
      </c>
      <c r="E37" s="2">
        <v>4</v>
      </c>
      <c r="F37" s="2">
        <v>12</v>
      </c>
      <c r="G37" s="2">
        <v>3</v>
      </c>
      <c r="H37" s="2">
        <v>17</v>
      </c>
      <c r="I37" s="2">
        <v>12</v>
      </c>
      <c r="J37" s="2">
        <v>7</v>
      </c>
      <c r="K37" s="2">
        <v>7</v>
      </c>
      <c r="L37" s="2">
        <v>11</v>
      </c>
      <c r="M37" s="2">
        <v>3</v>
      </c>
      <c r="N37" s="2">
        <v>1</v>
      </c>
      <c r="O37" s="2">
        <v>84</v>
      </c>
    </row>
    <row r="38" spans="1:15" x14ac:dyDescent="0.2">
      <c r="B38" s="15">
        <v>1</v>
      </c>
      <c r="C38" s="16">
        <v>7</v>
      </c>
      <c r="D38" s="16">
        <v>10</v>
      </c>
      <c r="E38" s="16">
        <v>7</v>
      </c>
      <c r="F38" s="16">
        <v>24</v>
      </c>
      <c r="G38" s="16">
        <v>24</v>
      </c>
      <c r="H38" s="16">
        <v>29</v>
      </c>
      <c r="I38" s="16">
        <v>19</v>
      </c>
      <c r="J38" s="16">
        <v>20</v>
      </c>
      <c r="K38" s="16">
        <v>18</v>
      </c>
      <c r="L38" s="16">
        <v>18</v>
      </c>
      <c r="M38" s="16">
        <v>5</v>
      </c>
      <c r="N38" s="16">
        <v>2</v>
      </c>
      <c r="O38" s="16">
        <v>183</v>
      </c>
    </row>
    <row r="39" spans="1:15" x14ac:dyDescent="0.2">
      <c r="A39" s="20" t="s">
        <v>555</v>
      </c>
      <c r="B39" s="17" t="s">
        <v>10</v>
      </c>
      <c r="C39" s="2">
        <v>3</v>
      </c>
      <c r="D39" s="2">
        <v>3</v>
      </c>
      <c r="E39" s="2">
        <v>2</v>
      </c>
      <c r="F39" s="2">
        <v>7</v>
      </c>
      <c r="G39" s="2">
        <v>4</v>
      </c>
      <c r="H39" s="2">
        <v>9</v>
      </c>
      <c r="I39" s="2">
        <v>8</v>
      </c>
      <c r="J39" s="2">
        <v>5</v>
      </c>
      <c r="K39" s="2">
        <v>4</v>
      </c>
      <c r="L39" s="2">
        <v>8</v>
      </c>
      <c r="M39" s="2">
        <v>2</v>
      </c>
      <c r="N39" s="2">
        <v>1</v>
      </c>
      <c r="O39" s="2">
        <v>56</v>
      </c>
    </row>
    <row r="40" spans="1:15" x14ac:dyDescent="0.2">
      <c r="A40" s="20" t="s">
        <v>555</v>
      </c>
      <c r="B40" s="17" t="s">
        <v>44</v>
      </c>
      <c r="C40" s="2">
        <v>1</v>
      </c>
      <c r="D40" s="2">
        <v>1</v>
      </c>
      <c r="E40" s="2">
        <v>2</v>
      </c>
      <c r="F40" s="2">
        <v>7</v>
      </c>
      <c r="G40" s="2">
        <v>7</v>
      </c>
      <c r="H40" s="2">
        <v>4</v>
      </c>
      <c r="I40" s="2">
        <v>4</v>
      </c>
      <c r="J40" s="2">
        <v>4</v>
      </c>
      <c r="K40" s="2">
        <v>6</v>
      </c>
      <c r="L40" s="2">
        <v>4</v>
      </c>
      <c r="M40" s="2"/>
      <c r="N40" s="2"/>
      <c r="O40" s="2">
        <v>40</v>
      </c>
    </row>
    <row r="41" spans="1:15" x14ac:dyDescent="0.2">
      <c r="A41" s="20" t="s">
        <v>555</v>
      </c>
      <c r="B41" s="17" t="s">
        <v>45</v>
      </c>
      <c r="C41" s="2"/>
      <c r="D41" s="2">
        <v>1</v>
      </c>
      <c r="E41" s="2">
        <v>1</v>
      </c>
      <c r="F41" s="2">
        <v>4</v>
      </c>
      <c r="G41" s="2">
        <v>6</v>
      </c>
      <c r="H41" s="2">
        <v>11</v>
      </c>
      <c r="I41" s="2">
        <v>5</v>
      </c>
      <c r="J41" s="2">
        <v>7</v>
      </c>
      <c r="K41" s="2">
        <v>6</v>
      </c>
      <c r="L41" s="2">
        <v>4</v>
      </c>
      <c r="M41" s="2">
        <v>1</v>
      </c>
      <c r="N41" s="2"/>
      <c r="O41" s="2">
        <v>46</v>
      </c>
    </row>
    <row r="42" spans="1:15" x14ac:dyDescent="0.2">
      <c r="A42" s="20" t="s">
        <v>555</v>
      </c>
      <c r="B42" s="17" t="s">
        <v>46</v>
      </c>
      <c r="C42" s="2">
        <v>3</v>
      </c>
      <c r="D42" s="2">
        <v>5</v>
      </c>
      <c r="E42" s="2">
        <v>2</v>
      </c>
      <c r="F42" s="2">
        <v>6</v>
      </c>
      <c r="G42" s="2">
        <v>7</v>
      </c>
      <c r="H42" s="2">
        <v>5</v>
      </c>
      <c r="I42" s="2">
        <v>2</v>
      </c>
      <c r="J42" s="2">
        <v>4</v>
      </c>
      <c r="K42" s="2">
        <v>2</v>
      </c>
      <c r="L42" s="2">
        <v>2</v>
      </c>
      <c r="M42" s="2">
        <v>2</v>
      </c>
      <c r="N42" s="2">
        <v>1</v>
      </c>
      <c r="O42" s="2">
        <v>41</v>
      </c>
    </row>
    <row r="43" spans="1:15" x14ac:dyDescent="0.2">
      <c r="B43" s="18" t="s">
        <v>53</v>
      </c>
      <c r="C43" s="19">
        <v>23</v>
      </c>
      <c r="D43" s="19">
        <v>34</v>
      </c>
      <c r="E43" s="19">
        <v>35</v>
      </c>
      <c r="F43" s="19">
        <v>72</v>
      </c>
      <c r="G43" s="19">
        <v>50</v>
      </c>
      <c r="H43" s="19">
        <v>83</v>
      </c>
      <c r="I43" s="19">
        <v>59</v>
      </c>
      <c r="J43" s="19">
        <v>45</v>
      </c>
      <c r="K43" s="19">
        <v>37</v>
      </c>
      <c r="L43" s="19">
        <v>42</v>
      </c>
      <c r="M43" s="19">
        <v>12</v>
      </c>
      <c r="N43" s="19">
        <v>8</v>
      </c>
      <c r="O43" s="19">
        <v>500</v>
      </c>
    </row>
    <row r="45" spans="1:15" x14ac:dyDescent="0.2">
      <c r="A45" s="20" t="s">
        <v>557</v>
      </c>
      <c r="B45" s="17" t="s">
        <v>10</v>
      </c>
      <c r="C45">
        <f>C34+C39</f>
        <v>8</v>
      </c>
      <c r="D45">
        <f t="shared" ref="D45:N45" si="7">D34+D39</f>
        <v>10</v>
      </c>
      <c r="E45">
        <f t="shared" si="7"/>
        <v>6</v>
      </c>
      <c r="F45">
        <f t="shared" si="7"/>
        <v>16</v>
      </c>
      <c r="G45">
        <f t="shared" si="7"/>
        <v>10</v>
      </c>
      <c r="H45">
        <f t="shared" si="7"/>
        <v>20</v>
      </c>
      <c r="I45">
        <f t="shared" si="7"/>
        <v>20</v>
      </c>
      <c r="J45">
        <f t="shared" si="7"/>
        <v>10</v>
      </c>
      <c r="K45">
        <f t="shared" si="7"/>
        <v>5</v>
      </c>
      <c r="L45">
        <f t="shared" si="7"/>
        <v>12</v>
      </c>
      <c r="M45">
        <f t="shared" si="7"/>
        <v>5</v>
      </c>
      <c r="N45">
        <f t="shared" si="7"/>
        <v>3</v>
      </c>
      <c r="O45">
        <f t="shared" ref="O45" si="8">O34+O39</f>
        <v>125</v>
      </c>
    </row>
    <row r="46" spans="1:15" x14ac:dyDescent="0.2">
      <c r="A46" s="20" t="s">
        <v>557</v>
      </c>
      <c r="B46" s="17" t="s">
        <v>44</v>
      </c>
      <c r="C46">
        <f t="shared" ref="C46:N48" si="9">C35+C40</f>
        <v>6</v>
      </c>
      <c r="D46">
        <f t="shared" si="9"/>
        <v>7</v>
      </c>
      <c r="E46">
        <f t="shared" si="9"/>
        <v>12</v>
      </c>
      <c r="F46">
        <f t="shared" si="9"/>
        <v>19</v>
      </c>
      <c r="G46">
        <f t="shared" si="9"/>
        <v>14</v>
      </c>
      <c r="H46">
        <f t="shared" si="9"/>
        <v>16</v>
      </c>
      <c r="I46">
        <f t="shared" si="9"/>
        <v>13</v>
      </c>
      <c r="J46">
        <f t="shared" si="9"/>
        <v>11</v>
      </c>
      <c r="K46">
        <f t="shared" si="9"/>
        <v>12</v>
      </c>
      <c r="L46">
        <f t="shared" si="9"/>
        <v>11</v>
      </c>
      <c r="M46">
        <f t="shared" si="9"/>
        <v>1</v>
      </c>
      <c r="N46">
        <f t="shared" si="9"/>
        <v>3</v>
      </c>
      <c r="O46">
        <f t="shared" ref="O46" si="10">O35+O40</f>
        <v>125</v>
      </c>
    </row>
    <row r="47" spans="1:15" x14ac:dyDescent="0.2">
      <c r="A47" s="20" t="s">
        <v>557</v>
      </c>
      <c r="B47" s="17" t="s">
        <v>45</v>
      </c>
      <c r="C47">
        <f t="shared" si="9"/>
        <v>4</v>
      </c>
      <c r="D47">
        <f t="shared" si="9"/>
        <v>7</v>
      </c>
      <c r="E47">
        <f t="shared" si="9"/>
        <v>11</v>
      </c>
      <c r="F47">
        <f t="shared" si="9"/>
        <v>19</v>
      </c>
      <c r="G47">
        <f t="shared" si="9"/>
        <v>16</v>
      </c>
      <c r="H47">
        <f t="shared" si="9"/>
        <v>25</v>
      </c>
      <c r="I47">
        <f t="shared" si="9"/>
        <v>12</v>
      </c>
      <c r="J47">
        <f t="shared" si="9"/>
        <v>13</v>
      </c>
      <c r="K47">
        <f t="shared" si="9"/>
        <v>11</v>
      </c>
      <c r="L47">
        <f t="shared" si="9"/>
        <v>6</v>
      </c>
      <c r="M47">
        <f t="shared" si="9"/>
        <v>1</v>
      </c>
      <c r="N47">
        <f t="shared" si="9"/>
        <v>0</v>
      </c>
      <c r="O47">
        <f t="shared" ref="O47" si="11">O36+O41</f>
        <v>125</v>
      </c>
    </row>
    <row r="48" spans="1:15" x14ac:dyDescent="0.2">
      <c r="A48" s="20" t="s">
        <v>557</v>
      </c>
      <c r="B48" s="17" t="s">
        <v>46</v>
      </c>
      <c r="C48">
        <f t="shared" si="9"/>
        <v>5</v>
      </c>
      <c r="D48">
        <f t="shared" si="9"/>
        <v>10</v>
      </c>
      <c r="E48">
        <f t="shared" si="9"/>
        <v>6</v>
      </c>
      <c r="F48">
        <f t="shared" si="9"/>
        <v>18</v>
      </c>
      <c r="G48">
        <f t="shared" si="9"/>
        <v>10</v>
      </c>
      <c r="H48">
        <f t="shared" si="9"/>
        <v>22</v>
      </c>
      <c r="I48">
        <f t="shared" si="9"/>
        <v>14</v>
      </c>
      <c r="J48">
        <f t="shared" si="9"/>
        <v>11</v>
      </c>
      <c r="K48">
        <f t="shared" si="9"/>
        <v>9</v>
      </c>
      <c r="L48">
        <f t="shared" si="9"/>
        <v>13</v>
      </c>
      <c r="M48">
        <f t="shared" si="9"/>
        <v>5</v>
      </c>
      <c r="N48">
        <f t="shared" si="9"/>
        <v>2</v>
      </c>
      <c r="O48">
        <f t="shared" ref="O48" si="12">O37+O42</f>
        <v>125</v>
      </c>
    </row>
    <row r="50" spans="1:15" x14ac:dyDescent="0.2">
      <c r="A50" s="20" t="s">
        <v>559</v>
      </c>
      <c r="B50" s="17" t="s">
        <v>10</v>
      </c>
      <c r="C50" s="13">
        <f>C39/C45</f>
        <v>0.375</v>
      </c>
      <c r="D50" s="13">
        <f t="shared" ref="D50:N50" si="13">D39/D45</f>
        <v>0.3</v>
      </c>
      <c r="E50" s="13">
        <f t="shared" si="13"/>
        <v>0.33333333333333331</v>
      </c>
      <c r="F50" s="13">
        <f t="shared" si="13"/>
        <v>0.4375</v>
      </c>
      <c r="G50" s="13">
        <f t="shared" si="13"/>
        <v>0.4</v>
      </c>
      <c r="H50" s="13">
        <f t="shared" si="13"/>
        <v>0.45</v>
      </c>
      <c r="I50" s="13">
        <f t="shared" si="13"/>
        <v>0.4</v>
      </c>
      <c r="J50" s="13">
        <f t="shared" si="13"/>
        <v>0.5</v>
      </c>
      <c r="K50" s="13">
        <f t="shared" si="13"/>
        <v>0.8</v>
      </c>
      <c r="L50" s="13">
        <f t="shared" si="13"/>
        <v>0.66666666666666663</v>
      </c>
      <c r="M50" s="13">
        <f t="shared" si="13"/>
        <v>0.4</v>
      </c>
      <c r="N50" s="13">
        <f t="shared" si="13"/>
        <v>0.33333333333333331</v>
      </c>
      <c r="O50" s="13">
        <f t="shared" ref="O50" si="14">O39/O45</f>
        <v>0.44800000000000001</v>
      </c>
    </row>
    <row r="51" spans="1:15" x14ac:dyDescent="0.2">
      <c r="A51" s="20" t="s">
        <v>559</v>
      </c>
      <c r="B51" s="17" t="s">
        <v>44</v>
      </c>
      <c r="C51" s="13">
        <f t="shared" ref="C51:N53" si="15">C40/C46</f>
        <v>0.16666666666666666</v>
      </c>
      <c r="D51" s="13">
        <f t="shared" si="15"/>
        <v>0.14285714285714285</v>
      </c>
      <c r="E51" s="13">
        <f t="shared" si="15"/>
        <v>0.16666666666666666</v>
      </c>
      <c r="F51" s="13">
        <f t="shared" si="15"/>
        <v>0.36842105263157893</v>
      </c>
      <c r="G51" s="13">
        <f t="shared" si="15"/>
        <v>0.5</v>
      </c>
      <c r="H51" s="13">
        <f t="shared" si="15"/>
        <v>0.25</v>
      </c>
      <c r="I51" s="13">
        <f t="shared" si="15"/>
        <v>0.30769230769230771</v>
      </c>
      <c r="J51" s="13">
        <f t="shared" si="15"/>
        <v>0.36363636363636365</v>
      </c>
      <c r="K51" s="13">
        <f t="shared" si="15"/>
        <v>0.5</v>
      </c>
      <c r="L51" s="13">
        <f t="shared" si="15"/>
        <v>0.36363636363636365</v>
      </c>
      <c r="M51" s="13">
        <f t="shared" si="15"/>
        <v>0</v>
      </c>
      <c r="N51" s="13">
        <f t="shared" si="15"/>
        <v>0</v>
      </c>
      <c r="O51" s="13">
        <f t="shared" ref="O51:O52" si="16">O40/O46</f>
        <v>0.32</v>
      </c>
    </row>
    <row r="52" spans="1:15" x14ac:dyDescent="0.2">
      <c r="A52" s="20" t="s">
        <v>559</v>
      </c>
      <c r="B52" s="17" t="s">
        <v>45</v>
      </c>
      <c r="C52" s="13">
        <f t="shared" si="15"/>
        <v>0</v>
      </c>
      <c r="D52" s="13">
        <f t="shared" si="15"/>
        <v>0.14285714285714285</v>
      </c>
      <c r="E52" s="13">
        <f t="shared" si="15"/>
        <v>9.0909090909090912E-2</v>
      </c>
      <c r="F52" s="13">
        <f t="shared" si="15"/>
        <v>0.21052631578947367</v>
      </c>
      <c r="G52" s="13">
        <f t="shared" si="15"/>
        <v>0.375</v>
      </c>
      <c r="H52" s="13">
        <f t="shared" si="15"/>
        <v>0.44</v>
      </c>
      <c r="I52" s="13">
        <f t="shared" si="15"/>
        <v>0.41666666666666669</v>
      </c>
      <c r="J52" s="13">
        <f t="shared" si="15"/>
        <v>0.53846153846153844</v>
      </c>
      <c r="K52" s="13">
        <f t="shared" si="15"/>
        <v>0.54545454545454541</v>
      </c>
      <c r="L52" s="13">
        <f t="shared" si="15"/>
        <v>0.66666666666666663</v>
      </c>
      <c r="M52" s="13">
        <f t="shared" si="15"/>
        <v>1</v>
      </c>
      <c r="N52" s="13"/>
      <c r="O52" s="13">
        <f t="shared" si="16"/>
        <v>0.36799999999999999</v>
      </c>
    </row>
    <row r="53" spans="1:15" x14ac:dyDescent="0.2">
      <c r="A53" s="20" t="s">
        <v>559</v>
      </c>
      <c r="B53" s="17" t="s">
        <v>46</v>
      </c>
      <c r="C53" s="13">
        <f t="shared" si="15"/>
        <v>0.6</v>
      </c>
      <c r="D53" s="13">
        <f t="shared" si="15"/>
        <v>0.5</v>
      </c>
      <c r="E53" s="13">
        <f t="shared" si="15"/>
        <v>0.33333333333333331</v>
      </c>
      <c r="F53" s="13">
        <f t="shared" si="15"/>
        <v>0.33333333333333331</v>
      </c>
      <c r="G53" s="13">
        <f t="shared" si="15"/>
        <v>0.7</v>
      </c>
      <c r="H53" s="13">
        <f t="shared" si="15"/>
        <v>0.22727272727272727</v>
      </c>
      <c r="I53" s="13">
        <f t="shared" si="15"/>
        <v>0.14285714285714285</v>
      </c>
      <c r="J53" s="13">
        <f t="shared" si="15"/>
        <v>0.36363636363636365</v>
      </c>
      <c r="K53" s="13">
        <f t="shared" si="15"/>
        <v>0.22222222222222221</v>
      </c>
      <c r="L53" s="13">
        <f t="shared" si="15"/>
        <v>0.15384615384615385</v>
      </c>
      <c r="M53" s="13">
        <f t="shared" si="15"/>
        <v>0.4</v>
      </c>
      <c r="N53" s="13">
        <f t="shared" si="15"/>
        <v>0.5</v>
      </c>
      <c r="O53" s="13">
        <f t="shared" ref="O53" si="17">O42/O48</f>
        <v>0.32800000000000001</v>
      </c>
    </row>
    <row r="54" spans="1:15" x14ac:dyDescent="0.2">
      <c r="A54" s="20" t="s">
        <v>562</v>
      </c>
      <c r="C54" s="13">
        <f>C38/C43</f>
        <v>0.30434782608695654</v>
      </c>
      <c r="D54" s="13">
        <f t="shared" ref="D54:N54" si="18">D38/D43</f>
        <v>0.29411764705882354</v>
      </c>
      <c r="E54" s="13">
        <f t="shared" si="18"/>
        <v>0.2</v>
      </c>
      <c r="F54" s="13">
        <f t="shared" si="18"/>
        <v>0.33333333333333331</v>
      </c>
      <c r="G54" s="13">
        <f t="shared" si="18"/>
        <v>0.48</v>
      </c>
      <c r="H54" s="13">
        <f t="shared" si="18"/>
        <v>0.3493975903614458</v>
      </c>
      <c r="I54" s="13">
        <f t="shared" si="18"/>
        <v>0.32203389830508472</v>
      </c>
      <c r="J54" s="13">
        <f t="shared" si="18"/>
        <v>0.44444444444444442</v>
      </c>
      <c r="K54" s="13">
        <f t="shared" si="18"/>
        <v>0.48648648648648651</v>
      </c>
      <c r="L54" s="13">
        <f t="shared" si="18"/>
        <v>0.42857142857142855</v>
      </c>
      <c r="M54" s="13">
        <f t="shared" si="18"/>
        <v>0.41666666666666669</v>
      </c>
      <c r="N54" s="13">
        <f t="shared" si="18"/>
        <v>0.25</v>
      </c>
    </row>
    <row r="57" spans="1:15" ht="24" x14ac:dyDescent="0.3">
      <c r="A57" s="23" t="s">
        <v>563</v>
      </c>
    </row>
    <row r="59" spans="1:15" x14ac:dyDescent="0.2">
      <c r="B59" s="5" t="s">
        <v>52</v>
      </c>
      <c r="C59" s="5" t="s">
        <v>16</v>
      </c>
      <c r="D59" s="5" t="s">
        <v>9</v>
      </c>
      <c r="E59" s="5" t="s">
        <v>13</v>
      </c>
      <c r="F59" s="5" t="s">
        <v>53</v>
      </c>
    </row>
    <row r="60" spans="1:15" x14ac:dyDescent="0.2">
      <c r="B60" s="11">
        <v>0</v>
      </c>
      <c r="C60" s="12">
        <v>65</v>
      </c>
      <c r="D60" s="12">
        <v>193</v>
      </c>
      <c r="E60" s="12">
        <v>59</v>
      </c>
      <c r="F60" s="12">
        <v>317</v>
      </c>
    </row>
    <row r="61" spans="1:15" x14ac:dyDescent="0.2">
      <c r="A61" s="15" t="s">
        <v>556</v>
      </c>
      <c r="B61" s="17" t="s">
        <v>10</v>
      </c>
      <c r="C61" s="4">
        <v>18</v>
      </c>
      <c r="D61" s="4">
        <v>41</v>
      </c>
      <c r="E61" s="4">
        <v>10</v>
      </c>
      <c r="F61" s="4">
        <v>69</v>
      </c>
    </row>
    <row r="62" spans="1:15" x14ac:dyDescent="0.2">
      <c r="A62" s="15" t="s">
        <v>556</v>
      </c>
      <c r="B62" s="17" t="s">
        <v>44</v>
      </c>
      <c r="C62" s="4">
        <v>20</v>
      </c>
      <c r="D62" s="4">
        <v>51</v>
      </c>
      <c r="E62" s="4">
        <v>14</v>
      </c>
      <c r="F62" s="4">
        <v>85</v>
      </c>
    </row>
    <row r="63" spans="1:15" x14ac:dyDescent="0.2">
      <c r="A63" s="15" t="s">
        <v>556</v>
      </c>
      <c r="B63" s="17" t="s">
        <v>45</v>
      </c>
      <c r="C63" s="4">
        <v>14</v>
      </c>
      <c r="D63" s="4">
        <v>55</v>
      </c>
      <c r="E63" s="4">
        <v>10</v>
      </c>
      <c r="F63" s="4">
        <v>79</v>
      </c>
    </row>
    <row r="64" spans="1:15" x14ac:dyDescent="0.2">
      <c r="A64" s="15" t="s">
        <v>556</v>
      </c>
      <c r="B64" s="17" t="s">
        <v>46</v>
      </c>
      <c r="C64" s="4">
        <v>13</v>
      </c>
      <c r="D64" s="4">
        <v>46</v>
      </c>
      <c r="E64" s="4">
        <v>25</v>
      </c>
      <c r="F64" s="4">
        <v>84</v>
      </c>
    </row>
    <row r="65" spans="1:6" x14ac:dyDescent="0.2">
      <c r="B65" s="15">
        <v>1</v>
      </c>
      <c r="C65" s="12">
        <v>31</v>
      </c>
      <c r="D65" s="12">
        <v>112</v>
      </c>
      <c r="E65" s="12">
        <v>40</v>
      </c>
      <c r="F65" s="12">
        <v>183</v>
      </c>
    </row>
    <row r="66" spans="1:6" x14ac:dyDescent="0.2">
      <c r="A66" s="20" t="s">
        <v>555</v>
      </c>
      <c r="B66" s="17" t="s">
        <v>10</v>
      </c>
      <c r="C66" s="4">
        <v>7</v>
      </c>
      <c r="D66" s="4">
        <v>39</v>
      </c>
      <c r="E66" s="4">
        <v>10</v>
      </c>
      <c r="F66" s="4">
        <v>56</v>
      </c>
    </row>
    <row r="67" spans="1:6" x14ac:dyDescent="0.2">
      <c r="A67" s="20" t="s">
        <v>555</v>
      </c>
      <c r="B67" s="17" t="s">
        <v>44</v>
      </c>
      <c r="C67" s="4">
        <v>5</v>
      </c>
      <c r="D67" s="4">
        <v>29</v>
      </c>
      <c r="E67" s="4">
        <v>6</v>
      </c>
      <c r="F67" s="4">
        <v>40</v>
      </c>
    </row>
    <row r="68" spans="1:6" x14ac:dyDescent="0.2">
      <c r="A68" s="20" t="s">
        <v>555</v>
      </c>
      <c r="B68" s="17" t="s">
        <v>45</v>
      </c>
      <c r="C68" s="4">
        <v>13</v>
      </c>
      <c r="D68" s="4">
        <v>20</v>
      </c>
      <c r="E68" s="4">
        <v>13</v>
      </c>
      <c r="F68" s="4">
        <v>46</v>
      </c>
    </row>
    <row r="69" spans="1:6" x14ac:dyDescent="0.2">
      <c r="A69" s="20" t="s">
        <v>555</v>
      </c>
      <c r="B69" s="17" t="s">
        <v>46</v>
      </c>
      <c r="C69" s="4">
        <v>6</v>
      </c>
      <c r="D69" s="4">
        <v>24</v>
      </c>
      <c r="E69" s="4">
        <v>11</v>
      </c>
      <c r="F69" s="4">
        <v>41</v>
      </c>
    </row>
    <row r="70" spans="1:6" x14ac:dyDescent="0.2">
      <c r="B70" s="18" t="s">
        <v>53</v>
      </c>
      <c r="C70" s="9">
        <v>96</v>
      </c>
      <c r="D70" s="9">
        <v>305</v>
      </c>
      <c r="E70" s="9">
        <v>99</v>
      </c>
      <c r="F70" s="9">
        <v>500</v>
      </c>
    </row>
    <row r="72" spans="1:6" x14ac:dyDescent="0.2">
      <c r="A72" s="20" t="s">
        <v>557</v>
      </c>
      <c r="B72" s="17" t="s">
        <v>10</v>
      </c>
      <c r="C72">
        <f>C61+C66</f>
        <v>25</v>
      </c>
      <c r="D72">
        <f t="shared" ref="D72:F72" si="19">D61+D66</f>
        <v>80</v>
      </c>
      <c r="E72">
        <f t="shared" si="19"/>
        <v>20</v>
      </c>
      <c r="F72">
        <f t="shared" si="19"/>
        <v>125</v>
      </c>
    </row>
    <row r="73" spans="1:6" x14ac:dyDescent="0.2">
      <c r="A73" s="20" t="s">
        <v>557</v>
      </c>
      <c r="B73" s="17" t="s">
        <v>44</v>
      </c>
      <c r="C73">
        <f t="shared" ref="C73:F73" si="20">C62+C67</f>
        <v>25</v>
      </c>
      <c r="D73">
        <f t="shared" si="20"/>
        <v>80</v>
      </c>
      <c r="E73">
        <f t="shared" si="20"/>
        <v>20</v>
      </c>
      <c r="F73">
        <f t="shared" si="20"/>
        <v>125</v>
      </c>
    </row>
    <row r="74" spans="1:6" x14ac:dyDescent="0.2">
      <c r="A74" s="20" t="s">
        <v>557</v>
      </c>
      <c r="B74" s="17" t="s">
        <v>45</v>
      </c>
      <c r="C74">
        <f t="shared" ref="C74:F74" si="21">C63+C68</f>
        <v>27</v>
      </c>
      <c r="D74">
        <f t="shared" si="21"/>
        <v>75</v>
      </c>
      <c r="E74">
        <f t="shared" si="21"/>
        <v>23</v>
      </c>
      <c r="F74">
        <f t="shared" si="21"/>
        <v>125</v>
      </c>
    </row>
    <row r="75" spans="1:6" x14ac:dyDescent="0.2">
      <c r="A75" s="20" t="s">
        <v>557</v>
      </c>
      <c r="B75" s="17" t="s">
        <v>46</v>
      </c>
      <c r="C75">
        <f t="shared" ref="C75:F75" si="22">C64+C69</f>
        <v>19</v>
      </c>
      <c r="D75">
        <f t="shared" si="22"/>
        <v>70</v>
      </c>
      <c r="E75">
        <f t="shared" si="22"/>
        <v>36</v>
      </c>
      <c r="F75">
        <f t="shared" si="22"/>
        <v>125</v>
      </c>
    </row>
    <row r="77" spans="1:6" x14ac:dyDescent="0.2">
      <c r="A77" s="20" t="s">
        <v>559</v>
      </c>
      <c r="B77" s="17" t="s">
        <v>10</v>
      </c>
      <c r="C77" s="13">
        <f>C66/C72</f>
        <v>0.28000000000000003</v>
      </c>
      <c r="D77" s="13">
        <f t="shared" ref="D77:F77" si="23">D66/D72</f>
        <v>0.48749999999999999</v>
      </c>
      <c r="E77" s="13">
        <f t="shared" si="23"/>
        <v>0.5</v>
      </c>
      <c r="F77" s="13">
        <f t="shared" si="23"/>
        <v>0.44800000000000001</v>
      </c>
    </row>
    <row r="78" spans="1:6" x14ac:dyDescent="0.2">
      <c r="A78" s="20" t="s">
        <v>559</v>
      </c>
      <c r="B78" s="17" t="s">
        <v>44</v>
      </c>
      <c r="C78" s="13">
        <f t="shared" ref="C78:F78" si="24">C67/C73</f>
        <v>0.2</v>
      </c>
      <c r="D78" s="13">
        <f t="shared" si="24"/>
        <v>0.36249999999999999</v>
      </c>
      <c r="E78" s="13">
        <f t="shared" si="24"/>
        <v>0.3</v>
      </c>
      <c r="F78" s="13">
        <f t="shared" si="24"/>
        <v>0.32</v>
      </c>
    </row>
    <row r="79" spans="1:6" x14ac:dyDescent="0.2">
      <c r="A79" s="20" t="s">
        <v>559</v>
      </c>
      <c r="B79" s="17" t="s">
        <v>45</v>
      </c>
      <c r="C79" s="13">
        <f t="shared" ref="C79:F79" si="25">C68/C74</f>
        <v>0.48148148148148145</v>
      </c>
      <c r="D79" s="13">
        <f t="shared" si="25"/>
        <v>0.26666666666666666</v>
      </c>
      <c r="E79" s="13">
        <f t="shared" si="25"/>
        <v>0.56521739130434778</v>
      </c>
      <c r="F79" s="13">
        <f t="shared" si="25"/>
        <v>0.36799999999999999</v>
      </c>
    </row>
    <row r="80" spans="1:6" x14ac:dyDescent="0.2">
      <c r="A80" s="20" t="s">
        <v>559</v>
      </c>
      <c r="B80" s="17" t="s">
        <v>46</v>
      </c>
      <c r="C80" s="13">
        <f t="shared" ref="C80:F80" si="26">C69/C75</f>
        <v>0.31578947368421051</v>
      </c>
      <c r="D80" s="13">
        <f t="shared" si="26"/>
        <v>0.34285714285714286</v>
      </c>
      <c r="E80" s="13">
        <f t="shared" si="26"/>
        <v>0.30555555555555558</v>
      </c>
      <c r="F80" s="13">
        <f t="shared" si="26"/>
        <v>0.32800000000000001</v>
      </c>
    </row>
    <row r="81" spans="1:9" x14ac:dyDescent="0.2">
      <c r="C81" s="13">
        <f>C65/C70</f>
        <v>0.32291666666666669</v>
      </c>
      <c r="D81" s="13">
        <f t="shared" ref="D81:F81" si="27">D65/D70</f>
        <v>0.36721311475409835</v>
      </c>
      <c r="E81" s="13">
        <f t="shared" si="27"/>
        <v>0.40404040404040403</v>
      </c>
      <c r="F81" s="13">
        <f t="shared" si="27"/>
        <v>0.36599999999999999</v>
      </c>
    </row>
    <row r="84" spans="1:9" ht="26" x14ac:dyDescent="0.3">
      <c r="A84" s="22" t="s">
        <v>564</v>
      </c>
    </row>
    <row r="86" spans="1:9" x14ac:dyDescent="0.2">
      <c r="C86" s="5" t="s">
        <v>24</v>
      </c>
      <c r="D86" s="5" t="s">
        <v>22</v>
      </c>
      <c r="E86" s="5" t="s">
        <v>27</v>
      </c>
      <c r="F86" s="5" t="s">
        <v>25</v>
      </c>
      <c r="G86" s="5" t="s">
        <v>26</v>
      </c>
      <c r="H86" s="5" t="s">
        <v>23</v>
      </c>
    </row>
    <row r="87" spans="1:9" x14ac:dyDescent="0.2">
      <c r="B87" s="11">
        <v>0</v>
      </c>
      <c r="C87" s="12">
        <v>45</v>
      </c>
      <c r="D87" s="12">
        <v>61</v>
      </c>
      <c r="E87" s="12">
        <v>17</v>
      </c>
      <c r="F87" s="12">
        <v>46</v>
      </c>
      <c r="G87" s="12">
        <v>89</v>
      </c>
      <c r="H87" s="12">
        <v>59</v>
      </c>
      <c r="I87" s="12">
        <v>317</v>
      </c>
    </row>
    <row r="88" spans="1:9" x14ac:dyDescent="0.2">
      <c r="A88" s="15" t="s">
        <v>556</v>
      </c>
      <c r="B88" s="17" t="s">
        <v>10</v>
      </c>
      <c r="C88" s="4">
        <v>10</v>
      </c>
      <c r="D88" s="4">
        <v>12</v>
      </c>
      <c r="E88" s="4">
        <v>3</v>
      </c>
      <c r="F88" s="4">
        <v>12</v>
      </c>
      <c r="G88" s="4">
        <v>19</v>
      </c>
      <c r="H88" s="4">
        <v>13</v>
      </c>
      <c r="I88" s="4">
        <v>69</v>
      </c>
    </row>
    <row r="89" spans="1:9" x14ac:dyDescent="0.2">
      <c r="A89" s="15" t="s">
        <v>556</v>
      </c>
      <c r="B89" s="17" t="s">
        <v>44</v>
      </c>
      <c r="C89" s="4">
        <v>15</v>
      </c>
      <c r="D89" s="4">
        <v>13</v>
      </c>
      <c r="E89" s="4">
        <v>1</v>
      </c>
      <c r="F89" s="4">
        <v>11</v>
      </c>
      <c r="G89" s="4">
        <v>29</v>
      </c>
      <c r="H89" s="4">
        <v>16</v>
      </c>
      <c r="I89" s="4">
        <v>85</v>
      </c>
    </row>
    <row r="90" spans="1:9" x14ac:dyDescent="0.2">
      <c r="A90" s="15" t="s">
        <v>556</v>
      </c>
      <c r="B90" s="17" t="s">
        <v>45</v>
      </c>
      <c r="C90" s="4">
        <v>10</v>
      </c>
      <c r="D90" s="4">
        <v>15</v>
      </c>
      <c r="E90" s="4">
        <v>6</v>
      </c>
      <c r="F90" s="4">
        <v>14</v>
      </c>
      <c r="G90" s="4">
        <v>21</v>
      </c>
      <c r="H90" s="4">
        <v>13</v>
      </c>
      <c r="I90" s="4">
        <v>79</v>
      </c>
    </row>
    <row r="91" spans="1:9" x14ac:dyDescent="0.2">
      <c r="A91" s="15" t="s">
        <v>556</v>
      </c>
      <c r="B91" s="17" t="s">
        <v>46</v>
      </c>
      <c r="C91" s="4">
        <v>10</v>
      </c>
      <c r="D91" s="4">
        <v>21</v>
      </c>
      <c r="E91" s="4">
        <v>7</v>
      </c>
      <c r="F91" s="4">
        <v>9</v>
      </c>
      <c r="G91" s="4">
        <v>20</v>
      </c>
      <c r="H91" s="4">
        <v>17</v>
      </c>
      <c r="I91" s="4">
        <v>84</v>
      </c>
    </row>
    <row r="92" spans="1:9" x14ac:dyDescent="0.2">
      <c r="B92" s="15">
        <v>1</v>
      </c>
      <c r="C92" s="12">
        <v>23</v>
      </c>
      <c r="D92" s="12">
        <v>35</v>
      </c>
      <c r="E92" s="12">
        <v>23</v>
      </c>
      <c r="F92" s="12">
        <v>18</v>
      </c>
      <c r="G92" s="12">
        <v>47</v>
      </c>
      <c r="H92" s="12">
        <v>37</v>
      </c>
      <c r="I92" s="12">
        <v>183</v>
      </c>
    </row>
    <row r="93" spans="1:9" x14ac:dyDescent="0.2">
      <c r="A93" s="20" t="s">
        <v>555</v>
      </c>
      <c r="B93" s="17" t="s">
        <v>10</v>
      </c>
      <c r="C93" s="4">
        <v>7</v>
      </c>
      <c r="D93" s="4">
        <v>12</v>
      </c>
      <c r="E93" s="4">
        <v>7</v>
      </c>
      <c r="F93" s="4">
        <v>4</v>
      </c>
      <c r="G93" s="4">
        <v>15</v>
      </c>
      <c r="H93" s="4">
        <v>11</v>
      </c>
      <c r="I93" s="4">
        <v>56</v>
      </c>
    </row>
    <row r="94" spans="1:9" x14ac:dyDescent="0.2">
      <c r="A94" s="20" t="s">
        <v>555</v>
      </c>
      <c r="B94" s="17" t="s">
        <v>44</v>
      </c>
      <c r="C94" s="4">
        <v>2</v>
      </c>
      <c r="D94" s="4">
        <v>11</v>
      </c>
      <c r="E94" s="4">
        <v>9</v>
      </c>
      <c r="F94" s="4">
        <v>5</v>
      </c>
      <c r="G94" s="4">
        <v>5</v>
      </c>
      <c r="H94" s="4">
        <v>8</v>
      </c>
      <c r="I94" s="4">
        <v>40</v>
      </c>
    </row>
    <row r="95" spans="1:9" x14ac:dyDescent="0.2">
      <c r="A95" s="20" t="s">
        <v>555</v>
      </c>
      <c r="B95" s="17" t="s">
        <v>45</v>
      </c>
      <c r="C95" s="4">
        <v>7</v>
      </c>
      <c r="D95" s="4">
        <v>9</v>
      </c>
      <c r="E95" s="4">
        <v>4</v>
      </c>
      <c r="F95" s="4">
        <v>2</v>
      </c>
      <c r="G95" s="4">
        <v>13</v>
      </c>
      <c r="H95" s="4">
        <v>11</v>
      </c>
      <c r="I95" s="4">
        <v>46</v>
      </c>
    </row>
    <row r="96" spans="1:9" x14ac:dyDescent="0.2">
      <c r="A96" s="20" t="s">
        <v>555</v>
      </c>
      <c r="B96" s="17" t="s">
        <v>46</v>
      </c>
      <c r="C96" s="4">
        <v>7</v>
      </c>
      <c r="D96" s="4">
        <v>3</v>
      </c>
      <c r="E96" s="4">
        <v>3</v>
      </c>
      <c r="F96" s="4">
        <v>7</v>
      </c>
      <c r="G96" s="4">
        <v>14</v>
      </c>
      <c r="H96" s="4">
        <v>7</v>
      </c>
      <c r="I96" s="4">
        <v>41</v>
      </c>
    </row>
    <row r="97" spans="1:9" x14ac:dyDescent="0.2">
      <c r="B97" s="18" t="s">
        <v>53</v>
      </c>
      <c r="C97" s="9">
        <v>68</v>
      </c>
      <c r="D97" s="9">
        <v>96</v>
      </c>
      <c r="E97" s="9">
        <v>40</v>
      </c>
      <c r="F97" s="9">
        <v>64</v>
      </c>
      <c r="G97" s="9">
        <v>136</v>
      </c>
      <c r="H97" s="9">
        <v>96</v>
      </c>
      <c r="I97" s="9">
        <v>500</v>
      </c>
    </row>
    <row r="99" spans="1:9" x14ac:dyDescent="0.2">
      <c r="A99" s="20" t="s">
        <v>557</v>
      </c>
      <c r="B99" s="17" t="s">
        <v>10</v>
      </c>
      <c r="C99">
        <f>C88+C93</f>
        <v>17</v>
      </c>
      <c r="D99">
        <f t="shared" ref="D99:I99" si="28">D88+D93</f>
        <v>24</v>
      </c>
      <c r="E99">
        <f t="shared" si="28"/>
        <v>10</v>
      </c>
      <c r="F99">
        <f t="shared" si="28"/>
        <v>16</v>
      </c>
      <c r="G99">
        <f t="shared" si="28"/>
        <v>34</v>
      </c>
      <c r="H99">
        <f t="shared" si="28"/>
        <v>24</v>
      </c>
      <c r="I99">
        <f t="shared" si="28"/>
        <v>125</v>
      </c>
    </row>
    <row r="100" spans="1:9" x14ac:dyDescent="0.2">
      <c r="A100" s="20" t="s">
        <v>557</v>
      </c>
      <c r="B100" s="17" t="s">
        <v>44</v>
      </c>
      <c r="C100">
        <f t="shared" ref="C100:I100" si="29">C89+C94</f>
        <v>17</v>
      </c>
      <c r="D100">
        <f t="shared" si="29"/>
        <v>24</v>
      </c>
      <c r="E100">
        <f t="shared" si="29"/>
        <v>10</v>
      </c>
      <c r="F100">
        <f t="shared" si="29"/>
        <v>16</v>
      </c>
      <c r="G100">
        <f t="shared" si="29"/>
        <v>34</v>
      </c>
      <c r="H100">
        <f t="shared" si="29"/>
        <v>24</v>
      </c>
      <c r="I100">
        <f t="shared" si="29"/>
        <v>125</v>
      </c>
    </row>
    <row r="101" spans="1:9" x14ac:dyDescent="0.2">
      <c r="A101" s="20" t="s">
        <v>557</v>
      </c>
      <c r="B101" s="17" t="s">
        <v>45</v>
      </c>
      <c r="C101">
        <f t="shared" ref="C101:I101" si="30">C90+C95</f>
        <v>17</v>
      </c>
      <c r="D101">
        <f t="shared" si="30"/>
        <v>24</v>
      </c>
      <c r="E101">
        <f t="shared" si="30"/>
        <v>10</v>
      </c>
      <c r="F101">
        <f t="shared" si="30"/>
        <v>16</v>
      </c>
      <c r="G101">
        <f t="shared" si="30"/>
        <v>34</v>
      </c>
      <c r="H101">
        <f t="shared" si="30"/>
        <v>24</v>
      </c>
      <c r="I101">
        <f t="shared" si="30"/>
        <v>125</v>
      </c>
    </row>
    <row r="102" spans="1:9" x14ac:dyDescent="0.2">
      <c r="A102" s="20" t="s">
        <v>557</v>
      </c>
      <c r="B102" s="17" t="s">
        <v>46</v>
      </c>
      <c r="C102">
        <f t="shared" ref="C102:I102" si="31">C91+C96</f>
        <v>17</v>
      </c>
      <c r="D102">
        <f t="shared" si="31"/>
        <v>24</v>
      </c>
      <c r="E102">
        <f t="shared" si="31"/>
        <v>10</v>
      </c>
      <c r="F102">
        <f t="shared" si="31"/>
        <v>16</v>
      </c>
      <c r="G102">
        <f t="shared" si="31"/>
        <v>34</v>
      </c>
      <c r="H102">
        <f t="shared" si="31"/>
        <v>24</v>
      </c>
      <c r="I102">
        <f t="shared" si="31"/>
        <v>125</v>
      </c>
    </row>
    <row r="104" spans="1:9" x14ac:dyDescent="0.2">
      <c r="A104" s="20" t="s">
        <v>559</v>
      </c>
      <c r="B104" s="17" t="s">
        <v>10</v>
      </c>
      <c r="C104" s="13">
        <f>C93/C99</f>
        <v>0.41176470588235292</v>
      </c>
      <c r="D104" s="13">
        <f t="shared" ref="D104:I104" si="32">D93/D99</f>
        <v>0.5</v>
      </c>
      <c r="E104" s="13">
        <f t="shared" si="32"/>
        <v>0.7</v>
      </c>
      <c r="F104" s="13">
        <f t="shared" si="32"/>
        <v>0.25</v>
      </c>
      <c r="G104" s="13">
        <f t="shared" si="32"/>
        <v>0.44117647058823528</v>
      </c>
      <c r="H104" s="13">
        <f t="shared" si="32"/>
        <v>0.45833333333333331</v>
      </c>
      <c r="I104" s="13">
        <f t="shared" si="32"/>
        <v>0.44800000000000001</v>
      </c>
    </row>
    <row r="105" spans="1:9" x14ac:dyDescent="0.2">
      <c r="A105" s="20" t="s">
        <v>559</v>
      </c>
      <c r="B105" s="17" t="s">
        <v>44</v>
      </c>
      <c r="C105" s="13">
        <f t="shared" ref="C105:I105" si="33">C94/C100</f>
        <v>0.11764705882352941</v>
      </c>
      <c r="D105" s="13">
        <f t="shared" si="33"/>
        <v>0.45833333333333331</v>
      </c>
      <c r="E105" s="13">
        <f t="shared" si="33"/>
        <v>0.9</v>
      </c>
      <c r="F105" s="13">
        <f t="shared" si="33"/>
        <v>0.3125</v>
      </c>
      <c r="G105" s="13">
        <f t="shared" si="33"/>
        <v>0.14705882352941177</v>
      </c>
      <c r="H105" s="13">
        <f t="shared" si="33"/>
        <v>0.33333333333333331</v>
      </c>
      <c r="I105" s="13">
        <f t="shared" si="33"/>
        <v>0.32</v>
      </c>
    </row>
    <row r="106" spans="1:9" x14ac:dyDescent="0.2">
      <c r="A106" s="20" t="s">
        <v>559</v>
      </c>
      <c r="B106" s="17" t="s">
        <v>45</v>
      </c>
      <c r="C106" s="13">
        <f t="shared" ref="C106:I106" si="34">C95/C101</f>
        <v>0.41176470588235292</v>
      </c>
      <c r="D106" s="13">
        <f t="shared" si="34"/>
        <v>0.375</v>
      </c>
      <c r="E106" s="13">
        <f t="shared" si="34"/>
        <v>0.4</v>
      </c>
      <c r="F106" s="13">
        <f t="shared" si="34"/>
        <v>0.125</v>
      </c>
      <c r="G106" s="13">
        <f t="shared" si="34"/>
        <v>0.38235294117647056</v>
      </c>
      <c r="H106" s="13">
        <f t="shared" si="34"/>
        <v>0.45833333333333331</v>
      </c>
      <c r="I106" s="13">
        <f t="shared" si="34"/>
        <v>0.36799999999999999</v>
      </c>
    </row>
    <row r="107" spans="1:9" x14ac:dyDescent="0.2">
      <c r="A107" s="20" t="s">
        <v>559</v>
      </c>
      <c r="B107" s="17" t="s">
        <v>46</v>
      </c>
      <c r="C107" s="13">
        <f t="shared" ref="C107:I107" si="35">C96/C102</f>
        <v>0.41176470588235292</v>
      </c>
      <c r="D107" s="13">
        <f t="shared" si="35"/>
        <v>0.125</v>
      </c>
      <c r="E107" s="13">
        <f t="shared" si="35"/>
        <v>0.3</v>
      </c>
      <c r="F107" s="13">
        <f t="shared" si="35"/>
        <v>0.4375</v>
      </c>
      <c r="G107" s="13">
        <f t="shared" si="35"/>
        <v>0.41176470588235292</v>
      </c>
      <c r="H107" s="13">
        <f t="shared" si="35"/>
        <v>0.29166666666666669</v>
      </c>
      <c r="I107" s="13">
        <f t="shared" si="35"/>
        <v>0.32800000000000001</v>
      </c>
    </row>
    <row r="108" spans="1:9" x14ac:dyDescent="0.2">
      <c r="C108" s="13">
        <f>C92/C97</f>
        <v>0.33823529411764708</v>
      </c>
      <c r="D108" s="13">
        <f t="shared" ref="D108:I108" si="36">D92/D97</f>
        <v>0.36458333333333331</v>
      </c>
      <c r="E108" s="13">
        <f t="shared" si="36"/>
        <v>0.57499999999999996</v>
      </c>
      <c r="F108" s="13">
        <f t="shared" si="36"/>
        <v>0.28125</v>
      </c>
      <c r="G108" s="13">
        <f t="shared" si="36"/>
        <v>0.34558823529411764</v>
      </c>
      <c r="H108" s="13">
        <f t="shared" si="36"/>
        <v>0.38541666666666669</v>
      </c>
      <c r="I108" s="13">
        <f t="shared" si="36"/>
        <v>0.36599999999999999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6F0C-79F8-6B49-A3D2-652C6B1ED38F}">
  <dimension ref="B3:F7"/>
  <sheetViews>
    <sheetView workbookViewId="0">
      <selection activeCell="B4" sqref="B4:E4"/>
    </sheetView>
  </sheetViews>
  <sheetFormatPr baseColWidth="10" defaultRowHeight="16" x14ac:dyDescent="0.2"/>
  <sheetData>
    <row r="3" spans="2:6" x14ac:dyDescent="0.2">
      <c r="B3" t="s">
        <v>43</v>
      </c>
      <c r="C3" t="s">
        <v>17</v>
      </c>
      <c r="D3" t="s">
        <v>18</v>
      </c>
      <c r="E3" t="s">
        <v>19</v>
      </c>
    </row>
    <row r="4" spans="2:6" x14ac:dyDescent="0.2">
      <c r="B4" t="s">
        <v>10</v>
      </c>
      <c r="C4">
        <v>55</v>
      </c>
      <c r="D4">
        <v>55</v>
      </c>
      <c r="E4">
        <v>55</v>
      </c>
      <c r="F4" t="s">
        <v>47</v>
      </c>
    </row>
    <row r="5" spans="2:6" x14ac:dyDescent="0.2">
      <c r="B5" t="s">
        <v>44</v>
      </c>
      <c r="C5">
        <v>50</v>
      </c>
      <c r="D5">
        <v>65</v>
      </c>
      <c r="E5">
        <v>50</v>
      </c>
      <c r="F5" t="s">
        <v>49</v>
      </c>
    </row>
    <row r="6" spans="2:6" x14ac:dyDescent="0.2">
      <c r="B6" t="s">
        <v>45</v>
      </c>
      <c r="C6">
        <v>50</v>
      </c>
      <c r="D6">
        <v>50</v>
      </c>
      <c r="E6">
        <v>65</v>
      </c>
      <c r="F6" t="s">
        <v>50</v>
      </c>
    </row>
    <row r="7" spans="2:6" x14ac:dyDescent="0.2">
      <c r="B7" t="s">
        <v>46</v>
      </c>
      <c r="C7">
        <v>65</v>
      </c>
      <c r="D7">
        <v>50</v>
      </c>
      <c r="E7">
        <v>50</v>
      </c>
      <c r="F7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generator</vt:lpstr>
      <vt:lpstr>pivot</vt:lpstr>
      <vt:lpstr>dataset</vt:lpstr>
      <vt:lpstr>summary</vt:lpstr>
      <vt:lpstr>company-levels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Sieuwert van Otterloo</dc:creator>
  <cp:lastModifiedBy>Sieuwert van Otterloo</cp:lastModifiedBy>
  <dcterms:created xsi:type="dcterms:W3CDTF">2022-08-23T12:21:19Z</dcterms:created>
  <dcterms:modified xsi:type="dcterms:W3CDTF">2022-08-25T20:27:39Z</dcterms:modified>
</cp:coreProperties>
</file>