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Dashboard\"/>
    </mc:Choice>
  </mc:AlternateContent>
  <xr:revisionPtr revIDLastSave="0" documentId="13_ncr:1_{EE21F823-1541-428C-B1E8-EACD5A86247C}" xr6:coauthVersionLast="47" xr6:coauthVersionMax="47" xr10:uidLastSave="{00000000-0000-0000-0000-000000000000}"/>
  <bookViews>
    <workbookView xWindow="-21720" yWindow="2595" windowWidth="21840" windowHeight="13020" xr2:uid="{0F881DE4-0263-4936-8263-7C6D728F4D26}"/>
  </bookViews>
  <sheets>
    <sheet name="Tabela Dinâmica" sheetId="3" r:id="rId1"/>
    <sheet name="Dashboard" sheetId="4" r:id="rId2"/>
    <sheet name="Vendas" sheetId="1" r:id="rId3"/>
    <sheet name="Tabela de Preços" sheetId="2" r:id="rId4"/>
  </sheets>
  <definedNames>
    <definedName name="SegmentaçãodeDados_Cliente">#N/A</definedName>
    <definedName name="SegmentaçãodeDados_Funcionári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<sst xmlns="http://schemas.openxmlformats.org/spreadsheetml/2006/main" count="223" uniqueCount="41">
  <si>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</si>
  <si>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</si>
  <si>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</si>
  <si>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</si>
  <si>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</si>
  <si>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</si>
  <si>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</si>
  <si>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</si>
  <si>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</si>
  <si>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</si>
  <si>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</si>
  <si>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</si>
  <si>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</si>
  <si>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</si>
  <si>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</si>
  <si>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</si>
  <si>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</si>
  <si>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</si>
  <si>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</si>
  <si>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</si>
  <si>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</si>
  <si>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</si>
  <si>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</si>
  <si>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</si>
  <si>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</si>
  <si>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</si>
  <si>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</si>
  <si>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</si>
  <si>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</si>
  <si>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</si>
  <si>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</si>
  <si>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vandas</t>
  </si>
  <si>
    <t>Paloma</t>
  </si>
  <si>
    <t>Krissia</t>
  </si>
  <si>
    <t>Rótulos de Linha</t>
  </si>
  <si>
    <t>Total Geral</t>
  </si>
  <si>
    <t>Soma de Total vandas</t>
  </si>
  <si>
    <t>Soma de Quantidade</t>
  </si>
  <si>
    <t>Vendas Cliente</t>
  </si>
  <si>
    <t>Qyd Vendas Cliente</t>
  </si>
  <si>
    <t>Vendas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</si>
</sst>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[Inserindo+segmentação+de+dados+e+gráficos.xlsx]Tabela Dinâmica!Tabela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2A8-858D-474DEBF0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48352"/>
        <c:axId val="338553760"/>
      </c:barChart>
      <c:catAx>
        <c:axId val="3385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53760"/>
        <c:crosses val="autoZero"/>
        <c:auto val="1"/>
        <c:lblAlgn val="ctr"/>
        <c:lblOffset val="100"/>
        <c:noMultiLvlLbl val="0"/>
      </c:catAx>
      <c:valAx>
        <c:axId val="338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[Inserindo+segmentação+de+dados+e+gráficos.xlsx]Tabela Dinâmica!Tabela dinâmica2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B-4B74-BBCF-743EDB446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B-4B74-BBCF-743EDB446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B-4B74-BBCF-743EDB446E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B-4B74-BBCF-743EDB446E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B-4B74-BBCF-743EDB446E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6B-4B74-BBCF-743EDB446E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6B-4B74-BBCF-743EDB446E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6B-4B74-BBCF-743EDB446E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6B-4B74-BBCF-743EDB446E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6B-4B74-BBCF-743EDB446E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6B-4B74-BBCF-743EDB446E7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6B-4B74-BBCF-743EDB446E75}"/>
              </c:ext>
            </c:extLst>
          </c:dPt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6B-4B74-BBCF-743EDB44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[Inserindo+segmentação+de+dados+e+gráficos.xlsx]Tabela Dinâmica!Tabela dinâmica2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313-8064-6A6BB056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579856"/>
        <c:axId val="344594832"/>
      </c:barChart>
      <c:catAx>
        <c:axId val="34457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94832"/>
        <c:crosses val="autoZero"/>
        <c:auto val="1"/>
        <c:lblAlgn val="ctr"/>
        <c:lblOffset val="100"/>
        <c:noMultiLvlLbl val="0"/>
      </c:catAx>
      <c:valAx>
        <c:axId val="3445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[Inserindo+segmentação+de+dados+e+gráficos.xlsx]Tabela Dinâmica!Tabela dinâmica2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Dinâmica'!$E$4:$E$16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Krissia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</c:strCache>
            </c:strRef>
          </c:cat>
          <c:val>
            <c:numRef>
              <c:f>'Tabela Dinâmica'!$F$4:$F$16</c:f>
              <c:numCache>
                <c:formatCode>General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629.30000000000007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1148.0700000000002</c:v>
                </c:pt>
                <c:pt idx="10">
                  <c:v>3759.7000000000003</c:v>
                </c:pt>
                <c:pt idx="11">
                  <c:v>661.86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1-4045-B938-574A050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02320"/>
        <c:axId val="344603568"/>
      </c:lineChart>
      <c:catAx>
        <c:axId val="3446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603568"/>
        <c:crosses val="autoZero"/>
        <c:auto val="1"/>
        <c:lblAlgn val="ctr"/>
        <c:lblOffset val="100"/>
        <c:noMultiLvlLbl val="0"/>
      </c:catAx>
      <c:valAx>
        <c:axId val="3446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114300</xdr:rowOff>
    </xdr:from>
    <xdr:to>
      <xdr:col>6</xdr:col>
      <xdr:colOff>19049</xdr:colOff>
      <xdr:row>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B28E58BC-BECB-4066-8A89-3A43B62D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114300"/>
              <a:ext cx="3590925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104774</xdr:colOff>
      <xdr:row>0</xdr:row>
      <xdr:rowOff>104776</xdr:rowOff>
    </xdr:from>
    <xdr:to>
      <xdr:col>19</xdr:col>
      <xdr:colOff>209549</xdr:colOff>
      <xdr:row>4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BC5B8BA0-B816-4A13-B088-9F4D13B91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4" y="104776"/>
              <a:ext cx="8029575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2B6EA4-357A-4CCD-8A88-733008CB7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304800</xdr:colOff>
      <xdr:row>21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B5B57D-FB5E-4FAE-AFAF-51C08F25E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EE58E6-DB0E-47CF-B764-FBB5B23D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304800</xdr:colOff>
      <xdr:row>36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3FD955-3439-4DCE-AFF9-525AA0E8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évison Santos" refreshedDate="44181.951670486109" createdVersion="6" refreshedVersion="6" minRefreshableVersion="3" recordCount="55" xr:uid="{6F716BF1-6069-4CA5-9517-C2CBB5083ABC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"/>
      </sharedItems>
    </cacheField>
    <cacheField name="Cliente" numFmtId="0">
      <sharedItems count="12">
        <s v="Elaine"/>
        <s v="José"/>
        <s v="Alvaro"/>
        <s v="Roberta"/>
        <s v="Alice"/>
        <s v="Carla"/>
        <s v="Monica"/>
        <s v="Thuany"/>
        <s v="Solange"/>
        <s v="Mia"/>
        <s v="Rose"/>
        <s v="Krissia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00-05-16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andas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622620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11"/>
    <s v="Calça"/>
    <d v="2000-05-16T00:00:00"/>
    <n v="7"/>
    <n v="629.3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EA0F2-A6BF-474C-924B-44E0F1241146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:J16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24848-1E8A-4D32-A23F-18456C669D79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E3:F16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ndas" fld="5" baseField="0" baseItem="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CECD-F11F-4EC0-96F7-8DD7F40F20E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axis="axisRow"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va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C2D7765F-37E0-46D6-94A2-61D6095AAA1C}" sourceName="Funcionário">
  <pivotTables>
    <pivotTable tabId="3" name="Tabela dinâmica1"/>
    <pivotTable tabId="3" name="Tabela dinâmica2"/>
    <pivotTable tabId="3" name="Tabela dinâmica3"/>
  </pivotTables>
  <data>
    <tabular pivotCacheId="622620350">
      <items count="9">
        <i x="5" s="1"/>
        <i x="3" s="1"/>
        <i x="0" s="1"/>
        <i x="1" s="1"/>
        <i x="2" s="1"/>
        <i x="7" s="1"/>
        <i x="4" s="1"/>
        <i x="8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62DDE46-8B66-4D99-AE65-6F9BFC0BB7E0}" sourceName="Cliente">
  <pivotTables>
    <pivotTable tabId="3" name="Tabela dinâmica1"/>
    <pivotTable tabId="3" name="Tabela dinâmica2"/>
    <pivotTable tabId="3" name="Tabela dinâmica3"/>
  </pivotTables>
  <data>
    <tabular pivotCacheId="622620350">
      <items count="12">
        <i x="4" s="1"/>
        <i x="2" s="1"/>
        <i x="5" s="1"/>
        <i x="0" s="1"/>
        <i x="1" s="1"/>
        <i x="11" s="1"/>
        <i x="9" s="1"/>
        <i x="6" s="1"/>
        <i x="3" s="1"/>
        <i x="10" s="1"/>
        <i x="8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78917ABC-BC10-4D98-AD16-E6CC0E59F55B}" cache="SegmentaçãodeDados_Funcionário" caption="Funcionário" columnCount="3" rowHeight="241300"/>
  <slicer name="Cliente" xr10:uid="{77821596-4435-4936-BF8D-D1DD7A0DF5CD}" cache="SegmentaçãodeDados_Cliente" caption="Cliente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4FCF9-E890-4D1B-AD47-56754DB2D505}" name="Tabela1" displayName="Tabela1" ref="A1:F56" totalsRowShown="0">
  <autoFilter ref="A1:F56" xr:uid="{0C7E4691-F34D-4E10-B073-F75B6FEE3E2A}"/>
  <tableColumns count="6">
    <tableColumn id="1" xr3:uid="{09F06B26-A0B7-44C1-9389-C6F500514745}" name="Funcionário"/>
    <tableColumn id="2" xr3:uid="{224D0C00-90B2-42EC-B3A5-FF60434164A1}" name="Cliente"/>
    <tableColumn id="3" xr3:uid="{42CD0DD3-0024-45F3-911E-83866D770C94}" name="Produto vendido" dataDxfId="2"/>
    <tableColumn id="4" xr3:uid="{95747037-C79B-4EFA-9344-65897F2CF682}" name="Data" dataDxfId="1"/>
    <tableColumn id="5" xr3:uid="{DF796A74-BEF8-4DC1-BBD1-310FA0A5DB93}" name="Quantidade" dataDxfId="0"/>
    <tableColumn id="6" xr3:uid="{500AFF07-E0EA-4F4C-ABD5-58D68615C605}" name="Total vandas">
      <calculatedColumnFormula>IFERROR(VLOOKUP(C2,'Tabela de Preços'!A:B,2,0),0)*E2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6755-6CD7-4F55-B8E4-3C4F834F46FD}">
  <dimension ref="A2:J16"/>
  <sheetViews>
    <sheetView tabSelected="1" workbookViewId="0">
      <selection activeCell="E3" sqref="E3"/>
    </sheetView>
  </sheetViews>
  <sheetFormatPr defaultRowHeight="14.4" x14ac:dyDescent="0.3"/>
  <cols>
    <col min="1" max="1" width="18" bestFit="1" customWidth="1"/>
    <col min="2" max="2" width="20.33203125" style="12" bestFit="1" customWidth="1"/>
    <col min="5" max="5" width="18" bestFit="1" customWidth="1"/>
    <col min="6" max="6" width="20.33203125" bestFit="1" customWidth="1"/>
    <col min="9" max="9" width="18" bestFit="1" customWidth="1"/>
    <col min="10" max="10" width="19.6640625" bestFit="1" customWidth="1"/>
  </cols>
  <sheetData>
    <row r="2" spans="1:10" x14ac:dyDescent="0.3">
      <c r="A2" t="s">
        <v>40</v>
      </c>
      <c r="E2" t="s">
        <v>38</v>
      </c>
      <c r="I2" t="s">
        <v>39</v>
      </c>
    </row>
    <row r="3" spans="1:10" x14ac:dyDescent="0.3">
      <c r="A3" s="10" t="s">
        <v>34</v>
      </c>
      <c r="B3" t="s">
        <v>36</v>
      </c>
      <c r="E3" s="10" t="s">
        <v>34</v>
      </c>
      <c r="F3" t="s">
        <v>36</v>
      </c>
      <c r="I3" s="10" t="s">
        <v>34</v>
      </c>
      <c r="J3" t="s">
        <v>37</v>
      </c>
    </row>
    <row r="4" spans="1:10" x14ac:dyDescent="0.3">
      <c r="A4" s="11" t="s">
        <v>13</v>
      </c>
      <c r="B4">
        <v>518.87</v>
      </c>
      <c r="E4" s="11" t="s">
        <v>24</v>
      </c>
      <c r="F4">
        <v>1565.2800000000002</v>
      </c>
      <c r="I4" s="11" t="s">
        <v>24</v>
      </c>
      <c r="J4">
        <v>15</v>
      </c>
    </row>
    <row r="5" spans="1:10" x14ac:dyDescent="0.3">
      <c r="A5" s="11" t="s">
        <v>11</v>
      </c>
      <c r="B5">
        <v>4814.95</v>
      </c>
      <c r="E5" s="11" t="s">
        <v>22</v>
      </c>
      <c r="F5">
        <v>2691.4900000000002</v>
      </c>
      <c r="I5" s="11" t="s">
        <v>22</v>
      </c>
      <c r="J5">
        <v>21</v>
      </c>
    </row>
    <row r="6" spans="1:10" x14ac:dyDescent="0.3">
      <c r="A6" s="11" t="s">
        <v>8</v>
      </c>
      <c r="B6">
        <v>3280.0299999999997</v>
      </c>
      <c r="E6" s="11" t="s">
        <v>25</v>
      </c>
      <c r="F6">
        <v>1178.97</v>
      </c>
      <c r="I6" s="11" t="s">
        <v>25</v>
      </c>
      <c r="J6">
        <v>6</v>
      </c>
    </row>
    <row r="7" spans="1:10" x14ac:dyDescent="0.3">
      <c r="A7" s="11" t="s">
        <v>9</v>
      </c>
      <c r="B7">
        <v>3890.4600000000005</v>
      </c>
      <c r="E7" s="11" t="s">
        <v>20</v>
      </c>
      <c r="F7">
        <v>879.7</v>
      </c>
      <c r="I7" s="11" t="s">
        <v>20</v>
      </c>
      <c r="J7">
        <v>7</v>
      </c>
    </row>
    <row r="8" spans="1:10" x14ac:dyDescent="0.3">
      <c r="A8" s="11" t="s">
        <v>10</v>
      </c>
      <c r="B8">
        <v>2451.4900000000002</v>
      </c>
      <c r="E8" s="11" t="s">
        <v>21</v>
      </c>
      <c r="F8">
        <v>2019.5000000000002</v>
      </c>
      <c r="I8" s="11" t="s">
        <v>21</v>
      </c>
      <c r="J8">
        <v>16</v>
      </c>
    </row>
    <row r="9" spans="1:10" x14ac:dyDescent="0.3">
      <c r="A9" s="11" t="s">
        <v>16</v>
      </c>
      <c r="B9">
        <v>549.79999999999995</v>
      </c>
      <c r="E9" s="11" t="s">
        <v>33</v>
      </c>
      <c r="F9">
        <v>629.30000000000007</v>
      </c>
      <c r="I9" s="11" t="s">
        <v>33</v>
      </c>
      <c r="J9">
        <v>7</v>
      </c>
    </row>
    <row r="10" spans="1:10" x14ac:dyDescent="0.3">
      <c r="A10" s="11" t="s">
        <v>12</v>
      </c>
      <c r="B10">
        <v>1358.8700000000001</v>
      </c>
      <c r="E10" s="11" t="s">
        <v>29</v>
      </c>
      <c r="F10">
        <v>1079.9000000000001</v>
      </c>
      <c r="I10" s="11" t="s">
        <v>29</v>
      </c>
      <c r="J10">
        <v>6</v>
      </c>
    </row>
    <row r="11" spans="1:10" x14ac:dyDescent="0.3">
      <c r="A11" s="11" t="s">
        <v>32</v>
      </c>
      <c r="B11">
        <v>629.30000000000007</v>
      </c>
      <c r="E11" s="11" t="s">
        <v>26</v>
      </c>
      <c r="F11">
        <v>1809.6</v>
      </c>
      <c r="I11" s="11" t="s">
        <v>26</v>
      </c>
      <c r="J11">
        <v>15</v>
      </c>
    </row>
    <row r="12" spans="1:10" x14ac:dyDescent="0.3">
      <c r="A12" s="11" t="s">
        <v>14</v>
      </c>
      <c r="B12">
        <v>819.3</v>
      </c>
      <c r="E12" s="11" t="s">
        <v>23</v>
      </c>
      <c r="F12">
        <v>889.69999999999993</v>
      </c>
      <c r="I12" s="11" t="s">
        <v>23</v>
      </c>
      <c r="J12">
        <v>6</v>
      </c>
    </row>
    <row r="13" spans="1:10" x14ac:dyDescent="0.3">
      <c r="A13" s="11" t="s">
        <v>35</v>
      </c>
      <c r="B13">
        <v>18313.069999999996</v>
      </c>
      <c r="E13" s="11" t="s">
        <v>30</v>
      </c>
      <c r="F13">
        <v>1148.0700000000002</v>
      </c>
      <c r="I13" s="11" t="s">
        <v>30</v>
      </c>
      <c r="J13">
        <v>12</v>
      </c>
    </row>
    <row r="14" spans="1:10" x14ac:dyDescent="0.3">
      <c r="E14" s="11" t="s">
        <v>28</v>
      </c>
      <c r="F14">
        <v>3759.7000000000003</v>
      </c>
      <c r="I14" s="11" t="s">
        <v>28</v>
      </c>
      <c r="J14">
        <v>17</v>
      </c>
    </row>
    <row r="15" spans="1:10" x14ac:dyDescent="0.3">
      <c r="E15" s="11" t="s">
        <v>27</v>
      </c>
      <c r="F15">
        <v>661.86</v>
      </c>
      <c r="I15" s="11" t="s">
        <v>27</v>
      </c>
      <c r="J15">
        <v>5</v>
      </c>
    </row>
    <row r="16" spans="1:10" x14ac:dyDescent="0.3">
      <c r="E16" s="11" t="s">
        <v>35</v>
      </c>
      <c r="F16">
        <v>18313.07</v>
      </c>
      <c r="I16" s="11" t="s">
        <v>35</v>
      </c>
      <c r="J16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5785-B402-4BE8-BF58-800052A7A3C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workbookViewId="0"/>
  </sheetViews>
  <sheetFormatPr defaultRowHeight="14.4" x14ac:dyDescent="0.3"/>
  <cols>
    <col min="1" max="2" width="17.33203125" customWidth="1"/>
    <col min="3" max="3" width="18.5546875" customWidth="1"/>
    <col min="4" max="4" width="13" style="1" customWidth="1"/>
    <col min="5" max="5" width="13.5546875" style="1" customWidth="1"/>
    <col min="6" max="6" width="14.109375" customWidth="1"/>
  </cols>
  <sheetData>
    <row r="1" spans="1:6" x14ac:dyDescent="0.3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8" t="s">
        <v>31</v>
      </c>
    </row>
    <row r="2" spans="1:6" x14ac:dyDescent="0.3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>
        <f>IFERROR(VLOOKUP(C2,'Tabela de Preços'!A:B,2,0),0)*E2</f>
        <v>89.9</v>
      </c>
    </row>
    <row r="3" spans="1:6" x14ac:dyDescent="0.3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>
        <f>IFERROR(VLOOKUP(C3,'Tabela de Preços'!A:B,2,0),0)*E3</f>
        <v>269.70000000000005</v>
      </c>
    </row>
    <row r="4" spans="1:6" x14ac:dyDescent="0.3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>
        <f>IFERROR(VLOOKUP(C4,'Tabela de Preços'!A:B,2,0),0)*E4</f>
        <v>399.5</v>
      </c>
    </row>
    <row r="5" spans="1:6" x14ac:dyDescent="0.3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>
        <f>IFERROR(VLOOKUP(C5,'Tabela de Preços'!A:B,2,0),0)*E5</f>
        <v>250</v>
      </c>
    </row>
    <row r="6" spans="1:6" x14ac:dyDescent="0.3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>
        <f>IFERROR(VLOOKUP(C6,'Tabela de Preços'!A:B,2,0),0)*E6</f>
        <v>480</v>
      </c>
    </row>
    <row r="7" spans="1:6" x14ac:dyDescent="0.3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>
        <f>IFERROR(VLOOKUP(C7,'Tabela de Preços'!A:B,2,0),0)*E7</f>
        <v>285.98</v>
      </c>
    </row>
    <row r="8" spans="1:6" x14ac:dyDescent="0.3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>
        <f>IFERROR(VLOOKUP(C8,'Tabela de Preços'!A:B,2,0),0)*E8</f>
        <v>250</v>
      </c>
    </row>
    <row r="9" spans="1:6" x14ac:dyDescent="0.3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>
        <f>IFERROR(VLOOKUP(C9,'Tabela de Preços'!A:B,2,0),0)*E9</f>
        <v>120</v>
      </c>
    </row>
    <row r="10" spans="1:6" x14ac:dyDescent="0.3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>
        <f>IFERROR(VLOOKUP(C10,'Tabela de Preços'!A:B,2,0),0)*E10</f>
        <v>714.95</v>
      </c>
    </row>
    <row r="11" spans="1:6" x14ac:dyDescent="0.3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>
        <f>IFERROR(VLOOKUP(C11,'Tabela de Preços'!A:B,2,0),0)*E11</f>
        <v>809.1</v>
      </c>
    </row>
    <row r="12" spans="1:6" x14ac:dyDescent="0.3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>
        <f>IFERROR(VLOOKUP(C12,'Tabela de Preços'!A:B,2,0),0)*E12</f>
        <v>89.9</v>
      </c>
    </row>
    <row r="13" spans="1:6" x14ac:dyDescent="0.3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>
        <f>IFERROR(VLOOKUP(C13,'Tabela de Preços'!A:B,2,0),0)*E13</f>
        <v>79.900000000000006</v>
      </c>
    </row>
    <row r="14" spans="1:6" x14ac:dyDescent="0.3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>
        <f>IFERROR(VLOOKUP(C14,'Tabela de Preços'!A:B,2,0),0)*E14</f>
        <v>250</v>
      </c>
    </row>
    <row r="15" spans="1:6" x14ac:dyDescent="0.3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>
        <f>IFERROR(VLOOKUP(C15,'Tabela de Preços'!A:B,2,0),0)*E15</f>
        <v>360</v>
      </c>
    </row>
    <row r="16" spans="1:6" x14ac:dyDescent="0.3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>
        <f>IFERROR(VLOOKUP(C16,'Tabela de Preços'!A:B,2,0),0)*E16</f>
        <v>142.99</v>
      </c>
    </row>
    <row r="17" spans="1:6" x14ac:dyDescent="0.3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>
        <f>IFERROR(VLOOKUP(C17,'Tabela de Preços'!A:B,2,0),0)*E17</f>
        <v>3000</v>
      </c>
    </row>
    <row r="18" spans="1:6" x14ac:dyDescent="0.3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>
        <f>IFERROR(VLOOKUP(C18,'Tabela de Preços'!A:B,2,0),0)*E18</f>
        <v>120</v>
      </c>
    </row>
    <row r="19" spans="1:6" x14ac:dyDescent="0.3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>
        <f>IFERROR(VLOOKUP(C19,'Tabela de Preços'!A:B,2,0),0)*E19</f>
        <v>142.99</v>
      </c>
    </row>
    <row r="20" spans="1:6" x14ac:dyDescent="0.3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>
        <f>IFERROR(VLOOKUP(C20,'Tabela de Preços'!A:B,2,0),0)*E20</f>
        <v>89.9</v>
      </c>
    </row>
    <row r="21" spans="1:6" x14ac:dyDescent="0.3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>
        <f>IFERROR(VLOOKUP(C21,'Tabela de Preços'!A:B,2,0),0)*E21</f>
        <v>179.8</v>
      </c>
    </row>
    <row r="22" spans="1:6" x14ac:dyDescent="0.3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>
        <f>IFERROR(VLOOKUP(C22,'Tabela de Preços'!A:B,2,0),0)*E22</f>
        <v>79.900000000000006</v>
      </c>
    </row>
    <row r="23" spans="1:6" x14ac:dyDescent="0.3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>
        <f>IFERROR(VLOOKUP(C23,'Tabela de Preços'!A:B,2,0),0)*E23</f>
        <v>750</v>
      </c>
    </row>
    <row r="24" spans="1:6" x14ac:dyDescent="0.3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>
        <f>IFERROR(VLOOKUP(C24,'Tabela de Preços'!A:B,2,0),0)*E24</f>
        <v>120</v>
      </c>
    </row>
    <row r="25" spans="1:6" x14ac:dyDescent="0.3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>
        <f>IFERROR(VLOOKUP(C25,'Tabela de Preços'!A:B,2,0),0)*E25</f>
        <v>285.98</v>
      </c>
    </row>
    <row r="26" spans="1:6" x14ac:dyDescent="0.3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>
        <f>IFERROR(VLOOKUP(C26,'Tabela de Preços'!A:B,2,0),0)*E26</f>
        <v>250</v>
      </c>
    </row>
    <row r="27" spans="1:6" x14ac:dyDescent="0.3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>
        <f>IFERROR(VLOOKUP(C27,'Tabela de Preços'!A:B,2,0),0)*E27</f>
        <v>480</v>
      </c>
    </row>
    <row r="28" spans="1:6" x14ac:dyDescent="0.3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>
        <f>IFERROR(VLOOKUP(C28,'Tabela de Preços'!A:B,2,0),0)*E28</f>
        <v>142.99</v>
      </c>
    </row>
    <row r="29" spans="1:6" x14ac:dyDescent="0.3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>
        <f>IFERROR(VLOOKUP(C29,'Tabela de Preços'!A:B,2,0),0)*E29</f>
        <v>179.8</v>
      </c>
    </row>
    <row r="30" spans="1:6" x14ac:dyDescent="0.3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>
        <f>IFERROR(VLOOKUP(C30,'Tabela de Preços'!A:B,2,0),0)*E30</f>
        <v>89.9</v>
      </c>
    </row>
    <row r="31" spans="1:6" x14ac:dyDescent="0.3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>
        <f>IFERROR(VLOOKUP(C31,'Tabela de Preços'!A:B,2,0),0)*E31</f>
        <v>719.1</v>
      </c>
    </row>
    <row r="32" spans="1:6" x14ac:dyDescent="0.3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>
        <f>IFERROR(VLOOKUP(C32,'Tabela de Preços'!A:B,2,0),0)*E32</f>
        <v>250</v>
      </c>
    </row>
    <row r="33" spans="1:6" x14ac:dyDescent="0.3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>
        <f>IFERROR(VLOOKUP(C33,'Tabela de Preços'!A:B,2,0),0)*E33</f>
        <v>240</v>
      </c>
    </row>
    <row r="34" spans="1:6" x14ac:dyDescent="0.3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>
        <f>IFERROR(VLOOKUP(C34,'Tabela de Preços'!A:B,2,0),0)*E34</f>
        <v>142.99</v>
      </c>
    </row>
    <row r="35" spans="1:6" x14ac:dyDescent="0.3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>
        <f>IFERROR(VLOOKUP(C35,'Tabela de Preços'!A:B,2,0),0)*E35</f>
        <v>250</v>
      </c>
    </row>
    <row r="36" spans="1:6" x14ac:dyDescent="0.3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>
        <f>IFERROR(VLOOKUP(C36,'Tabela de Preços'!A:B,2,0),0)*E36</f>
        <v>240</v>
      </c>
    </row>
    <row r="37" spans="1:6" x14ac:dyDescent="0.3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>
        <f>IFERROR(VLOOKUP(C37,'Tabela de Preços'!A:B,2,0),0)*E37</f>
        <v>142.99</v>
      </c>
    </row>
    <row r="38" spans="1:6" x14ac:dyDescent="0.3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>
        <f>IFERROR(VLOOKUP(C38,'Tabela de Preços'!A:B,2,0),0)*E38</f>
        <v>359.6</v>
      </c>
    </row>
    <row r="39" spans="1:6" x14ac:dyDescent="0.3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>
        <f>IFERROR(VLOOKUP(C39,'Tabela de Preços'!A:B,2,0),0)*E39</f>
        <v>89.9</v>
      </c>
    </row>
    <row r="40" spans="1:6" x14ac:dyDescent="0.3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>
        <f>IFERROR(VLOOKUP(C40,'Tabela de Preços'!A:B,2,0),0)*E40</f>
        <v>79.900000000000006</v>
      </c>
    </row>
    <row r="41" spans="1:6" x14ac:dyDescent="0.3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>
        <f>IFERROR(VLOOKUP(C41,'Tabela de Preços'!A:B,2,0),0)*E41</f>
        <v>750</v>
      </c>
    </row>
    <row r="42" spans="1:6" x14ac:dyDescent="0.3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>
        <f>IFERROR(VLOOKUP(C42,'Tabela de Preços'!A:B,2,0),0)*E42</f>
        <v>120</v>
      </c>
    </row>
    <row r="43" spans="1:6" x14ac:dyDescent="0.3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>
        <f>IFERROR(VLOOKUP(C43,'Tabela de Preços'!A:B,2,0),0)*E43</f>
        <v>142.99</v>
      </c>
    </row>
    <row r="44" spans="1:6" x14ac:dyDescent="0.3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>
        <f>IFERROR(VLOOKUP(C44,'Tabela de Preços'!A:B,2,0),0)*E44</f>
        <v>500</v>
      </c>
    </row>
    <row r="45" spans="1:6" x14ac:dyDescent="0.3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>
        <f>IFERROR(VLOOKUP(C45,'Tabela de Preços'!A:B,2,0),0)*E45</f>
        <v>120</v>
      </c>
    </row>
    <row r="46" spans="1:6" x14ac:dyDescent="0.3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>
        <f>IFERROR(VLOOKUP(C46,'Tabela de Preços'!A:B,2,0),0)*E46</f>
        <v>571.96</v>
      </c>
    </row>
    <row r="47" spans="1:6" x14ac:dyDescent="0.3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>
        <f>IFERROR(VLOOKUP(C47,'Tabela de Preços'!A:B,2,0),0)*E47</f>
        <v>89.9</v>
      </c>
    </row>
    <row r="48" spans="1:6" x14ac:dyDescent="0.3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>
        <f>IFERROR(VLOOKUP(C48,'Tabela de Preços'!A:B,2,0),0)*E48</f>
        <v>89.9</v>
      </c>
    </row>
    <row r="49" spans="1:6" x14ac:dyDescent="0.3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>
        <f>IFERROR(VLOOKUP(C49,'Tabela de Preços'!A:B,2,0),0)*E49</f>
        <v>479.40000000000003</v>
      </c>
    </row>
    <row r="50" spans="1:6" x14ac:dyDescent="0.3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>
        <f>IFERROR(VLOOKUP(C50,'Tabela de Preços'!A:B,2,0),0)*E50</f>
        <v>250</v>
      </c>
    </row>
    <row r="51" spans="1:6" x14ac:dyDescent="0.3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>
        <f>IFERROR(VLOOKUP(C51,'Tabela de Preços'!A:B,2,0),0)*E51</f>
        <v>360</v>
      </c>
    </row>
    <row r="52" spans="1:6" x14ac:dyDescent="0.3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>
        <f>IFERROR(VLOOKUP(C52,'Tabela de Preços'!A:B,2,0),0)*E52</f>
        <v>285.98</v>
      </c>
    </row>
    <row r="53" spans="1:6" x14ac:dyDescent="0.3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>
        <f>IFERROR(VLOOKUP(C53,'Tabela de Preços'!A:B,2,0),0)*E53</f>
        <v>500</v>
      </c>
    </row>
    <row r="54" spans="1:6" x14ac:dyDescent="0.3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>
        <f>IFERROR(VLOOKUP(C54,'Tabela de Preços'!A:B,2,0),0)*E54</f>
        <v>120</v>
      </c>
    </row>
    <row r="55" spans="1:6" x14ac:dyDescent="0.3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>
        <f>IFERROR(VLOOKUP(C55,'Tabela de Preços'!A:B,2,0),0)*E55</f>
        <v>285.98</v>
      </c>
    </row>
    <row r="56" spans="1:6" x14ac:dyDescent="0.3">
      <c r="A56" t="s">
        <v>32</v>
      </c>
      <c r="B56" t="s">
        <v>33</v>
      </c>
      <c r="C56" s="9" t="s">
        <v>1</v>
      </c>
      <c r="D56" s="4">
        <v>36662</v>
      </c>
      <c r="E56" s="1">
        <v>7</v>
      </c>
      <c r="F56">
        <f>IFERROR(VLOOKUP(C56,'Tabela de Preços'!A:B,2,0),0)*E56</f>
        <v>629.30000000000007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2" sqref="B2"/>
    </sheetView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Dashboard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MARCO ANTONIO LEITE DO CARMO </cp:lastModifiedBy>
  <dcterms:created xsi:type="dcterms:W3CDTF">2020-12-10T23:18:50Z</dcterms:created>
  <dcterms:modified xsi:type="dcterms:W3CDTF">2023-06-15T20:59:53Z</dcterms:modified>
</cp:coreProperties>
</file>