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rco_bondi5_studio_unibo_it/Documents/Second Brain/ECOFIN/Credit Risk/allegati/"/>
    </mc:Choice>
  </mc:AlternateContent>
  <xr:revisionPtr revIDLastSave="0" documentId="11_5E721E965BDEB1BA0FA2AA13B9742D2FADAA298A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na esposizione" sheetId="1" r:id="rId1"/>
    <sheet name="Una esposizione con R stoc." sheetId="2" r:id="rId2"/>
    <sheet name="Due esposizioni" sheetId="3" r:id="rId3"/>
    <sheet name="Due esposizioni NormBiv" sheetId="4" r:id="rId4"/>
    <sheet name="m esposizioni indipendenti" sheetId="5" r:id="rId5"/>
  </sheets>
  <definedNames>
    <definedName name="_xlnm._FilterDatabase" localSheetId="1" hidden="1">'Una esposizione con R stoc.'!#REF!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</calcChain>
</file>

<file path=xl/sharedStrings.xml><?xml version="1.0" encoding="utf-8"?>
<sst xmlns="http://schemas.openxmlformats.org/spreadsheetml/2006/main" count="127" uniqueCount="29">
  <si>
    <t>AAA</t>
  </si>
  <si>
    <t>BBB</t>
  </si>
  <si>
    <t>BB</t>
  </si>
  <si>
    <t>B</t>
  </si>
  <si>
    <t>AA</t>
  </si>
  <si>
    <t>A</t>
  </si>
  <si>
    <t>CCC</t>
  </si>
  <si>
    <t>Default</t>
  </si>
  <si>
    <t>RI\RF</t>
  </si>
  <si>
    <t>Matrice di transizione</t>
  </si>
  <si>
    <t>Curve dei tassi forward</t>
  </si>
  <si>
    <t>2 anni</t>
  </si>
  <si>
    <t>3 anni</t>
  </si>
  <si>
    <t>4 anni</t>
  </si>
  <si>
    <t>1 anno</t>
  </si>
  <si>
    <t>anno</t>
  </si>
  <si>
    <t>v</t>
  </si>
  <si>
    <t>P(V=v)</t>
  </si>
  <si>
    <t>default</t>
  </si>
  <si>
    <t>Tasso di recupero R</t>
  </si>
  <si>
    <t>r</t>
  </si>
  <si>
    <t>P(R=r)</t>
  </si>
  <si>
    <t>P(V_1=v)</t>
  </si>
  <si>
    <t>P(V_2=v)</t>
  </si>
  <si>
    <t>rendimento annuo</t>
  </si>
  <si>
    <t xml:space="preserve">azienda 1 </t>
  </si>
  <si>
    <t xml:space="preserve">azienda 2 </t>
  </si>
  <si>
    <t>Esposizioni dalla 1 alla 10</t>
  </si>
  <si>
    <t>Esposizioni dalla 11 alla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</si>
</sst>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2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12" xfId="0" applyFont="1" applyFill="1" applyBorder="1"/>
    <xf numFmtId="0" fontId="3" fillId="2" borderId="13" xfId="0" applyFont="1" applyFill="1" applyBorder="1"/>
    <xf numFmtId="0" fontId="4" fillId="2" borderId="2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2" fillId="0" borderId="0" xfId="0" applyFont="1"/>
    <xf numFmtId="0" fontId="0" fillId="2" borderId="2" xfId="0" applyFill="1" applyBorder="1"/>
    <xf numFmtId="0" fontId="3" fillId="2" borderId="11" xfId="0" applyFont="1" applyFill="1" applyBorder="1"/>
    <xf numFmtId="0" fontId="3" fillId="2" borderId="20" xfId="0" applyFont="1" applyFill="1" applyBorder="1"/>
    <xf numFmtId="0" fontId="2" fillId="0" borderId="2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2" borderId="2" xfId="0" applyFont="1" applyFill="1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2" borderId="21" xfId="0" applyFill="1" applyBorder="1"/>
    <xf numFmtId="0" fontId="2" fillId="0" borderId="30" xfId="0" applyFont="1" applyBorder="1"/>
    <xf numFmtId="0" fontId="2" fillId="0" borderId="26" xfId="0" applyFont="1" applyBorder="1"/>
    <xf numFmtId="0" fontId="2" fillId="0" borderId="27" xfId="0" applyFont="1" applyBorder="1"/>
    <xf numFmtId="0" fontId="0" fillId="2" borderId="22" xfId="0" applyFill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224791</xdr:colOff>
      <xdr:row>0</xdr:row>
      <xdr:rowOff>129540</xdr:rowOff>
    </xdr:from>
    <xdr:ext cx="7520939" cy="1297919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24791" y="129540"/>
          <a:ext cx="7520939" cy="1297919"/>
        </a:xfrm>
        <a:prstGeom prst="rect">
          <a:avLst/>
        </a:prstGeom>
        <a:solidFill>
          <a:schemeClr val="bg1"/>
        </a:solidFill>
        <a:ln w="2222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Una</a:t>
          </a:r>
          <a:r>
            <a:rPr lang="en-GB" sz="1100" baseline="0"/>
            <a:t> banca eroga un prestito ad un'azienda. Il prestito consiste nel finanziamento di 25000 euro che verranno rimborsati a scadenza (tra 5 anni). </a:t>
          </a:r>
        </a:p>
        <a:p>
          <a:r>
            <a:rPr lang="en-GB" sz="1100" baseline="0"/>
            <a:t>Ogni anno l'azienda debitrice è tenuta a versare alla banca una cedola corrispondente al tasso di interesse annuo dell'6%.</a:t>
          </a:r>
        </a:p>
        <a:p>
          <a:r>
            <a:rPr lang="en-GB" sz="1100" baseline="0"/>
            <a:t>Secondo la valutazione della banca, il rating dell'azienda debritrice al momento dell'erogazione del prestito è B ed il tasso di recupero è pari al 12,8% (riferito al valore nominale del prestito).</a:t>
          </a:r>
        </a:p>
        <a:p>
          <a:r>
            <a:rPr lang="en-GB" sz="1100" baseline="0"/>
            <a:t>Si costruisca la distribuzione del valore attuale ad un anno del debito e si calcolino il valore atteso, la deviazione standard, il VaR e la TCE commentando.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224791</xdr:colOff>
      <xdr:row>0</xdr:row>
      <xdr:rowOff>129540</xdr:rowOff>
    </xdr:from>
    <xdr:ext cx="7520939" cy="1470146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4791" y="129540"/>
          <a:ext cx="7520939" cy="1470146"/>
        </a:xfrm>
        <a:prstGeom prst="rect">
          <a:avLst/>
        </a:prstGeom>
        <a:solidFill>
          <a:schemeClr val="bg1"/>
        </a:solidFill>
        <a:ln w="2222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Una</a:t>
          </a:r>
          <a:r>
            <a:rPr lang="en-GB" sz="1100" baseline="0"/>
            <a:t> banca eroga un prestito ad un'azienda. Il prestito consiste nel finanziamento di 25000 euro che verranno rimborsati a scadenza (tra 5 anni). </a:t>
          </a:r>
        </a:p>
        <a:p>
          <a:r>
            <a:rPr lang="en-GB" sz="1100" baseline="0"/>
            <a:t>Ogni anno l'azienda debitrice è tenuta a versare alla banca una cedola corrispondente al tasso di interesse annuo dell'6%.</a:t>
          </a:r>
        </a:p>
        <a:p>
          <a:r>
            <a:rPr lang="en-GB" sz="1100" baseline="0"/>
            <a:t>Secondo la valutazione della banca, il rating dell'azienda debritrice al momento dell'erogazione del prestito è B. In caso di insolvenza, la banca stima che il tasso di recupero (riferito al valore nominale del prestito) ha la distribuzione di probabilità indicata qui sotto.</a:t>
          </a:r>
        </a:p>
        <a:p>
          <a:r>
            <a:rPr lang="en-GB" sz="1100" baseline="0"/>
            <a:t>Si costruisca la distribuzione del valore attuale ad un anno del debito e si calcolino il valore atteso, la deviazione standard, il VaR e la TCE commentando.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425824</xdr:colOff>
      <xdr:row>1</xdr:row>
      <xdr:rowOff>8963</xdr:rowOff>
    </xdr:from>
    <xdr:ext cx="7301753" cy="2186983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25824" y="189072"/>
          <a:ext cx="7301753" cy="2186983"/>
        </a:xfrm>
        <a:prstGeom prst="rect">
          <a:avLst/>
        </a:prstGeom>
        <a:solidFill>
          <a:schemeClr val="bg1"/>
        </a:solidFill>
        <a:ln w="254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Si consideri</a:t>
          </a:r>
          <a:r>
            <a:rPr lang="en-GB" sz="1100" baseline="0"/>
            <a:t>no le distribuzioni del valore ad un anno di due esposizioni riportate qui sotto. Si costruisca la distribuzione del valore ad un anno del portafolgio composto dalle due esposizioni nell'ipotesi in cui:</a:t>
          </a:r>
        </a:p>
        <a:p>
          <a:r>
            <a:rPr lang="en-GB" sz="1100" baseline="0"/>
            <a:t>1) le stesse siano cograduate;</a:t>
          </a:r>
        </a:p>
        <a:p>
          <a:r>
            <a:rPr lang="en-GB" sz="1100" baseline="0"/>
            <a:t>2) le stesse siano indipendenti;</a:t>
          </a:r>
        </a:p>
        <a:p>
          <a:r>
            <a:rPr lang="en-GB" sz="1100" baseline="0"/>
            <a:t>3) le stesse siano contrograduate;</a:t>
          </a:r>
        </a:p>
        <a:p>
          <a:r>
            <a:rPr lang="en-GB" sz="1100" baseline="0"/>
            <a:t>4) la distribuzione congiunta delle due esposizioni sia data dal miscuglio delle situazioni di indipendenza e cograduazione (peso attribuito all'indipendenza=0,1);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5) la distribuzione congiunta delle due esposizioni sia data dal miscuglio delle situazioni di indipendenza e contrograduazione (peso attribuito all'indipendenza=0,9).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la distribuzione congiunta delle due esposizioni sia data dal miscuglio delle situaizoni di indipendenza, cograduazione e contrograduazione con pesi, rispettivamente, dati da 0.2, 0.6 e 0.2.</a:t>
          </a:r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425824</xdr:colOff>
      <xdr:row>1</xdr:row>
      <xdr:rowOff>8964</xdr:rowOff>
    </xdr:from>
    <xdr:ext cx="7301753" cy="2212266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824" y="191844"/>
          <a:ext cx="7301753" cy="2212266"/>
        </a:xfrm>
        <a:prstGeom prst="rect">
          <a:avLst/>
        </a:prstGeom>
        <a:solidFill>
          <a:schemeClr val="bg1"/>
        </a:solidFill>
        <a:ln w="254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Si consideri</a:t>
          </a:r>
          <a:r>
            <a:rPr lang="en-GB" sz="1100" baseline="0"/>
            <a:t>no le distribuzioni del valore ad un anno di due esposizioni riportate qui sotto. I relativi prestiti sono stati erogati a favore di due aziende quotate sul mercato azionario. I rendimenti azionari annuali delle due aziende possono considerarsi distribuiti come una normale bivariata. I rendimenti osservati negli ultimi 10 anni sono riportati nella tabella sottostante. La matrice di transizione di riferimento è la medesima utilizzata negli esercizi precedenti.</a:t>
          </a:r>
        </a:p>
        <a:p>
          <a:r>
            <a:rPr lang="en-GB" sz="1100" baseline="0"/>
            <a:t>1) Quali sono i rating di appartenenza ad inizio anno delle due aziende?</a:t>
          </a:r>
        </a:p>
        <a:p>
          <a:r>
            <a:rPr lang="en-GB" sz="1100" baseline="0"/>
            <a:t>1) Si stimino i parametri della normale bivariata che rappresenta l'andamento congiunto dei rendimenti azionari delle due aziende debitrici; </a:t>
          </a:r>
        </a:p>
        <a:p>
          <a:r>
            <a:rPr lang="en-GB" sz="1100" baseline="0"/>
            <a:t>2) si determinino le soglie di rendimento che implicano la transizione tra le classi di rating per entrambi i debitori;</a:t>
          </a:r>
        </a:p>
        <a:p>
          <a:r>
            <a:rPr lang="en-GB" sz="1100" baseline="0"/>
            <a:t>3) Sfruttando la metodologia montecarlo si approssimi la distribuzione del valore ad un anno del portafolgio composto dalle due esposizioni;</a:t>
          </a:r>
        </a:p>
        <a:p>
          <a:r>
            <a:rPr lang="en-GB" sz="1100" baseline="0"/>
            <a:t>4) si calcolino il valore atteso, la varianza, scarto quadratico medio, i VaR e TCE del valore ad un anno del portafoglio e si commenti.</a:t>
          </a:r>
          <a:endParaRPr lang="en-GB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</xdr:colOff>
      <xdr:row>1</xdr:row>
      <xdr:rowOff>118110</xdr:rowOff>
    </xdr:from>
    <xdr:ext cx="6736080" cy="78124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4370" y="300990"/>
          <a:ext cx="6736080" cy="781240"/>
        </a:xfrm>
        <a:prstGeom prst="rect">
          <a:avLst/>
        </a:prstGeom>
        <a:solidFill>
          <a:schemeClr val="bg1"/>
        </a:solidFill>
        <a:ln w="22225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Una banca detiene</a:t>
          </a:r>
          <a:r>
            <a:rPr lang="en-GB" sz="1100" baseline="0"/>
            <a:t> un portafolgio di 20 esposizioni. Le stesse possono ritenersi indipendenti e risultano identiche a</a:t>
          </a:r>
        </a:p>
        <a:p>
          <a:r>
            <a:rPr lang="en-GB" sz="1100" baseline="0"/>
            <a:t>gruppi di 10 come indicato nelle tabelle sottostanti (le tabelle ripostano la distribuzione del valore ad un anno delle esposizioni).</a:t>
          </a:r>
        </a:p>
        <a:p>
          <a:r>
            <a:rPr lang="en-GB" sz="1100" baseline="0"/>
            <a:t>Si determini, utilizzando il metodo montecarlo, la distribuzione del valore ad un anno del portafoglio.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30"/>
  <sheetViews>
    <sheetView zoomScale="75" zoomScaleNormal="85" workbookViewId="0">
      <selection activeCell="K27" sqref="K27"/>
    </sheetView>
  </sheetViews>
  <sheetFormatPr defaultRowHeight="14.4" x14ac:dyDescent="0.3"/>
  <sheetData>
    <row r="10" spans="2:10" ht="21" x14ac:dyDescent="0.4">
      <c r="E10" s="41" t="s">
        <v>9</v>
      </c>
      <c r="F10" s="41"/>
      <c r="G10" s="41"/>
      <c r="H10" s="41"/>
    </row>
    <row r="11" spans="2:10" ht="15" thickBot="1" x14ac:dyDescent="0.35"/>
    <row r="12" spans="2:10" ht="15" thickBot="1" x14ac:dyDescent="0.35">
      <c r="B12" s="12" t="s">
        <v>8</v>
      </c>
      <c r="C12" s="13" t="s">
        <v>0</v>
      </c>
      <c r="D12" s="14" t="s">
        <v>4</v>
      </c>
      <c r="E12" s="14" t="s">
        <v>5</v>
      </c>
      <c r="F12" s="14" t="s">
        <v>1</v>
      </c>
      <c r="G12" s="14" t="s">
        <v>2</v>
      </c>
      <c r="H12" s="14" t="s">
        <v>3</v>
      </c>
      <c r="I12" s="14" t="s">
        <v>6</v>
      </c>
      <c r="J12" s="15" t="s">
        <v>7</v>
      </c>
    </row>
    <row r="13" spans="2:10" x14ac:dyDescent="0.3">
      <c r="B13" s="10" t="s">
        <v>0</v>
      </c>
      <c r="C13" s="7">
        <v>90.81</v>
      </c>
      <c r="D13" s="8">
        <v>8.33</v>
      </c>
      <c r="E13" s="8">
        <v>0.68</v>
      </c>
      <c r="F13" s="8">
        <v>0.06</v>
      </c>
      <c r="G13" s="8">
        <v>0.12</v>
      </c>
      <c r="H13" s="8">
        <v>0</v>
      </c>
      <c r="I13" s="8">
        <v>0</v>
      </c>
      <c r="J13" s="9">
        <v>0</v>
      </c>
    </row>
    <row r="14" spans="2:10" x14ac:dyDescent="0.3">
      <c r="B14" s="10" t="s">
        <v>4</v>
      </c>
      <c r="C14" s="5">
        <v>0.7</v>
      </c>
      <c r="D14" s="1">
        <v>90.65</v>
      </c>
      <c r="E14" s="1">
        <v>7.79</v>
      </c>
      <c r="F14" s="1">
        <v>0.64</v>
      </c>
      <c r="G14" s="1">
        <v>0.06</v>
      </c>
      <c r="H14" s="1">
        <v>0.14000000000000001</v>
      </c>
      <c r="I14" s="1">
        <v>0.02</v>
      </c>
      <c r="J14" s="2">
        <v>0</v>
      </c>
    </row>
    <row r="15" spans="2:10" x14ac:dyDescent="0.3">
      <c r="B15" s="10" t="s">
        <v>5</v>
      </c>
      <c r="C15" s="5">
        <v>0.09</v>
      </c>
      <c r="D15" s="1">
        <v>2.27</v>
      </c>
      <c r="E15" s="1">
        <v>91.05</v>
      </c>
      <c r="F15" s="1">
        <v>5.52</v>
      </c>
      <c r="G15" s="1">
        <v>0.74</v>
      </c>
      <c r="H15" s="1">
        <v>0.26</v>
      </c>
      <c r="I15" s="1">
        <v>0.01</v>
      </c>
      <c r="J15" s="2">
        <v>0.06</v>
      </c>
    </row>
    <row r="16" spans="2:10" x14ac:dyDescent="0.3">
      <c r="B16" s="10" t="s">
        <v>1</v>
      </c>
      <c r="C16" s="5">
        <v>0.02</v>
      </c>
      <c r="D16" s="1">
        <v>0.33</v>
      </c>
      <c r="E16" s="1">
        <v>5.95</v>
      </c>
      <c r="F16" s="1">
        <v>86.93</v>
      </c>
      <c r="G16" s="1">
        <v>5.3</v>
      </c>
      <c r="H16" s="1">
        <v>1.17</v>
      </c>
      <c r="I16" s="1">
        <v>0.12</v>
      </c>
      <c r="J16" s="2">
        <v>0.18</v>
      </c>
    </row>
    <row r="17" spans="2:10" x14ac:dyDescent="0.3">
      <c r="B17" s="10" t="s">
        <v>2</v>
      </c>
      <c r="C17" s="5">
        <v>0.03</v>
      </c>
      <c r="D17" s="1">
        <v>0.14000000000000001</v>
      </c>
      <c r="E17" s="1">
        <v>0.67</v>
      </c>
      <c r="F17" s="1">
        <v>7.73</v>
      </c>
      <c r="G17" s="1">
        <v>80.53</v>
      </c>
      <c r="H17" s="1">
        <v>8.84</v>
      </c>
      <c r="I17" s="1">
        <v>1</v>
      </c>
      <c r="J17" s="2">
        <v>1.06</v>
      </c>
    </row>
    <row r="18" spans="2:10" x14ac:dyDescent="0.3">
      <c r="B18" s="10" t="s">
        <v>3</v>
      </c>
      <c r="C18" s="5">
        <v>0</v>
      </c>
      <c r="D18" s="1">
        <v>0.11</v>
      </c>
      <c r="E18" s="1">
        <v>0.24</v>
      </c>
      <c r="F18" s="1">
        <v>0.43</v>
      </c>
      <c r="G18" s="1">
        <v>6.48</v>
      </c>
      <c r="H18" s="1">
        <v>83.46</v>
      </c>
      <c r="I18" s="1">
        <v>4.07</v>
      </c>
      <c r="J18" s="2">
        <v>5.21</v>
      </c>
    </row>
    <row r="19" spans="2:10" ht="15" thickBot="1" x14ac:dyDescent="0.35">
      <c r="B19" s="11" t="s">
        <v>6</v>
      </c>
      <c r="C19" s="6">
        <v>0.21</v>
      </c>
      <c r="D19" s="3">
        <v>0</v>
      </c>
      <c r="E19" s="3">
        <v>0.22</v>
      </c>
      <c r="F19" s="3">
        <v>1.3</v>
      </c>
      <c r="G19" s="3">
        <v>2.38</v>
      </c>
      <c r="H19" s="3">
        <v>11.24</v>
      </c>
      <c r="I19" s="3">
        <v>64.86</v>
      </c>
      <c r="J19" s="4">
        <v>19.79</v>
      </c>
    </row>
    <row r="21" spans="2:10" ht="21" x14ac:dyDescent="0.4">
      <c r="B21" s="41" t="s">
        <v>10</v>
      </c>
      <c r="C21" s="41"/>
      <c r="D21" s="41"/>
      <c r="E21" s="41"/>
      <c r="F21" s="41"/>
    </row>
    <row r="22" spans="2:10" ht="15" thickBot="1" x14ac:dyDescent="0.35">
      <c r="I22" s="19"/>
      <c r="J22" s="19"/>
    </row>
    <row r="23" spans="2:10" ht="15" thickBot="1" x14ac:dyDescent="0.35">
      <c r="B23" s="12"/>
      <c r="C23" s="16" t="s">
        <v>14</v>
      </c>
      <c r="D23" s="17" t="s">
        <v>11</v>
      </c>
      <c r="E23" s="17" t="s">
        <v>12</v>
      </c>
      <c r="F23" s="18" t="s">
        <v>13</v>
      </c>
    </row>
    <row r="24" spans="2:10" x14ac:dyDescent="0.3">
      <c r="B24" s="10" t="s">
        <v>0</v>
      </c>
      <c r="C24" s="7">
        <v>3.6</v>
      </c>
      <c r="D24" s="8">
        <v>4.17</v>
      </c>
      <c r="E24" s="8">
        <v>4.7300000000000004</v>
      </c>
      <c r="F24" s="9">
        <v>5.12</v>
      </c>
    </row>
    <row r="25" spans="2:10" x14ac:dyDescent="0.3">
      <c r="B25" s="10" t="s">
        <v>4</v>
      </c>
      <c r="C25" s="5">
        <v>3.65</v>
      </c>
      <c r="D25" s="1">
        <v>4.22</v>
      </c>
      <c r="E25" s="1">
        <v>4.78</v>
      </c>
      <c r="F25" s="2">
        <v>5.17</v>
      </c>
    </row>
    <row r="26" spans="2:10" x14ac:dyDescent="0.3">
      <c r="B26" s="10" t="s">
        <v>5</v>
      </c>
      <c r="C26" s="5">
        <v>3.72</v>
      </c>
      <c r="D26" s="1">
        <v>4.32</v>
      </c>
      <c r="E26" s="1">
        <v>4.93</v>
      </c>
      <c r="F26" s="2">
        <v>5.32</v>
      </c>
    </row>
    <row r="27" spans="2:10" x14ac:dyDescent="0.3">
      <c r="B27" s="10" t="s">
        <v>1</v>
      </c>
      <c r="C27" s="5">
        <v>4.0999999999999996</v>
      </c>
      <c r="D27" s="1">
        <v>4.67</v>
      </c>
      <c r="E27" s="1">
        <v>5.25</v>
      </c>
      <c r="F27" s="2">
        <v>5.63</v>
      </c>
    </row>
    <row r="28" spans="2:10" x14ac:dyDescent="0.3">
      <c r="B28" s="10" t="s">
        <v>2</v>
      </c>
      <c r="C28" s="5">
        <v>5.55</v>
      </c>
      <c r="D28" s="1">
        <v>6.02</v>
      </c>
      <c r="E28" s="1">
        <v>6.78</v>
      </c>
      <c r="F28" s="2">
        <v>7.27</v>
      </c>
    </row>
    <row r="29" spans="2:10" x14ac:dyDescent="0.3">
      <c r="B29" s="10" t="s">
        <v>3</v>
      </c>
      <c r="C29" s="5">
        <v>6.05</v>
      </c>
      <c r="D29" s="1">
        <v>7.02</v>
      </c>
      <c r="E29" s="1">
        <v>8.0299999999999994</v>
      </c>
      <c r="F29" s="2">
        <v>8.52</v>
      </c>
    </row>
    <row r="30" spans="2:10" ht="15" thickBot="1" x14ac:dyDescent="0.35">
      <c r="B30" s="11" t="s">
        <v>6</v>
      </c>
      <c r="C30" s="6">
        <v>15.05</v>
      </c>
      <c r="D30" s="3">
        <v>15.02</v>
      </c>
      <c r="E30" s="3">
        <v>14.03</v>
      </c>
      <c r="F30" s="4">
        <v>13.52</v>
      </c>
    </row>
  </sheetData>
  <mergeCells count="2">
    <mergeCell ref="E10:H10"/>
    <mergeCell ref="B21:F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0:M30"/>
  <sheetViews>
    <sheetView zoomScale="48" zoomScaleNormal="40" workbookViewId="0">
      <selection activeCell="L56" sqref="L56"/>
    </sheetView>
  </sheetViews>
  <sheetFormatPr defaultRowHeight="14.4" x14ac:dyDescent="0.3"/>
  <cols>
    <col min="12" max="12" width="12.44140625" customWidth="1"/>
    <col min="13" max="13" width="10.44140625" customWidth="1"/>
    <col min="15" max="15" width="11.5546875" bestFit="1" customWidth="1"/>
    <col min="19" max="19" width="10.21875" bestFit="1" customWidth="1"/>
  </cols>
  <sheetData>
    <row r="10" spans="2:13" ht="21" x14ac:dyDescent="0.4">
      <c r="E10" s="41" t="s">
        <v>9</v>
      </c>
      <c r="F10" s="41"/>
      <c r="G10" s="41"/>
      <c r="H10" s="41"/>
      <c r="L10" s="41" t="s">
        <v>19</v>
      </c>
      <c r="M10" s="41"/>
    </row>
    <row r="11" spans="2:13" ht="15" thickBot="1" x14ac:dyDescent="0.35"/>
    <row r="12" spans="2:13" ht="15" thickBot="1" x14ac:dyDescent="0.35">
      <c r="B12" s="12" t="s">
        <v>8</v>
      </c>
      <c r="C12" s="13" t="s">
        <v>0</v>
      </c>
      <c r="D12" s="14" t="s">
        <v>4</v>
      </c>
      <c r="E12" s="14" t="s">
        <v>5</v>
      </c>
      <c r="F12" s="14" t="s">
        <v>1</v>
      </c>
      <c r="G12" s="14" t="s">
        <v>2</v>
      </c>
      <c r="H12" s="14" t="s">
        <v>3</v>
      </c>
      <c r="I12" s="14" t="s">
        <v>6</v>
      </c>
      <c r="J12" s="15" t="s">
        <v>7</v>
      </c>
      <c r="L12" s="30" t="s">
        <v>20</v>
      </c>
      <c r="M12" s="26" t="s">
        <v>21</v>
      </c>
    </row>
    <row r="13" spans="2:13" x14ac:dyDescent="0.3">
      <c r="B13" s="10" t="s">
        <v>0</v>
      </c>
      <c r="C13" s="7">
        <v>90.81</v>
      </c>
      <c r="D13" s="8">
        <v>8.33</v>
      </c>
      <c r="E13" s="8">
        <v>0.68</v>
      </c>
      <c r="F13" s="8">
        <v>0.06</v>
      </c>
      <c r="G13" s="8">
        <v>0.12</v>
      </c>
      <c r="H13" s="8">
        <v>0</v>
      </c>
      <c r="I13" s="8">
        <v>0</v>
      </c>
      <c r="J13" s="9">
        <v>0</v>
      </c>
      <c r="L13" s="31">
        <v>0.05</v>
      </c>
      <c r="M13" s="27">
        <v>0.05</v>
      </c>
    </row>
    <row r="14" spans="2:13" x14ac:dyDescent="0.3">
      <c r="B14" s="10" t="s">
        <v>4</v>
      </c>
      <c r="C14" s="5">
        <v>0.7</v>
      </c>
      <c r="D14" s="1">
        <v>90.65</v>
      </c>
      <c r="E14" s="1">
        <v>7.79</v>
      </c>
      <c r="F14" s="1">
        <v>0.64</v>
      </c>
      <c r="G14" s="1">
        <v>0.06</v>
      </c>
      <c r="H14" s="1">
        <v>0.14000000000000001</v>
      </c>
      <c r="I14" s="1">
        <v>0.02</v>
      </c>
      <c r="J14" s="2">
        <v>0</v>
      </c>
      <c r="L14" s="32">
        <v>0.06</v>
      </c>
      <c r="M14" s="28">
        <v>0.15</v>
      </c>
    </row>
    <row r="15" spans="2:13" x14ac:dyDescent="0.3">
      <c r="B15" s="10" t="s">
        <v>5</v>
      </c>
      <c r="C15" s="5">
        <v>0.09</v>
      </c>
      <c r="D15" s="1">
        <v>2.27</v>
      </c>
      <c r="E15" s="1">
        <v>91.05</v>
      </c>
      <c r="F15" s="1">
        <v>5.52</v>
      </c>
      <c r="G15" s="1">
        <v>0.74</v>
      </c>
      <c r="H15" s="1">
        <v>0.26</v>
      </c>
      <c r="I15" s="1">
        <v>0.01</v>
      </c>
      <c r="J15" s="2">
        <v>0.06</v>
      </c>
      <c r="L15" s="32">
        <v>7.0000000000000007E-2</v>
      </c>
      <c r="M15" s="28">
        <v>0.2</v>
      </c>
    </row>
    <row r="16" spans="2:13" x14ac:dyDescent="0.3">
      <c r="B16" s="10" t="s">
        <v>1</v>
      </c>
      <c r="C16" s="5">
        <v>0.02</v>
      </c>
      <c r="D16" s="1">
        <v>0.33</v>
      </c>
      <c r="E16" s="1">
        <v>5.95</v>
      </c>
      <c r="F16" s="1">
        <v>86.93</v>
      </c>
      <c r="G16" s="1">
        <v>5.3</v>
      </c>
      <c r="H16" s="1">
        <v>1.17</v>
      </c>
      <c r="I16" s="1">
        <v>0.12</v>
      </c>
      <c r="J16" s="2">
        <v>0.18</v>
      </c>
      <c r="L16" s="32">
        <v>0.08</v>
      </c>
      <c r="M16" s="28">
        <v>0.25</v>
      </c>
    </row>
    <row r="17" spans="2:13" x14ac:dyDescent="0.3">
      <c r="B17" s="10" t="s">
        <v>2</v>
      </c>
      <c r="C17" s="5">
        <v>0.03</v>
      </c>
      <c r="D17" s="1">
        <v>0.14000000000000001</v>
      </c>
      <c r="E17" s="1">
        <v>0.67</v>
      </c>
      <c r="F17" s="1">
        <v>7.73</v>
      </c>
      <c r="G17" s="1">
        <v>80.53</v>
      </c>
      <c r="H17" s="1">
        <v>8.84</v>
      </c>
      <c r="I17" s="1">
        <v>1</v>
      </c>
      <c r="J17" s="2">
        <v>1.06</v>
      </c>
      <c r="L17" s="32">
        <v>0.15</v>
      </c>
      <c r="M17" s="28">
        <v>0.2</v>
      </c>
    </row>
    <row r="18" spans="2:13" x14ac:dyDescent="0.3">
      <c r="B18" s="10" t="s">
        <v>3</v>
      </c>
      <c r="C18" s="5">
        <v>0</v>
      </c>
      <c r="D18" s="1">
        <v>0.11</v>
      </c>
      <c r="E18" s="1">
        <v>0.24</v>
      </c>
      <c r="F18" s="1">
        <v>0.43</v>
      </c>
      <c r="G18" s="1">
        <v>6.48</v>
      </c>
      <c r="H18" s="1">
        <v>83.46</v>
      </c>
      <c r="I18" s="1">
        <v>4.07</v>
      </c>
      <c r="J18" s="2">
        <v>5.21</v>
      </c>
      <c r="L18" s="32">
        <v>0.25</v>
      </c>
      <c r="M18" s="28">
        <v>0.1</v>
      </c>
    </row>
    <row r="19" spans="2:13" ht="15" thickBot="1" x14ac:dyDescent="0.35">
      <c r="B19" s="11" t="s">
        <v>6</v>
      </c>
      <c r="C19" s="6">
        <v>0.21</v>
      </c>
      <c r="D19" s="3">
        <v>0</v>
      </c>
      <c r="E19" s="3">
        <v>0.22</v>
      </c>
      <c r="F19" s="3">
        <v>1.3</v>
      </c>
      <c r="G19" s="3">
        <v>2.38</v>
      </c>
      <c r="H19" s="3">
        <v>11.24</v>
      </c>
      <c r="I19" s="3">
        <v>64.86</v>
      </c>
      <c r="J19" s="4">
        <v>19.79</v>
      </c>
      <c r="L19" s="33">
        <v>0.55000000000000004</v>
      </c>
      <c r="M19" s="29">
        <f>0.05</f>
        <v>0.05</v>
      </c>
    </row>
    <row r="21" spans="2:13" ht="21" x14ac:dyDescent="0.4">
      <c r="B21" s="41" t="s">
        <v>10</v>
      </c>
      <c r="C21" s="41"/>
      <c r="D21" s="41"/>
      <c r="E21" s="41"/>
      <c r="F21" s="41"/>
    </row>
    <row r="22" spans="2:13" ht="15" thickBot="1" x14ac:dyDescent="0.35">
      <c r="I22" s="19"/>
      <c r="J22" s="19"/>
    </row>
    <row r="23" spans="2:13" ht="15" thickBot="1" x14ac:dyDescent="0.35">
      <c r="B23" s="12"/>
      <c r="C23" s="16" t="s">
        <v>14</v>
      </c>
      <c r="D23" s="17" t="s">
        <v>11</v>
      </c>
      <c r="E23" s="17" t="s">
        <v>12</v>
      </c>
      <c r="F23" s="18" t="s">
        <v>13</v>
      </c>
    </row>
    <row r="24" spans="2:13" x14ac:dyDescent="0.3">
      <c r="B24" s="10" t="s">
        <v>0</v>
      </c>
      <c r="C24" s="7">
        <v>3.6</v>
      </c>
      <c r="D24" s="8">
        <v>4.17</v>
      </c>
      <c r="E24" s="8">
        <v>4.7300000000000004</v>
      </c>
      <c r="F24" s="9">
        <v>5.12</v>
      </c>
    </row>
    <row r="25" spans="2:13" x14ac:dyDescent="0.3">
      <c r="B25" s="10" t="s">
        <v>4</v>
      </c>
      <c r="C25" s="5">
        <v>3.65</v>
      </c>
      <c r="D25" s="1">
        <v>4.22</v>
      </c>
      <c r="E25" s="1">
        <v>4.78</v>
      </c>
      <c r="F25" s="2">
        <v>5.17</v>
      </c>
    </row>
    <row r="26" spans="2:13" x14ac:dyDescent="0.3">
      <c r="B26" s="10" t="s">
        <v>5</v>
      </c>
      <c r="C26" s="5">
        <v>3.72</v>
      </c>
      <c r="D26" s="1">
        <v>4.32</v>
      </c>
      <c r="E26" s="1">
        <v>4.93</v>
      </c>
      <c r="F26" s="2">
        <v>5.32</v>
      </c>
    </row>
    <row r="27" spans="2:13" x14ac:dyDescent="0.3">
      <c r="B27" s="10" t="s">
        <v>1</v>
      </c>
      <c r="C27" s="5">
        <v>4.0999999999999996</v>
      </c>
      <c r="D27" s="1">
        <v>4.67</v>
      </c>
      <c r="E27" s="1">
        <v>5.25</v>
      </c>
      <c r="F27" s="2">
        <v>5.63</v>
      </c>
    </row>
    <row r="28" spans="2:13" x14ac:dyDescent="0.3">
      <c r="B28" s="10" t="s">
        <v>2</v>
      </c>
      <c r="C28" s="5">
        <v>5.55</v>
      </c>
      <c r="D28" s="1">
        <v>6.02</v>
      </c>
      <c r="E28" s="1">
        <v>6.78</v>
      </c>
      <c r="F28" s="2">
        <v>7.27</v>
      </c>
    </row>
    <row r="29" spans="2:13" x14ac:dyDescent="0.3">
      <c r="B29" s="10" t="s">
        <v>3</v>
      </c>
      <c r="C29" s="5">
        <v>6.05</v>
      </c>
      <c r="D29" s="1">
        <v>7.02</v>
      </c>
      <c r="E29" s="1">
        <v>8.0299999999999994</v>
      </c>
      <c r="F29" s="2">
        <v>8.52</v>
      </c>
    </row>
    <row r="30" spans="2:13" ht="15" thickBot="1" x14ac:dyDescent="0.35">
      <c r="B30" s="11" t="s">
        <v>6</v>
      </c>
      <c r="C30" s="6">
        <v>15.05</v>
      </c>
      <c r="D30" s="3">
        <v>15.02</v>
      </c>
      <c r="E30" s="3">
        <v>14.03</v>
      </c>
      <c r="F30" s="4">
        <v>13.52</v>
      </c>
    </row>
  </sheetData>
  <mergeCells count="3">
    <mergeCell ref="E10:H10"/>
    <mergeCell ref="B21:F21"/>
    <mergeCell ref="L10:M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7:H26"/>
  <sheetViews>
    <sheetView tabSelected="1" zoomScale="101" zoomScaleNormal="55" workbookViewId="0">
      <selection activeCell="B18" sqref="B18:H26"/>
    </sheetView>
  </sheetViews>
  <sheetFormatPr defaultRowHeight="14.4" x14ac:dyDescent="0.3"/>
  <cols>
    <col min="3" max="3" width="9.6640625" bestFit="1" customWidth="1"/>
  </cols>
  <sheetData>
    <row r="17" spans="2:8" ht="15" thickBot="1" x14ac:dyDescent="0.35"/>
    <row r="18" spans="2:8" ht="15" thickBot="1" x14ac:dyDescent="0.35">
      <c r="C18" s="23" t="s">
        <v>16</v>
      </c>
      <c r="D18" s="23" t="s">
        <v>22</v>
      </c>
      <c r="G18" s="23" t="s">
        <v>16</v>
      </c>
      <c r="H18" s="23" t="s">
        <v>23</v>
      </c>
    </row>
    <row r="19" spans="2:8" x14ac:dyDescent="0.3">
      <c r="B19" s="21" t="s">
        <v>0</v>
      </c>
      <c r="C19" s="34">
        <v>17775.820248723336</v>
      </c>
      <c r="D19" s="34">
        <v>0.21</v>
      </c>
      <c r="F19" s="21" t="s">
        <v>0</v>
      </c>
      <c r="G19" s="34">
        <v>23301.09366496445</v>
      </c>
      <c r="H19" s="34">
        <v>0.09</v>
      </c>
    </row>
    <row r="20" spans="2:8" x14ac:dyDescent="0.3">
      <c r="B20" s="10" t="s">
        <v>4</v>
      </c>
      <c r="C20" s="24">
        <v>17747.494215360577</v>
      </c>
      <c r="D20" s="24">
        <v>0</v>
      </c>
      <c r="F20" s="10" t="s">
        <v>4</v>
      </c>
      <c r="G20" s="24">
        <v>23263.325620480769</v>
      </c>
      <c r="H20" s="24">
        <v>2.27</v>
      </c>
    </row>
    <row r="21" spans="2:8" x14ac:dyDescent="0.3">
      <c r="B21" s="10" t="s">
        <v>5</v>
      </c>
      <c r="C21" s="24">
        <v>17664.851973521054</v>
      </c>
      <c r="D21" s="24">
        <v>0.22</v>
      </c>
      <c r="F21" s="10" t="s">
        <v>5</v>
      </c>
      <c r="G21" s="24">
        <v>23153.135964694739</v>
      </c>
      <c r="H21" s="24">
        <v>91.05</v>
      </c>
    </row>
    <row r="22" spans="2:8" x14ac:dyDescent="0.3">
      <c r="B22" s="10" t="s">
        <v>1</v>
      </c>
      <c r="C22" s="24">
        <v>17489.93741728201</v>
      </c>
      <c r="D22" s="24">
        <v>1.3</v>
      </c>
      <c r="F22" s="10" t="s">
        <v>1</v>
      </c>
      <c r="G22" s="24">
        <v>22919.916556376011</v>
      </c>
      <c r="H22" s="24">
        <v>5.52</v>
      </c>
    </row>
    <row r="23" spans="2:8" x14ac:dyDescent="0.3">
      <c r="B23" s="10" t="s">
        <v>2</v>
      </c>
      <c r="C23" s="24">
        <v>16625.060636955182</v>
      </c>
      <c r="D23" s="24">
        <v>2.38</v>
      </c>
      <c r="F23" s="10" t="s">
        <v>2</v>
      </c>
      <c r="G23" s="24">
        <v>21766.747515940242</v>
      </c>
      <c r="H23" s="24">
        <v>0.74</v>
      </c>
    </row>
    <row r="24" spans="2:8" x14ac:dyDescent="0.3">
      <c r="B24" s="10" t="s">
        <v>3</v>
      </c>
      <c r="C24" s="24">
        <v>16011.970171050019</v>
      </c>
      <c r="D24" s="24">
        <v>11.24</v>
      </c>
      <c r="F24" s="10" t="s">
        <v>3</v>
      </c>
      <c r="G24" s="24">
        <v>20949.293561400027</v>
      </c>
      <c r="H24" s="24">
        <v>0.26</v>
      </c>
    </row>
    <row r="25" spans="2:8" ht="15" thickBot="1" x14ac:dyDescent="0.35">
      <c r="B25" s="11" t="s">
        <v>6</v>
      </c>
      <c r="C25" s="25">
        <v>13714.368172656483</v>
      </c>
      <c r="D25" s="25">
        <v>64.86</v>
      </c>
      <c r="F25" s="11" t="s">
        <v>6</v>
      </c>
      <c r="G25" s="25">
        <v>17885.824230208644</v>
      </c>
      <c r="H25" s="25">
        <v>0.01</v>
      </c>
    </row>
    <row r="26" spans="2:8" ht="15" thickBot="1" x14ac:dyDescent="0.35">
      <c r="B26" s="22" t="s">
        <v>18</v>
      </c>
      <c r="C26" s="25">
        <v>4875</v>
      </c>
      <c r="D26" s="25">
        <v>19.79</v>
      </c>
      <c r="F26" s="22" t="s">
        <v>18</v>
      </c>
      <c r="G26" s="25">
        <v>6598</v>
      </c>
      <c r="H26" s="25">
        <v>0.06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4:M26"/>
  <sheetViews>
    <sheetView zoomScale="78" zoomScaleNormal="55" workbookViewId="0">
      <selection activeCell="M16" sqref="M16"/>
    </sheetView>
  </sheetViews>
  <sheetFormatPr defaultRowHeight="14.4" x14ac:dyDescent="0.3"/>
  <cols>
    <col min="2" max="2" width="11.88671875" bestFit="1" customWidth="1"/>
    <col min="3" max="3" width="11.6640625" bestFit="1" customWidth="1"/>
    <col min="4" max="8" width="9" customWidth="1"/>
    <col min="9" max="9" width="10.44140625" customWidth="1"/>
    <col min="10" max="10" width="11.88671875" customWidth="1"/>
    <col min="11" max="11" width="10.6640625" customWidth="1"/>
    <col min="12" max="12" width="11.88671875" bestFit="1" customWidth="1"/>
    <col min="13" max="13" width="10.77734375" bestFit="1" customWidth="1"/>
    <col min="17" max="17" width="16.44140625" customWidth="1"/>
    <col min="18" max="18" width="13.21875" bestFit="1" customWidth="1"/>
    <col min="21" max="21" width="16.44140625" bestFit="1" customWidth="1"/>
    <col min="22" max="22" width="19.21875" bestFit="1" customWidth="1"/>
    <col min="23" max="28" width="6.77734375" customWidth="1"/>
    <col min="29" max="29" width="16.44140625" bestFit="1" customWidth="1"/>
  </cols>
  <sheetData>
    <row r="14" spans="11:13" ht="15" thickBot="1" x14ac:dyDescent="0.35"/>
    <row r="15" spans="11:13" ht="15" thickBot="1" x14ac:dyDescent="0.35">
      <c r="L15" s="42" t="s">
        <v>24</v>
      </c>
      <c r="M15" s="43"/>
    </row>
    <row r="16" spans="11:13" ht="15" thickBot="1" x14ac:dyDescent="0.35">
      <c r="K16" s="35" t="s">
        <v>15</v>
      </c>
      <c r="L16" s="20" t="s">
        <v>25</v>
      </c>
      <c r="M16" s="39" t="s">
        <v>26</v>
      </c>
    </row>
    <row r="17" spans="2:13" ht="15" thickBot="1" x14ac:dyDescent="0.35">
      <c r="K17" s="36">
        <v>2010</v>
      </c>
      <c r="L17" s="31">
        <v>0.05</v>
      </c>
      <c r="M17" s="27">
        <v>0.09</v>
      </c>
    </row>
    <row r="18" spans="2:13" ht="15" thickBot="1" x14ac:dyDescent="0.35">
      <c r="C18" s="23" t="s">
        <v>16</v>
      </c>
      <c r="D18" s="23" t="s">
        <v>22</v>
      </c>
      <c r="G18" s="23" t="s">
        <v>16</v>
      </c>
      <c r="H18" s="23" t="s">
        <v>23</v>
      </c>
      <c r="K18" s="37">
        <v>2011</v>
      </c>
      <c r="L18" s="32">
        <v>0.06</v>
      </c>
      <c r="M18" s="28">
        <v>0.08</v>
      </c>
    </row>
    <row r="19" spans="2:13" x14ac:dyDescent="0.3">
      <c r="B19" s="21" t="s">
        <v>0</v>
      </c>
      <c r="C19" s="34">
        <v>17775.820248723336</v>
      </c>
      <c r="D19" s="34">
        <v>0.21</v>
      </c>
      <c r="F19" s="21" t="s">
        <v>0</v>
      </c>
      <c r="G19" s="34">
        <v>23301.09366496445</v>
      </c>
      <c r="H19" s="34">
        <v>0.09</v>
      </c>
      <c r="K19" s="37">
        <v>2012</v>
      </c>
      <c r="L19" s="32">
        <v>0.01</v>
      </c>
      <c r="M19" s="28">
        <v>0.08</v>
      </c>
    </row>
    <row r="20" spans="2:13" x14ac:dyDescent="0.3">
      <c r="B20" s="10" t="s">
        <v>4</v>
      </c>
      <c r="C20" s="24">
        <v>17747.494215360577</v>
      </c>
      <c r="D20" s="24">
        <v>0</v>
      </c>
      <c r="F20" s="10" t="s">
        <v>4</v>
      </c>
      <c r="G20" s="24">
        <v>23263.325620480769</v>
      </c>
      <c r="H20" s="24">
        <v>2.27</v>
      </c>
      <c r="K20" s="37">
        <v>2013</v>
      </c>
      <c r="L20" s="32">
        <v>0.02</v>
      </c>
      <c r="M20" s="28">
        <v>0.1</v>
      </c>
    </row>
    <row r="21" spans="2:13" x14ac:dyDescent="0.3">
      <c r="B21" s="10" t="s">
        <v>5</v>
      </c>
      <c r="C21" s="24">
        <v>17664.851973521054</v>
      </c>
      <c r="D21" s="24">
        <v>0.22</v>
      </c>
      <c r="F21" s="10" t="s">
        <v>5</v>
      </c>
      <c r="G21" s="24">
        <v>23153.135964694739</v>
      </c>
      <c r="H21" s="24">
        <v>91.05</v>
      </c>
      <c r="K21" s="37">
        <v>2014</v>
      </c>
      <c r="L21" s="32">
        <v>0.04</v>
      </c>
      <c r="M21" s="28">
        <v>0.12</v>
      </c>
    </row>
    <row r="22" spans="2:13" x14ac:dyDescent="0.3">
      <c r="B22" s="10" t="s">
        <v>1</v>
      </c>
      <c r="C22" s="24">
        <v>17489.93741728201</v>
      </c>
      <c r="D22" s="24">
        <v>1.3</v>
      </c>
      <c r="F22" s="10" t="s">
        <v>1</v>
      </c>
      <c r="G22" s="24">
        <v>22919.916556376011</v>
      </c>
      <c r="H22" s="24">
        <v>5.52</v>
      </c>
      <c r="K22" s="37">
        <v>2015</v>
      </c>
      <c r="L22" s="32">
        <v>0.01</v>
      </c>
      <c r="M22" s="28">
        <v>0.11</v>
      </c>
    </row>
    <row r="23" spans="2:13" x14ac:dyDescent="0.3">
      <c r="B23" s="10" t="s">
        <v>2</v>
      </c>
      <c r="C23" s="24">
        <v>16625.060636955182</v>
      </c>
      <c r="D23" s="24">
        <v>2.38</v>
      </c>
      <c r="F23" s="10" t="s">
        <v>2</v>
      </c>
      <c r="G23" s="24">
        <v>21766.747515940242</v>
      </c>
      <c r="H23" s="24">
        <v>0.74</v>
      </c>
      <c r="K23" s="37">
        <v>2016</v>
      </c>
      <c r="L23" s="32">
        <v>0.01</v>
      </c>
      <c r="M23" s="28">
        <v>0.13</v>
      </c>
    </row>
    <row r="24" spans="2:13" x14ac:dyDescent="0.3">
      <c r="B24" s="10" t="s">
        <v>3</v>
      </c>
      <c r="C24" s="24">
        <v>16011.970171050019</v>
      </c>
      <c r="D24" s="24">
        <v>11.24</v>
      </c>
      <c r="F24" s="10" t="s">
        <v>3</v>
      </c>
      <c r="G24" s="24">
        <v>20949.293561400027</v>
      </c>
      <c r="H24" s="24">
        <v>0.26</v>
      </c>
      <c r="K24" s="37">
        <v>2017</v>
      </c>
      <c r="L24" s="32">
        <v>0.04</v>
      </c>
      <c r="M24" s="28">
        <v>0.1</v>
      </c>
    </row>
    <row r="25" spans="2:13" ht="14.4" customHeight="1" thickBot="1" x14ac:dyDescent="0.35">
      <c r="B25" s="11" t="s">
        <v>6</v>
      </c>
      <c r="C25" s="25">
        <v>13714.368172656483</v>
      </c>
      <c r="D25" s="25">
        <v>64.86</v>
      </c>
      <c r="F25" s="11" t="s">
        <v>6</v>
      </c>
      <c r="G25" s="25">
        <v>17885.824230208644</v>
      </c>
      <c r="H25" s="25">
        <v>0.01</v>
      </c>
      <c r="K25" s="37">
        <v>2018</v>
      </c>
      <c r="L25" s="32">
        <v>0.03</v>
      </c>
      <c r="M25" s="28">
        <v>0.08</v>
      </c>
    </row>
    <row r="26" spans="2:13" ht="15" thickBot="1" x14ac:dyDescent="0.35">
      <c r="B26" s="22" t="s">
        <v>18</v>
      </c>
      <c r="C26" s="25">
        <v>4875</v>
      </c>
      <c r="D26" s="25">
        <v>19.79</v>
      </c>
      <c r="F26" s="22" t="s">
        <v>18</v>
      </c>
      <c r="G26" s="25">
        <v>6598</v>
      </c>
      <c r="H26" s="25">
        <v>0.06</v>
      </c>
      <c r="K26" s="38">
        <v>2019</v>
      </c>
      <c r="L26" s="33">
        <v>0.02</v>
      </c>
      <c r="M26" s="29">
        <v>0.09</v>
      </c>
    </row>
  </sheetData>
  <mergeCells count="1">
    <mergeCell ref="L15:M1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9:BL21"/>
  <sheetViews>
    <sheetView zoomScale="71" zoomScaleNormal="40" workbookViewId="0">
      <selection activeCell="H11" sqref="H11"/>
    </sheetView>
  </sheetViews>
  <sheetFormatPr defaultRowHeight="14.4" x14ac:dyDescent="0.3"/>
  <cols>
    <col min="61" max="61" width="16.44140625" bestFit="1" customWidth="1"/>
    <col min="62" max="62" width="13.21875" bestFit="1" customWidth="1"/>
  </cols>
  <sheetData>
    <row r="9" spans="2:64" ht="15" thickBot="1" x14ac:dyDescent="0.35"/>
    <row r="10" spans="2:64" ht="16.2" thickBot="1" x14ac:dyDescent="0.35">
      <c r="B10" s="44" t="s">
        <v>27</v>
      </c>
      <c r="C10" s="45"/>
      <c r="D10" s="46"/>
      <c r="F10" s="44" t="s">
        <v>28</v>
      </c>
      <c r="G10" s="45"/>
      <c r="H10" s="46"/>
      <c r="BI10" s="40"/>
      <c r="BL10" s="40"/>
    </row>
    <row r="11" spans="2:64" ht="15" thickBot="1" x14ac:dyDescent="0.35">
      <c r="C11" s="23" t="s">
        <v>16</v>
      </c>
      <c r="D11" s="23" t="s">
        <v>17</v>
      </c>
      <c r="G11" s="23" t="s">
        <v>16</v>
      </c>
      <c r="H11" s="23" t="s">
        <v>17</v>
      </c>
      <c r="BI11" s="40"/>
      <c r="BL11" s="40"/>
    </row>
    <row r="12" spans="2:64" x14ac:dyDescent="0.3">
      <c r="B12" s="21" t="s">
        <v>0</v>
      </c>
      <c r="C12" s="34">
        <v>17775.820248723336</v>
      </c>
      <c r="D12" s="34">
        <v>0.21</v>
      </c>
      <c r="F12" s="21" t="s">
        <v>0</v>
      </c>
      <c r="G12" s="34">
        <v>23301.09366496445</v>
      </c>
      <c r="H12" s="34">
        <v>0.09</v>
      </c>
      <c r="BI12" s="40"/>
      <c r="BL12" s="40"/>
    </row>
    <row r="13" spans="2:64" x14ac:dyDescent="0.3">
      <c r="B13" s="10" t="s">
        <v>4</v>
      </c>
      <c r="C13" s="24">
        <v>17747.494215360577</v>
      </c>
      <c r="D13" s="24">
        <v>0</v>
      </c>
      <c r="F13" s="10" t="s">
        <v>4</v>
      </c>
      <c r="G13" s="24">
        <v>23263.325620480769</v>
      </c>
      <c r="H13" s="24">
        <v>2.27</v>
      </c>
      <c r="BI13" s="40"/>
      <c r="BL13" s="40"/>
    </row>
    <row r="14" spans="2:64" x14ac:dyDescent="0.3">
      <c r="B14" s="10" t="s">
        <v>5</v>
      </c>
      <c r="C14" s="24">
        <v>17664.851973521054</v>
      </c>
      <c r="D14" s="24">
        <v>0.22</v>
      </c>
      <c r="F14" s="10" t="s">
        <v>5</v>
      </c>
      <c r="G14" s="24">
        <v>23153.135964694739</v>
      </c>
      <c r="H14" s="24">
        <v>91.05</v>
      </c>
      <c r="BI14" s="40"/>
      <c r="BL14" s="40"/>
    </row>
    <row r="15" spans="2:64" x14ac:dyDescent="0.3">
      <c r="B15" s="10" t="s">
        <v>1</v>
      </c>
      <c r="C15" s="24">
        <v>17489.93741728201</v>
      </c>
      <c r="D15" s="24">
        <v>1.3</v>
      </c>
      <c r="F15" s="10" t="s">
        <v>1</v>
      </c>
      <c r="G15" s="24">
        <v>22919.916556376011</v>
      </c>
      <c r="H15" s="24">
        <v>5.52</v>
      </c>
      <c r="BI15" s="40"/>
      <c r="BL15" s="40"/>
    </row>
    <row r="16" spans="2:64" x14ac:dyDescent="0.3">
      <c r="B16" s="10" t="s">
        <v>2</v>
      </c>
      <c r="C16" s="24">
        <v>16625.060636955182</v>
      </c>
      <c r="D16" s="24">
        <v>2.38</v>
      </c>
      <c r="F16" s="10" t="s">
        <v>2</v>
      </c>
      <c r="G16" s="24">
        <v>21766.747515940242</v>
      </c>
      <c r="H16" s="24">
        <v>0.74</v>
      </c>
      <c r="BI16" s="40"/>
      <c r="BL16" s="40"/>
    </row>
    <row r="17" spans="2:64" x14ac:dyDescent="0.3">
      <c r="B17" s="10" t="s">
        <v>3</v>
      </c>
      <c r="C17" s="24">
        <v>16011.970171050019</v>
      </c>
      <c r="D17" s="24">
        <v>11.24</v>
      </c>
      <c r="F17" s="10" t="s">
        <v>3</v>
      </c>
      <c r="G17" s="24">
        <v>20949.293561400027</v>
      </c>
      <c r="H17" s="24">
        <v>0.26</v>
      </c>
      <c r="BI17" s="40"/>
      <c r="BL17" s="40"/>
    </row>
    <row r="18" spans="2:64" ht="15" thickBot="1" x14ac:dyDescent="0.35">
      <c r="B18" s="11" t="s">
        <v>6</v>
      </c>
      <c r="C18" s="25">
        <v>13714.368172656483</v>
      </c>
      <c r="D18" s="25">
        <v>64.86</v>
      </c>
      <c r="F18" s="11" t="s">
        <v>6</v>
      </c>
      <c r="G18" s="25">
        <v>17885.824230208644</v>
      </c>
      <c r="H18" s="25">
        <v>0.01</v>
      </c>
      <c r="BI18" s="40"/>
      <c r="BL18" s="40"/>
    </row>
    <row r="19" spans="2:64" ht="15" thickBot="1" x14ac:dyDescent="0.35">
      <c r="B19" s="22" t="s">
        <v>18</v>
      </c>
      <c r="C19" s="25">
        <v>4875</v>
      </c>
      <c r="D19" s="25">
        <v>19.79</v>
      </c>
      <c r="F19" s="22" t="s">
        <v>18</v>
      </c>
      <c r="G19" s="25">
        <v>6598</v>
      </c>
      <c r="H19" s="25">
        <v>0.06</v>
      </c>
      <c r="BI19" s="40"/>
      <c r="BL19" s="40"/>
    </row>
    <row r="20" spans="2:64" x14ac:dyDescent="0.3">
      <c r="BI20" s="40"/>
      <c r="BL20" s="40"/>
    </row>
    <row r="21" spans="2:64" x14ac:dyDescent="0.3">
      <c r="BI21" s="40"/>
      <c r="BL21" s="40"/>
    </row>
  </sheetData>
  <mergeCells count="2">
    <mergeCell ref="B10:D10"/>
    <mergeCell ref="F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Una esposizione</vt:lpstr>
      <vt:lpstr>Una esposizione con R stoc.</vt:lpstr>
      <vt:lpstr>Due esposizioni</vt:lpstr>
      <vt:lpstr>Due esposizioni NormBiv</vt:lpstr>
      <vt:lpstr>m esposizioni indipendenti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</dc:creator>
  <cp:lastModifiedBy>Marco Bondì</cp:lastModifiedBy>
  <dcterms:created xsi:type="dcterms:W3CDTF">2020-04-24T05:44:01Z</dcterms:created>
  <dcterms:modified xsi:type="dcterms:W3CDTF">2023-06-12T16:12:43Z</dcterms:modified>
</cp:coreProperties>
</file>