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39462\Documents\GitHub\unaerp\estatistica\atividades\"/>
    </mc:Choice>
  </mc:AlternateContent>
  <xr:revisionPtr revIDLastSave="0" documentId="13_ncr:1_{6F6B5A4F-615E-4D29-B068-C067A20EFFF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I9" i="1" l="1"/>
  <c r="I8" i="1"/>
  <c r="I7" i="1"/>
  <c r="I4" i="1"/>
  <c r="I6" i="1"/>
  <c r="I3" i="1"/>
  <c r="F9" i="1"/>
  <c r="F8" i="1"/>
  <c r="F7" i="1"/>
  <c r="F6" i="1"/>
  <c r="F5" i="1"/>
  <c r="F3" i="1"/>
</calcChain>
</file>

<file path=xl/sharedStrings.xml><?xml version="1.0" encoding="utf-8"?>
<sst xmlns="http://schemas.openxmlformats.org/spreadsheetml/2006/main" count="96" uniqueCount="16">
  <si>
    <t>Sexo</t>
  </si>
  <si>
    <t>Idade</t>
  </si>
  <si>
    <t>M</t>
  </si>
  <si>
    <t>F</t>
  </si>
  <si>
    <t>N</t>
  </si>
  <si>
    <t xml:space="preserve">n  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</si>
  <si>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95%</t>
    </r>
    <r>
      <rPr>
        <i/>
        <sz val="11"/>
        <color theme="1"/>
        <rFont val="Calibri"/>
        <family val="2"/>
        <scheme val="minor"/>
      </rPr>
      <t xml:space="preserve">  </t>
    </r>
  </si>
  <si>
    <t>ME</t>
  </si>
  <si>
    <t>- ME</t>
  </si>
  <si>
    <t>+ ME</t>
  </si>
  <si>
    <r>
      <t>z</t>
    </r>
    <r>
      <rPr>
        <vertAlign val="subscript"/>
        <sz val="11"/>
        <color theme="1"/>
        <rFont val="Calibri"/>
        <family val="2"/>
        <scheme val="minor"/>
      </rPr>
      <t>95%</t>
    </r>
    <r>
      <rPr>
        <sz val="11"/>
        <color theme="1"/>
        <rFont val="Calibri"/>
        <family val="2"/>
        <scheme val="minor"/>
      </rPr>
      <t xml:space="preserve">  </t>
    </r>
  </si>
  <si>
    <t>n.M</t>
  </si>
  <si>
    <t>.M</t>
  </si>
  <si>
    <t>&gt;&gt;Proporção de homens na amostra</t>
  </si>
  <si>
    <t xml:space="preserve">&gt;&gt;Intervalo na proporção de </t>
  </si>
  <si>
    <t>homens para a 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</si>
</sst>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0" xfId="0" quotePrefix="1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3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2" borderId="0" xfId="2" applyNumberFormat="1" applyFont="1" applyFill="1" applyAlignment="1">
      <alignment horizontal="center"/>
    </xf>
    <xf numFmtId="169" fontId="0" fillId="3" borderId="0" xfId="0" applyNumberFormat="1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489239</xdr:colOff>
      <xdr:row>0</xdr:row>
      <xdr:rowOff>32904</xdr:rowOff>
    </xdr:from>
    <xdr:to>
      <xdr:col>5</xdr:col>
      <xdr:colOff>373207</xdr:colOff>
      <xdr:row>1</xdr:row>
      <xdr:rowOff>544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814205" y="32904"/>
          <a:ext cx="771525" cy="338614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190501</xdr:colOff>
      <xdr:row>0</xdr:row>
      <xdr:rowOff>0</xdr:rowOff>
    </xdr:from>
    <xdr:to>
      <xdr:col>8</xdr:col>
      <xdr:colOff>404413</xdr:colOff>
      <xdr:row>1</xdr:row>
      <xdr:rowOff>8658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641274" y="0"/>
          <a:ext cx="928287" cy="380999"/>
        </a:xfrm>
        <a:prstGeom prst="rect">
          <a:avLst/>
        </a:prstGeom>
      </xdr:spPr>
    </xdr:pic>
    <xdr:clientData/>
  </xdr:twoCellAnchor>
  <xdr:oneCellAnchor>
    <xdr:from>
      <xdr:col>4</xdr:col>
      <xdr:colOff>703118</xdr:colOff>
      <xdr:row>2</xdr:row>
      <xdr:rowOff>14719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028084" y="57756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3028084" y="577560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690128</xdr:colOff>
      <xdr:row>4</xdr:row>
      <xdr:rowOff>10390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3015094" y="954231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/>
            <xdr:cNvSpPr txBox="1"/>
          </xdr:nvSpPr>
          <xdr:spPr>
            <a:xfrm>
              <a:off x="3015094" y="954231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𝜎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447671</xdr:colOff>
      <xdr:row>7</xdr:row>
      <xdr:rowOff>10389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2772637" y="175519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/>
            <xdr:cNvSpPr txBox="1"/>
          </xdr:nvSpPr>
          <xdr:spPr>
            <a:xfrm>
              <a:off x="2772637" y="175519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447671</xdr:colOff>
      <xdr:row>8</xdr:row>
      <xdr:rowOff>10389</xdr:rowOff>
    </xdr:from>
    <xdr:ext cx="11124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2637" y="194569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/>
            <xdr:cNvSpPr txBox="1"/>
          </xdr:nvSpPr>
          <xdr:spPr>
            <a:xfrm>
              <a:off x="2772637" y="1945696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𝑥 ̅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456334</xdr:colOff>
      <xdr:row>3</xdr:row>
      <xdr:rowOff>23378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4907107" y="776719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/>
            <xdr:cNvSpPr txBox="1"/>
          </xdr:nvSpPr>
          <xdr:spPr>
            <a:xfrm>
              <a:off x="4907107" y="776719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𝑝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205220</xdr:colOff>
      <xdr:row>7</xdr:row>
      <xdr:rowOff>14719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4655993" y="1607992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/>
            <xdr:cNvSpPr txBox="1"/>
          </xdr:nvSpPr>
          <xdr:spPr>
            <a:xfrm>
              <a:off x="4655993" y="1607992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𝑝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252845</xdr:colOff>
      <xdr:row>7</xdr:row>
      <xdr:rowOff>187901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4703618" y="1781174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/>
            <xdr:cNvSpPr txBox="1"/>
          </xdr:nvSpPr>
          <xdr:spPr>
            <a:xfrm>
              <a:off x="4703618" y="1781174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𝑝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7</xdr:col>
      <xdr:colOff>270163</xdr:colOff>
      <xdr:row>7</xdr:row>
      <xdr:rowOff>6060</xdr:rowOff>
    </xdr:from>
    <xdr:ext cx="112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4720936" y="1599333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/>
            <xdr:cNvSpPr txBox="1"/>
          </xdr:nvSpPr>
          <xdr:spPr>
            <a:xfrm>
              <a:off x="4720936" y="1599333"/>
              <a:ext cx="112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𝑝 ̂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defaultRowHeight="15" x14ac:dyDescent="0.25"/>
  <cols>
    <col min="1" max="1" width="9.140625" style="1"/>
    <col min="2" max="2" width="7.42578125" style="1" customWidth="1"/>
    <col min="3" max="3" width="8.42578125" style="2" customWidth="1"/>
    <col min="4" max="4" width="9.85546875" style="14" customWidth="1"/>
    <col min="5" max="5" width="13.28515625" style="17" customWidth="1"/>
    <col min="6" max="6" width="9.42578125" style="1" customWidth="1"/>
    <col min="7" max="7" width="9.140625" style="1"/>
    <col min="8" max="8" width="10.7109375" style="1" customWidth="1"/>
    <col min="9" max="9" width="9.140625" style="1"/>
    <col min="10" max="10" width="31" style="1" customWidth="1"/>
    <col min="11" max="16384" width="9.140625" style="1"/>
  </cols>
  <sheetData>
    <row r="1" spans="1:10" ht="29.25" customHeight="1" x14ac:dyDescent="0.25">
      <c r="A1" s="18" t="s">
        <v>4</v>
      </c>
      <c r="B1" s="19" t="s">
        <v>0</v>
      </c>
      <c r="C1" s="4" t="s">
        <v>1</v>
      </c>
      <c r="D1" s="12"/>
      <c r="E1" s="28"/>
      <c r="F1" s="28"/>
      <c r="H1" s="29"/>
      <c r="I1" s="29"/>
    </row>
    <row r="2" spans="1:10" x14ac:dyDescent="0.25">
      <c r="A2" s="3">
        <v>1</v>
      </c>
      <c r="B2" s="5" t="s">
        <v>2</v>
      </c>
      <c r="C2" s="6">
        <v>61</v>
      </c>
      <c r="D2" s="8"/>
      <c r="E2" s="25"/>
      <c r="F2" s="24"/>
      <c r="H2" s="24"/>
      <c r="I2" s="24"/>
    </row>
    <row r="3" spans="1:10" x14ac:dyDescent="0.25">
      <c r="A3" s="3">
        <v>2</v>
      </c>
      <c r="B3" s="5" t="s">
        <v>3</v>
      </c>
      <c r="C3" s="6">
        <v>61</v>
      </c>
      <c r="D3" s="8"/>
      <c r="E3" s="15"/>
      <c r="F3" s="15">
        <f>AVERAGE(C:C)</f>
        <v>69.538461538461533</v>
      </c>
      <c r="H3" s="27" t="s">
        <v>11</v>
      </c>
      <c r="I3" s="1">
        <f>COUNTIF(B:B,"M")</f>
        <v>42</v>
      </c>
    </row>
    <row r="4" spans="1:10" ht="18" x14ac:dyDescent="0.35">
      <c r="A4" s="3">
        <v>3</v>
      </c>
      <c r="B4" s="5" t="s">
        <v>2</v>
      </c>
      <c r="C4" s="6">
        <v>67</v>
      </c>
      <c r="D4" s="8"/>
      <c r="E4" s="20" t="s">
        <v>6</v>
      </c>
      <c r="F4" s="7">
        <v>1.96</v>
      </c>
      <c r="H4" s="27" t="s">
        <v>12</v>
      </c>
      <c r="I4" s="33">
        <f>I3/I6</f>
        <v>0.53846153846153844</v>
      </c>
      <c r="J4" s="1" t="s">
        <v>13</v>
      </c>
    </row>
    <row r="5" spans="1:10" ht="18" x14ac:dyDescent="0.35">
      <c r="A5" s="3">
        <v>4</v>
      </c>
      <c r="B5" s="5" t="s">
        <v>3</v>
      </c>
      <c r="C5" s="6">
        <v>66</v>
      </c>
      <c r="D5" s="8"/>
      <c r="E5" s="15"/>
      <c r="F5" s="30">
        <f>_xlfn.STDEV.S(C:C)</f>
        <v>7.5191397471693966</v>
      </c>
      <c r="H5" s="27" t="s">
        <v>10</v>
      </c>
      <c r="I5" s="1">
        <v>1.96</v>
      </c>
    </row>
    <row r="6" spans="1:10" x14ac:dyDescent="0.25">
      <c r="A6" s="3">
        <v>5</v>
      </c>
      <c r="B6" s="5" t="s">
        <v>3</v>
      </c>
      <c r="C6" s="6">
        <v>66</v>
      </c>
      <c r="D6" s="8"/>
      <c r="E6" s="23" t="s">
        <v>5</v>
      </c>
      <c r="F6" s="24">
        <f>COUNT(C:C)</f>
        <v>78</v>
      </c>
      <c r="H6" s="23" t="s">
        <v>5</v>
      </c>
      <c r="I6" s="24">
        <f>COUNTA(B:B)-1</f>
        <v>78</v>
      </c>
    </row>
    <row r="7" spans="1:10" x14ac:dyDescent="0.25">
      <c r="A7" s="3">
        <v>6</v>
      </c>
      <c r="B7" s="5" t="s">
        <v>3</v>
      </c>
      <c r="C7" s="6">
        <v>64</v>
      </c>
      <c r="D7" s="8"/>
      <c r="E7" s="21" t="s">
        <v>7</v>
      </c>
      <c r="F7" s="31">
        <f>F4*F5/SQRT(F6)</f>
        <v>1.668694853439767</v>
      </c>
      <c r="H7" s="21" t="s">
        <v>7</v>
      </c>
      <c r="I7" s="34">
        <f>I5*(SQRT(I4*(1-I4)/I6))</f>
        <v>0.11063436892172861</v>
      </c>
    </row>
    <row r="8" spans="1:10" x14ac:dyDescent="0.25">
      <c r="A8" s="3">
        <v>7</v>
      </c>
      <c r="B8" s="5" t="s">
        <v>2</v>
      </c>
      <c r="C8" s="6">
        <v>80</v>
      </c>
      <c r="D8" s="8"/>
      <c r="E8" s="22" t="s">
        <v>8</v>
      </c>
      <c r="F8" s="32">
        <f>F3-F7</f>
        <v>67.869766685021773</v>
      </c>
      <c r="H8" s="22" t="s">
        <v>8</v>
      </c>
      <c r="I8" s="35">
        <f>I4-I7</f>
        <v>0.42782716953980982</v>
      </c>
      <c r="J8" s="1" t="s">
        <v>14</v>
      </c>
    </row>
    <row r="9" spans="1:10" x14ac:dyDescent="0.25">
      <c r="A9" s="3">
        <v>8</v>
      </c>
      <c r="B9" s="5" t="s">
        <v>2</v>
      </c>
      <c r="C9" s="6">
        <v>61</v>
      </c>
      <c r="D9" s="8"/>
      <c r="E9" s="22" t="s">
        <v>9</v>
      </c>
      <c r="F9" s="32">
        <f>F3+F7</f>
        <v>71.207156391901293</v>
      </c>
      <c r="H9" s="22" t="s">
        <v>9</v>
      </c>
      <c r="I9" s="35">
        <f>I4+I8</f>
        <v>0.96628870800134825</v>
      </c>
      <c r="J9" s="26" t="s">
        <v>15</v>
      </c>
    </row>
    <row r="10" spans="1:10" x14ac:dyDescent="0.25">
      <c r="A10" s="3">
        <v>9</v>
      </c>
      <c r="B10" s="5" t="s">
        <v>2</v>
      </c>
      <c r="C10" s="6">
        <v>78</v>
      </c>
      <c r="D10" s="8"/>
      <c r="E10" s="15"/>
      <c r="F10" s="3"/>
    </row>
    <row r="11" spans="1:10" x14ac:dyDescent="0.25">
      <c r="A11" s="3">
        <v>10</v>
      </c>
      <c r="B11" s="5" t="s">
        <v>2</v>
      </c>
      <c r="C11" s="6">
        <v>75</v>
      </c>
      <c r="D11" s="8"/>
      <c r="E11" s="15"/>
      <c r="F11" s="3"/>
    </row>
    <row r="12" spans="1:10" x14ac:dyDescent="0.25">
      <c r="A12" s="3">
        <v>11</v>
      </c>
      <c r="B12" s="5" t="s">
        <v>3</v>
      </c>
      <c r="C12" s="6">
        <v>73</v>
      </c>
      <c r="D12" s="8"/>
      <c r="E12" s="15"/>
      <c r="F12" s="3"/>
    </row>
    <row r="13" spans="1:10" x14ac:dyDescent="0.25">
      <c r="A13" s="3">
        <v>12</v>
      </c>
      <c r="B13" s="5" t="s">
        <v>2</v>
      </c>
      <c r="C13" s="6">
        <v>66</v>
      </c>
      <c r="D13" s="8"/>
      <c r="E13" s="15"/>
      <c r="F13" s="3"/>
    </row>
    <row r="14" spans="1:10" x14ac:dyDescent="0.25">
      <c r="A14" s="3">
        <v>13</v>
      </c>
      <c r="B14" s="5" t="s">
        <v>2</v>
      </c>
      <c r="C14" s="6">
        <v>72</v>
      </c>
      <c r="D14" s="8"/>
      <c r="E14" s="15"/>
      <c r="F14" s="3"/>
    </row>
    <row r="15" spans="1:10" x14ac:dyDescent="0.25">
      <c r="A15" s="3">
        <v>14</v>
      </c>
      <c r="B15" s="5" t="s">
        <v>2</v>
      </c>
      <c r="C15" s="6">
        <v>73</v>
      </c>
      <c r="D15" s="8"/>
      <c r="E15" s="15"/>
      <c r="F15" s="3"/>
    </row>
    <row r="16" spans="1:10" x14ac:dyDescent="0.25">
      <c r="A16" s="3">
        <v>15</v>
      </c>
      <c r="B16" s="5" t="s">
        <v>2</v>
      </c>
      <c r="C16" s="6">
        <v>67</v>
      </c>
      <c r="D16" s="8"/>
      <c r="E16" s="15"/>
      <c r="F16" s="3"/>
    </row>
    <row r="17" spans="1:6" x14ac:dyDescent="0.25">
      <c r="A17" s="3">
        <v>16</v>
      </c>
      <c r="B17" s="5" t="s">
        <v>2</v>
      </c>
      <c r="C17" s="6">
        <v>67</v>
      </c>
      <c r="D17" s="8"/>
      <c r="E17" s="15"/>
      <c r="F17" s="3"/>
    </row>
    <row r="18" spans="1:6" x14ac:dyDescent="0.25">
      <c r="A18" s="3">
        <v>17</v>
      </c>
      <c r="B18" s="5" t="s">
        <v>2</v>
      </c>
      <c r="C18" s="6">
        <v>63</v>
      </c>
      <c r="D18" s="8"/>
      <c r="E18" s="15"/>
      <c r="F18" s="3"/>
    </row>
    <row r="19" spans="1:6" x14ac:dyDescent="0.25">
      <c r="A19" s="3">
        <v>18</v>
      </c>
      <c r="B19" s="5" t="s">
        <v>2</v>
      </c>
      <c r="C19" s="6">
        <v>79</v>
      </c>
      <c r="D19" s="8"/>
      <c r="E19" s="15"/>
      <c r="F19" s="3"/>
    </row>
    <row r="20" spans="1:6" x14ac:dyDescent="0.25">
      <c r="A20" s="3">
        <v>19</v>
      </c>
      <c r="B20" s="5" t="s">
        <v>2</v>
      </c>
      <c r="C20" s="6">
        <v>62</v>
      </c>
      <c r="D20" s="8"/>
      <c r="E20" s="15"/>
      <c r="F20" s="3"/>
    </row>
    <row r="21" spans="1:6" x14ac:dyDescent="0.25">
      <c r="A21" s="3">
        <v>20</v>
      </c>
      <c r="B21" s="5" t="s">
        <v>2</v>
      </c>
      <c r="C21" s="6">
        <v>61</v>
      </c>
      <c r="D21" s="8"/>
      <c r="E21" s="15"/>
      <c r="F21" s="3"/>
    </row>
    <row r="22" spans="1:6" x14ac:dyDescent="0.25">
      <c r="A22" s="3">
        <v>21</v>
      </c>
      <c r="B22" s="5" t="s">
        <v>3</v>
      </c>
      <c r="C22" s="6">
        <v>73</v>
      </c>
      <c r="D22" s="8"/>
      <c r="E22" s="15"/>
      <c r="F22" s="3"/>
    </row>
    <row r="23" spans="1:6" x14ac:dyDescent="0.25">
      <c r="A23" s="3">
        <v>22</v>
      </c>
      <c r="B23" s="5" t="s">
        <v>3</v>
      </c>
      <c r="C23" s="6">
        <v>66</v>
      </c>
      <c r="D23" s="8"/>
      <c r="E23" s="15"/>
      <c r="F23" s="3"/>
    </row>
    <row r="24" spans="1:6" x14ac:dyDescent="0.25">
      <c r="A24" s="3">
        <v>23</v>
      </c>
      <c r="B24" s="5" t="s">
        <v>3</v>
      </c>
      <c r="C24" s="6">
        <v>73</v>
      </c>
      <c r="D24" s="8"/>
      <c r="E24" s="15"/>
      <c r="F24" s="3"/>
    </row>
    <row r="25" spans="1:6" x14ac:dyDescent="0.25">
      <c r="A25" s="3">
        <v>24</v>
      </c>
      <c r="B25" s="5" t="s">
        <v>3</v>
      </c>
      <c r="C25" s="6">
        <v>85</v>
      </c>
      <c r="D25" s="8"/>
      <c r="E25" s="15"/>
      <c r="F25" s="3"/>
    </row>
    <row r="26" spans="1:6" x14ac:dyDescent="0.25">
      <c r="A26" s="3">
        <v>25</v>
      </c>
      <c r="B26" s="5" t="s">
        <v>3</v>
      </c>
      <c r="C26" s="6">
        <v>82</v>
      </c>
      <c r="D26" s="8"/>
      <c r="E26" s="15"/>
      <c r="F26" s="3"/>
    </row>
    <row r="27" spans="1:6" x14ac:dyDescent="0.25">
      <c r="A27" s="3">
        <v>26</v>
      </c>
      <c r="B27" s="5" t="s">
        <v>2</v>
      </c>
      <c r="C27" s="6">
        <v>76</v>
      </c>
      <c r="D27" s="8"/>
      <c r="E27" s="15"/>
      <c r="F27" s="7"/>
    </row>
    <row r="28" spans="1:6" x14ac:dyDescent="0.25">
      <c r="A28" s="3">
        <v>27</v>
      </c>
      <c r="B28" s="5" t="s">
        <v>3</v>
      </c>
      <c r="C28" s="6">
        <v>81</v>
      </c>
      <c r="D28" s="8"/>
      <c r="E28" s="15"/>
      <c r="F28" s="3"/>
    </row>
    <row r="29" spans="1:6" x14ac:dyDescent="0.25">
      <c r="A29" s="3">
        <v>28</v>
      </c>
      <c r="B29" s="5" t="s">
        <v>2</v>
      </c>
      <c r="C29" s="6">
        <v>80</v>
      </c>
      <c r="D29" s="8"/>
      <c r="E29" s="15"/>
      <c r="F29" s="3"/>
    </row>
    <row r="30" spans="1:6" x14ac:dyDescent="0.25">
      <c r="A30" s="3">
        <v>29</v>
      </c>
      <c r="B30" s="5" t="s">
        <v>2</v>
      </c>
      <c r="C30" s="6">
        <v>75</v>
      </c>
      <c r="D30" s="8"/>
      <c r="E30" s="15"/>
      <c r="F30" s="3"/>
    </row>
    <row r="31" spans="1:6" x14ac:dyDescent="0.25">
      <c r="A31" s="3">
        <v>30</v>
      </c>
      <c r="B31" s="5" t="s">
        <v>3</v>
      </c>
      <c r="C31" s="6">
        <v>89</v>
      </c>
      <c r="D31" s="8"/>
      <c r="E31" s="15"/>
      <c r="F31" s="3"/>
    </row>
    <row r="32" spans="1:6" x14ac:dyDescent="0.25">
      <c r="A32" s="3">
        <v>31</v>
      </c>
      <c r="B32" s="5" t="s">
        <v>2</v>
      </c>
      <c r="C32" s="6">
        <v>70</v>
      </c>
      <c r="D32" s="8"/>
      <c r="E32" s="15"/>
      <c r="F32" s="3"/>
    </row>
    <row r="33" spans="1:6" x14ac:dyDescent="0.25">
      <c r="A33" s="3">
        <v>32</v>
      </c>
      <c r="B33" s="5" t="s">
        <v>3</v>
      </c>
      <c r="C33" s="6">
        <v>61</v>
      </c>
      <c r="D33" s="8"/>
      <c r="E33" s="15"/>
      <c r="F33" s="3"/>
    </row>
    <row r="34" spans="1:6" x14ac:dyDescent="0.25">
      <c r="A34" s="3">
        <v>33</v>
      </c>
      <c r="B34" s="5" t="s">
        <v>3</v>
      </c>
      <c r="C34" s="6">
        <v>65</v>
      </c>
      <c r="D34" s="8"/>
      <c r="E34" s="15"/>
      <c r="F34" s="3"/>
    </row>
    <row r="35" spans="1:6" x14ac:dyDescent="0.25">
      <c r="A35" s="3">
        <v>34</v>
      </c>
      <c r="B35" s="5" t="s">
        <v>2</v>
      </c>
      <c r="C35" s="6">
        <v>77</v>
      </c>
      <c r="D35" s="8"/>
      <c r="E35" s="15"/>
      <c r="F35" s="3"/>
    </row>
    <row r="36" spans="1:6" x14ac:dyDescent="0.25">
      <c r="A36" s="3">
        <v>35</v>
      </c>
      <c r="B36" s="5" t="s">
        <v>3</v>
      </c>
      <c r="C36" s="6">
        <v>69</v>
      </c>
      <c r="D36" s="8"/>
      <c r="E36" s="15"/>
      <c r="F36" s="7"/>
    </row>
    <row r="37" spans="1:6" x14ac:dyDescent="0.25">
      <c r="A37" s="3">
        <v>36</v>
      </c>
      <c r="B37" s="5" t="s">
        <v>2</v>
      </c>
      <c r="C37" s="6">
        <v>76</v>
      </c>
      <c r="D37" s="8"/>
      <c r="E37" s="15"/>
      <c r="F37" s="3"/>
    </row>
    <row r="38" spans="1:6" x14ac:dyDescent="0.25">
      <c r="A38" s="3">
        <v>37</v>
      </c>
      <c r="B38" s="5" t="s">
        <v>2</v>
      </c>
      <c r="C38" s="6">
        <v>61</v>
      </c>
      <c r="D38" s="8"/>
      <c r="E38" s="15"/>
      <c r="F38" s="3"/>
    </row>
    <row r="39" spans="1:6" x14ac:dyDescent="0.25">
      <c r="A39" s="3">
        <v>38</v>
      </c>
      <c r="B39" s="5" t="s">
        <v>3</v>
      </c>
      <c r="C39" s="6">
        <v>62</v>
      </c>
      <c r="D39" s="8"/>
      <c r="E39" s="15"/>
      <c r="F39" s="3"/>
    </row>
    <row r="40" spans="1:6" x14ac:dyDescent="0.25">
      <c r="A40" s="3">
        <v>39</v>
      </c>
      <c r="B40" s="5" t="s">
        <v>3</v>
      </c>
      <c r="C40" s="6">
        <v>80</v>
      </c>
      <c r="D40" s="8"/>
      <c r="E40" s="15"/>
      <c r="F40" s="3"/>
    </row>
    <row r="41" spans="1:6" x14ac:dyDescent="0.25">
      <c r="A41" s="3">
        <v>40</v>
      </c>
      <c r="B41" s="5" t="s">
        <v>2</v>
      </c>
      <c r="C41" s="6">
        <v>68</v>
      </c>
      <c r="D41" s="8"/>
      <c r="E41" s="15"/>
      <c r="F41" s="3"/>
    </row>
    <row r="42" spans="1:6" x14ac:dyDescent="0.25">
      <c r="A42" s="3">
        <v>41</v>
      </c>
      <c r="B42" s="5" t="s">
        <v>3</v>
      </c>
      <c r="C42" s="6">
        <v>62</v>
      </c>
      <c r="D42" s="8"/>
      <c r="E42" s="15"/>
      <c r="F42" s="3"/>
    </row>
    <row r="43" spans="1:6" x14ac:dyDescent="0.25">
      <c r="A43" s="3">
        <v>42</v>
      </c>
      <c r="B43" s="5" t="s">
        <v>2</v>
      </c>
      <c r="C43" s="6">
        <v>78</v>
      </c>
      <c r="D43" s="8"/>
      <c r="E43" s="15"/>
      <c r="F43" s="3"/>
    </row>
    <row r="44" spans="1:6" x14ac:dyDescent="0.25">
      <c r="A44" s="3">
        <v>43</v>
      </c>
      <c r="B44" s="5" t="s">
        <v>2</v>
      </c>
      <c r="C44" s="6">
        <v>65</v>
      </c>
      <c r="D44" s="8"/>
      <c r="E44" s="15"/>
      <c r="F44" s="3"/>
    </row>
    <row r="45" spans="1:6" x14ac:dyDescent="0.25">
      <c r="A45" s="3">
        <v>44</v>
      </c>
      <c r="B45" s="5" t="s">
        <v>3</v>
      </c>
      <c r="C45" s="6">
        <v>71</v>
      </c>
      <c r="D45" s="8"/>
      <c r="E45" s="15"/>
      <c r="F45" s="3"/>
    </row>
    <row r="46" spans="1:6" x14ac:dyDescent="0.25">
      <c r="A46" s="3">
        <v>45</v>
      </c>
      <c r="B46" s="5" t="s">
        <v>3</v>
      </c>
      <c r="C46" s="6">
        <v>92</v>
      </c>
      <c r="D46" s="8"/>
      <c r="E46" s="15"/>
      <c r="F46" s="3"/>
    </row>
    <row r="47" spans="1:6" x14ac:dyDescent="0.25">
      <c r="A47" s="3">
        <v>46</v>
      </c>
      <c r="B47" s="5" t="s">
        <v>3</v>
      </c>
      <c r="C47" s="6">
        <v>75</v>
      </c>
      <c r="D47" s="8"/>
      <c r="E47" s="15"/>
      <c r="F47" s="3"/>
    </row>
    <row r="48" spans="1:6" x14ac:dyDescent="0.25">
      <c r="A48" s="3">
        <v>47</v>
      </c>
      <c r="B48" s="5" t="s">
        <v>3</v>
      </c>
      <c r="C48" s="6">
        <v>71</v>
      </c>
      <c r="D48" s="8"/>
      <c r="E48" s="15"/>
      <c r="F48" s="9"/>
    </row>
    <row r="49" spans="1:6" x14ac:dyDescent="0.25">
      <c r="A49" s="3">
        <v>48</v>
      </c>
      <c r="B49" s="5" t="s">
        <v>2</v>
      </c>
      <c r="C49" s="6">
        <v>60</v>
      </c>
      <c r="D49" s="8"/>
      <c r="E49" s="15"/>
      <c r="F49" s="9"/>
    </row>
    <row r="50" spans="1:6" x14ac:dyDescent="0.25">
      <c r="A50" s="3">
        <v>49</v>
      </c>
      <c r="B50" s="5" t="s">
        <v>2</v>
      </c>
      <c r="C50" s="6">
        <v>61</v>
      </c>
      <c r="D50" s="8"/>
      <c r="E50" s="15"/>
      <c r="F50" s="3"/>
    </row>
    <row r="51" spans="1:6" x14ac:dyDescent="0.25">
      <c r="A51" s="3">
        <v>50</v>
      </c>
      <c r="B51" s="5" t="s">
        <v>3</v>
      </c>
      <c r="C51" s="6">
        <v>61</v>
      </c>
      <c r="D51" s="8"/>
      <c r="E51" s="15"/>
      <c r="F51" s="3"/>
    </row>
    <row r="52" spans="1:6" x14ac:dyDescent="0.25">
      <c r="A52" s="3">
        <v>51</v>
      </c>
      <c r="B52" s="5" t="s">
        <v>2</v>
      </c>
      <c r="C52" s="6">
        <v>67</v>
      </c>
      <c r="D52" s="8"/>
      <c r="E52" s="15"/>
      <c r="F52" s="7"/>
    </row>
    <row r="53" spans="1:6" x14ac:dyDescent="0.25">
      <c r="A53" s="3">
        <v>52</v>
      </c>
      <c r="B53" s="5" t="s">
        <v>3</v>
      </c>
      <c r="C53" s="6">
        <v>66</v>
      </c>
      <c r="D53" s="8"/>
      <c r="E53" s="15"/>
      <c r="F53" s="7"/>
    </row>
    <row r="54" spans="1:6" x14ac:dyDescent="0.25">
      <c r="A54" s="3">
        <v>53</v>
      </c>
      <c r="B54" s="5" t="s">
        <v>3</v>
      </c>
      <c r="C54" s="6">
        <v>66</v>
      </c>
      <c r="D54" s="8"/>
      <c r="E54" s="15"/>
      <c r="F54" s="3"/>
    </row>
    <row r="55" spans="1:6" x14ac:dyDescent="0.25">
      <c r="A55" s="3">
        <v>54</v>
      </c>
      <c r="B55" s="5" t="s">
        <v>3</v>
      </c>
      <c r="C55" s="6">
        <v>64</v>
      </c>
      <c r="D55" s="8"/>
      <c r="E55" s="15"/>
      <c r="F55" s="3"/>
    </row>
    <row r="56" spans="1:6" x14ac:dyDescent="0.25">
      <c r="A56" s="3">
        <v>55</v>
      </c>
      <c r="B56" s="5" t="s">
        <v>3</v>
      </c>
      <c r="C56" s="6">
        <v>75</v>
      </c>
      <c r="D56" s="8"/>
      <c r="E56" s="16"/>
      <c r="F56" s="3"/>
    </row>
    <row r="57" spans="1:6" x14ac:dyDescent="0.25">
      <c r="A57" s="3">
        <v>56</v>
      </c>
      <c r="B57" s="5" t="s">
        <v>3</v>
      </c>
      <c r="C57" s="6">
        <v>63</v>
      </c>
      <c r="D57" s="8"/>
      <c r="E57" s="15"/>
      <c r="F57" s="7"/>
    </row>
    <row r="58" spans="1:6" x14ac:dyDescent="0.25">
      <c r="A58" s="3">
        <v>57</v>
      </c>
      <c r="B58" s="5" t="s">
        <v>2</v>
      </c>
      <c r="C58" s="6">
        <v>68</v>
      </c>
      <c r="D58" s="8"/>
      <c r="E58" s="15"/>
      <c r="F58" s="3"/>
    </row>
    <row r="59" spans="1:6" x14ac:dyDescent="0.25">
      <c r="A59" s="3">
        <v>58</v>
      </c>
      <c r="B59" s="5" t="s">
        <v>3</v>
      </c>
      <c r="C59" s="10">
        <v>61</v>
      </c>
      <c r="D59" s="13"/>
      <c r="E59" s="15"/>
      <c r="F59" s="3"/>
    </row>
    <row r="60" spans="1:6" x14ac:dyDescent="0.25">
      <c r="A60" s="3">
        <v>59</v>
      </c>
      <c r="B60" s="5" t="s">
        <v>3</v>
      </c>
      <c r="C60" s="10">
        <v>71</v>
      </c>
      <c r="D60" s="13"/>
      <c r="E60" s="15"/>
      <c r="F60" s="3"/>
    </row>
    <row r="61" spans="1:6" x14ac:dyDescent="0.25">
      <c r="A61" s="3">
        <v>60</v>
      </c>
      <c r="B61" s="5" t="s">
        <v>3</v>
      </c>
      <c r="C61" s="10">
        <v>76</v>
      </c>
      <c r="D61" s="13"/>
      <c r="E61" s="15"/>
      <c r="F61" s="3"/>
    </row>
    <row r="62" spans="1:6" x14ac:dyDescent="0.25">
      <c r="A62" s="3">
        <v>61</v>
      </c>
      <c r="B62" s="5" t="s">
        <v>2</v>
      </c>
      <c r="C62" s="11">
        <v>63</v>
      </c>
      <c r="D62" s="8"/>
      <c r="E62" s="15"/>
      <c r="F62" s="3"/>
    </row>
    <row r="63" spans="1:6" x14ac:dyDescent="0.25">
      <c r="A63" s="3">
        <v>62</v>
      </c>
      <c r="B63" s="5" t="s">
        <v>2</v>
      </c>
      <c r="C63" s="11">
        <v>69</v>
      </c>
      <c r="D63" s="8"/>
      <c r="E63" s="16"/>
      <c r="F63" s="3"/>
    </row>
    <row r="64" spans="1:6" x14ac:dyDescent="0.25">
      <c r="A64" s="3">
        <v>63</v>
      </c>
      <c r="B64" s="5" t="s">
        <v>2</v>
      </c>
      <c r="C64" s="11">
        <v>68</v>
      </c>
      <c r="D64" s="8"/>
      <c r="E64" s="15"/>
      <c r="F64" s="7"/>
    </row>
    <row r="65" spans="1:6" x14ac:dyDescent="0.25">
      <c r="A65" s="3">
        <v>64</v>
      </c>
      <c r="B65" s="5" t="s">
        <v>3</v>
      </c>
      <c r="C65" s="11">
        <v>50</v>
      </c>
      <c r="D65" s="8"/>
      <c r="E65" s="15"/>
      <c r="F65" s="3"/>
    </row>
    <row r="66" spans="1:6" x14ac:dyDescent="0.25">
      <c r="A66" s="3">
        <v>65</v>
      </c>
      <c r="B66" s="5" t="s">
        <v>2</v>
      </c>
      <c r="C66" s="6">
        <v>75</v>
      </c>
      <c r="D66" s="8"/>
      <c r="E66" s="15"/>
      <c r="F66" s="9"/>
    </row>
    <row r="67" spans="1:6" x14ac:dyDescent="0.25">
      <c r="A67" s="3">
        <v>66</v>
      </c>
      <c r="B67" s="5" t="s">
        <v>3</v>
      </c>
      <c r="C67" s="6">
        <v>73</v>
      </c>
      <c r="D67" s="8"/>
      <c r="E67" s="15"/>
      <c r="F67" s="9"/>
    </row>
    <row r="68" spans="1:6" x14ac:dyDescent="0.25">
      <c r="A68" s="3">
        <v>67</v>
      </c>
      <c r="B68" s="5" t="s">
        <v>2</v>
      </c>
      <c r="C68" s="6">
        <v>66</v>
      </c>
      <c r="D68" s="8"/>
      <c r="E68" s="15"/>
      <c r="F68" s="3"/>
    </row>
    <row r="69" spans="1:6" x14ac:dyDescent="0.25">
      <c r="A69" s="3">
        <v>68</v>
      </c>
      <c r="B69" s="5" t="s">
        <v>2</v>
      </c>
      <c r="C69" s="6">
        <v>72</v>
      </c>
      <c r="D69" s="8"/>
      <c r="E69" s="15"/>
      <c r="F69" s="3"/>
    </row>
    <row r="70" spans="1:6" x14ac:dyDescent="0.25">
      <c r="A70" s="3">
        <v>69</v>
      </c>
      <c r="B70" s="5" t="s">
        <v>2</v>
      </c>
      <c r="C70" s="6">
        <v>73</v>
      </c>
      <c r="D70" s="8"/>
      <c r="E70" s="15"/>
      <c r="F70" s="3"/>
    </row>
    <row r="71" spans="1:6" x14ac:dyDescent="0.25">
      <c r="A71" s="3">
        <v>70</v>
      </c>
      <c r="B71" s="5" t="s">
        <v>2</v>
      </c>
      <c r="C71" s="6">
        <v>67</v>
      </c>
      <c r="D71" s="8"/>
      <c r="E71" s="15"/>
      <c r="F71" s="3"/>
    </row>
    <row r="72" spans="1:6" x14ac:dyDescent="0.25">
      <c r="A72" s="3">
        <v>71</v>
      </c>
      <c r="B72" s="5" t="s">
        <v>2</v>
      </c>
      <c r="C72" s="6">
        <v>67</v>
      </c>
      <c r="D72" s="8"/>
      <c r="E72" s="15"/>
      <c r="F72" s="3"/>
    </row>
    <row r="73" spans="1:6" x14ac:dyDescent="0.25">
      <c r="A73" s="3">
        <v>72</v>
      </c>
      <c r="B73" s="5" t="s">
        <v>2</v>
      </c>
      <c r="C73" s="6">
        <v>63</v>
      </c>
      <c r="D73" s="8"/>
      <c r="E73" s="15"/>
      <c r="F73" s="3"/>
    </row>
    <row r="74" spans="1:6" x14ac:dyDescent="0.25">
      <c r="A74" s="3">
        <v>73</v>
      </c>
      <c r="B74" s="5" t="s">
        <v>2</v>
      </c>
      <c r="C74" s="6">
        <v>79</v>
      </c>
      <c r="D74" s="8"/>
      <c r="E74" s="15"/>
      <c r="F74" s="3"/>
    </row>
    <row r="75" spans="1:6" x14ac:dyDescent="0.25">
      <c r="A75" s="3">
        <v>74</v>
      </c>
      <c r="B75" s="5" t="s">
        <v>2</v>
      </c>
      <c r="C75" s="6">
        <v>62</v>
      </c>
      <c r="D75" s="8"/>
      <c r="E75" s="15"/>
      <c r="F75" s="3"/>
    </row>
    <row r="76" spans="1:6" x14ac:dyDescent="0.25">
      <c r="A76" s="3">
        <v>75</v>
      </c>
      <c r="B76" s="5" t="s">
        <v>2</v>
      </c>
      <c r="C76" s="6">
        <v>61</v>
      </c>
      <c r="D76" s="8"/>
      <c r="E76" s="15"/>
      <c r="F76" s="7"/>
    </row>
    <row r="77" spans="1:6" x14ac:dyDescent="0.25">
      <c r="A77" s="3">
        <v>76</v>
      </c>
      <c r="B77" s="5" t="s">
        <v>3</v>
      </c>
      <c r="C77" s="6">
        <v>73</v>
      </c>
      <c r="D77" s="8"/>
      <c r="E77" s="15"/>
      <c r="F77" s="7"/>
    </row>
    <row r="78" spans="1:6" x14ac:dyDescent="0.25">
      <c r="A78" s="3">
        <v>77</v>
      </c>
      <c r="B78" s="5" t="s">
        <v>3</v>
      </c>
      <c r="C78" s="6">
        <v>66</v>
      </c>
      <c r="D78" s="8"/>
      <c r="E78" s="15"/>
      <c r="F78" s="3"/>
    </row>
    <row r="79" spans="1:6" x14ac:dyDescent="0.25">
      <c r="A79" s="3">
        <v>78</v>
      </c>
      <c r="B79" s="5" t="s">
        <v>3</v>
      </c>
      <c r="C79" s="6">
        <v>73</v>
      </c>
      <c r="D79" s="8"/>
      <c r="E79" s="15"/>
      <c r="F79" s="3"/>
    </row>
    <row r="80" spans="1:6" x14ac:dyDescent="0.25">
      <c r="D80" s="8"/>
      <c r="F80" s="3"/>
    </row>
  </sheetData>
  <sortState ref="A3:F66">
    <sortCondition ref="A3:A66"/>
  </sortState>
  <mergeCells count="2">
    <mergeCell ref="E1:F1"/>
    <mergeCell ref="H1:I1"/>
  </mergeCells>
  <phoneticPr fontId="2" type="noConversion"/>
  <pageMargins left="0.01" right="0.16" top="0.03" bottom="14316557.65" header="0.03" footer="0.01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Marco Antônio Lonardon Júnior</cp:lastModifiedBy>
  <cp:lastPrinted>2007-05-21T01:34:18Z</cp:lastPrinted>
  <dcterms:created xsi:type="dcterms:W3CDTF">2007-04-12T13:41:18Z</dcterms:created>
  <dcterms:modified xsi:type="dcterms:W3CDTF">2024-10-15T22:33:56Z</dcterms:modified>
</cp:coreProperties>
</file>