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orso excel\"/>
    </mc:Choice>
  </mc:AlternateContent>
  <xr:revisionPtr revIDLastSave="0" documentId="13_ncr:1_{7EFF7ABF-6F40-4FAA-AD40-54AAC7F3D0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12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1" i="10"/>
  <c r="B5" i="10"/>
  <c r="B12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<sst xmlns="http://schemas.openxmlformats.org/spreadsheetml/2006/main" count="12576" uniqueCount="1983">
  <si>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</si>
  <si>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</si>
  <si>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</si>
  <si>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</si>
  <si>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</si>
  <si>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</si>
  <si>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</si>
  <si>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</si>
  <si>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</si>
  <si>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</si>
  <si>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</si>
  <si>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</si>
  <si>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</si>
  <si>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</si>
  <si>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</si>
  <si>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</si>
  <si>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</si>
  <si>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</si>
  <si>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</si>
  <si>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</si>
  <si>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</si>
  <si>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</si>
  <si>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</si>
  <si>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</si>
  <si>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</si>
  <si>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</si>
  <si>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</si>
  <si>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</si>
  <si>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</si>
  <si>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</si>
  <si>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</si>
  <si>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</si>
  <si>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</si>
  <si>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</si>
  <si>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</si>
  <si>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</si>
  <si>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</si>
  <si>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</si>
  <si>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</si>
  <si>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</si>
  <si>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</si>
  <si>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</si>
  <si>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</si>
  <si>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</si>
  <si>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</si>
  <si>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</si>
  <si>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</si>
  <si>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</si>
  <si>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</si>
  <si>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</si>
  <si>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</si>
  <si>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</si>
  <si>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</si>
  <si>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</si>
  <si>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</si>
  <si>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</si>
  <si>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</si>
  <si>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</si>
  <si>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</si>
  <si>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</si>
  <si>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</si>
  <si>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</si>
  <si>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</si>
  <si>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</si>
  <si>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</si>
  <si>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</si>
  <si>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</si>
  <si>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</si>
  <si>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</si>
  <si>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</si>
  <si>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</si>
  <si>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</si>
  <si>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</si>
  <si>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</si>
  <si>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</si>
  <si>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</si>
  <si>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</si>
  <si>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</si>
  <si>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</si>
  <si>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</si>
  <si>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</si>
  <si>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</si>
  <si>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</si>
  <si>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</si>
  <si>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</si>
  <si>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</si>
  <si>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</si>
  <si>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</si>
  <si>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</si>
  <si>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</si>
  <si>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</si>
  <si>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</si>
  <si>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</si>
  <si>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</si>
  <si>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</si>
  <si>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</si>
  <si>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</si>
  <si>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</si>
  <si>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</si>
  <si>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</si>
  <si>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</si>
  <si>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</si>
  <si>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</si>
  <si>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</si>
  <si>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</si>
  <si>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</si>
  <si>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</si>
  <si>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</si>
  <si>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</si>
  <si>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</si>
  <si>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</si>
  <si>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</si>
  <si>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</si>
  <si>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</si>
  <si>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</si>
  <si>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</si>
  <si>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</si>
  <si>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</si>
  <si>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</si>
  <si>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</si>
  <si>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</si>
  <si>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</si>
  <si>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</si>
  <si>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</si>
  <si>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</si>
  <si>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</si>
  <si>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</si>
  <si>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</si>
  <si>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</si>
  <si>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</si>
  <si>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</si>
  <si>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</si>
  <si>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</si>
  <si>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</si>
  <si>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</si>
  <si>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</si>
  <si>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</si>
  <si>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</si>
  <si>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</si>
  <si>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</si>
  <si>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</si>
  <si>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</si>
  <si>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</si>
  <si>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</si>
  <si>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</si>
  <si>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</si>
  <si>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</si>
  <si>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</si>
  <si>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</si>
  <si>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</si>
  <si>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</si>
  <si>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</si>
  <si>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</si>
  <si>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</si>
  <si>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</si>
  <si>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</si>
  <si>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</si>
  <si>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</si>
  <si>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</si>
  <si>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</si>
  <si>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</si>
  <si>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</si>
  <si>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</si>
  <si>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</si>
  <si>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</si>
  <si>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</si>
  <si>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</si>
  <si>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</si>
  <si>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</si>
  <si>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</si>
  <si>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</si>
  <si>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</si>
  <si>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</si>
  <si>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</si>
  <si>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</si>
  <si>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</si>
  <si>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</si>
  <si>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</si>
  <si>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</si>
  <si>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</si>
  <si>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</si>
  <si>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</si>
  <si>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</si>
  <si>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</si>
  <si>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</si>
  <si>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</si>
  <si>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</si>
  <si>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</si>
  <si>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</si>
  <si>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</si>
  <si>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</si>
  <si>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</si>
  <si>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</si>
  <si>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</si>
  <si>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</si>
  <si>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</si>
  <si>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</si>
  <si>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</si>
  <si>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</si>
  <si>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</si>
  <si>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</si>
  <si>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</si>
  <si>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</si>
  <si>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</si>
  <si>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</si>
  <si>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</si>
  <si>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</si>
  <si>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</si>
  <si>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</si>
  <si>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</si>
  <si>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</si>
  <si>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</si>
  <si>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</si>
  <si>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</si>
  <si>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</si>
  <si>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</si>
  <si>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</si>
  <si>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</si>
  <si>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</si>
  <si>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</si>
  <si>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</si>
  <si>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</si>
  <si>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</si>
  <si>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</si>
  <si>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</si>
  <si>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</si>
  <si>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</si>
  <si>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</si>
  <si>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</si>
  <si>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</si>
  <si>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</si>
  <si>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</si>
  <si>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</si>
  <si>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</si>
  <si>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</si>
  <si>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</si>
  <si>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</si>
  <si>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</si>
  <si>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</si>
  <si>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</si>
  <si>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</si>
  <si>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</si>
  <si>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</si>
  <si>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</si>
  <si>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</si>
  <si>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</si>
  <si>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</si>
  <si>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</si>
  <si>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</si>
  <si>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</si>
  <si>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</si>
  <si>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</si>
  <si>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</si>
  <si>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</si>
  <si>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</si>
  <si>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</si>
  <si>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</si>
  <si>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</si>
  <si>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</si>
  <si>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</si>
  <si>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</si>
  <si>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</si>
  <si>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</si>
  <si>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</si>
  <si>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</si>
  <si>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</si>
  <si>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</si>
  <si>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</si>
  <si>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</si>
  <si>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</si>
  <si>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</si>
  <si>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</si>
  <si>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</si>
  <si>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</si>
  <si>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</si>
  <si>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</si>
  <si>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</si>
  <si>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</si>
  <si>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</si>
  <si>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</si>
  <si>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</si>
  <si>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</si>
  <si>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</si>
  <si>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</si>
  <si>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</si>
  <si>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</si>
  <si>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</si>
  <si>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</si>
  <si>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</si>
  <si>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</si>
  <si>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</si>
  <si>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</si>
  <si>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</si>
  <si>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</si>
  <si>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</si>
  <si>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</si>
  <si>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</si>
  <si>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</si>
  <si>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</si>
  <si>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</si>
  <si>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</si>
  <si>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</si>
  <si>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</si>
  <si>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</si>
  <si>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</si>
  <si>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</si>
  <si>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</si>
  <si>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</si>
  <si>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</si>
  <si>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</si>
  <si>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</si>
  <si>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</si>
  <si>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</si>
  <si>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</si>
  <si>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</si>
  <si>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</si>
  <si>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</si>
  <si>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</si>
  <si>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</si>
  <si>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</si>
  <si>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</si>
  <si>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</si>
  <si>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</si>
  <si>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</si>
  <si>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</si>
  <si>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</si>
  <si>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</si>
  <si>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</si>
  <si>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</si>
  <si>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</si>
  <si>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</si>
  <si>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</si>
  <si>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</si>
  <si>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</si>
  <si>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</si>
  <si>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</si>
  <si>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</si>
  <si>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</si>
  <si>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</si>
  <si>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</si>
  <si>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</si>
  <si>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</si>
  <si>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</si>
  <si>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</si>
  <si>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</si>
  <si>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</si>
  <si>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</si>
  <si>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</si>
  <si>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</si>
  <si>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</si>
  <si>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</si>
  <si>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</si>
  <si>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</si>
  <si>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</si>
  <si>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</si>
  <si>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</si>
  <si>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</si>
  <si>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</si>
  <si>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</si>
  <si>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</si>
  <si>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</si>
  <si>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</si>
  <si>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</si>
  <si>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</si>
  <si>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</si>
  <si>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</si>
  <si>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</si>
  <si>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</si>
  <si>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</si>
  <si>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</si>
  <si>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</si>
  <si>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</si>
  <si>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</si>
  <si>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</si>
  <si>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</si>
  <si>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</si>
  <si>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</si>
  <si>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</si>
  <si>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</si>
  <si>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</si>
  <si>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</si>
  <si>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</si>
  <si>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</si>
  <si>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</si>
  <si>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</si>
  <si>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</si>
  <si>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</si>
  <si>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</si>
  <si>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</si>
  <si>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</si>
  <si>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</si>
  <si>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</si>
  <si>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</si>
  <si>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</si>
  <si>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</si>
  <si>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</si>
  <si>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</si>
  <si>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</si>
  <si>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</si>
  <si>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</si>
  <si>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</si>
  <si>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</si>
  <si>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</si>
  <si>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</si>
  <si>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</si>
  <si>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</si>
  <si>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</si>
  <si>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</si>
  <si>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</si>
  <si>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</si>
  <si>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</si>
  <si>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</si>
  <si>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</si>
  <si>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</si>
  <si>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</si>
  <si>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</si>
  <si>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</si>
  <si>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</si>
  <si>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</si>
  <si>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</si>
  <si>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</si>
  <si>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</si>
  <si>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</si>
  <si>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</si>
  <si>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</si>
  <si>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</si>
  <si>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</si>
  <si>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</si>
  <si>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</si>
  <si>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</si>
  <si>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</si>
  <si>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</si>
  <si>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</si>
  <si>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</si>
  <si>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</si>
  <si>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</si>
  <si>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</si>
  <si>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</si>
  <si>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</si>
  <si>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</si>
  <si>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</si>
  <si>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</si>
  <si>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</si>
  <si>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</si>
  <si>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</si>
  <si>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</si>
  <si>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</si>
  <si>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</si>
  <si>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</si>
  <si>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</si>
  <si>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</si>
  <si>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</si>
  <si>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</si>
  <si>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</si>
  <si>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</si>
  <si>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</si>
  <si>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</si>
  <si>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</si>
  <si>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</si>
  <si>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</si>
  <si>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</si>
  <si>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</si>
  <si>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</si>
  <si>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</si>
  <si>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</si>
  <si>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</si>
  <si>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</si>
  <si>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</si>
  <si>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</si>
  <si>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</si>
  <si>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</si>
  <si>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</si>
  <si>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</si>
  <si>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</si>
  <si>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</si>
  <si>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</si>
  <si>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</si>
  <si>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</si>
  <si>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</si>
  <si>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</si>
  <si>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</si>
  <si>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</si>
  <si>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</si>
  <si>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</si>
  <si>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</si>
  <si>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</si>
  <si>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</si>
  <si>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</si>
  <si>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</si>
  <si>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</si>
  <si>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</si>
  <si>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</si>
  <si>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</si>
  <si>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</si>
  <si>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</si>
  <si>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</si>
  <si>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</si>
  <si>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</si>
  <si>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</si>
  <si>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</si>
  <si>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</si>
  <si>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</si>
  <si>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</si>
  <si>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</si>
  <si>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</si>
  <si>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</si>
  <si>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</si>
  <si>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</si>
  <si>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</si>
  <si>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</si>
  <si>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</si>
  <si>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</si>
  <si>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</si>
  <si>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</si>
  <si>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</si>
  <si>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</si>
  <si>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</si>
  <si>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</si>
  <si>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</si>
  <si>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</si>
  <si>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</si>
  <si>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</si>
  <si>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</si>
  <si>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</si>
  <si>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</si>
  <si>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</si>
  <si>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</si>
  <si>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</si>
  <si>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</si>
  <si>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</si>
  <si>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</si>
  <si>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</si>
  <si>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</si>
  <si>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</si>
  <si>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</si>
  <si>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</si>
  <si>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</si>
  <si>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</si>
  <si>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</si>
  <si>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</si>
  <si>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</si>
  <si>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</si>
  <si>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</si>
  <si>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</si>
  <si>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</si>
  <si>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</si>
  <si>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</si>
  <si>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</si>
  <si>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</si>
  <si>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</si>
  <si>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</si>
  <si>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</si>
  <si>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</si>
  <si>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</si>
  <si>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</si>
  <si>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</si>
  <si>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</si>
  <si>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</si>
  <si>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</si>
  <si>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</si>
  <si>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</si>
  <si>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</si>
  <si>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</si>
  <si>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</si>
  <si>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</si>
  <si>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</si>
  <si>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</si>
  <si>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</si>
  <si>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</si>
  <si>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</si>
  <si>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</si>
  <si>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</si>
  <si>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</si>
  <si>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</si>
  <si>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</si>
  <si>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</si>
  <si>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</si>
  <si>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</si>
  <si>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</si>
  <si>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</si>
  <si>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</si>
  <si>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</si>
  <si>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</si>
  <si>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</si>
  <si>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</si>
  <si>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</si>
  <si>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</si>
  <si>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</si>
  <si>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</si>
  <si>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</si>
  <si>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</si>
  <si>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</si>
  <si>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</si>
  <si>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</si>
  <si>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</si>
  <si>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</si>
  <si>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</si>
  <si>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</si>
  <si>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</si>
  <si>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</si>
  <si>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</si>
  <si>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</si>
  <si>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</si>
  <si>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</si>
  <si>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</si>
  <si>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</si>
  <si>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</si>
  <si>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</si>
  <si>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</si>
  <si>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</si>
  <si>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</si>
  <si>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</si>
  <si>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</si>
  <si>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</si>
  <si>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</si>
  <si>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</si>
  <si>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</si>
  <si>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</si>
  <si>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</si>
  <si>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</si>
  <si>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</si>
  <si>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</si>
  <si>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</si>
  <si>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</si>
  <si>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</si>
  <si>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</si>
  <si>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</si>
  <si>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</si>
  <si>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</si>
  <si>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</si>
  <si>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</si>
  <si>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</si>
  <si>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</si>
  <si>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</si>
  <si>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</si>
  <si>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</si>
  <si>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</si>
  <si>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</si>
  <si>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</si>
  <si>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</si>
  <si>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</si>
  <si>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</si>
  <si>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</si>
  <si>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</si>
  <si>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</si>
  <si>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</si>
  <si>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</si>
  <si>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</si>
  <si>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</si>
  <si>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</si>
  <si>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</si>
  <si>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</si>
  <si>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</si>
  <si>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</si>
  <si>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</si>
  <si>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</si>
  <si>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</si>
  <si>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</si>
  <si>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</si>
  <si>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</si>
  <si>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</si>
  <si>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</si>
  <si>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</si>
  <si>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</si>
  <si>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</si>
  <si>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</si>
  <si>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</si>
  <si>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</si>
  <si>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</si>
  <si>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</si>
  <si>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</si>
  <si>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</si>
  <si>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</si>
  <si>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</si>
  <si>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</si>
  <si>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</si>
  <si>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</si>
  <si>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</si>
  <si>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</si>
  <si>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</si>
  <si>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</si>
  <si>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</si>
  <si>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</si>
  <si>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</si>
  <si>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</si>
  <si>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</si>
  <si>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</si>
  <si>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</si>
  <si>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</si>
  <si>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</si>
  <si>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</si>
  <si>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</si>
  <si>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</si>
  <si>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</si>
  <si>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</si>
  <si>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</si>
  <si>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</si>
  <si>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</si>
  <si>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</si>
  <si>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</si>
  <si>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</si>
  <si>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</si>
  <si>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</si>
  <si>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</si>
  <si>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</si>
  <si>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</si>
  <si>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</si>
  <si>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</si>
  <si>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</si>
  <si>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</si>
  <si>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</si>
  <si>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</si>
  <si>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</si>
  <si>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</si>
  <si>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</si>
  <si>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</si>
  <si>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</si>
  <si>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</si>
  <si>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</si>
  <si>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</si>
  <si>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</si>
  <si>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</si>
  <si>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</si>
  <si>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</si>
  <si>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</si>
  <si>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</si>
  <si>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</si>
  <si>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</si>
  <si>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</si>
  <si>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</si>
  <si>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</si>
  <si>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</si>
  <si>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</si>
  <si>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</si>
  <si>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</si>
  <si>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</si>
  <si>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</si>
  <si>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</si>
  <si>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</si>
  <si>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</si>
  <si>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</si>
  <si>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</si>
  <si>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</si>
  <si>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</si>
  <si>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</si>
  <si>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</si>
  <si>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</si>
  <si>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</si>
  <si>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</si>
  <si>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</si>
  <si>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</si>
  <si>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</si>
  <si>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</si>
  <si>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</si>
  <si>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</si>
  <si>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</si>
  <si>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</si>
  <si>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</si>
  <si>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</si>
  <si>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</si>
  <si>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</si>
  <si>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</si>
  <si>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</si>
  <si>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</si>
  <si>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</si>
  <si>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</si>
  <si>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</si>
  <si>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</si>
  <si>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</si>
  <si>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</si>
  <si>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</si>
  <si>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</si>
  <si>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</si>
  <si>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</si>
  <si>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</si>
  <si>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</si>
  <si>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</si>
  <si>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</si>
  <si>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</si>
  <si>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</si>
  <si>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</si>
  <si>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</si>
  <si>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</si>
  <si>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</si>
  <si>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</si>
  <si>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</si>
  <si>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</si>
  <si>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</si>
  <si>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</si>
  <si>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</si>
  <si>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</si>
  <si>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</si>
  <si>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</si>
  <si>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</si>
  <si>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</si>
  <si>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</si>
  <si>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</si>
  <si>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</si>
  <si>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</si>
  <si>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</si>
  <si>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</si>
  <si>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</si>
  <si>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</si>
  <si>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</si>
  <si>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</si>
  <si>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</si>
  <si>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</si>
  <si>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</si>
  <si>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</si>
  <si>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</si>
  <si>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</si>
  <si>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</si>
  <si>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</si>
  <si>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</si>
  <si>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</si>
  <si>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</si>
  <si>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</si>
  <si>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</si>
  <si>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</si>
  <si>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</si>
  <si>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</si>
  <si>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</si>
  <si>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</si>
  <si>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</si>
  <si>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</si>
  <si>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</si>
  <si>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</si>
  <si>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</si>
  <si>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</si>
  <si>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</si>
  <si>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</si>
  <si>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</si>
  <si>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</si>
  <si>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</si>
  <si>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</si>
  <si>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</si>
  <si>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</si>
  <si>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</si>
  <si>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</si>
  <si>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</si>
  <si>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</si>
  <si>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</si>
  <si>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</si>
  <si>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</si>
  <si>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</si>
  <si>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</si>
  <si>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</si>
  <si>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</si>
  <si>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</si>
  <si>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</si>
  <si>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</si>
  <si>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</si>
  <si>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</si>
  <si>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</si>
  <si>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</si>
  <si>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</si>
  <si>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</si>
  <si>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</si>
  <si>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</si>
  <si>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</si>
  <si>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</si>
  <si>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</si>
  <si>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</si>
  <si>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</si>
  <si>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</si>
  <si>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</si>
  <si>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</si>
  <si>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</si>
  <si>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</si>
  <si>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</si>
  <si>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</si>
  <si>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</si>
  <si>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</si>
  <si>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</si>
  <si>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</si>
  <si>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</si>
  <si>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</si>
  <si>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</si>
  <si>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</si>
  <si>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</si>
  <si>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</si>
  <si>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</si>
  <si>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</si>
  <si>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</si>
  <si>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</si>
  <si>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</si>
  <si>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</si>
  <si>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</si>
  <si>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</si>
  <si>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</si>
  <si>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</si>
  <si>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</si>
  <si>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</si>
  <si>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</si>
  <si>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</si>
  <si>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</si>
  <si>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</si>
  <si>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</si>
  <si>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</si>
  <si>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</si>
  <si>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</si>
  <si>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</si>
  <si>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</si>
  <si>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</si>
  <si>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</si>
  <si>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</si>
  <si>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</si>
  <si>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</si>
  <si>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</si>
  <si>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</si>
  <si>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</si>
  <si>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</si>
  <si>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</si>
  <si>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</si>
  <si>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</si>
  <si>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</si>
  <si>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</si>
  <si>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</si>
  <si>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</si>
  <si>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</si>
  <si>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</si>
  <si>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</si>
  <si>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</si>
  <si>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</si>
  <si>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</si>
  <si>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</si>
  <si>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</si>
  <si>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</si>
  <si>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</si>
  <si>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</si>
  <si>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</si>
  <si>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</si>
  <si>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</si>
  <si>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</si>
  <si>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</si>
  <si>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</si>
  <si>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</si>
  <si>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</si>
  <si>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</si>
  <si>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</si>
  <si>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</si>
  <si>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</si>
  <si>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</si>
  <si>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</si>
  <si>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</si>
  <si>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</si>
  <si>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</si>
  <si>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</si>
  <si>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</si>
  <si>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</si>
  <si>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</si>
  <si>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</si>
  <si>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</si>
  <si>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</si>
  <si>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</si>
  <si>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</si>
  <si>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</si>
  <si>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</si>
  <si>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</si>
  <si>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</si>
  <si>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</si>
  <si>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</si>
  <si>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</si>
  <si>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</si>
  <si>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</si>
  <si>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</si>
  <si>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</si>
  <si>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</si>
  <si>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</si>
  <si>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</si>
  <si>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</si>
  <si>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</si>
  <si>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</si>
  <si>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</si>
  <si>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</si>
  <si>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</si>
  <si>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</si>
  <si>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</si>
  <si>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</si>
  <si>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</si>
  <si>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</si>
  <si>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</si>
  <si>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</si>
  <si>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</si>
  <si>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</si>
  <si>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</si>
  <si>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</si>
  <si>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</si>
  <si>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</si>
  <si>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</si>
  <si>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</si>
  <si>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</si>
  <si>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</si>
  <si>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</si>
  <si>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</si>
  <si>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</si>
  <si>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</si>
  <si>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</si>
  <si>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</si>
  <si>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</si>
  <si>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</si>
  <si>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</si>
  <si>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</si>
  <si>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</si>
  <si>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</si>
  <si>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</si>
  <si>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</si>
  <si>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</si>
  <si>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</si>
  <si>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</si>
  <si>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</si>
  <si>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</si>
  <si>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</si>
  <si>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</si>
  <si>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</si>
  <si>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</si>
  <si>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</si>
  <si>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</si>
  <si>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</si>
  <si>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</si>
  <si>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</si>
  <si>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</si>
  <si>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</si>
  <si>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</si>
  <si>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</si>
  <si>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</si>
  <si>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</si>
  <si>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</si>
  <si>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</si>
  <si>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</si>
  <si>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</si>
  <si>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</si>
  <si>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</si>
  <si>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</si>
  <si>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</si>
  <si>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</si>
  <si>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</si>
  <si>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</si>
  <si>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</si>
  <si>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</si>
  <si>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</si>
  <si>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</si>
  <si>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</si>
  <si>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</si>
  <si>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</si>
  <si>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</si>
  <si>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</si>
  <si>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</si>
  <si>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</si>
  <si>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</si>
  <si>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</si>
  <si>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</si>
  <si>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</si>
  <si>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</si>
  <si>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</si>
  <si>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</si>
  <si>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</si>
  <si>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</si>
  <si>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</si>
  <si>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</si>
  <si>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</si>
  <si>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</si>
  <si>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</si>
  <si>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</si>
  <si>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</si>
  <si>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</si>
  <si>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</si>
  <si>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</si>
  <si>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</si>
  <si>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</si>
  <si>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</si>
  <si>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</si>
  <si>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</si>
  <si>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</si>
  <si>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</si>
  <si>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</si>
  <si>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</si>
  <si>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</si>
  <si>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</si>
  <si>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</si>
  <si>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</si>
  <si>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</si>
  <si>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</si>
  <si>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</si>
  <si>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</si>
  <si>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</si>
  <si>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</si>
  <si>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</si>
  <si>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</si>
  <si>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</si>
  <si>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</si>
  <si>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</si>
  <si>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</si>
  <si>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</si>
  <si>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</si>
  <si>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</si>
  <si>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</si>
  <si>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</si>
  <si>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</si>
  <si>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</si>
  <si>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</si>
  <si>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</si>
  <si>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</si>
  <si>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</si>
  <si>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</si>
  <si>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</si>
  <si>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</si>
  <si>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</si>
  <si>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</si>
  <si>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</si>
  <si>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</si>
  <si>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</si>
  <si>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</si>
  <si>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</si>
  <si>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</si>
  <si>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</si>
  <si>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</si>
  <si>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</si>
  <si>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</si>
  <si>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</si>
  <si>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</si>
  <si>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</si>
  <si>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</si>
  <si>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</si>
  <si>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</si>
  <si>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</si>
  <si>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</si>
  <si>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</si>
  <si>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</si>
  <si>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</si>
  <si>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</si>
  <si>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</si>
  <si>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</si>
  <si>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</si>
  <si>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</si>
  <si>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</si>
  <si>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</si>
  <si>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</si>
  <si>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</si>
  <si>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</si>
  <si>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</si>
  <si>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</si>
  <si>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</si>
  <si>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</si>
  <si>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</si>
  <si>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</si>
  <si>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</si>
  <si>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</si>
  <si>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</si>
  <si>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</si>
  <si>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</si>
  <si>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</si>
  <si>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</si>
  <si>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</si>
  <si>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</si>
  <si>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</si>
  <si>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</si>
  <si>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</si>
  <si>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</si>
  <si>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</si>
  <si>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</si>
  <si>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</si>
  <si>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</si>
  <si>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</si>
  <si>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</si>
  <si>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</si>
  <si>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</si>
  <si>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</si>
  <si>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</si>
  <si>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</si>
  <si>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</si>
  <si>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</si>
  <si>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</si>
  <si>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</si>
  <si>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</si>
  <si>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</si>
  <si>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</si>
  <si>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</si>
  <si>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</si>
  <si>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</si>
  <si>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</si>
  <si>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</si>
  <si>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</si>
  <si>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</si>
  <si>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</si>
  <si>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</si>
  <si>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</si>
  <si>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</si>
  <si>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</si>
  <si>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</si>
  <si>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</si>
  <si>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</si>
  <si>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</si>
  <si>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</si>
  <si>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</si>
  <si>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</si>
  <si>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</si>
  <si>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</si>
  <si>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</si>
  <si>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</si>
  <si>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</si>
  <si>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</si>
  <si>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</si>
  <si>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</si>
  <si>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</si>
  <si>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</si>
  <si>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</si>
  <si>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</si>
  <si>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</si>
  <si>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</si>
  <si>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</si>
  <si>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</si>
  <si>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</si>
  <si>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</si>
  <si>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</si>
  <si>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</si>
  <si>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</si>
  <si>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</si>
  <si>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</si>
  <si>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</si>
  <si>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</si>
  <si>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</si>
  <si>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</si>
  <si>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</si>
  <si>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</si>
  <si>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</si>
  <si>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</si>
  <si>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</si>
  <si>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</si>
  <si>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</si>
  <si>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</si>
  <si>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</si>
  <si>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</si>
  <si>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</si>
  <si>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</si>
  <si>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</si>
  <si>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</si>
  <si>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</si>
  <si>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</si>
  <si>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</si>
  <si>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</si>
  <si>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</si>
  <si>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</si>
  <si>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</si>
  <si>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</si>
  <si>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</si>
  <si>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</si>
  <si>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</si>
  <si>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</si>
  <si>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</si>
  <si>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</si>
  <si>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</si>
  <si>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</si>
  <si>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</si>
  <si>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</si>
  <si>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</si>
  <si>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</si>
  <si>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</si>
  <si>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</si>
  <si>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</si>
  <si>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</si>
  <si>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</si>
  <si>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</si>
  <si>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</si>
  <si>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</si>
  <si>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</si>
  <si>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</si>
  <si>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</si>
  <si>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</si>
  <si>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</si>
  <si>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</si>
  <si>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</si>
  <si>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</si>
  <si>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</si>
  <si>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</si>
  <si>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</si>
  <si>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</si>
  <si>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</si>
  <si>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</si>
  <si>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</si>
  <si>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</si>
  <si>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</si>
  <si>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</si>
  <si>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</si>
  <si>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</si>
  <si>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</si>
  <si>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</si>
  <si>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</si>
  <si>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</si>
  <si>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</si>
  <si>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</si>
  <si>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</si>
  <si>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</si>
  <si>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</si>
  <si>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</si>
  <si>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</si>
  <si>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</si>
  <si>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</si>
  <si>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</si>
  <si>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</si>
  <si>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</si>
  <si>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</si>
  <si>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</si>
  <si>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</si>
  <si>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</si>
  <si>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</si>
  <si>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</si>
  <si>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</si>
  <si>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</si>
  <si>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</si>
  <si>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</si>
  <si>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</si>
  <si>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</si>
  <si>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</si>
  <si>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</si>
  <si>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</si>
  <si>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</si>
  <si>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</si>
  <si>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</si>
  <si>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</si>
  <si>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</si>
  <si>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</si>
  <si>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</si>
  <si>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</si>
  <si>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</si>
  <si>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</si>
  <si>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</si>
  <si>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</si>
  <si>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</si>
  <si>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</si>
  <si>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</si>
  <si>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</si>
  <si>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</si>
  <si>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</si>
  <si>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</si>
  <si>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</si>
  <si>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</si>
  <si>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</si>
  <si>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</si>
  <si>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</si>
  <si>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</si>
  <si>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</si>
  <si>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</si>
  <si>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</si>
  <si>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</si>
  <si>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</si>
  <si>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</si>
  <si>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</si>
  <si>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</si>
  <si>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</si>
  <si>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</si>
  <si>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</si>
  <si>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</si>
  <si>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</si>
  <si>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</si>
  <si>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</si>
  <si>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</si>
  <si>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</si>
  <si>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</si>
  <si>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</si>
  <si>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</si>
  <si>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</si>
  <si>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</si>
  <si>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</si>
  <si>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</si>
  <si>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</si>
  <si>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</si>
  <si>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</si>
  <si>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</si>
  <si>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</si>
  <si>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</si>
  <si>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</si>
  <si>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</si>
  <si>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</si>
  <si>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</si>
  <si>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</si>
  <si>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</si>
  <si>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</si>
  <si>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</si>
  <si>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</si>
  <si>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</si>
  <si>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</si>
  <si>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</si>
  <si>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</si>
  <si>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</si>
  <si>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</si>
  <si>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</si>
  <si>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</si>
  <si>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</si>
  <si>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</si>
  <si>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</si>
  <si>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</si>
  <si>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</si>
  <si>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</si>
  <si>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</si>
  <si>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</si>
  <si>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</si>
  <si>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</si>
  <si>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</si>
  <si>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</si>
  <si>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</si>
  <si>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</si>
  <si>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</si>
  <si>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</si>
  <si>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</si>
  <si>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</si>
  <si>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</si>
  <si>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</si>
  <si>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</si>
  <si>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</si>
  <si>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</si>
  <si>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</si>
  <si>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</si>
  <si>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</si>
  <si>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</si>
  <si>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</si>
  <si>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</si>
  <si>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</si>
  <si>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</si>
  <si>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</si>
  <si>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</si>
  <si>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</si>
  <si>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</si>
  <si>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</si>
  <si>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</si>
  <si>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</si>
  <si>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</si>
  <si>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</si>
  <si>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</si>
  <si>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</si>
  <si>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</si>
  <si>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</si>
  <si>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</si>
  <si>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</si>
  <si>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</si>
  <si>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</si>
  <si>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</si>
  <si>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</si>
  <si>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</si>
  <si>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</si>
  <si>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</si>
  <si>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</si>
  <si>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</si>
  <si>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</si>
  <si>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</si>
  <si>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</si>
  <si>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</si>
  <si>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</si>
  <si>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</si>
  <si>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</si>
  <si>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</si>
  <si>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</si>
  <si>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</si>
  <si>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</si>
  <si>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</si>
  <si>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</si>
  <si>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</si>
  <si>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</si>
  <si>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</si>
  <si>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</si>
  <si>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</si>
  <si>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</si>
  <si>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</si>
  <si>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</si>
  <si>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</si>
  <si>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</si>
  <si>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</si>
  <si>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</si>
  <si>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</si>
  <si>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</si>
  <si>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</si>
  <si>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</si>
  <si>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</si>
  <si>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</si>
  <si>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</si>
  <si>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</si>
  <si>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</si>
  <si>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</si>
  <si>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</si>
  <si>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</si>
  <si>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</si>
  <si>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</si>
  <si>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</si>
  <si>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</si>
  <si>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</si>
  <si>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</si>
  <si>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</si>
  <si>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</si>
  <si>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</si>
  <si>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</si>
  <si>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</si>
  <si>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</si>
  <si>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</si>
  <si>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</si>
  <si>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</si>
  <si>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</si>
  <si>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</si>
  <si>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</si>
  <si>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</si>
  <si>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</si>
  <si>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</si>
  <si>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</si>
  <si>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</si>
  <si>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</si>
  <si>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</si>
  <si>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</si>
  <si>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</si>
  <si>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</si>
  <si>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</si>
  <si>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</si>
  <si>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</si>
  <si>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</si>
  <si>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</si>
  <si>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</si>
  <si>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</si>
  <si>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</si>
  <si>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</si>
  <si>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</si>
  <si>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</si>
  <si>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</si>
  <si>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</si>
  <si>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</si>
  <si>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</si>
  <si>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</si>
  <si>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</si>
  <si>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</si>
  <si>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</si>
  <si>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</si>
  <si>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</si>
  <si>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</si>
  <si>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</si>
  <si>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</si>
  <si>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</si>
  <si>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</si>
  <si>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</si>
  <si>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</si>
  <si>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</si>
  <si>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</si>
  <si>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</si>
  <si>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</si>
  <si>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</si>
  <si>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</si>
  <si>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</si>
  <si>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</si>
  <si>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</si>
  <si>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</si>
  <si>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</si>
  <si>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</si>
  <si>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</si>
  <si>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</si>
  <si>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</si>
  <si>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</si>
  <si>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</si>
  <si>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</si>
  <si>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</si>
  <si>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</si>
  <si>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</si>
  <si>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</si>
  <si>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</si>
  <si>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</si>
  <si>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</si>
  <si>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</si>
  <si>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</si>
  <si>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</si>
  <si>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</si>
  <si>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</si>
  <si>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</si>
  <si>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</si>
  <si>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</si>
  <si>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</si>
  <si>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</si>
  <si>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</si>
  <si>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</si>
  <si>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</si>
  <si>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</si>
  <si>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</si>
  <si>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</si>
  <si>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</si>
  <si>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</si>
  <si>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</si>
  <si>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</si>
  <si>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</si>
  <si>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</si>
  <si>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</si>
  <si>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</si>
  <si>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</si>
  <si>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</si>
  <si>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</si>
  <si>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</si>
  <si>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</si>
  <si>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</si>
  <si>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</si>
  <si>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</si>
  <si>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</si>
  <si>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</si>
  <si>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</si>
  <si>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</si>
  <si>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</si>
  <si>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</si>
  <si>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</si>
  <si>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</si>
  <si>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</si>
  <si>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</si>
  <si>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</si>
  <si>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</si>
  <si>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</si>
  <si>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</si>
  <si>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</si>
  <si>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</si>
  <si>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</si>
  <si>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</si>
  <si>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</si>
  <si>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</si>
  <si>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</si>
  <si>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</si>
  <si>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</si>
  <si>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</si>
  <si>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</si>
  <si>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</si>
  <si>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</si>
  <si>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</si>
  <si>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</si>
  <si>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</si>
  <si>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</si>
  <si>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</si>
  <si>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</si>
  <si>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</si>
  <si>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</si>
  <si>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</si>
  <si>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</si>
  <si>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</si>
  <si>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</si>
  <si>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</si>
  <si>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</si>
  <si>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</si>
  <si>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</si>
  <si>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</si>
  <si>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</si>
  <si>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</si>
  <si>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</si>
  <si>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</si>
  <si>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</si>
  <si>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</si>
  <si>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</si>
  <si>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</si>
  <si>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</si>
  <si>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</si>
  <si>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</si>
  <si>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</si>
  <si>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</si>
  <si>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</si>
  <si>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</si>
  <si>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</si>
  <si>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</si>
  <si>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</si>
  <si>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</si>
  <si>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</si>
  <si>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</si>
  <si>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</si>
  <si>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</si>
  <si>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</si>
  <si>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</si>
  <si>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</si>
  <si>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</si>
  <si>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</si>
  <si>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</si>
  <si>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</si>
  <si>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</si>
  <si>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</si>
  <si>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</si>
  <si>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</si>
  <si>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</si>
  <si>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</si>
  <si>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</si>
  <si>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</si>
  <si>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</si>
  <si>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</si>
  <si>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</si>
  <si>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</si>
  <si>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</si>
  <si>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</si>
  <si>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</si>
  <si>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</si>
  <si>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</si>
  <si>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</si>
  <si>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</si>
  <si>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</si>
  <si>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</si>
  <si>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</si>
  <si>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</si>
  <si>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</si>
  <si>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</si>
  <si>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</si>
  <si>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</si>
  <si>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</si>
  <si>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</si>
  <si>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</si>
  <si>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</si>
  <si>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</si>
  <si>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</si>
  <si>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</si>
  <si>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</si>
  <si>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</si>
  <si>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</si>
  <si>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</si>
  <si>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</si>
  <si>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</si>
  <si>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</si>
  <si>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</si>
  <si>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</si>
  <si>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</si>
  <si>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</si>
  <si>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</si>
  <si>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</si>
  <si>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</si>
  <si>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</si>
  <si>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</si>
  <si>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</si>
  <si>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</si>
  <si>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</si>
  <si>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</si>
  <si>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</si>
  <si>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</si>
  <si>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</si>
  <si>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</si>
  <si>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</si>
  <si>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</si>
  <si>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</si>
  <si>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</si>
  <si>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</si>
  <si>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</si>
  <si>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</si>
  <si>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</si>
  <si>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</si>
  <si>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</si>
  <si>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</si>
  <si>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</si>
  <si>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</si>
  <si>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</si>
  <si>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</si>
  <si>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</si>
  <si>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</si>
  <si>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</si>
  <si>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</si>
  <si>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</si>
  <si>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</si>
  <si>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</si>
  <si>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</si>
  <si>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</si>
  <si>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</si>
  <si>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</si>
  <si>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</si>
  <si>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</si>
  <si>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</si>
  <si>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</si>
  <si>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</si>
  <si>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</si>
  <si>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</si>
  <si>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</si>
  <si>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</si>
  <si>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</si>
  <si>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</si>
  <si>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</si>
  <si>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</si>
  <si>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</si>
  <si>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</si>
  <si>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</si>
  <si>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</si>
  <si>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</si>
  <si>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</si>
  <si>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</si>
  <si>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</si>
  <si>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</si>
  <si>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</si>
  <si>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</si>
  <si>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</si>
  <si>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</si>
  <si>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</si>
  <si>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</si>
  <si>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</si>
  <si>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</si>
  <si>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</si>
  <si>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</si>
  <si>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</si>
  <si>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</si>
  <si>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</si>
  <si>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</si>
  <si>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</si>
  <si>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</si>
  <si>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</si>
  <si>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</si>
  <si>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</si>
  <si>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</si>
  <si>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</si>
  <si>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</si>
  <si>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</si>
  <si>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</si>
  <si>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</si>
  <si>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</si>
  <si>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</si>
  <si>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</si>
  <si>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</si>
  <si>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</si>
  <si>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</si>
  <si>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</si>
  <si>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</si>
  <si>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</si>
  <si>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</si>
  <si>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</si>
  <si>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</si>
  <si>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</si>
  <si>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</si>
  <si>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</si>
  <si>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</si>
  <si>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</si>
  <si>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</si>
  <si>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</si>
  <si>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</si>
  <si>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</si>
  <si>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</si>
  <si>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</si>
  <si>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</si>
  <si>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</si>
  <si>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</si>
  <si>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</si>
  <si>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</si>
  <si>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</si>
  <si>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</si>
  <si>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</si>
  <si>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</si>
  <si>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</si>
  <si>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</si>
  <si>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</si>
  <si>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</si>
  <si>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</si>
  <si>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</si>
  <si>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</si>
  <si>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</si>
  <si>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</si>
  <si>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</si>
  <si>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</si>
  <si>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</si>
  <si>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</si>
  <si>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</si>
  <si>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</si>
  <si>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</si>
  <si>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</si>
  <si>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</si>
  <si>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</si>
  <si>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</si>
  <si>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</si>
  <si>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</si>
  <si>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</si>
  <si>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</si>
  <si>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</si>
  <si>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</si>
  <si>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</si>
  <si>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</si>
  <si>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</si>
  <si>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</si>
  <si>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</si>
  <si>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</si>
  <si>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</si>
  <si>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</si>
  <si>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</si>
  <si>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</si>
  <si>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</si>
  <si>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</si>
  <si>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</si>
  <si>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</si>
  <si>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</si>
  <si>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</si>
  <si>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</si>
  <si>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</si>
  <si>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</si>
  <si>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</si>
  <si>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</si>
  <si>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</si>
  <si>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</si>
  <si>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</si>
  <si>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</si>
  <si>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</si>
  <si>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</si>
  <si>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</si>
  <si>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</si>
  <si>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</si>
  <si>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</si>
  <si>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</si>
  <si>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</si>
  <si>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</si>
  <si>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</si>
  <si>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</si>
  <si>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</si>
  <si>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</si>
  <si>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</si>
  <si>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</si>
  <si>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</si>
  <si>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</si>
  <si>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</si>
  <si>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</si>
  <si>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</si>
  <si>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</si>
  <si>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</si>
  <si>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</si>
  <si>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</si>
  <si>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</si>
  <si>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</si>
  <si>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</si>
  <si>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</si>
  <si>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</si>
  <si>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</si>
  <si>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</si>
  <si>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</si>
  <si>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</si>
  <si>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</si>
  <si>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</si>
  <si>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</si>
  <si>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</si>
  <si>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</si>
  <si>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</si>
  <si>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</si>
  <si>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</si>
  <si>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</si>
  <si>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</si>
  <si>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</si>
  <si>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</si>
  <si>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</si>
  <si>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</si>
  <si>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</si>
  <si>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</si>
  <si>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</si>
  <si>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</si>
  <si>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</si>
  <si>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</si>
  <si>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</si>
  <si>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</si>
  <si>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</si>
  <si>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</si>
  <si>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</si>
  <si>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</si>
  <si>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</si>
  <si>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</si>
  <si>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</si>
  <si>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</si>
  <si>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</si>
  <si>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</si>
  <si>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</si>
  <si>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</si>
  <si>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</si>
  <si>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</si>
  <si>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</si>
  <si>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</si>
  <si>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</si>
  <si>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</si>
  <si>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</si>
  <si>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</si>
  <si>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</si>
  <si>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</si>
  <si>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</si>
  <si>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</si>
  <si>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</si>
  <si>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</si>
  <si>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</si>
  <si>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</si>
  <si>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</si>
  <si>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</si>
  <si>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Count of Total</t>
  </si>
  <si>
    <t>2013</t>
  </si>
  <si>
    <t>2013 Total</t>
  </si>
  <si>
    <t>2014</t>
  </si>
  <si>
    <t>2014 Total</t>
  </si>
  <si>
    <t>2015</t>
  </si>
  <si>
    <t>2015 Total</t>
  </si>
  <si>
    <t>2016</t>
  </si>
  <si>
    <t>2016 Total</t>
  </si>
  <si>
    <t>2017</t>
  </si>
  <si>
    <t>2017 Total</t>
  </si>
  <si>
    <t>Qtr1</t>
  </si>
  <si>
    <t>Qtr2</t>
  </si>
  <si>
    <t>Qtr3</t>
  </si>
  <si>
    <t>Qtr4</t>
  </si>
  <si>
    <t>Years (Order Date)</t>
  </si>
  <si>
    <t>Quarters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</si>
</sst>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 cent" xfId="1" builtinId="5"/>
  </cellStyles>
  <dxfs count="24"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" refreshedDate="45092.391135648148" createdVersion="8" refreshedVersion="8" minRefreshableVersion="3" recordCount="1039" xr:uid="{944BB73F-19C0-4F97-AF1D-7B8D232E685A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/>
    </cacheField>
    <cacheField name="Order Year" numFmtId="0">
      <sharedItems count="1">
        <s v="yyyy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 count="1033">
        <n v="159.9554"/>
        <n v="121.0338"/>
        <n v="146.8426"/>
        <n v="694.05439999999987"/>
        <n v="35.329000000000008"/>
        <n v="112.38000000000001"/>
        <n v="4764.5115999999998"/>
        <n v="54.2224"/>
        <n v="693.16120000000001"/>
        <n v="418.98999999999995"/>
        <n v="125.15799999999999"/>
        <n v="283.28680000000003"/>
        <n v="2761.24"/>
        <n v="54.279999999999994"/>
        <n v="132.07679999999999"/>
        <n v="43.153599999999997"/>
        <n v="169.70840000000001"/>
        <n v="129.57319999999999"/>
        <n v="64.517600000000002"/>
        <n v="4757.2030000000004"/>
        <n v="311.66199999999998"/>
        <n v="129.53079999999997"/>
        <n v="10.713600000000001"/>
        <n v="297.21399999999994"/>
        <n v="124.06"/>
        <n v="362.47"/>
        <n v="22.580599999999997"/>
        <n v="142.46140000000003"/>
        <n v="2199.712"/>
        <n v="327.96320000000003"/>
        <n v="571.13020000000006"/>
        <n v="85.410500000000013"/>
        <n v="542.774"/>
        <n v="1309.3300000000002"/>
        <n v="107.038"/>
        <n v="253.46959999999999"/>
        <n v="88.593062000000003"/>
        <n v="14.7264"/>
        <n v="492.98800000000006"/>
        <n v="204.03320000000002"/>
        <n v="157.6172"/>
        <n v="29.425599999999999"/>
        <n v="70.459999999999994"/>
        <n v="538.79200000000003"/>
        <n v="1494.165"/>
        <n v="635.97280000000001"/>
        <n v="119.85210000000001"/>
        <n v="199.4572"/>
        <n v="430.55000000000007"/>
        <n v="888.94400000000007"/>
        <n v="182.78399999999999"/>
        <n v="24.545200000000001"/>
        <n v="3.2759999999999998"/>
        <n v="954.69700000000012"/>
        <n v="246.57799999999997"/>
        <n v="3799.4019999999996"/>
        <n v="129.5076"/>
        <n v="127.77550000000001"/>
        <n v="239.53600000000003"/>
        <n v="414.67279999999994"/>
        <n v="3172.9029999999998"/>
        <n v="147.39709999999999"/>
        <n v="1307.2025999999998"/>
        <n v="107.7256"/>
        <n v="530.20000000000005"/>
        <n v="10414.722600000001"/>
        <n v="247.83599999999998"/>
        <n v="2847.7473999999997"/>
        <n v="784.90679999999998"/>
        <n v="144.82000000000002"/>
        <n v="1400.9082000000001"/>
        <n v="1406.6905000000002"/>
        <n v="120.40359999999998"/>
        <n v="290.09180000000003"/>
        <n v="35.64"/>
        <n v="1126.2846999999999"/>
        <n v="82.753599999999992"/>
        <n v="130.63"/>
        <n v="483.83120000000008"/>
        <n v="9.7153999999999989"/>
        <n v="89.34920000000001"/>
        <n v="601.39430000000004"/>
        <n v="353.25040000000001"/>
        <n v="241.8828"/>
        <n v="72.215499999999992"/>
        <n v="839.93799999999999"/>
        <n v="53.069000000000003"/>
        <n v="848.18819999999982"/>
        <n v="141.16"/>
        <n v="1002.9167999999999"/>
        <n v="46.928800000000003"/>
        <n v="54.723599999999998"/>
        <n v="128.03200000000001"/>
        <n v="103.93679999999999"/>
        <n v="12.04"/>
        <n v="58.428399999999996"/>
        <n v="3364.4324999999994"/>
        <n v="127.74"/>
        <n v="200.03399999999999"/>
        <n v="5124.8872000000001"/>
        <n v="24.141200000000001"/>
        <n v="877.9674"/>
        <n v="64.427599999999998"/>
        <n v="77.67519999999999"/>
        <n v="383.25420000000003"/>
        <n v="251.86160000000001"/>
        <n v="4402.4984000000004"/>
        <n v="108.29"/>
        <n v="113.3484"/>
        <n v="2836.1647999999996"/>
        <n v="30.3188"/>
        <n v="777.226"/>
        <n v="109.20399999999999"/>
        <n v="160.26920000000001"/>
        <n v="78.890100000000004"/>
        <n v="1342.3576"/>
        <n v="234.96280000000002"/>
        <n v="17304.106"/>
        <n v="3921.5340000000001"/>
        <n v="263.31"/>
        <n v="26.289200000000001"/>
        <n v="5887.8939999999993"/>
        <n v="47.380400000000002"/>
        <n v="37.480800000000002"/>
        <n v="162.02000000000001"/>
        <n v="5416.0227999999988"/>
        <n v="31.893999999999998"/>
        <n v="3553.6179999999995"/>
        <n v="575.55799999999999"/>
        <n v="80.449999999999989"/>
        <n v="174.06199999999998"/>
        <n v="134.04599999999999"/>
        <n v="116.08759999999999"/>
        <n v="1170.4696000000001"/>
        <n v="120.28680000000001"/>
        <n v="79.90479999999998"/>
        <n v="99.569700000000012"/>
        <n v="93.277199999999993"/>
        <n v="180.28379999999999"/>
        <n v="221.63"/>
        <n v="71.953199999999995"/>
        <n v="84.80919999999999"/>
        <n v="367.137"/>
        <n v="334.18839999999994"/>
        <n v="2567.7676000000001"/>
        <n v="238.75199999999998"/>
        <n v="20.852399999999999"/>
        <n v="373.18"/>
        <n v="367.52"/>
        <n v="87.528000000000006"/>
        <n v="438.6927"/>
        <n v="115.223"/>
        <n v="482.69400000000002"/>
        <n v="945.10000000000014"/>
        <n v="53.321999999999996"/>
        <n v="568.54999999999995"/>
        <n v="1611.125"/>
        <n v="776.58920000000001"/>
        <n v="1493.9552999999999"/>
        <n v="33.438800000000001"/>
        <n v="503.32249999999999"/>
        <n v="17.853200000000001"/>
        <n v="14.2454"/>
        <n v="921.98199999999997"/>
        <n v="60.371199999999995"/>
        <n v="7196.0992000000006"/>
        <n v="47.524000000000001"/>
        <n v="96.000000000000014"/>
        <n v="2.9533999999999998"/>
        <n v="124.55840000000001"/>
        <n v="240.69000000000003"/>
        <n v="59.187199999999997"/>
        <n v="227.23099999999999"/>
        <n v="425.00400000000002"/>
        <n v="253.96600000000001"/>
        <n v="303.27"/>
        <n v="446.13989999999995"/>
        <n v="122.2188"/>
        <n v="128.85239999999999"/>
        <n v="323.08000000000004"/>
        <n v="496.38000000000005"/>
        <n v="149.2808"/>
        <n v="244.17499999999998"/>
        <n v="193.29759999999999"/>
        <n v="40.993599999999994"/>
        <n v="99.109800000000007"/>
        <n v="907.26760000000002"/>
        <n v="309.69420000000002"/>
        <n v="63.696600000000004"/>
        <n v="305.36079999999998"/>
        <n v="199.47919999999999"/>
        <n v="189.84"/>
        <n v="62.789200000000001"/>
        <n v="628.06259999999986"/>
        <n v="32.771599999999999"/>
        <n v="465.16239999999999"/>
        <n v="98.693999999999988"/>
        <n v="333.31549999999993"/>
        <n v="147.5916"/>
        <n v="7605.0249999999996"/>
        <n v="887.52719999999999"/>
        <n v="1835.8423"/>
        <n v="111.62599999999999"/>
        <n v="37.29"/>
        <n v="11.359599999999999"/>
        <n v="146.505"/>
        <n v="55.725999999999992"/>
        <n v="107.956"/>
        <n v="440.31959999999998"/>
        <n v="56.899999999999991"/>
        <n v="21.224399999999999"/>
        <n v="153.26600000000002"/>
        <n v="1028.3378"/>
        <n v="5820.5623999999998"/>
        <n v="57.063200000000002"/>
        <n v="988.4239"/>
        <n v="100.884"/>
        <n v="98.062000000000012"/>
        <n v="169.88419999999999"/>
        <n v="469.55380000000002"/>
        <n v="270.94160000000005"/>
        <n v="2246.7460000000001"/>
        <n v="7710.0499999999993"/>
        <n v="174.8168"/>
        <n v="466.2808"/>
        <n v="128.1908"/>
        <n v="52.006"/>
        <n v="2440.8171999999995"/>
        <n v="431.83019999999999"/>
        <n v="76.576000000000008"/>
        <n v="152.58740000000003"/>
        <n v="426.80719999999997"/>
        <n v="523.55799999999999"/>
        <n v="194.036"/>
        <n v="40.660000000000004"/>
        <n v="1511.4751999999999"/>
        <n v="66.282000000000011"/>
        <n v="214.13380000000001"/>
        <n v="126.7264"/>
        <n v="39.213999999999999"/>
        <n v="2462.9499999999998"/>
        <n v="593.33580000000006"/>
        <n v="10.723999999999998"/>
        <n v="70.396000000000001"/>
        <n v="1400.566"/>
        <n v="16194.6412"/>
        <n v="26520.048400000003"/>
        <n v="42.372"/>
        <n v="154.32640000000001"/>
        <n v="824.67939999999987"/>
        <n v="723.03899999999999"/>
        <n v="2229.4409999999998"/>
        <n v="109.30850000000001"/>
        <n v="50.068099999999994"/>
        <n v="145.29999999999998"/>
        <n v="503.5324"/>
        <n v="90.30510000000001"/>
        <n v="68.78"/>
        <n v="459.86340000000001"/>
        <n v="3651.28"/>
        <n v="27.6218"/>
        <n v="122.74"/>
        <n v="79.437600000000003"/>
        <n v="215.32679999999999"/>
        <n v="43.036000000000001"/>
        <n v="34.8566"/>
        <n v="318.13200000000001"/>
        <n v="3.8235999999999999"/>
        <n v="3796.8399999999997"/>
        <n v="501.98200000000003"/>
        <n v="235.8484"/>
        <n v="113.08200000000001"/>
        <n v="750.14"/>
        <n v="749.16"/>
        <n v="145.09"/>
        <n v="15.466000000000001"/>
        <n v="522.97860000000003"/>
        <n v="132.55000000000001"/>
        <n v="10.449"/>
        <n v="1667.4555999999998"/>
        <n v="790.91120000000001"/>
        <n v="146.1489"/>
        <n v="159.69460000000001"/>
        <n v="102.55999999999999"/>
        <n v="60.870999999999995"/>
        <n v="40.831000000000003"/>
        <n v="14667.5658"/>
        <n v="16404.217000000001"/>
        <n v="7.4440000000000008"/>
        <n v="1121.78"/>
        <n v="85.624400000000009"/>
        <n v="213.98580000000001"/>
        <n v="130.74239999999998"/>
        <n v="6073.83"/>
        <n v="269.76800000000003"/>
        <n v="52.645000000000003"/>
        <n v="123.61799999999999"/>
        <n v="94.97"/>
        <n v="75.683999999999997"/>
        <n v="46.121200000000002"/>
        <n v="84.69"/>
        <n v="5569.4403999999995"/>
        <n v="190"/>
        <n v="123.06839999999998"/>
        <n v="28.432799999999997"/>
        <n v="252.35599999999999"/>
        <n v="214.01160000000002"/>
        <n v="55.708999999999996"/>
        <n v="19083.576999999997"/>
        <n v="7251.3743999999997"/>
        <n v="556.24840000000006"/>
        <n v="517.88659999999993"/>
        <n v="214.70999999999998"/>
        <n v="66.52"/>
        <n v="301.83400000000006"/>
        <n v="16642.411199999999"/>
        <n v="1740.7672000000002"/>
        <n v="185.59"/>
        <n v="2276.4504999999999"/>
        <n v="153.53880000000001"/>
        <n v="305.89999999999998"/>
        <n v="1387.5867999999998"/>
        <n v="164.97399999999999"/>
        <n v="34.709600000000002"/>
        <n v="137.93860000000001"/>
        <n v="98.60560000000001"/>
        <n v="1645.482"/>
        <n v="738.1638999999999"/>
        <n v="2366.1819999999998"/>
        <n v="2353.1499999999996"/>
        <n v="117.16160000000001"/>
        <n v="22.417199999999998"/>
        <n v="1819.0445999999999"/>
        <n v="166.74779999999998"/>
        <n v="365.42"/>
        <n v="105.1058"/>
        <n v="105.00439999999999"/>
        <n v="605.29999999999995"/>
        <n v="119.652"/>
        <n v="218.09779999999998"/>
        <n v="136.6292"/>
        <n v="626.524"/>
        <n v="59.399999999999991"/>
        <n v="33.036399999999993"/>
        <n v="82.684799999999996"/>
        <n v="29.501999999999995"/>
        <n v="15.316000000000001"/>
        <n v="129.70599999999999"/>
        <n v="41.426000000000002"/>
        <n v="60.405000000000001"/>
        <n v="130.9"/>
        <n v="13974.2575"/>
        <n v="24.904000000000003"/>
        <n v="178.60720000000001"/>
        <n v="36.376399999999997"/>
        <n v="768.41079999999999"/>
        <n v="51.661200000000001"/>
        <n v="43.582799999999999"/>
        <n v="107.492"/>
        <n v="173.71400000000003"/>
        <n v="88.338800000000006"/>
        <n v="3.0688000000000004"/>
        <n v="829.68599999999992"/>
        <n v="301.834"/>
        <n v="49.051200000000001"/>
        <n v="94.909000000000006"/>
        <n v="152.3886"/>
        <n v="414.29740000000004"/>
        <n v="526.28880000000004"/>
        <n v="724.37840000000006"/>
        <n v="117.521"/>
        <n v="6528.8560000000007"/>
        <n v="53.94"/>
        <n v="1118.3722"/>
        <n v="448.88319999999999"/>
        <n v="102.91999999999999"/>
        <n v="116.46199999999999"/>
        <n v="132.93359999999998"/>
        <n v="84.548400000000001"/>
        <n v="102.8292"/>
        <n v="133.0145"/>
        <n v="22.233999999999998"/>
        <n v="60.623199999999997"/>
        <n v="1154.6047999999998"/>
        <n v="191.82599999999999"/>
        <n v="73.489999999999995"/>
        <n v="956.98299999999995"/>
        <n v="46.6096"/>
        <n v="413.29319999999996"/>
        <n v="76.691199999999995"/>
        <n v="118.41910000000001"/>
        <n v="97.691999999999993"/>
        <n v="9.8199999999999985"/>
        <n v="7032.7783999999992"/>
        <n v="301.70000000000005"/>
        <n v="101.23700000000001"/>
        <n v="1001.8471999999999"/>
        <n v="5.26"/>
        <n v="193.1232"/>
        <n v="179.04"/>
        <n v="137.00280000000001"/>
        <n v="13.848000000000001"/>
        <n v="352.9092"/>
        <n v="76.24799999999999"/>
        <n v="831.62639999999999"/>
        <n v="2689.0108000000005"/>
        <n v="143.86000000000001"/>
        <n v="134.49759999999998"/>
        <n v="76.539999999999992"/>
        <n v="50.396000000000001"/>
        <n v="45.882000000000005"/>
        <n v="553.01599999999996"/>
        <n v="377.56000000000006"/>
        <n v="98.697200000000009"/>
        <n v="114.70000000000002"/>
        <n v="515.19399999999996"/>
        <n v="113.9738"/>
        <n v="36.89"/>
        <n v="928.88610000000006"/>
        <n v="278.36689999999999"/>
        <n v="1919.7539999999999"/>
        <n v="91.236399999999989"/>
        <n v="117.78"/>
        <n v="378.26"/>
        <n v="22902.108700000001"/>
        <n v="11184.303999999998"/>
        <n v="61.701999999999991"/>
        <n v="925.30120000000011"/>
        <n v="83.779200000000003"/>
        <n v="40.482399999999998"/>
        <n v="31.601999999999997"/>
        <n v="7467.2059999999992"/>
        <n v="4027.9472000000001"/>
        <n v="236.66199999999998"/>
        <n v="106.152"/>
        <n v="926.79559999999992"/>
        <n v="15042.666799999999"/>
        <n v="80.00800000000001"/>
        <n v="44.464199999999998"/>
        <n v="16.4316"/>
        <n v="1857.5563999999999"/>
        <n v="266.83440000000002"/>
        <n v="141.68680000000001"/>
        <n v="64.483599999999996"/>
        <n v="1624.9843999999998"/>
        <n v="955.2195999999999"/>
        <n v="470.55420000000004"/>
        <n v="86.79079999999999"/>
        <n v="260.12599999999998"/>
        <n v="82.122799999999998"/>
        <n v="79.751999999999995"/>
        <n v="4479.3909999999996"/>
        <n v="96.770600000000002"/>
        <n v="228.02199999999999"/>
        <n v="88.378699999999995"/>
        <n v="345.392"/>
        <n v="152.59039999999999"/>
        <n v="981.61940000000004"/>
        <n v="279.67"/>
        <n v="79.819599999999994"/>
        <n v="241.42599999999999"/>
        <n v="2304.4899999999998"/>
        <n v="176.274"/>
        <n v="410.73399999999998"/>
        <n v="407.43"/>
        <n v="15.573899999999998"/>
        <n v="1055.77"/>
        <n v="60.57"/>
        <n v="37.4"/>
        <n v="46.102000000000004"/>
        <n v="97.495599999999996"/>
        <n v="186.80559999999997"/>
        <n v="168.03279999999998"/>
        <n v="70.672000000000011"/>
        <n v="826.82259999999997"/>
        <n v="74.084399999999988"/>
        <n v="18605.189999999999"/>
        <n v="7527.8044"/>
        <n v="177.23460000000003"/>
        <n v="60.428000000000004"/>
        <n v="48.0715"/>
        <n v="67.150300000000001"/>
        <n v="889.26279999999997"/>
        <n v="849.154"/>
        <n v="49.195399999999999"/>
        <n v="45.7072"/>
        <n v="15.112399999999999"/>
        <n v="3110.0176000000001"/>
        <n v="11186.252500000001"/>
        <n v="276.53319999999997"/>
        <n v="1197.8645000000001"/>
        <n v="439.303"/>
        <n v="16.398"/>
        <n v="203.1953"/>
        <n v="1219.309"/>
        <n v="125.37439999999998"/>
        <n v="1267.4104"/>
        <n v="6183.6319000000003"/>
        <n v="55.601199999999999"/>
        <n v="600.22"/>
        <n v="11112.973"/>
        <n v="45.73"/>
        <n v="10.413"/>
        <n v="336.18200000000002"/>
        <n v="58.514000000000003"/>
        <n v="69.358400000000003"/>
        <n v="42.280000000000008"/>
        <n v="231.20119999999997"/>
        <n v="72.733700000000013"/>
        <n v="43.894400000000005"/>
        <n v="26.909999999999997"/>
        <n v="415.3252"/>
        <n v="29.398"/>
        <n v="112.46599999999999"/>
        <n v="388.47749999999996"/>
        <n v="14.714"/>
        <n v="22.53"/>
        <n v="78.814000000000007"/>
        <n v="12.9404"/>
        <n v="165.51160000000002"/>
        <n v="1482.0354"/>
        <n v="1502.8999999999999"/>
        <n v="613.16200000000003"/>
        <n v="239.03199999999998"/>
        <n v="1328.05"/>
        <n v="61.506"/>
        <n v="219.6352"/>
        <n v="290.70199999999994"/>
        <n v="121.45100000000001"/>
        <n v="45.921199999999999"/>
        <n v="921.0234999999999"/>
        <n v="95.86"/>
        <n v="1241.0334"/>
        <n v="4209.4426000000003"/>
        <n v="10.611600000000001"/>
        <n v="52.270700000000005"/>
        <n v="70.128200000000007"/>
        <n v="405.32999999999993"/>
        <n v="50.9908"/>
        <n v="636.80799999999999"/>
        <n v="160.78300000000002"/>
        <n v="171.221"/>
        <n v="150.3176"/>
        <n v="129.1088"/>
        <n v="114.28959999999999"/>
        <n v="69.508399999999995"/>
        <n v="27324.035"/>
        <n v="101.4388"/>
        <n v="40.39"/>
        <n v="31.871999999999996"/>
        <n v="852.47160000000008"/>
        <n v="399.63189999999997"/>
        <n v="149.38"/>
        <n v="273.58"/>
        <n v="20128.138800000001"/>
        <n v="82.00439999999999"/>
        <n v="28.2746"/>
        <n v="274.79759999999999"/>
        <n v="172.52579999999998"/>
        <n v="407.01560000000001"/>
        <n v="3610.395"/>
        <n v="971.84499999999991"/>
        <n v="1370.2750000000001"/>
        <n v="451.73100000000005"/>
        <n v="23.735600000000002"/>
        <n v="158.13999999999999"/>
        <n v="42.154000000000003"/>
        <n v="4311.5691999999999"/>
        <n v="298.69459999999998"/>
        <n v="605.76940000000002"/>
        <n v="975.45880000000011"/>
        <n v="57.022199999999998"/>
        <n v="33.858999999999995"/>
        <n v="45.265999999999998"/>
        <n v="70.379599999999996"/>
        <n v="1702.3781999999999"/>
        <n v="2741.3290000000002"/>
        <n v="70.375399999999985"/>
        <n v="33.187000000000005"/>
        <n v="349.27000000000004"/>
        <n v="22.367999999999999"/>
        <n v="131.27260000000001"/>
        <n v="106.14000000000001"/>
        <n v="65.271599999999992"/>
        <n v="382.63"/>
        <n v="26.459200000000003"/>
        <n v="1383.3255999999999"/>
        <n v="359.14950000000005"/>
        <n v="3021.8067999999998"/>
        <n v="22410.116900000001"/>
        <n v="5357.5768000000007"/>
        <n v="44.558"/>
        <n v="175.82599999999999"/>
        <n v="38.154000000000003"/>
        <n v="90.834000000000003"/>
        <n v="62.330799999999996"/>
        <n v="119.47640000000001"/>
        <n v="148.18119999999999"/>
        <n v="64.592000000000013"/>
        <n v="2705.4335999999998"/>
        <n v="10.137999999999998"/>
        <n v="294.51"/>
        <n v="115.0976"/>
        <n v="10.209199999999999"/>
        <n v="119.04200000000002"/>
        <n v="190.52119999999999"/>
        <n v="140.69880000000001"/>
        <n v="22.948"/>
        <n v="799.75199999999995"/>
        <n v="65.472500000000011"/>
        <n v="971.60939999999994"/>
        <n v="964.17279999999994"/>
        <n v="39.254799999999996"/>
        <n v="28.860600000000002"/>
        <n v="248.55799999999996"/>
        <n v="190.98499999999999"/>
        <n v="86.702399999999997"/>
        <n v="47.266199999999998"/>
        <n v="114.5304"/>
        <n v="147.09479999999999"/>
        <n v="221.52279999999999"/>
        <n v="231.5164"/>
        <n v="2074.6783999999998"/>
        <n v="7.22"/>
        <n v="15.777999999999999"/>
        <n v="45.934200000000004"/>
        <n v="94.448999999999998"/>
        <n v="126.7086"/>
        <n v="66.573599999999999"/>
        <n v="51.362499999999997"/>
        <n v="142.19"/>
        <n v="92.691999999999993"/>
        <n v="53.269600000000004"/>
        <n v="515.17840000000001"/>
        <n v="96.415999999999997"/>
        <n v="1363.6180000000002"/>
        <n v="159.90800000000002"/>
        <n v="774.74349999999993"/>
        <n v="1610.5840000000003"/>
        <n v="13074.2"/>
        <n v="823.35159999999996"/>
        <n v="38.93"/>
        <n v="60.918799999999997"/>
        <n v="130.03"/>
        <n v="109.2276"/>
        <n v="274.90100000000001"/>
        <n v="25692.062200000004"/>
        <n v="110.8836"/>
        <n v="111.3856"/>
        <n v="239.46960000000001"/>
        <n v="331.99480000000005"/>
        <n v="173.9956"/>
        <n v="128.55160000000001"/>
        <n v="90.292000000000002"/>
        <n v="73.459999999999994"/>
        <n v="410.03500000000003"/>
        <n v="71.324799999999996"/>
        <n v="1110.2635999999998"/>
        <n v="271.78000000000003"/>
        <n v="140.09270000000001"/>
        <n v="19.1004"/>
        <n v="2454.8151999999995"/>
        <n v="81.868000000000009"/>
        <n v="499.995"/>
        <n v="825.11800000000005"/>
        <n v="5725.6100000000006"/>
        <n v="34.556399999999996"/>
        <n v="5201.3966"/>
        <n v="4050.4191999999998"/>
        <n v="568.87879999999996"/>
        <n v="99.424000000000007"/>
        <n v="37.416400000000003"/>
        <n v="85.672600000000003"/>
        <n v="133.46280000000002"/>
        <n v="10.8498"/>
        <n v="2.1652"/>
        <n v="421.8707"/>
        <n v="10.1624"/>
        <n v="198.70200000000003"/>
        <n v="48.929199999999994"/>
        <n v="59.620000000000005"/>
        <n v="385.39"/>
        <n v="644.33080000000007"/>
        <n v="243.35319999999999"/>
        <n v="149.77279999999999"/>
        <n v="8.7279999999999998"/>
        <n v="12343.064999999999"/>
        <n v="50.558"/>
        <n v="20775.539399999998"/>
        <n v="50.980000000000004"/>
        <n v="12.0564"/>
        <n v="11.125300000000001"/>
        <n v="11.980399999999999"/>
        <n v="248.47399999999999"/>
        <n v="175.93"/>
        <n v="601.00459999999998"/>
        <n v="7958.8367999999991"/>
        <n v="6514.1514000000006"/>
        <n v="187.40459999999999"/>
        <n v="45.563600000000001"/>
        <n v="581.30799999999999"/>
        <n v="4231.8339999999998"/>
        <n v="76.850399999999993"/>
        <n v="28.82"/>
        <n v="221.14400000000001"/>
        <n v="101.76799999999999"/>
        <n v="437.61360000000002"/>
        <n v="243.6216"/>
        <n v="137.8664"/>
        <n v="165.08640000000003"/>
        <n v="102.51"/>
        <n v="31.820800000000002"/>
        <n v="56.217199999999998"/>
        <n v="2494.9735999999998"/>
        <n v="103.70479999999999"/>
        <n v="1460.3810000000001"/>
        <n v="267.35099999999994"/>
        <n v="73.565999999999988"/>
        <n v="104.199"/>
        <n v="36.457999999999998"/>
        <n v="63.470399999999998"/>
        <n v="35.887999999999998"/>
        <n v="10.596"/>
        <n v="349.25439999999998"/>
        <n v="1463.2735999999998"/>
        <n v="6633.3186999999998"/>
        <n v="118.59"/>
        <n v="305.06400000000002"/>
        <n v="475.46770000000004"/>
        <n v="69.677599999999984"/>
        <n v="9408.3335999999999"/>
        <n v="39.304000000000002"/>
        <n v="615.61899999999991"/>
        <n v="3.2008000000000001"/>
        <n v="1815.7670000000001"/>
        <n v="271.25"/>
        <n v="150.27709999999999"/>
        <n v="187.82069999999999"/>
        <n v="408.56559999999996"/>
        <n v="62.955999999999996"/>
        <n v="664.87760000000003"/>
        <n v="357.75519999999995"/>
        <n v="265.91799999999995"/>
        <n v="330.91520000000003"/>
        <n v="64.667200000000008"/>
        <n v="268.58249999999998"/>
        <n v="67.768000000000001"/>
        <n v="11913.553200000002"/>
        <n v="55.353999999999999"/>
        <n v="3711.7640000000001"/>
        <n v="149.83199999999999"/>
        <n v="106.97999999999999"/>
        <n v="26.866799999999998"/>
        <n v="6600.8544000000002"/>
        <n v="234.19759999999999"/>
        <n v="1936.2187999999999"/>
        <n v="230.99699999999996"/>
        <n v="186.05"/>
        <n v="192.58"/>
        <n v="1299.0955999999999"/>
        <n v="3353.5377999999996"/>
        <n v="435.06799999999993"/>
        <n v="53.200800000000001"/>
        <n v="112.83"/>
        <n v="183.50040000000001"/>
        <n v="148.53519999999997"/>
        <n v="244.24"/>
        <n v="46.312199999999997"/>
        <n v="113.98399999999999"/>
        <n v="308.99879999999996"/>
        <n v="16977.623799999998"/>
        <n v="1569.9503999999999"/>
        <n v="110.68039999999999"/>
        <n v="1467.67"/>
        <n v="69.402000000000001"/>
        <n v="3656.6099999999997"/>
        <n v="196.11279999999999"/>
        <n v="582.56999999999994"/>
        <n v="744.25900000000001"/>
        <n v="852.88800000000003"/>
        <n v="65.762799999999999"/>
        <n v="64.650000000000006"/>
        <n v="944.83"/>
        <n v="84.796999999999997"/>
        <n v="55.7746"/>
        <n v="300.26560000000001"/>
        <n v="56.133199999999995"/>
        <n v="113.36439999999999"/>
        <n v="104.88599999999998"/>
        <n v="43.851399999999998"/>
        <n v="106.54999999999998"/>
        <n v="256.64400000000001"/>
        <n v="20.962399999999999"/>
        <n v="20751.029400000003"/>
        <n v="5107.04"/>
        <n v="558.03499999999997"/>
        <n v="118.70760000000001"/>
        <n v="6.6783999999999999"/>
        <n v="340.95280000000002"/>
        <n v="49.084000000000003"/>
        <n v="313.53750000000002"/>
        <n v="28.861999999999998"/>
        <n v="633.37000000000012"/>
        <n v="131.25850000000003"/>
        <n v="37.796199999999999"/>
        <n v="141.69479999999999"/>
        <n v="18237.595799999999"/>
        <n v="42.443500000000007"/>
        <n v="1942.2099999999998"/>
        <n v="4.6959999999999997"/>
        <n v="14.559999999999999"/>
        <n v="579.31849999999986"/>
        <n v="95.986400000000003"/>
        <n v="111.5852"/>
        <n v="265.37599999999998"/>
        <n v="183.77809999999999"/>
        <n v="165.4504"/>
        <n v="128.49799999999999"/>
        <n v="403.72740000000005"/>
        <n v="531.24279999999999"/>
        <n v="31.532399999999999"/>
        <n v="131.4"/>
        <n v="71.177599999999998"/>
        <n v="101.8424"/>
        <n v="21.447999999999997"/>
        <n v="810.08"/>
        <n v="182.9228"/>
        <n v="148.75640000000001"/>
        <n v="165.2585"/>
        <n v="86.457999999999998"/>
        <n v="45.604199999999999"/>
        <n v="286.3"/>
        <n v="88.304400000000001"/>
        <n v="123.828"/>
        <n v="3636.3052000000007"/>
        <n v="1494.9051999999999"/>
        <n v="15.39"/>
        <n v="39.127600000000001"/>
        <n v="22.286999999999995"/>
        <n v="422.85400000000004"/>
        <n v="14.274000000000001"/>
        <n v="1098.2936"/>
        <n v="688.03840000000002"/>
        <n v="96.326400000000007"/>
        <n v="34.290399999999998"/>
        <n v="278.45999999999998"/>
        <n v="33.853600000000007"/>
        <n v="3.7779999999999996"/>
        <n v="24.4452"/>
        <n v="1650.7839999999997"/>
        <n v="46.370199999999997"/>
        <n v="5081.5839999999989"/>
        <n v="979.30599999999993"/>
        <n v="5592.1959999999999"/>
        <n v="33.566200000000002"/>
        <n v="258.81819999999999"/>
        <n v="60.592000000000013"/>
        <n v="4915.5931"/>
        <n v="152.35919999999999"/>
        <n v="1132.32"/>
        <n v="118.934"/>
        <n v="75.47"/>
        <n v="22.537999999999997"/>
        <n v="70.61"/>
        <n v="7.1163999999999996"/>
        <n v="22.087599999999998"/>
        <n v="126.98160000000001"/>
        <n v="210.47739999999999"/>
        <n v="59.92"/>
        <n v="51.274799999999999"/>
        <n v="38.947199999999995"/>
        <n v="548.10640000000001"/>
        <n v="84.01"/>
        <n v="129.19480000000001"/>
        <n v="77.44"/>
        <n v="11.4842"/>
        <n v="123.8408"/>
        <n v="299.81119999999999"/>
        <n v="57.45"/>
        <n v="1293.4618"/>
        <n v="397.798"/>
        <n v="1608.3491999999999"/>
        <n v="539.55230000000006"/>
        <n v="4022.7568999999994"/>
        <n v="17.713200000000001"/>
        <n v="3032.2377000000001"/>
        <n v="74.229200000000006"/>
        <n v="46.551200000000001"/>
        <n v="43.540000000000006"/>
        <n v="113.20700000000001"/>
        <n v="5.5447999999999995"/>
        <n v="292.05500000000006"/>
        <n v="60.359200000000001"/>
        <n v="100.19959999999999"/>
        <n v="414.39120000000003"/>
        <n v="1908.9759999999999"/>
        <n v="89.24"/>
        <n v="9624.33"/>
        <n v="770.12239999999997"/>
        <n v="64.640599999999992"/>
        <n v="1340.05"/>
        <n v="521.04199999999992"/>
        <n v="157.85439999999997"/>
        <n v="445.048"/>
        <n v="242.42"/>
        <n v="140.04079999999999"/>
        <n v="3371.2244000000001"/>
        <n v="123.2624"/>
        <n v="399.92680000000001"/>
        <n v="74.956800000000001"/>
        <n v="22875.815200000001"/>
        <n v="856.74639999999999"/>
        <n v="63.691699999999997"/>
        <n v="22.873999999999999"/>
        <n v="1539.83"/>
        <n v="451.57280000000003"/>
        <n v="65.458399999999997"/>
        <n v="185.95"/>
        <n v="81.38"/>
        <n v="206.82400000000001"/>
        <n v="196.92630000000003"/>
        <n v="722.75559999999996"/>
        <n v="1052.7507999999998"/>
        <n v="1548.6864"/>
        <n v="921.02800000000002"/>
        <n v="371.51"/>
        <n v="1154.3073999999999"/>
        <n v="126.866"/>
        <n v="129.41719999999998"/>
        <n v="676.81740000000002"/>
        <n v="75.553999999999988"/>
        <n v="2236.75"/>
        <n v="1030.7415999999998"/>
        <n v="173.0308"/>
        <n v="3390.0885999999996"/>
        <n v="104.3895"/>
        <n v="60.68"/>
        <n v="32.040000000000006"/>
        <n v="2757.2409999999995"/>
        <n v="581.91819999999996"/>
        <n v="118.6696"/>
        <n v="107.30119999999999"/>
        <n v="361.64"/>
        <n v="394.33599999999996"/>
        <n v="92.728399999999993"/>
        <n v="63.14"/>
        <n v="66.534999999999997"/>
        <n v="2788.9034999999999"/>
        <n v="17.4572"/>
        <n v="74.577999999999989"/>
        <n v="167.6362"/>
        <n v="533.67329999999993"/>
        <n v="137.65460000000002"/>
        <n v="266.75399999999996"/>
        <n v="6514.3464000000004"/>
        <n v="196.72"/>
        <n v="1010.2968000000001"/>
        <n v="107.282"/>
        <n v="214.38499999999999"/>
        <n v="31.701000000000001"/>
        <n v="928.57999999999993"/>
        <n v="70.16"/>
        <n v="55.132000000000005"/>
        <n v="80.435200000000009"/>
        <n v="678.67509999999993"/>
        <n v="484.21"/>
        <n v="121.89100000000001"/>
        <n v="28.426000000000002"/>
        <n v="105.8796"/>
        <n v="794.53399999999999"/>
        <n v="723.17280000000005"/>
        <n v="38.29"/>
        <n v="53.077999999999996"/>
        <n v="13.18"/>
        <n v="17.2332"/>
        <n v="31.3752"/>
        <n v="3602.0896000000002"/>
        <n v="7419.8361999999997"/>
        <n v="55.321199999999997"/>
        <n v="43.685400000000001"/>
        <n v="275.25640000000004"/>
        <n v="3823.8459999999995"/>
        <n v="116.68999999999998"/>
        <n v="548.65480000000002"/>
        <n v="39.512999999999998"/>
        <n v="6947.9391999999998"/>
        <n v="130.3964"/>
        <n v="29.747199999999996"/>
        <n v="334.964"/>
        <n v="22.783999999999999"/>
        <n v="45.921399999999998"/>
        <n v="186.76559999999998"/>
        <n v="69.951999999999998"/>
        <n v="128.97499999999999"/>
        <n v="2294.5520000000001"/>
        <n v="615.1203999999999"/>
        <n v="208.51259999999999"/>
        <n v="108.82"/>
        <n v="189.33150000000001"/>
        <n v="1705.6767999999997"/>
        <n v="97.345600000000005"/>
        <n v="35.066800000000001"/>
        <n v="18.68"/>
        <n v="3196.2500000000005"/>
        <n v="247.30999999999997"/>
        <n v="130.63679999999999"/>
        <n v="216.53399999999999"/>
        <n v="41.195599999999999"/>
        <n v="6737.5168000000003"/>
        <n v="75.121199999999988"/>
        <n v="88.831999999999994"/>
        <n v="1218.94"/>
        <n v="63.082799999999999"/>
        <n v="626.43959999999993"/>
        <n v="137.4288"/>
        <n v="272.35640000000001"/>
        <n v="16.66"/>
        <n v="595.25869999999986"/>
        <n v="126.45000000000002"/>
        <n v="1238.8828000000001"/>
        <n v="168.398"/>
        <n v="67.227999999999994"/>
        <n v="255.84800000000001"/>
        <n v="8473.4661000000015"/>
        <n v="151.8175"/>
        <n v="476.30840000000001"/>
        <n v="92.527500000000003"/>
        <n v="295.46200000000005"/>
        <n v="95.712799999999987"/>
        <n v="818.66100000000006"/>
        <n v="43.0304"/>
        <n v="623.38"/>
        <n v="14.02"/>
      </sharedItems>
    </cacheField>
    <cacheField name="Quarters (Order Date)" numFmtId="0" databaseField="0">
      <fieldGroup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08/02/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0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x v="0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x v="1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x v="2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x v="3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x v="4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x v="5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x v="6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x v="7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x v="8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x v="9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x v="10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x v="11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x v="12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x v="13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x v="14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x v="15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x v="16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x v="17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x v="18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x v="19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x v="20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x v="21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x v="22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x v="23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x v="24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x v="25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x v="26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x v="27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x v="28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x v="29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x v="30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x v="31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x v="32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x v="33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x v="34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x v="35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x v="36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x v="37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x v="38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x v="39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x v="40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x v="41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x v="42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x v="4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x v="44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x v="45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x v="46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x v="47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x v="48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x v="49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x v="50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x v="5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x v="52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x v="53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x v="54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x v="55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x v="5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x v="57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x v="58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x v="59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x v="60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x v="61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x v="62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x v="63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x v="64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x v="65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x v="66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x v="6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x v="6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x v="69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x v="70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x v="71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x v="72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x v="7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x v="7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x v="75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x v="76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x v="77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x v="7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x v="7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x v="80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x v="81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x v="82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x v="83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x v="84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x v="85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x v="86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x v="87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x v="88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x v="8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x v="90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x v="91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x v="92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x v="93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x v="9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x v="95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x v="96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x v="97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x v="98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x v="99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x v="100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x v="101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x v="102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x v="103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x v="104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x v="105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x v="106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x v="107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x v="108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x v="109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x v="110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x v="111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x v="112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x v="113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x v="11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x v="115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x v="116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x v="117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x v="118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x v="119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x v="120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x v="121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x v="12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x v="123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x v="124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x v="125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x v="126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x v="127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x v="128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x v="12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x v="130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x v="131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x v="132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x v="133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x v="134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x v="135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x v="136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x v="137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x v="138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x v="139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x v="140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x v="141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x v="142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x v="143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x v="144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x v="145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x v="146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x v="147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x v="148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x v="149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x v="150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x v="151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x v="15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x v="153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x v="154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x v="15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x v="156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x v="157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x v="158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x v="159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x v="160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x v="16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x v="162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x v="163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x v="164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x v="165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x v="166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x v="167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x v="16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x v="169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x v="170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x v="171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x v="172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x v="173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x v="174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x v="175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x v="176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x v="177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x v="178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x v="179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x v="180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x v="181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x v="182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x v="183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x v="18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x v="185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x v="186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x v="187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x v="188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x v="189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x v="190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x v="191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x v="192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x v="193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x v="194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x v="195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x v="196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x v="197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x v="198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x v="199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x v="200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x v="201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x v="202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x v="203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x v="204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x v="2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x v="206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x v="207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x v="20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x v="209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x v="210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x v="211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x v="98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x v="212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x v="213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x v="214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x v="215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x v="216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x v="217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x v="218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x v="219"/>
  </r>
  <r>
    <s v="5358-1"/>
    <x v="161"/>
    <x v="0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x v="220"/>
  </r>
  <r>
    <s v="5358-2"/>
    <x v="161"/>
    <x v="0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x v="221"/>
  </r>
  <r>
    <s v="5360-1"/>
    <x v="162"/>
    <x v="0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x v="222"/>
  </r>
  <r>
    <s v="5362-1"/>
    <x v="162"/>
    <x v="0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x v="223"/>
  </r>
  <r>
    <s v="5364-1"/>
    <x v="163"/>
    <x v="0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x v="224"/>
  </r>
  <r>
    <s v="5365-1"/>
    <x v="163"/>
    <x v="0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x v="225"/>
  </r>
  <r>
    <s v="5367-1"/>
    <x v="164"/>
    <x v="0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x v="226"/>
  </r>
  <r>
    <s v="5367-2"/>
    <x v="164"/>
    <x v="0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x v="149"/>
  </r>
  <r>
    <s v="5369-1"/>
    <x v="164"/>
    <x v="0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x v="227"/>
  </r>
  <r>
    <s v="5373-1"/>
    <x v="165"/>
    <x v="0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x v="228"/>
  </r>
  <r>
    <s v="5375-1"/>
    <x v="166"/>
    <x v="0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x v="229"/>
  </r>
  <r>
    <s v="5377-1"/>
    <x v="166"/>
    <x v="0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x v="230"/>
  </r>
  <r>
    <s v="5379-1"/>
    <x v="167"/>
    <x v="0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x v="231"/>
  </r>
  <r>
    <s v="5381-1"/>
    <x v="167"/>
    <x v="0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x v="232"/>
  </r>
  <r>
    <s v="5383-1"/>
    <x v="168"/>
    <x v="0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x v="233"/>
  </r>
  <r>
    <s v="5384-1"/>
    <x v="169"/>
    <x v="0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x v="234"/>
  </r>
  <r>
    <s v="5386-1"/>
    <x v="170"/>
    <x v="0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x v="235"/>
  </r>
  <r>
    <s v="5388-1"/>
    <x v="171"/>
    <x v="0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x v="236"/>
  </r>
  <r>
    <s v="5389-1"/>
    <x v="172"/>
    <x v="0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x v="237"/>
  </r>
  <r>
    <s v="5391-1"/>
    <x v="172"/>
    <x v="0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x v="238"/>
  </r>
  <r>
    <s v="5392-1"/>
    <x v="173"/>
    <x v="0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x v="239"/>
  </r>
  <r>
    <s v="5393-1"/>
    <x v="174"/>
    <x v="0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x v="240"/>
  </r>
  <r>
    <s v="5394-1"/>
    <x v="175"/>
    <x v="0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x v="241"/>
  </r>
  <r>
    <s v="5395-1"/>
    <x v="175"/>
    <x v="0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x v="242"/>
  </r>
  <r>
    <s v="5396-1"/>
    <x v="176"/>
    <x v="0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x v="243"/>
  </r>
  <r>
    <s v="5398-1"/>
    <x v="177"/>
    <x v="0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x v="244"/>
  </r>
  <r>
    <s v="5400-1"/>
    <x v="178"/>
    <x v="0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x v="245"/>
  </r>
  <r>
    <s v="5402-1"/>
    <x v="179"/>
    <x v="0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x v="246"/>
  </r>
  <r>
    <s v="5402-2"/>
    <x v="179"/>
    <x v="0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x v="247"/>
  </r>
  <r>
    <s v="5404-1"/>
    <x v="180"/>
    <x v="0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x v="248"/>
  </r>
  <r>
    <s v="5405-1"/>
    <x v="181"/>
    <x v="0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x v="249"/>
  </r>
  <r>
    <s v="5407-1"/>
    <x v="181"/>
    <x v="0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x v="250"/>
  </r>
  <r>
    <s v="5409-1"/>
    <x v="182"/>
    <x v="0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x v="251"/>
  </r>
  <r>
    <s v="5411-1"/>
    <x v="183"/>
    <x v="0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x v="252"/>
  </r>
  <r>
    <s v="5413-1"/>
    <x v="184"/>
    <x v="0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x v="253"/>
  </r>
  <r>
    <s v="5415-1"/>
    <x v="184"/>
    <x v="0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x v="254"/>
  </r>
  <r>
    <s v="5416-1"/>
    <x v="185"/>
    <x v="0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x v="255"/>
  </r>
  <r>
    <s v="5418-1"/>
    <x v="186"/>
    <x v="0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x v="256"/>
  </r>
  <r>
    <s v="5420-1"/>
    <x v="186"/>
    <x v="0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x v="257"/>
  </r>
  <r>
    <s v="5421-1"/>
    <x v="186"/>
    <x v="0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x v="258"/>
  </r>
  <r>
    <s v="5423-1"/>
    <x v="187"/>
    <x v="0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x v="259"/>
  </r>
  <r>
    <s v="5424-1"/>
    <x v="188"/>
    <x v="0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x v="260"/>
  </r>
  <r>
    <s v="5426-1"/>
    <x v="188"/>
    <x v="0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x v="261"/>
  </r>
  <r>
    <s v="5428-1"/>
    <x v="189"/>
    <x v="0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x v="262"/>
  </r>
  <r>
    <s v="5430-1"/>
    <x v="189"/>
    <x v="0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x v="263"/>
  </r>
  <r>
    <s v="5432-1"/>
    <x v="190"/>
    <x v="0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x v="264"/>
  </r>
  <r>
    <s v="5433-1"/>
    <x v="191"/>
    <x v="0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x v="265"/>
  </r>
  <r>
    <s v="5434-1"/>
    <x v="192"/>
    <x v="0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x v="266"/>
  </r>
  <r>
    <s v="5435-1"/>
    <x v="193"/>
    <x v="0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x v="267"/>
  </r>
  <r>
    <s v="5436-1"/>
    <x v="194"/>
    <x v="0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x v="268"/>
  </r>
  <r>
    <s v="5438-1"/>
    <x v="195"/>
    <x v="0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x v="269"/>
  </r>
  <r>
    <s v="5439-1"/>
    <x v="196"/>
    <x v="0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x v="270"/>
  </r>
  <r>
    <s v="5440-1"/>
    <x v="197"/>
    <x v="0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x v="119"/>
  </r>
  <r>
    <s v="5442-1"/>
    <x v="198"/>
    <x v="0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x v="271"/>
  </r>
  <r>
    <s v="5444-1"/>
    <x v="198"/>
    <x v="0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x v="272"/>
  </r>
  <r>
    <s v="5445-1"/>
    <x v="198"/>
    <x v="0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x v="273"/>
  </r>
  <r>
    <s v="5446-1"/>
    <x v="199"/>
    <x v="0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x v="274"/>
  </r>
  <r>
    <s v="5448-1"/>
    <x v="200"/>
    <x v="0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x v="275"/>
  </r>
  <r>
    <s v="5449-1"/>
    <x v="201"/>
    <x v="0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x v="276"/>
  </r>
  <r>
    <s v="5450-1"/>
    <x v="202"/>
    <x v="0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x v="277"/>
  </r>
  <r>
    <s v="5451-1"/>
    <x v="203"/>
    <x v="0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x v="278"/>
  </r>
  <r>
    <s v="5453-1"/>
    <x v="204"/>
    <x v="0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x v="279"/>
  </r>
  <r>
    <s v="5455-1"/>
    <x v="205"/>
    <x v="0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x v="280"/>
  </r>
  <r>
    <s v="5456-1"/>
    <x v="205"/>
    <x v="0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x v="281"/>
  </r>
  <r>
    <s v="5457-1"/>
    <x v="206"/>
    <x v="0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x v="282"/>
  </r>
  <r>
    <s v="5458-1"/>
    <x v="207"/>
    <x v="0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x v="283"/>
  </r>
  <r>
    <s v="5460-1"/>
    <x v="208"/>
    <x v="0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x v="284"/>
  </r>
  <r>
    <s v="5461-1"/>
    <x v="209"/>
    <x v="0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x v="285"/>
  </r>
  <r>
    <s v="5463-1"/>
    <x v="209"/>
    <x v="0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x v="286"/>
  </r>
  <r>
    <s v="5465-1"/>
    <x v="209"/>
    <x v="0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x v="287"/>
  </r>
  <r>
    <s v="5467-1"/>
    <x v="210"/>
    <x v="0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x v="288"/>
  </r>
  <r>
    <s v="5469-1"/>
    <x v="211"/>
    <x v="0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x v="289"/>
  </r>
  <r>
    <s v="5470-1"/>
    <x v="212"/>
    <x v="0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x v="290"/>
  </r>
  <r>
    <s v="5471-1"/>
    <x v="212"/>
    <x v="0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x v="291"/>
  </r>
  <r>
    <s v="5473-1"/>
    <x v="212"/>
    <x v="0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x v="292"/>
  </r>
  <r>
    <s v="5475-1"/>
    <x v="213"/>
    <x v="0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x v="293"/>
  </r>
  <r>
    <s v="5476-1"/>
    <x v="213"/>
    <x v="0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x v="294"/>
  </r>
  <r>
    <s v="5477-1"/>
    <x v="213"/>
    <x v="0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x v="295"/>
  </r>
  <r>
    <s v="5478-1"/>
    <x v="214"/>
    <x v="0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x v="296"/>
  </r>
  <r>
    <s v="5479-1"/>
    <x v="215"/>
    <x v="0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x v="297"/>
  </r>
  <r>
    <s v="5479-2"/>
    <x v="215"/>
    <x v="0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x v="298"/>
  </r>
  <r>
    <s v="5483-1"/>
    <x v="216"/>
    <x v="0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x v="299"/>
  </r>
  <r>
    <s v="5485-1"/>
    <x v="216"/>
    <x v="0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x v="300"/>
  </r>
  <r>
    <s v="5487-1"/>
    <x v="217"/>
    <x v="0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x v="301"/>
  </r>
  <r>
    <s v="5489-1"/>
    <x v="218"/>
    <x v="0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x v="302"/>
  </r>
  <r>
    <s v="5491-1"/>
    <x v="219"/>
    <x v="0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x v="303"/>
  </r>
  <r>
    <s v="5493-1"/>
    <x v="220"/>
    <x v="0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x v="304"/>
  </r>
  <r>
    <s v="5494-1"/>
    <x v="221"/>
    <x v="0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x v="305"/>
  </r>
  <r>
    <s v="5496-1"/>
    <x v="222"/>
    <x v="0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x v="306"/>
  </r>
  <r>
    <s v="5497-1"/>
    <x v="222"/>
    <x v="0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x v="307"/>
  </r>
  <r>
    <s v="5498-1"/>
    <x v="223"/>
    <x v="0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x v="308"/>
  </r>
  <r>
    <s v="5500-1"/>
    <x v="224"/>
    <x v="0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x v="309"/>
  </r>
  <r>
    <s v="5502-1"/>
    <x v="224"/>
    <x v="0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x v="310"/>
  </r>
  <r>
    <s v="5504-1"/>
    <x v="224"/>
    <x v="0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x v="311"/>
  </r>
  <r>
    <s v="5505-1"/>
    <x v="225"/>
    <x v="0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x v="312"/>
  </r>
  <r>
    <s v="5506-1"/>
    <x v="226"/>
    <x v="0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x v="313"/>
  </r>
  <r>
    <s v="5507-1"/>
    <x v="226"/>
    <x v="0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x v="314"/>
  </r>
  <r>
    <s v="5508-1"/>
    <x v="227"/>
    <x v="0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x v="315"/>
  </r>
  <r>
    <s v="5510-1"/>
    <x v="227"/>
    <x v="0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x v="316"/>
  </r>
  <r>
    <s v="5512-1"/>
    <x v="228"/>
    <x v="0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x v="317"/>
  </r>
  <r>
    <s v="5513-1"/>
    <x v="229"/>
    <x v="0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x v="318"/>
  </r>
  <r>
    <s v="5514-1"/>
    <x v="230"/>
    <x v="0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x v="319"/>
  </r>
  <r>
    <s v="5516-1"/>
    <x v="231"/>
    <x v="0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x v="320"/>
  </r>
  <r>
    <s v="5518-1"/>
    <x v="232"/>
    <x v="0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x v="321"/>
  </r>
  <r>
    <s v="5520-1"/>
    <x v="233"/>
    <x v="0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x v="322"/>
  </r>
  <r>
    <s v="5521-1"/>
    <x v="234"/>
    <x v="0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x v="323"/>
  </r>
  <r>
    <s v="5523-1"/>
    <x v="235"/>
    <x v="0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x v="324"/>
  </r>
  <r>
    <s v="5525-1"/>
    <x v="235"/>
    <x v="0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x v="325"/>
  </r>
  <r>
    <s v="5526-1"/>
    <x v="236"/>
    <x v="0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x v="326"/>
  </r>
  <r>
    <s v="5527-1"/>
    <x v="236"/>
    <x v="0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x v="327"/>
  </r>
  <r>
    <s v="5529-1"/>
    <x v="236"/>
    <x v="0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x v="328"/>
  </r>
  <r>
    <s v="5531-1"/>
    <x v="237"/>
    <x v="0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x v="329"/>
  </r>
  <r>
    <s v="5533-1"/>
    <x v="237"/>
    <x v="0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x v="330"/>
  </r>
  <r>
    <s v="5534-1"/>
    <x v="238"/>
    <x v="0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x v="331"/>
  </r>
  <r>
    <s v="5536-1"/>
    <x v="239"/>
    <x v="0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x v="332"/>
  </r>
  <r>
    <s v="5537-1"/>
    <x v="240"/>
    <x v="0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x v="333"/>
  </r>
  <r>
    <s v="5539-1"/>
    <x v="241"/>
    <x v="0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x v="334"/>
  </r>
  <r>
    <s v="5539-2"/>
    <x v="241"/>
    <x v="0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x v="335"/>
  </r>
  <r>
    <s v="5541-1"/>
    <x v="241"/>
    <x v="0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x v="336"/>
  </r>
  <r>
    <s v="5544-1"/>
    <x v="241"/>
    <x v="0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x v="337"/>
  </r>
  <r>
    <s v="5546-1"/>
    <x v="242"/>
    <x v="0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x v="338"/>
  </r>
  <r>
    <s v="5547-1"/>
    <x v="243"/>
    <x v="0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x v="339"/>
  </r>
  <r>
    <s v="5548-1"/>
    <x v="244"/>
    <x v="0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x v="340"/>
  </r>
  <r>
    <s v="5549-1"/>
    <x v="245"/>
    <x v="0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x v="341"/>
  </r>
  <r>
    <s v="5551-1"/>
    <x v="246"/>
    <x v="0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x v="342"/>
  </r>
  <r>
    <s v="5552-1"/>
    <x v="247"/>
    <x v="0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x v="343"/>
  </r>
  <r>
    <s v="5554-1"/>
    <x v="248"/>
    <x v="0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x v="344"/>
  </r>
  <r>
    <s v="5556-1"/>
    <x v="249"/>
    <x v="0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x v="345"/>
  </r>
  <r>
    <s v="5558-1"/>
    <x v="249"/>
    <x v="0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x v="346"/>
  </r>
  <r>
    <s v="5558-2"/>
    <x v="249"/>
    <x v="0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x v="347"/>
  </r>
  <r>
    <s v="5560-1"/>
    <x v="250"/>
    <x v="0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x v="348"/>
  </r>
  <r>
    <s v="5562-1"/>
    <x v="251"/>
    <x v="0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x v="349"/>
  </r>
  <r>
    <s v="5564-1"/>
    <x v="252"/>
    <x v="0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x v="350"/>
  </r>
  <r>
    <s v="5566-1"/>
    <x v="253"/>
    <x v="0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x v="351"/>
  </r>
  <r>
    <s v="5566-2"/>
    <x v="253"/>
    <x v="0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x v="352"/>
  </r>
  <r>
    <s v="5569-1"/>
    <x v="254"/>
    <x v="0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x v="353"/>
  </r>
  <r>
    <s v="5570-1"/>
    <x v="255"/>
    <x v="0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x v="354"/>
  </r>
  <r>
    <s v="5572-1"/>
    <x v="255"/>
    <x v="0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x v="355"/>
  </r>
  <r>
    <s v="5574-1"/>
    <x v="255"/>
    <x v="0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x v="356"/>
  </r>
  <r>
    <s v="5576-1"/>
    <x v="256"/>
    <x v="0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x v="357"/>
  </r>
  <r>
    <s v="5578-1"/>
    <x v="257"/>
    <x v="0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x v="358"/>
  </r>
  <r>
    <s v="5579-1"/>
    <x v="258"/>
    <x v="0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x v="359"/>
  </r>
  <r>
    <s v="5581-1"/>
    <x v="259"/>
    <x v="0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x v="360"/>
  </r>
  <r>
    <s v="5583-1"/>
    <x v="260"/>
    <x v="0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x v="361"/>
  </r>
  <r>
    <s v="5584-1"/>
    <x v="260"/>
    <x v="0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x v="362"/>
  </r>
  <r>
    <s v="5586-1"/>
    <x v="260"/>
    <x v="0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x v="363"/>
  </r>
  <r>
    <s v="5588-1"/>
    <x v="260"/>
    <x v="0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x v="364"/>
  </r>
  <r>
    <s v="5589-1"/>
    <x v="261"/>
    <x v="0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x v="365"/>
  </r>
  <r>
    <s v="5591-1"/>
    <x v="262"/>
    <x v="0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x v="366"/>
  </r>
  <r>
    <s v="5593-1"/>
    <x v="263"/>
    <x v="0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x v="367"/>
  </r>
  <r>
    <s v="5594-1"/>
    <x v="263"/>
    <x v="0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x v="368"/>
  </r>
  <r>
    <s v="5596-1"/>
    <x v="264"/>
    <x v="0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x v="369"/>
  </r>
  <r>
    <s v="5597-1"/>
    <x v="265"/>
    <x v="0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x v="370"/>
  </r>
  <r>
    <s v="5599-1"/>
    <x v="266"/>
    <x v="0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x v="371"/>
  </r>
  <r>
    <s v="5599-2"/>
    <x v="266"/>
    <x v="0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x v="372"/>
  </r>
  <r>
    <s v="5603-1"/>
    <x v="266"/>
    <x v="0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x v="373"/>
  </r>
  <r>
    <s v="5604-1"/>
    <x v="267"/>
    <x v="0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x v="374"/>
  </r>
  <r>
    <s v="5605-1"/>
    <x v="268"/>
    <x v="0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x v="375"/>
  </r>
  <r>
    <s v="5606-1"/>
    <x v="268"/>
    <x v="0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x v="376"/>
  </r>
  <r>
    <s v="5607-1"/>
    <x v="269"/>
    <x v="0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x v="377"/>
  </r>
  <r>
    <s v="5609-1"/>
    <x v="270"/>
    <x v="0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x v="378"/>
  </r>
  <r>
    <s v="5609-2"/>
    <x v="270"/>
    <x v="0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x v="379"/>
  </r>
  <r>
    <s v="5612-1"/>
    <x v="271"/>
    <x v="0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x v="380"/>
  </r>
  <r>
    <s v="5613-1"/>
    <x v="272"/>
    <x v="0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x v="381"/>
  </r>
  <r>
    <s v="5615-1"/>
    <x v="273"/>
    <x v="0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x v="382"/>
  </r>
  <r>
    <s v="5616-1"/>
    <x v="273"/>
    <x v="0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x v="383"/>
  </r>
  <r>
    <s v="5618-1"/>
    <x v="274"/>
    <x v="0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x v="384"/>
  </r>
  <r>
    <s v="5619-1"/>
    <x v="275"/>
    <x v="0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x v="385"/>
  </r>
  <r>
    <s v="5621-1"/>
    <x v="276"/>
    <x v="0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x v="386"/>
  </r>
  <r>
    <s v="5621-2"/>
    <x v="276"/>
    <x v="0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x v="387"/>
  </r>
  <r>
    <s v="5625-1"/>
    <x v="277"/>
    <x v="0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x v="388"/>
  </r>
  <r>
    <s v="5627-1"/>
    <x v="278"/>
    <x v="0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x v="389"/>
  </r>
  <r>
    <s v="5629-1"/>
    <x v="279"/>
    <x v="0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x v="390"/>
  </r>
  <r>
    <s v="5630-1"/>
    <x v="279"/>
    <x v="0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x v="391"/>
  </r>
  <r>
    <s v="5631-1"/>
    <x v="280"/>
    <x v="0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x v="392"/>
  </r>
  <r>
    <s v="5633-1"/>
    <x v="281"/>
    <x v="0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x v="393"/>
  </r>
  <r>
    <s v="5635-1"/>
    <x v="281"/>
    <x v="0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x v="394"/>
  </r>
  <r>
    <s v="5637-1"/>
    <x v="282"/>
    <x v="0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x v="395"/>
  </r>
  <r>
    <s v="5639-1"/>
    <x v="282"/>
    <x v="0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x v="396"/>
  </r>
  <r>
    <s v="5641-1"/>
    <x v="283"/>
    <x v="0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x v="397"/>
  </r>
  <r>
    <s v="5643-1"/>
    <x v="284"/>
    <x v="0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x v="398"/>
  </r>
  <r>
    <s v="5644-1"/>
    <x v="284"/>
    <x v="0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x v="399"/>
  </r>
  <r>
    <s v="5645-1"/>
    <x v="285"/>
    <x v="0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x v="400"/>
  </r>
  <r>
    <s v="5646-1"/>
    <x v="286"/>
    <x v="0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x v="401"/>
  </r>
  <r>
    <s v="5647-1"/>
    <x v="287"/>
    <x v="0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x v="402"/>
  </r>
  <r>
    <s v="5648-1"/>
    <x v="288"/>
    <x v="0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x v="403"/>
  </r>
  <r>
    <s v="5650-1"/>
    <x v="289"/>
    <x v="0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x v="404"/>
  </r>
  <r>
    <s v="5651-1"/>
    <x v="290"/>
    <x v="0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x v="405"/>
  </r>
  <r>
    <s v="5653-1"/>
    <x v="291"/>
    <x v="0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x v="406"/>
  </r>
  <r>
    <s v="5655-1"/>
    <x v="292"/>
    <x v="0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x v="407"/>
  </r>
  <r>
    <s v="5655-2"/>
    <x v="292"/>
    <x v="0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x v="408"/>
  </r>
  <r>
    <s v="5658-1"/>
    <x v="293"/>
    <x v="0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x v="409"/>
  </r>
  <r>
    <s v="5659-1"/>
    <x v="294"/>
    <x v="0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x v="410"/>
  </r>
  <r>
    <s v="5661-1"/>
    <x v="295"/>
    <x v="0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x v="411"/>
  </r>
  <r>
    <s v="5663-1"/>
    <x v="296"/>
    <x v="0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x v="412"/>
  </r>
  <r>
    <s v="5665-1"/>
    <x v="296"/>
    <x v="0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x v="413"/>
  </r>
  <r>
    <s v="5667-1"/>
    <x v="297"/>
    <x v="0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x v="414"/>
  </r>
  <r>
    <s v="5669-1"/>
    <x v="298"/>
    <x v="0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x v="415"/>
  </r>
  <r>
    <s v="5670-1"/>
    <x v="299"/>
    <x v="0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x v="416"/>
  </r>
  <r>
    <s v="5671-1"/>
    <x v="300"/>
    <x v="0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x v="417"/>
  </r>
  <r>
    <s v="5672-1"/>
    <x v="301"/>
    <x v="0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x v="418"/>
  </r>
  <r>
    <s v="5674-1"/>
    <x v="302"/>
    <x v="0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x v="419"/>
  </r>
  <r>
    <s v="5676-1"/>
    <x v="303"/>
    <x v="0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x v="420"/>
  </r>
  <r>
    <s v="5677-1"/>
    <x v="304"/>
    <x v="0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x v="421"/>
  </r>
  <r>
    <s v="5679-1"/>
    <x v="305"/>
    <x v="0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x v="422"/>
  </r>
  <r>
    <s v="5680-1"/>
    <x v="305"/>
    <x v="0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x v="423"/>
  </r>
  <r>
    <s v="5681-1"/>
    <x v="306"/>
    <x v="0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x v="424"/>
  </r>
  <r>
    <s v="5682-1"/>
    <x v="307"/>
    <x v="0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x v="425"/>
  </r>
  <r>
    <s v="5684-1"/>
    <x v="308"/>
    <x v="0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x v="426"/>
  </r>
  <r>
    <s v="5685-1"/>
    <x v="309"/>
    <x v="0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x v="427"/>
  </r>
  <r>
    <s v="5686-1"/>
    <x v="309"/>
    <x v="0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x v="428"/>
  </r>
  <r>
    <s v="5687-1"/>
    <x v="310"/>
    <x v="0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x v="429"/>
  </r>
  <r>
    <s v="5689-1"/>
    <x v="311"/>
    <x v="0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x v="430"/>
  </r>
  <r>
    <s v="5690-1"/>
    <x v="312"/>
    <x v="0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x v="431"/>
  </r>
  <r>
    <s v="5692-1"/>
    <x v="313"/>
    <x v="0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x v="432"/>
  </r>
  <r>
    <s v="5693-1"/>
    <x v="314"/>
    <x v="0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x v="433"/>
  </r>
  <r>
    <s v="5695-1"/>
    <x v="314"/>
    <x v="0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x v="434"/>
  </r>
  <r>
    <s v="5696-1"/>
    <x v="315"/>
    <x v="0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x v="435"/>
  </r>
  <r>
    <s v="5698-1"/>
    <x v="315"/>
    <x v="0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x v="436"/>
  </r>
  <r>
    <s v="5699-1"/>
    <x v="316"/>
    <x v="0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x v="437"/>
  </r>
  <r>
    <s v="5701-1"/>
    <x v="317"/>
    <x v="0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x v="438"/>
  </r>
  <r>
    <s v="5702-1"/>
    <x v="318"/>
    <x v="0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x v="439"/>
  </r>
  <r>
    <s v="5703-1"/>
    <x v="318"/>
    <x v="0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x v="440"/>
  </r>
  <r>
    <s v="5705-1"/>
    <x v="319"/>
    <x v="0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x v="441"/>
  </r>
  <r>
    <s v="5706-1"/>
    <x v="320"/>
    <x v="0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x v="442"/>
  </r>
  <r>
    <s v="5708-1"/>
    <x v="321"/>
    <x v="0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x v="443"/>
  </r>
  <r>
    <s v="5710-1"/>
    <x v="322"/>
    <x v="0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x v="444"/>
  </r>
  <r>
    <s v="5711-1"/>
    <x v="323"/>
    <x v="0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x v="445"/>
  </r>
  <r>
    <s v="5712-1"/>
    <x v="324"/>
    <x v="0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x v="446"/>
  </r>
  <r>
    <s v="5713-1"/>
    <x v="324"/>
    <x v="0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x v="447"/>
  </r>
  <r>
    <s v="5715-1"/>
    <x v="325"/>
    <x v="0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x v="448"/>
  </r>
  <r>
    <s v="5717-1"/>
    <x v="326"/>
    <x v="0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x v="449"/>
  </r>
  <r>
    <s v="5718-1"/>
    <x v="327"/>
    <x v="0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x v="450"/>
  </r>
  <r>
    <s v="5719-1"/>
    <x v="328"/>
    <x v="0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x v="451"/>
  </r>
  <r>
    <s v="5720-1"/>
    <x v="329"/>
    <x v="0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x v="452"/>
  </r>
  <r>
    <s v="5721-1"/>
    <x v="329"/>
    <x v="0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x v="453"/>
  </r>
  <r>
    <s v="5722-1"/>
    <x v="330"/>
    <x v="0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x v="454"/>
  </r>
  <r>
    <s v="5724-1"/>
    <x v="330"/>
    <x v="0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x v="455"/>
  </r>
  <r>
    <s v="5724-2"/>
    <x v="330"/>
    <x v="0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x v="456"/>
  </r>
  <r>
    <s v="5728-1"/>
    <x v="331"/>
    <x v="0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x v="457"/>
  </r>
  <r>
    <s v="5730-1"/>
    <x v="331"/>
    <x v="0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x v="458"/>
  </r>
  <r>
    <s v="5731-1"/>
    <x v="332"/>
    <x v="0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x v="459"/>
  </r>
  <r>
    <s v="5732-1"/>
    <x v="333"/>
    <x v="0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x v="460"/>
  </r>
  <r>
    <s v="5734-1"/>
    <x v="334"/>
    <x v="0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x v="461"/>
  </r>
  <r>
    <s v="5736-1"/>
    <x v="334"/>
    <x v="0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x v="462"/>
  </r>
  <r>
    <s v="5737-1"/>
    <x v="335"/>
    <x v="0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x v="463"/>
  </r>
  <r>
    <s v="5738-1"/>
    <x v="335"/>
    <x v="0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x v="464"/>
  </r>
  <r>
    <s v="5740-1"/>
    <x v="336"/>
    <x v="0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x v="465"/>
  </r>
  <r>
    <s v="5741-1"/>
    <x v="337"/>
    <x v="0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x v="466"/>
  </r>
  <r>
    <s v="5742-1"/>
    <x v="337"/>
    <x v="0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x v="467"/>
  </r>
  <r>
    <s v="5743-1"/>
    <x v="338"/>
    <x v="0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x v="468"/>
  </r>
  <r>
    <s v="5745-1"/>
    <x v="338"/>
    <x v="0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x v="469"/>
  </r>
  <r>
    <s v="5747-1"/>
    <x v="339"/>
    <x v="0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x v="470"/>
  </r>
  <r>
    <s v="5749-1"/>
    <x v="339"/>
    <x v="0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x v="471"/>
  </r>
  <r>
    <s v="5750-1"/>
    <x v="340"/>
    <x v="0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x v="472"/>
  </r>
  <r>
    <s v="5752-1"/>
    <x v="340"/>
    <x v="0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x v="473"/>
  </r>
  <r>
    <s v="5754-1"/>
    <x v="341"/>
    <x v="0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x v="474"/>
  </r>
  <r>
    <s v="5755-1"/>
    <x v="342"/>
    <x v="0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x v="475"/>
  </r>
  <r>
    <s v="5757-1"/>
    <x v="343"/>
    <x v="0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x v="476"/>
  </r>
  <r>
    <s v="5760-1"/>
    <x v="344"/>
    <x v="0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x v="477"/>
  </r>
  <r>
    <s v="5762-1"/>
    <x v="345"/>
    <x v="0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x v="478"/>
  </r>
  <r>
    <s v="5762-2"/>
    <x v="345"/>
    <x v="0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x v="479"/>
  </r>
  <r>
    <s v="5766-1"/>
    <x v="346"/>
    <x v="0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x v="480"/>
  </r>
  <r>
    <s v="5768-1"/>
    <x v="347"/>
    <x v="0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x v="481"/>
  </r>
  <r>
    <s v="5768-2"/>
    <x v="347"/>
    <x v="0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x v="482"/>
  </r>
  <r>
    <s v="5768-2"/>
    <x v="347"/>
    <x v="0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x v="483"/>
  </r>
  <r>
    <s v="5773-1"/>
    <x v="348"/>
    <x v="0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x v="484"/>
  </r>
  <r>
    <s v="5775-1"/>
    <x v="349"/>
    <x v="0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x v="485"/>
  </r>
  <r>
    <s v="5777-1"/>
    <x v="350"/>
    <x v="0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x v="486"/>
  </r>
  <r>
    <s v="5778-1"/>
    <x v="351"/>
    <x v="0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x v="487"/>
  </r>
  <r>
    <s v="5779-1"/>
    <x v="352"/>
    <x v="0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x v="488"/>
  </r>
  <r>
    <s v="5781-1"/>
    <x v="353"/>
    <x v="0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x v="489"/>
  </r>
  <r>
    <s v="5782-1"/>
    <x v="353"/>
    <x v="0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x v="490"/>
  </r>
  <r>
    <s v="5784-1"/>
    <x v="354"/>
    <x v="0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x v="491"/>
  </r>
  <r>
    <s v="5786-1"/>
    <x v="354"/>
    <x v="0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x v="492"/>
  </r>
  <r>
    <s v="5787-1"/>
    <x v="354"/>
    <x v="0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x v="493"/>
  </r>
  <r>
    <s v="5788-1"/>
    <x v="355"/>
    <x v="0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x v="494"/>
  </r>
  <r>
    <s v="5790-1"/>
    <x v="355"/>
    <x v="0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x v="495"/>
  </r>
  <r>
    <s v="5791-1"/>
    <x v="356"/>
    <x v="0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x v="496"/>
  </r>
  <r>
    <s v="5793-1"/>
    <x v="357"/>
    <x v="0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x v="497"/>
  </r>
  <r>
    <s v="5795-1"/>
    <x v="358"/>
    <x v="0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x v="498"/>
  </r>
  <r>
    <s v="5797-1"/>
    <x v="359"/>
    <x v="0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x v="499"/>
  </r>
  <r>
    <s v="5799-1"/>
    <x v="359"/>
    <x v="0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x v="500"/>
  </r>
  <r>
    <s v="5800-1"/>
    <x v="360"/>
    <x v="0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x v="501"/>
  </r>
  <r>
    <s v="5801-1"/>
    <x v="361"/>
    <x v="0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x v="502"/>
  </r>
  <r>
    <s v="5802-1"/>
    <x v="362"/>
    <x v="0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x v="503"/>
  </r>
  <r>
    <s v="5803-1"/>
    <x v="363"/>
    <x v="0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x v="504"/>
  </r>
  <r>
    <s v="5804-1"/>
    <x v="363"/>
    <x v="0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x v="505"/>
  </r>
  <r>
    <s v="5804-2"/>
    <x v="363"/>
    <x v="0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x v="506"/>
  </r>
  <r>
    <s v="5805-1"/>
    <x v="364"/>
    <x v="0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x v="507"/>
  </r>
  <r>
    <s v="5806-1"/>
    <x v="365"/>
    <x v="0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x v="508"/>
  </r>
  <r>
    <s v="5807-1"/>
    <x v="365"/>
    <x v="0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x v="509"/>
  </r>
  <r>
    <s v="5809-1"/>
    <x v="366"/>
    <x v="0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x v="510"/>
  </r>
  <r>
    <s v="5811-1"/>
    <x v="367"/>
    <x v="0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x v="511"/>
  </r>
  <r>
    <s v="5813-1"/>
    <x v="368"/>
    <x v="0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x v="512"/>
  </r>
  <r>
    <s v="5814-1"/>
    <x v="368"/>
    <x v="0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x v="513"/>
  </r>
  <r>
    <s v="5815-1"/>
    <x v="369"/>
    <x v="0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x v="514"/>
  </r>
  <r>
    <s v="5816-1"/>
    <x v="370"/>
    <x v="0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x v="515"/>
  </r>
  <r>
    <s v="5818-1"/>
    <x v="371"/>
    <x v="0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x v="516"/>
  </r>
  <r>
    <s v="5819-1"/>
    <x v="372"/>
    <x v="0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x v="517"/>
  </r>
  <r>
    <s v="5821-1"/>
    <x v="373"/>
    <x v="0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x v="518"/>
  </r>
  <r>
    <s v="5822-1"/>
    <x v="374"/>
    <x v="0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x v="519"/>
  </r>
  <r>
    <s v="5824-1"/>
    <x v="375"/>
    <x v="0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x v="520"/>
  </r>
  <r>
    <s v="5826-1"/>
    <x v="375"/>
    <x v="0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x v="521"/>
  </r>
  <r>
    <s v="5829-1"/>
    <x v="376"/>
    <x v="0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x v="522"/>
  </r>
  <r>
    <s v="5831-1"/>
    <x v="377"/>
    <x v="0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x v="523"/>
  </r>
  <r>
    <s v="5832-1"/>
    <x v="378"/>
    <x v="0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x v="524"/>
  </r>
  <r>
    <s v="5833-1"/>
    <x v="379"/>
    <x v="0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x v="525"/>
  </r>
  <r>
    <s v="5834-1"/>
    <x v="379"/>
    <x v="0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x v="526"/>
  </r>
  <r>
    <s v="5835-1"/>
    <x v="380"/>
    <x v="0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x v="527"/>
  </r>
  <r>
    <s v="5837-1"/>
    <x v="381"/>
    <x v="0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x v="528"/>
  </r>
  <r>
    <s v="5838-1"/>
    <x v="381"/>
    <x v="0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x v="529"/>
  </r>
  <r>
    <s v="5840-1"/>
    <x v="382"/>
    <x v="0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x v="530"/>
  </r>
  <r>
    <s v="5841-1"/>
    <x v="382"/>
    <x v="0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x v="531"/>
  </r>
  <r>
    <s v="5842-1"/>
    <x v="383"/>
    <x v="0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x v="532"/>
  </r>
  <r>
    <s v="5843-1"/>
    <x v="384"/>
    <x v="0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x v="533"/>
  </r>
  <r>
    <s v="5845-1"/>
    <x v="384"/>
    <x v="0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x v="534"/>
  </r>
  <r>
    <s v="5847-1"/>
    <x v="385"/>
    <x v="0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x v="535"/>
  </r>
  <r>
    <s v="5848-1"/>
    <x v="385"/>
    <x v="0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x v="536"/>
  </r>
  <r>
    <s v="5850-1"/>
    <x v="386"/>
    <x v="0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x v="537"/>
  </r>
  <r>
    <s v="5852-1"/>
    <x v="386"/>
    <x v="0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x v="538"/>
  </r>
  <r>
    <s v="5854-1"/>
    <x v="387"/>
    <x v="0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x v="539"/>
  </r>
  <r>
    <s v="5856-1"/>
    <x v="388"/>
    <x v="0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x v="540"/>
  </r>
  <r>
    <s v="5857-1"/>
    <x v="389"/>
    <x v="0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x v="541"/>
  </r>
  <r>
    <s v="5859-1"/>
    <x v="389"/>
    <x v="0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x v="542"/>
  </r>
  <r>
    <s v="5861-1"/>
    <x v="389"/>
    <x v="0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x v="543"/>
  </r>
  <r>
    <s v="5863-1"/>
    <x v="390"/>
    <x v="0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x v="544"/>
  </r>
  <r>
    <s v="5865-1"/>
    <x v="391"/>
    <x v="0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x v="545"/>
  </r>
  <r>
    <s v="5867-1"/>
    <x v="392"/>
    <x v="0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x v="546"/>
  </r>
  <r>
    <s v="5868-1"/>
    <x v="393"/>
    <x v="0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x v="547"/>
  </r>
  <r>
    <s v="5869-1"/>
    <x v="394"/>
    <x v="0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x v="548"/>
  </r>
  <r>
    <s v="5869-2"/>
    <x v="394"/>
    <x v="0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x v="549"/>
  </r>
  <r>
    <s v="5870-1"/>
    <x v="394"/>
    <x v="0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x v="550"/>
  </r>
  <r>
    <s v="5871-1"/>
    <x v="395"/>
    <x v="0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x v="551"/>
  </r>
  <r>
    <s v="5872-1"/>
    <x v="395"/>
    <x v="0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x v="552"/>
  </r>
  <r>
    <s v="5873-1"/>
    <x v="396"/>
    <x v="0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x v="553"/>
  </r>
  <r>
    <s v="5875-1"/>
    <x v="396"/>
    <x v="0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x v="554"/>
  </r>
  <r>
    <s v="5877-1"/>
    <x v="397"/>
    <x v="0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x v="555"/>
  </r>
  <r>
    <s v="5879-1"/>
    <x v="398"/>
    <x v="0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x v="556"/>
  </r>
  <r>
    <s v="5881-1"/>
    <x v="399"/>
    <x v="0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x v="557"/>
  </r>
  <r>
    <s v="5882-1"/>
    <x v="400"/>
    <x v="0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x v="558"/>
  </r>
  <r>
    <s v="5884-1"/>
    <x v="401"/>
    <x v="0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x v="559"/>
  </r>
  <r>
    <s v="5885-1"/>
    <x v="402"/>
    <x v="0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x v="560"/>
  </r>
  <r>
    <s v="5886-1"/>
    <x v="403"/>
    <x v="0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x v="561"/>
  </r>
  <r>
    <s v="5887-1"/>
    <x v="404"/>
    <x v="0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x v="562"/>
  </r>
  <r>
    <s v="5888-1"/>
    <x v="405"/>
    <x v="0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x v="563"/>
  </r>
  <r>
    <s v="5888-2"/>
    <x v="405"/>
    <x v="0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x v="564"/>
  </r>
  <r>
    <s v="5891-1"/>
    <x v="406"/>
    <x v="0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x v="565"/>
  </r>
  <r>
    <s v="5893-1"/>
    <x v="407"/>
    <x v="0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x v="566"/>
  </r>
  <r>
    <s v="5894-1"/>
    <x v="407"/>
    <x v="0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x v="567"/>
  </r>
  <r>
    <s v="5896-1"/>
    <x v="408"/>
    <x v="0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x v="568"/>
  </r>
  <r>
    <s v="5898-1"/>
    <x v="409"/>
    <x v="0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x v="569"/>
  </r>
  <r>
    <s v="5899-1"/>
    <x v="410"/>
    <x v="0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x v="570"/>
  </r>
  <r>
    <s v="5900-1"/>
    <x v="410"/>
    <x v="0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x v="571"/>
  </r>
  <r>
    <s v="5902-1"/>
    <x v="410"/>
    <x v="0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x v="572"/>
  </r>
  <r>
    <s v="5904-1"/>
    <x v="411"/>
    <x v="0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x v="573"/>
  </r>
  <r>
    <s v="5906-1"/>
    <x v="412"/>
    <x v="0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x v="574"/>
  </r>
  <r>
    <s v="5907-1"/>
    <x v="412"/>
    <x v="0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x v="575"/>
  </r>
  <r>
    <s v="5908-1"/>
    <x v="412"/>
    <x v="0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x v="576"/>
  </r>
  <r>
    <s v="5909-1"/>
    <x v="413"/>
    <x v="0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x v="577"/>
  </r>
  <r>
    <s v="5911-1"/>
    <x v="414"/>
    <x v="0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x v="578"/>
  </r>
  <r>
    <s v="5913-1"/>
    <x v="414"/>
    <x v="0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x v="579"/>
  </r>
  <r>
    <s v="5914-1"/>
    <x v="415"/>
    <x v="0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x v="580"/>
  </r>
  <r>
    <s v="5916-1"/>
    <x v="416"/>
    <x v="0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x v="581"/>
  </r>
  <r>
    <s v="5917-1"/>
    <x v="417"/>
    <x v="0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x v="582"/>
  </r>
  <r>
    <s v="5919-1"/>
    <x v="418"/>
    <x v="0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x v="583"/>
  </r>
  <r>
    <s v="5921-1"/>
    <x v="419"/>
    <x v="0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x v="584"/>
  </r>
  <r>
    <s v="5923-1"/>
    <x v="419"/>
    <x v="0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x v="585"/>
  </r>
  <r>
    <s v="5925-1"/>
    <x v="419"/>
    <x v="0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x v="586"/>
  </r>
  <r>
    <s v="5927-1"/>
    <x v="420"/>
    <x v="0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x v="587"/>
  </r>
  <r>
    <s v="5928-1"/>
    <x v="421"/>
    <x v="0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x v="588"/>
  </r>
  <r>
    <s v="5930-1"/>
    <x v="421"/>
    <x v="0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x v="589"/>
  </r>
  <r>
    <s v="5931-1"/>
    <x v="422"/>
    <x v="0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x v="590"/>
  </r>
  <r>
    <s v="5932-1"/>
    <x v="422"/>
    <x v="0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x v="591"/>
  </r>
  <r>
    <s v="5933-1"/>
    <x v="423"/>
    <x v="0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x v="592"/>
  </r>
  <r>
    <s v="5935-1"/>
    <x v="423"/>
    <x v="0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x v="593"/>
  </r>
  <r>
    <s v="5937-1"/>
    <x v="424"/>
    <x v="0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x v="594"/>
  </r>
  <r>
    <s v="5938-1"/>
    <x v="425"/>
    <x v="0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x v="595"/>
  </r>
  <r>
    <s v="5939-1"/>
    <x v="426"/>
    <x v="0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x v="596"/>
  </r>
  <r>
    <s v="5941-1"/>
    <x v="427"/>
    <x v="0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x v="597"/>
  </r>
  <r>
    <s v="5943-1"/>
    <x v="428"/>
    <x v="0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x v="598"/>
  </r>
  <r>
    <s v="5943-2"/>
    <x v="428"/>
    <x v="0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x v="599"/>
  </r>
  <r>
    <s v="5944-1"/>
    <x v="428"/>
    <x v="0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x v="600"/>
  </r>
  <r>
    <s v="5947-1"/>
    <x v="429"/>
    <x v="0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x v="601"/>
  </r>
  <r>
    <s v="5949-1"/>
    <x v="429"/>
    <x v="0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x v="602"/>
  </r>
  <r>
    <s v="5951-1"/>
    <x v="429"/>
    <x v="0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x v="603"/>
  </r>
  <r>
    <s v="5952-1"/>
    <x v="430"/>
    <x v="0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x v="604"/>
  </r>
  <r>
    <s v="5955-1"/>
    <x v="430"/>
    <x v="0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x v="605"/>
  </r>
  <r>
    <s v="5956-1"/>
    <x v="431"/>
    <x v="0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x v="606"/>
  </r>
  <r>
    <s v="5960-1"/>
    <x v="432"/>
    <x v="0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x v="607"/>
  </r>
  <r>
    <s v="5962-1"/>
    <x v="433"/>
    <x v="0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x v="608"/>
  </r>
  <r>
    <s v="5964-1"/>
    <x v="433"/>
    <x v="0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x v="609"/>
  </r>
  <r>
    <s v="5965-1"/>
    <x v="434"/>
    <x v="0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x v="610"/>
  </r>
  <r>
    <s v="5967-1"/>
    <x v="435"/>
    <x v="0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x v="611"/>
  </r>
  <r>
    <s v="5968-1"/>
    <x v="436"/>
    <x v="0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x v="612"/>
  </r>
  <r>
    <s v="5969-1"/>
    <x v="437"/>
    <x v="0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x v="613"/>
  </r>
  <r>
    <s v="5971-1"/>
    <x v="438"/>
    <x v="0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x v="614"/>
  </r>
  <r>
    <s v="5973-1"/>
    <x v="439"/>
    <x v="0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x v="615"/>
  </r>
  <r>
    <s v="5974-1"/>
    <x v="440"/>
    <x v="0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x v="616"/>
  </r>
  <r>
    <s v="5976-1"/>
    <x v="441"/>
    <x v="0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x v="617"/>
  </r>
  <r>
    <s v="5977-1"/>
    <x v="442"/>
    <x v="0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x v="618"/>
  </r>
  <r>
    <s v="5978-1"/>
    <x v="442"/>
    <x v="0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x v="619"/>
  </r>
  <r>
    <s v="5980-1"/>
    <x v="443"/>
    <x v="0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x v="620"/>
  </r>
  <r>
    <s v="5982-1"/>
    <x v="444"/>
    <x v="0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x v="621"/>
  </r>
  <r>
    <s v="5983-1"/>
    <x v="445"/>
    <x v="0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x v="622"/>
  </r>
  <r>
    <s v="5984-1"/>
    <x v="445"/>
    <x v="0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x v="623"/>
  </r>
  <r>
    <s v="5985-1"/>
    <x v="445"/>
    <x v="0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x v="624"/>
  </r>
  <r>
    <s v="5987-1"/>
    <x v="446"/>
    <x v="0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x v="625"/>
  </r>
  <r>
    <s v="5988-1"/>
    <x v="446"/>
    <x v="0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x v="626"/>
  </r>
  <r>
    <s v="5990-1"/>
    <x v="447"/>
    <x v="0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x v="627"/>
  </r>
  <r>
    <s v="5990-2"/>
    <x v="447"/>
    <x v="0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x v="628"/>
  </r>
  <r>
    <s v="5993-1"/>
    <x v="447"/>
    <x v="0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x v="629"/>
  </r>
  <r>
    <s v="5994-1"/>
    <x v="448"/>
    <x v="0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x v="630"/>
  </r>
  <r>
    <s v="5996-1"/>
    <x v="448"/>
    <x v="0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x v="631"/>
  </r>
  <r>
    <s v="5997-1"/>
    <x v="449"/>
    <x v="0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x v="632"/>
  </r>
  <r>
    <s v="5997-2"/>
    <x v="449"/>
    <x v="0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x v="633"/>
  </r>
  <r>
    <s v="6000-1"/>
    <x v="450"/>
    <x v="0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x v="634"/>
  </r>
  <r>
    <s v="6001-1"/>
    <x v="450"/>
    <x v="0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x v="635"/>
  </r>
  <r>
    <s v="6002-1"/>
    <x v="451"/>
    <x v="0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x v="636"/>
  </r>
  <r>
    <s v="6003-1"/>
    <x v="451"/>
    <x v="0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x v="637"/>
  </r>
  <r>
    <s v="6005-1"/>
    <x v="452"/>
    <x v="0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x v="638"/>
  </r>
  <r>
    <s v="6006-1"/>
    <x v="453"/>
    <x v="0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x v="639"/>
  </r>
  <r>
    <s v="6007-1"/>
    <x v="453"/>
    <x v="0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x v="640"/>
  </r>
  <r>
    <s v="6009-1"/>
    <x v="454"/>
    <x v="0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x v="641"/>
  </r>
  <r>
    <s v="6011-1"/>
    <x v="455"/>
    <x v="0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x v="642"/>
  </r>
  <r>
    <s v="6012-1"/>
    <x v="456"/>
    <x v="0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x v="643"/>
  </r>
  <r>
    <s v="6014-1"/>
    <x v="457"/>
    <x v="0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x v="644"/>
  </r>
  <r>
    <s v="6014-2"/>
    <x v="457"/>
    <x v="0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x v="645"/>
  </r>
  <r>
    <s v="6017-1"/>
    <x v="458"/>
    <x v="0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x v="646"/>
  </r>
  <r>
    <s v="6019-1"/>
    <x v="458"/>
    <x v="0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x v="647"/>
  </r>
  <r>
    <s v="6021-1"/>
    <x v="458"/>
    <x v="0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x v="648"/>
  </r>
  <r>
    <s v="6023-1"/>
    <x v="459"/>
    <x v="0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x v="649"/>
  </r>
  <r>
    <s v="6025-1"/>
    <x v="460"/>
    <x v="0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x v="650"/>
  </r>
  <r>
    <s v="6027-1"/>
    <x v="461"/>
    <x v="0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x v="651"/>
  </r>
  <r>
    <s v="6029-1"/>
    <x v="462"/>
    <x v="0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x v="652"/>
  </r>
  <r>
    <s v="6030-1"/>
    <x v="463"/>
    <x v="0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x v="653"/>
  </r>
  <r>
    <s v="6032-1"/>
    <x v="464"/>
    <x v="0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x v="654"/>
  </r>
  <r>
    <s v="6034-1"/>
    <x v="465"/>
    <x v="0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x v="655"/>
  </r>
  <r>
    <s v="6036-1"/>
    <x v="465"/>
    <x v="0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x v="656"/>
  </r>
  <r>
    <s v="6037-1"/>
    <x v="465"/>
    <x v="0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x v="657"/>
  </r>
  <r>
    <s v="6038-1"/>
    <x v="466"/>
    <x v="0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x v="658"/>
  </r>
  <r>
    <s v="6039-1"/>
    <x v="466"/>
    <x v="0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x v="659"/>
  </r>
  <r>
    <s v="6042-1"/>
    <x v="467"/>
    <x v="0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x v="660"/>
  </r>
  <r>
    <s v="6044-1"/>
    <x v="468"/>
    <x v="0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x v="661"/>
  </r>
  <r>
    <s v="6046-1"/>
    <x v="469"/>
    <x v="0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x v="662"/>
  </r>
  <r>
    <s v="6048-1"/>
    <x v="469"/>
    <x v="0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x v="663"/>
  </r>
  <r>
    <s v="6050-1"/>
    <x v="470"/>
    <x v="0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x v="664"/>
  </r>
  <r>
    <s v="6052-1"/>
    <x v="470"/>
    <x v="0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x v="665"/>
  </r>
  <r>
    <s v="6054-1"/>
    <x v="471"/>
    <x v="0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x v="666"/>
  </r>
  <r>
    <s v="6056-1"/>
    <x v="472"/>
    <x v="0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x v="667"/>
  </r>
  <r>
    <s v="6057-1"/>
    <x v="473"/>
    <x v="0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x v="668"/>
  </r>
  <r>
    <s v="6058-1"/>
    <x v="474"/>
    <x v="0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x v="669"/>
  </r>
  <r>
    <s v="6059-1"/>
    <x v="475"/>
    <x v="0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x v="670"/>
  </r>
  <r>
    <s v="6061-1"/>
    <x v="475"/>
    <x v="0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x v="671"/>
  </r>
  <r>
    <s v="6063-1"/>
    <x v="476"/>
    <x v="0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x v="672"/>
  </r>
  <r>
    <s v="6065-1"/>
    <x v="477"/>
    <x v="0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x v="673"/>
  </r>
  <r>
    <s v="6066-1"/>
    <x v="478"/>
    <x v="0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x v="674"/>
  </r>
  <r>
    <s v="6067-1"/>
    <x v="479"/>
    <x v="0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x v="675"/>
  </r>
  <r>
    <s v="6068-1"/>
    <x v="480"/>
    <x v="0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x v="676"/>
  </r>
  <r>
    <s v="6070-1"/>
    <x v="481"/>
    <x v="0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x v="677"/>
  </r>
  <r>
    <s v="6071-1"/>
    <x v="482"/>
    <x v="0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x v="678"/>
  </r>
  <r>
    <s v="6072-1"/>
    <x v="482"/>
    <x v="0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x v="679"/>
  </r>
  <r>
    <s v="6074-1"/>
    <x v="483"/>
    <x v="0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x v="680"/>
  </r>
  <r>
    <s v="6076-1"/>
    <x v="484"/>
    <x v="0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x v="681"/>
  </r>
  <r>
    <s v="6077-1"/>
    <x v="484"/>
    <x v="0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x v="682"/>
  </r>
  <r>
    <s v="6079-1"/>
    <x v="485"/>
    <x v="0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x v="683"/>
  </r>
  <r>
    <s v="6081-1"/>
    <x v="486"/>
    <x v="0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x v="684"/>
  </r>
  <r>
    <s v="6083-1"/>
    <x v="487"/>
    <x v="0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x v="685"/>
  </r>
  <r>
    <s v="6085-1"/>
    <x v="488"/>
    <x v="0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x v="686"/>
  </r>
  <r>
    <s v="6086-1"/>
    <x v="489"/>
    <x v="0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x v="687"/>
  </r>
  <r>
    <s v="6088-1"/>
    <x v="490"/>
    <x v="0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x v="688"/>
  </r>
  <r>
    <s v="6090-1"/>
    <x v="491"/>
    <x v="0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x v="689"/>
  </r>
  <r>
    <s v="6094-1"/>
    <x v="492"/>
    <x v="0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x v="690"/>
  </r>
  <r>
    <s v="6095-1"/>
    <x v="493"/>
    <x v="0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x v="691"/>
  </r>
  <r>
    <s v="6096-1"/>
    <x v="493"/>
    <x v="0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x v="692"/>
  </r>
  <r>
    <s v="6098-1"/>
    <x v="494"/>
    <x v="0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x v="693"/>
  </r>
  <r>
    <s v="6099-1"/>
    <x v="494"/>
    <x v="0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x v="694"/>
  </r>
  <r>
    <s v="6100-1"/>
    <x v="495"/>
    <x v="0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x v="695"/>
  </r>
  <r>
    <s v="6102-1"/>
    <x v="496"/>
    <x v="0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x v="696"/>
  </r>
  <r>
    <s v="6103-1"/>
    <x v="496"/>
    <x v="0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x v="697"/>
  </r>
  <r>
    <s v="6104-1"/>
    <x v="497"/>
    <x v="0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x v="698"/>
  </r>
  <r>
    <s v="6104-2"/>
    <x v="497"/>
    <x v="0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x v="699"/>
  </r>
  <r>
    <s v="6108-1"/>
    <x v="498"/>
    <x v="0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x v="700"/>
  </r>
  <r>
    <s v="6109-1"/>
    <x v="498"/>
    <x v="0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x v="701"/>
  </r>
  <r>
    <s v="6110-1"/>
    <x v="499"/>
    <x v="0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x v="702"/>
  </r>
  <r>
    <s v="6112-1"/>
    <x v="500"/>
    <x v="0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x v="703"/>
  </r>
  <r>
    <s v="6113-1"/>
    <x v="500"/>
    <x v="0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x v="704"/>
  </r>
  <r>
    <s v="6114-1"/>
    <x v="501"/>
    <x v="0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x v="705"/>
  </r>
  <r>
    <s v="6116-1"/>
    <x v="502"/>
    <x v="0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x v="706"/>
  </r>
  <r>
    <s v="6118-1"/>
    <x v="503"/>
    <x v="0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x v="707"/>
  </r>
  <r>
    <s v="6119-1"/>
    <x v="504"/>
    <x v="0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x v="708"/>
  </r>
  <r>
    <s v="6121-1"/>
    <x v="505"/>
    <x v="0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x v="709"/>
  </r>
  <r>
    <s v="6123-1"/>
    <x v="505"/>
    <x v="0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x v="710"/>
  </r>
  <r>
    <s v="6124-1"/>
    <x v="506"/>
    <x v="0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x v="711"/>
  </r>
  <r>
    <s v="6125-1"/>
    <x v="507"/>
    <x v="0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x v="712"/>
  </r>
  <r>
    <s v="6127-1"/>
    <x v="508"/>
    <x v="0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x v="713"/>
  </r>
  <r>
    <s v="6128-1"/>
    <x v="509"/>
    <x v="0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x v="714"/>
  </r>
  <r>
    <s v="6130-1"/>
    <x v="510"/>
    <x v="0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x v="715"/>
  </r>
  <r>
    <s v="6132-1"/>
    <x v="510"/>
    <x v="0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x v="716"/>
  </r>
  <r>
    <s v="6134-1"/>
    <x v="511"/>
    <x v="0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x v="717"/>
  </r>
  <r>
    <s v="6135-1"/>
    <x v="512"/>
    <x v="0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x v="718"/>
  </r>
  <r>
    <s v="6136-1"/>
    <x v="512"/>
    <x v="0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x v="719"/>
  </r>
  <r>
    <s v="6138-1"/>
    <x v="513"/>
    <x v="0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x v="720"/>
  </r>
  <r>
    <s v="6140-1"/>
    <x v="514"/>
    <x v="0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x v="721"/>
  </r>
  <r>
    <s v="6141-1"/>
    <x v="514"/>
    <x v="0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x v="722"/>
  </r>
  <r>
    <s v="6143-1"/>
    <x v="515"/>
    <x v="0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x v="723"/>
  </r>
  <r>
    <s v="6143-2"/>
    <x v="515"/>
    <x v="0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x v="724"/>
  </r>
  <r>
    <s v="6144-1"/>
    <x v="515"/>
    <x v="0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x v="725"/>
  </r>
  <r>
    <s v="6146-1"/>
    <x v="516"/>
    <x v="0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x v="726"/>
  </r>
  <r>
    <s v="6148-1"/>
    <x v="516"/>
    <x v="0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x v="727"/>
  </r>
  <r>
    <s v="6150-1"/>
    <x v="517"/>
    <x v="0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x v="728"/>
  </r>
  <r>
    <s v="6151-1"/>
    <x v="518"/>
    <x v="0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x v="729"/>
  </r>
  <r>
    <s v="6152-1"/>
    <x v="519"/>
    <x v="0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x v="730"/>
  </r>
  <r>
    <s v="6154-1"/>
    <x v="519"/>
    <x v="0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x v="731"/>
  </r>
  <r>
    <s v="6155-1"/>
    <x v="520"/>
    <x v="0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x v="732"/>
  </r>
  <r>
    <s v="6157-1"/>
    <x v="520"/>
    <x v="0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x v="733"/>
  </r>
  <r>
    <s v="6158-1"/>
    <x v="520"/>
    <x v="0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x v="734"/>
  </r>
  <r>
    <s v="6159-1"/>
    <x v="521"/>
    <x v="0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x v="735"/>
  </r>
  <r>
    <s v="6159-2"/>
    <x v="521"/>
    <x v="0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x v="736"/>
  </r>
  <r>
    <s v="6159-2"/>
    <x v="521"/>
    <x v="0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x v="737"/>
  </r>
  <r>
    <s v="6165-1"/>
    <x v="522"/>
    <x v="0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x v="738"/>
  </r>
  <r>
    <s v="6166-1"/>
    <x v="523"/>
    <x v="0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x v="739"/>
  </r>
  <r>
    <s v="6167-1"/>
    <x v="524"/>
    <x v="0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x v="740"/>
  </r>
  <r>
    <s v="6168-1"/>
    <x v="525"/>
    <x v="0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x v="741"/>
  </r>
  <r>
    <s v="6169-1"/>
    <x v="525"/>
    <x v="0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x v="742"/>
  </r>
  <r>
    <s v="6170-1"/>
    <x v="525"/>
    <x v="0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x v="743"/>
  </r>
  <r>
    <s v="6172-1"/>
    <x v="526"/>
    <x v="0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x v="744"/>
  </r>
  <r>
    <s v="6174-1"/>
    <x v="527"/>
    <x v="0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x v="745"/>
  </r>
  <r>
    <s v="6175-1"/>
    <x v="527"/>
    <x v="0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x v="746"/>
  </r>
  <r>
    <s v="6176-1"/>
    <x v="527"/>
    <x v="0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x v="747"/>
  </r>
  <r>
    <s v="6177-1"/>
    <x v="528"/>
    <x v="0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x v="499"/>
  </r>
  <r>
    <s v="6179-1"/>
    <x v="529"/>
    <x v="0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x v="748"/>
  </r>
  <r>
    <s v="6181-1"/>
    <x v="530"/>
    <x v="0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x v="749"/>
  </r>
  <r>
    <s v="6183-1"/>
    <x v="530"/>
    <x v="0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x v="750"/>
  </r>
  <r>
    <s v="6184-1"/>
    <x v="531"/>
    <x v="0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x v="751"/>
  </r>
  <r>
    <s v="6185-1"/>
    <x v="532"/>
    <x v="0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x v="752"/>
  </r>
  <r>
    <s v="6186-1"/>
    <x v="533"/>
    <x v="0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x v="753"/>
  </r>
  <r>
    <s v="6187-1"/>
    <x v="534"/>
    <x v="0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x v="754"/>
  </r>
  <r>
    <s v="6189-1"/>
    <x v="535"/>
    <x v="0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x v="755"/>
  </r>
  <r>
    <s v="6190-1"/>
    <x v="536"/>
    <x v="0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x v="756"/>
  </r>
  <r>
    <s v="6191-1"/>
    <x v="537"/>
    <x v="0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x v="757"/>
  </r>
  <r>
    <s v="6193-1"/>
    <x v="538"/>
    <x v="0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x v="758"/>
  </r>
  <r>
    <s v="6194-1"/>
    <x v="539"/>
    <x v="0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x v="759"/>
  </r>
  <r>
    <s v="6196-1"/>
    <x v="539"/>
    <x v="0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x v="760"/>
  </r>
  <r>
    <s v="6197-1"/>
    <x v="540"/>
    <x v="0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x v="761"/>
  </r>
  <r>
    <s v="6197-2"/>
    <x v="540"/>
    <x v="0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x v="762"/>
  </r>
  <r>
    <s v="6201-1"/>
    <x v="541"/>
    <x v="0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x v="763"/>
  </r>
  <r>
    <s v="6203-1"/>
    <x v="541"/>
    <x v="0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x v="764"/>
  </r>
  <r>
    <s v="6204-1"/>
    <x v="541"/>
    <x v="0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x v="765"/>
  </r>
  <r>
    <s v="6206-1"/>
    <x v="542"/>
    <x v="0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x v="766"/>
  </r>
  <r>
    <s v="6208-1"/>
    <x v="542"/>
    <x v="0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x v="767"/>
  </r>
  <r>
    <s v="6209-1"/>
    <x v="543"/>
    <x v="0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x v="768"/>
  </r>
  <r>
    <s v="6211-1"/>
    <x v="544"/>
    <x v="0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x v="769"/>
  </r>
  <r>
    <s v="6213-1"/>
    <x v="545"/>
    <x v="0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x v="770"/>
  </r>
  <r>
    <s v="6214-1"/>
    <x v="546"/>
    <x v="0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x v="771"/>
  </r>
  <r>
    <s v="6215-1"/>
    <x v="547"/>
    <x v="0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x v="772"/>
  </r>
  <r>
    <s v="6217-1"/>
    <x v="548"/>
    <x v="0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x v="773"/>
  </r>
  <r>
    <s v="6219-1"/>
    <x v="549"/>
    <x v="0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x v="774"/>
  </r>
  <r>
    <s v="6220-1"/>
    <x v="550"/>
    <x v="0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x v="775"/>
  </r>
  <r>
    <s v="6221-1"/>
    <x v="550"/>
    <x v="0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x v="776"/>
  </r>
  <r>
    <s v="6222-1"/>
    <x v="551"/>
    <x v="0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x v="777"/>
  </r>
  <r>
    <s v="6223-1"/>
    <x v="552"/>
    <x v="0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x v="778"/>
  </r>
  <r>
    <s v="6224-1"/>
    <x v="553"/>
    <x v="0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x v="779"/>
  </r>
  <r>
    <s v="6225-1"/>
    <x v="554"/>
    <x v="0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x v="780"/>
  </r>
  <r>
    <s v="6226-1"/>
    <x v="554"/>
    <x v="0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x v="781"/>
  </r>
  <r>
    <s v="6227-1"/>
    <x v="555"/>
    <x v="0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x v="782"/>
  </r>
  <r>
    <s v="6228-1"/>
    <x v="556"/>
    <x v="0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x v="783"/>
  </r>
  <r>
    <s v="6228-1"/>
    <x v="556"/>
    <x v="0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x v="784"/>
  </r>
  <r>
    <s v="6230-1"/>
    <x v="556"/>
    <x v="0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x v="785"/>
  </r>
  <r>
    <s v="6231-1"/>
    <x v="557"/>
    <x v="0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x v="786"/>
  </r>
  <r>
    <s v="6232-1"/>
    <x v="557"/>
    <x v="0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x v="787"/>
  </r>
  <r>
    <s v="6234-1"/>
    <x v="558"/>
    <x v="0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x v="788"/>
  </r>
  <r>
    <s v="6235-1"/>
    <x v="559"/>
    <x v="0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x v="789"/>
  </r>
  <r>
    <s v="6237-1"/>
    <x v="560"/>
    <x v="0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x v="790"/>
  </r>
  <r>
    <s v="6238-1"/>
    <x v="561"/>
    <x v="0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x v="791"/>
  </r>
  <r>
    <s v="6240-1"/>
    <x v="561"/>
    <x v="0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x v="792"/>
  </r>
  <r>
    <s v="6242-1"/>
    <x v="562"/>
    <x v="0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x v="793"/>
  </r>
  <r>
    <s v="6243-1"/>
    <x v="562"/>
    <x v="0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x v="794"/>
  </r>
  <r>
    <s v="6244-1"/>
    <x v="563"/>
    <x v="0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x v="795"/>
  </r>
  <r>
    <s v="6246-1"/>
    <x v="563"/>
    <x v="0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x v="796"/>
  </r>
  <r>
    <s v="6248-1"/>
    <x v="564"/>
    <x v="0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x v="797"/>
  </r>
  <r>
    <s v="6250-1"/>
    <x v="565"/>
    <x v="0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x v="798"/>
  </r>
  <r>
    <s v="6252-1"/>
    <x v="566"/>
    <x v="0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x v="799"/>
  </r>
  <r>
    <s v="6254-1"/>
    <x v="567"/>
    <x v="0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x v="800"/>
  </r>
  <r>
    <s v="6256-1"/>
    <x v="568"/>
    <x v="0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x v="801"/>
  </r>
  <r>
    <s v="6257-1"/>
    <x v="569"/>
    <x v="0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x v="802"/>
  </r>
  <r>
    <s v="6258-1"/>
    <x v="570"/>
    <x v="0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x v="803"/>
  </r>
  <r>
    <s v="6260-1"/>
    <x v="570"/>
    <x v="0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x v="804"/>
  </r>
  <r>
    <s v="6261-1"/>
    <x v="570"/>
    <x v="0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x v="805"/>
  </r>
  <r>
    <s v="6263-1"/>
    <x v="571"/>
    <x v="0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x v="806"/>
  </r>
  <r>
    <s v="6264-1"/>
    <x v="572"/>
    <x v="0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x v="807"/>
  </r>
  <r>
    <s v="6266-1"/>
    <x v="573"/>
    <x v="0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x v="808"/>
  </r>
  <r>
    <s v="6266-2"/>
    <x v="573"/>
    <x v="0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x v="809"/>
  </r>
  <r>
    <s v="6269-1"/>
    <x v="574"/>
    <x v="0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x v="810"/>
  </r>
  <r>
    <s v="6270-1"/>
    <x v="574"/>
    <x v="0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x v="811"/>
  </r>
  <r>
    <s v="6272-1"/>
    <x v="574"/>
    <x v="0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x v="812"/>
  </r>
  <r>
    <s v="6273-1"/>
    <x v="575"/>
    <x v="0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x v="813"/>
  </r>
  <r>
    <s v="6274-1"/>
    <x v="576"/>
    <x v="0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x v="814"/>
  </r>
  <r>
    <s v="6275-1"/>
    <x v="576"/>
    <x v="0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x v="815"/>
  </r>
  <r>
    <s v="6276-1"/>
    <x v="577"/>
    <x v="0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x v="816"/>
  </r>
  <r>
    <s v="6278-1"/>
    <x v="578"/>
    <x v="0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x v="817"/>
  </r>
  <r>
    <s v="6278-2"/>
    <x v="578"/>
    <x v="0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x v="818"/>
  </r>
  <r>
    <s v="6280-1"/>
    <x v="579"/>
    <x v="0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x v="819"/>
  </r>
  <r>
    <s v="6280-2"/>
    <x v="579"/>
    <x v="0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x v="820"/>
  </r>
  <r>
    <s v="6281-1"/>
    <x v="579"/>
    <x v="0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x v="821"/>
  </r>
  <r>
    <s v="6285-1"/>
    <x v="580"/>
    <x v="0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x v="822"/>
  </r>
  <r>
    <s v="6287-1"/>
    <x v="581"/>
    <x v="0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x v="823"/>
  </r>
  <r>
    <s v="6288-1"/>
    <x v="581"/>
    <x v="0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x v="824"/>
  </r>
  <r>
    <s v="6290-1"/>
    <x v="582"/>
    <x v="0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x v="825"/>
  </r>
  <r>
    <s v="6291-1"/>
    <x v="583"/>
    <x v="0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x v="826"/>
  </r>
  <r>
    <s v="6293-1"/>
    <x v="584"/>
    <x v="0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x v="827"/>
  </r>
  <r>
    <s v="6294-1"/>
    <x v="585"/>
    <x v="0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x v="828"/>
  </r>
  <r>
    <s v="6295-1"/>
    <x v="585"/>
    <x v="0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x v="829"/>
  </r>
  <r>
    <s v="6295-1"/>
    <x v="586"/>
    <x v="0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x v="830"/>
  </r>
  <r>
    <s v="6296-1"/>
    <x v="587"/>
    <x v="0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x v="831"/>
  </r>
  <r>
    <s v="6298-1"/>
    <x v="588"/>
    <x v="0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x v="832"/>
  </r>
  <r>
    <s v="6300-1"/>
    <x v="589"/>
    <x v="0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x v="833"/>
  </r>
  <r>
    <s v="6301-1"/>
    <x v="589"/>
    <x v="0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x v="834"/>
  </r>
  <r>
    <s v="6302-1"/>
    <x v="589"/>
    <x v="0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x v="835"/>
  </r>
  <r>
    <s v="6303-1"/>
    <x v="590"/>
    <x v="0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x v="836"/>
  </r>
  <r>
    <s v="6304-1"/>
    <x v="590"/>
    <x v="0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x v="837"/>
  </r>
  <r>
    <s v="6306-1"/>
    <x v="591"/>
    <x v="0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x v="838"/>
  </r>
  <r>
    <s v="6307-1"/>
    <x v="592"/>
    <x v="0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x v="839"/>
  </r>
  <r>
    <s v="6309-1"/>
    <x v="593"/>
    <x v="0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x v="840"/>
  </r>
  <r>
    <s v="6311-1"/>
    <x v="594"/>
    <x v="0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x v="841"/>
  </r>
  <r>
    <s v="6313-1"/>
    <x v="595"/>
    <x v="0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x v="842"/>
  </r>
  <r>
    <s v="6315-1"/>
    <x v="596"/>
    <x v="0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x v="843"/>
  </r>
  <r>
    <s v="6316-1"/>
    <x v="596"/>
    <x v="0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x v="844"/>
  </r>
  <r>
    <s v="6317-1"/>
    <x v="597"/>
    <x v="0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x v="845"/>
  </r>
  <r>
    <s v="6319-1"/>
    <x v="598"/>
    <x v="0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x v="846"/>
  </r>
  <r>
    <s v="6320-1"/>
    <x v="598"/>
    <x v="0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x v="847"/>
  </r>
  <r>
    <s v="6321-1"/>
    <x v="599"/>
    <x v="0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x v="848"/>
  </r>
  <r>
    <s v="6322-1"/>
    <x v="600"/>
    <x v="0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x v="849"/>
  </r>
  <r>
    <s v="6324-1"/>
    <x v="601"/>
    <x v="0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x v="850"/>
  </r>
  <r>
    <s v="6325-1"/>
    <x v="601"/>
    <x v="0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x v="851"/>
  </r>
  <r>
    <s v="6325-2"/>
    <x v="601"/>
    <x v="0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x v="852"/>
  </r>
  <r>
    <s v="6327-1"/>
    <x v="601"/>
    <x v="0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x v="853"/>
  </r>
  <r>
    <s v="6328-1"/>
    <x v="601"/>
    <x v="0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x v="854"/>
  </r>
  <r>
    <s v="6329-1"/>
    <x v="602"/>
    <x v="0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x v="855"/>
  </r>
  <r>
    <s v="6330-1"/>
    <x v="602"/>
    <x v="0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x v="856"/>
  </r>
  <r>
    <s v="6332-1"/>
    <x v="603"/>
    <x v="0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x v="857"/>
  </r>
  <r>
    <s v="6333-1"/>
    <x v="604"/>
    <x v="0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x v="858"/>
  </r>
  <r>
    <s v="6335-1"/>
    <x v="605"/>
    <x v="0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x v="859"/>
  </r>
  <r>
    <s v="6336-1"/>
    <x v="605"/>
    <x v="0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x v="860"/>
  </r>
  <r>
    <s v="6336-2"/>
    <x v="605"/>
    <x v="0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x v="861"/>
  </r>
  <r>
    <s v="6337-1"/>
    <x v="606"/>
    <x v="0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x v="862"/>
  </r>
  <r>
    <s v="6338-1"/>
    <x v="607"/>
    <x v="0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x v="863"/>
  </r>
  <r>
    <s v="6339-1"/>
    <x v="608"/>
    <x v="0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x v="864"/>
  </r>
  <r>
    <s v="6339-2"/>
    <x v="608"/>
    <x v="0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x v="865"/>
  </r>
  <r>
    <s v="6340-1"/>
    <x v="608"/>
    <x v="0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x v="866"/>
  </r>
  <r>
    <s v="6342-1"/>
    <x v="609"/>
    <x v="0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x v="867"/>
  </r>
  <r>
    <s v="6343-1"/>
    <x v="609"/>
    <x v="0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x v="868"/>
  </r>
  <r>
    <s v="6345-1"/>
    <x v="610"/>
    <x v="0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x v="869"/>
  </r>
  <r>
    <s v="6346-1"/>
    <x v="610"/>
    <x v="0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x v="870"/>
  </r>
  <r>
    <s v="6347-1"/>
    <x v="610"/>
    <x v="0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x v="871"/>
  </r>
  <r>
    <s v="6348-1"/>
    <x v="611"/>
    <x v="0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x v="872"/>
  </r>
  <r>
    <s v="6349-1"/>
    <x v="612"/>
    <x v="0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x v="873"/>
  </r>
  <r>
    <s v="6351-1"/>
    <x v="613"/>
    <x v="0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x v="874"/>
  </r>
  <r>
    <s v="6352-1"/>
    <x v="614"/>
    <x v="0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x v="875"/>
  </r>
  <r>
    <s v="6353-1"/>
    <x v="615"/>
    <x v="0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x v="876"/>
  </r>
  <r>
    <s v="6354-1"/>
    <x v="616"/>
    <x v="0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x v="877"/>
  </r>
  <r>
    <s v="6355-1"/>
    <x v="617"/>
    <x v="0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x v="878"/>
  </r>
  <r>
    <s v="6356-1"/>
    <x v="618"/>
    <x v="0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x v="879"/>
  </r>
  <r>
    <s v="6358-1"/>
    <x v="619"/>
    <x v="0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x v="880"/>
  </r>
  <r>
    <s v="6359-1"/>
    <x v="620"/>
    <x v="0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x v="881"/>
  </r>
  <r>
    <s v="6361-1"/>
    <x v="621"/>
    <x v="0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x v="882"/>
  </r>
  <r>
    <s v="6362-1"/>
    <x v="622"/>
    <x v="0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x v="883"/>
  </r>
  <r>
    <s v="6364-1"/>
    <x v="623"/>
    <x v="0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x v="884"/>
  </r>
  <r>
    <s v="6365-1"/>
    <x v="624"/>
    <x v="0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x v="885"/>
  </r>
  <r>
    <s v="6367-1"/>
    <x v="625"/>
    <x v="0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x v="886"/>
  </r>
  <r>
    <s v="6369-1"/>
    <x v="626"/>
    <x v="0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x v="887"/>
  </r>
  <r>
    <s v="6370-1"/>
    <x v="626"/>
    <x v="0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x v="888"/>
  </r>
  <r>
    <s v="6371-1"/>
    <x v="627"/>
    <x v="0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x v="889"/>
  </r>
  <r>
    <s v="6373-1"/>
    <x v="628"/>
    <x v="0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x v="890"/>
  </r>
  <r>
    <s v="6374-1"/>
    <x v="629"/>
    <x v="0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x v="891"/>
  </r>
  <r>
    <s v="6376-1"/>
    <x v="629"/>
    <x v="0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x v="892"/>
  </r>
  <r>
    <s v="6377-1"/>
    <x v="630"/>
    <x v="0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x v="893"/>
  </r>
  <r>
    <s v="6379-1"/>
    <x v="631"/>
    <x v="0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x v="894"/>
  </r>
  <r>
    <s v="6380-1"/>
    <x v="632"/>
    <x v="0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x v="895"/>
  </r>
  <r>
    <s v="6382-1"/>
    <x v="632"/>
    <x v="0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x v="896"/>
  </r>
  <r>
    <s v="6384-1"/>
    <x v="632"/>
    <x v="0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x v="897"/>
  </r>
  <r>
    <s v="6384-2"/>
    <x v="632"/>
    <x v="0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x v="898"/>
  </r>
  <r>
    <s v="6387-1"/>
    <x v="632"/>
    <x v="0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x v="899"/>
  </r>
  <r>
    <s v="6388-1"/>
    <x v="632"/>
    <x v="0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x v="900"/>
  </r>
  <r>
    <s v="6389-1"/>
    <x v="633"/>
    <x v="0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x v="901"/>
  </r>
  <r>
    <s v="6390-1"/>
    <x v="634"/>
    <x v="0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x v="902"/>
  </r>
  <r>
    <s v="6391-1"/>
    <x v="635"/>
    <x v="0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x v="903"/>
  </r>
  <r>
    <s v="6392-1"/>
    <x v="636"/>
    <x v="0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x v="904"/>
  </r>
  <r>
    <s v="6393-1"/>
    <x v="637"/>
    <x v="0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x v="905"/>
  </r>
  <r>
    <s v="6394-1"/>
    <x v="638"/>
    <x v="0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x v="906"/>
  </r>
  <r>
    <s v="6395-1"/>
    <x v="638"/>
    <x v="0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x v="907"/>
  </r>
  <r>
    <s v="6396-1"/>
    <x v="639"/>
    <x v="0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x v="908"/>
  </r>
  <r>
    <s v="6397-1"/>
    <x v="640"/>
    <x v="0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x v="909"/>
  </r>
  <r>
    <s v="6399-1"/>
    <x v="641"/>
    <x v="0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x v="910"/>
  </r>
  <r>
    <s v="6401-1"/>
    <x v="642"/>
    <x v="0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x v="911"/>
  </r>
  <r>
    <s v="6402-1"/>
    <x v="643"/>
    <x v="0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x v="912"/>
  </r>
  <r>
    <s v="6403-1"/>
    <x v="643"/>
    <x v="0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x v="913"/>
  </r>
  <r>
    <s v="6403-2"/>
    <x v="643"/>
    <x v="0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x v="914"/>
  </r>
  <r>
    <s v="6407-1"/>
    <x v="644"/>
    <x v="0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x v="915"/>
  </r>
  <r>
    <s v="6409-1"/>
    <x v="644"/>
    <x v="0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x v="916"/>
  </r>
  <r>
    <s v="6411-1"/>
    <x v="645"/>
    <x v="0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x v="917"/>
  </r>
  <r>
    <s v="6413-1"/>
    <x v="646"/>
    <x v="0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x v="918"/>
  </r>
  <r>
    <s v="6414-1"/>
    <x v="647"/>
    <x v="0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x v="919"/>
  </r>
  <r>
    <s v="6415-1"/>
    <x v="648"/>
    <x v="0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x v="920"/>
  </r>
  <r>
    <s v="6417-1"/>
    <x v="649"/>
    <x v="0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x v="921"/>
  </r>
  <r>
    <s v="6417-2"/>
    <x v="649"/>
    <x v="0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x v="922"/>
  </r>
  <r>
    <s v="6418-1"/>
    <x v="649"/>
    <x v="0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x v="923"/>
  </r>
  <r>
    <s v="6422-1"/>
    <x v="650"/>
    <x v="0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x v="924"/>
  </r>
  <r>
    <s v="6423-1"/>
    <x v="651"/>
    <x v="0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x v="925"/>
  </r>
  <r>
    <s v="6425-1"/>
    <x v="652"/>
    <x v="0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x v="926"/>
  </r>
  <r>
    <s v="6426-1"/>
    <x v="652"/>
    <x v="0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x v="927"/>
  </r>
  <r>
    <s v="6427-1"/>
    <x v="653"/>
    <x v="0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x v="928"/>
  </r>
  <r>
    <s v="6429-1"/>
    <x v="654"/>
    <x v="0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x v="929"/>
  </r>
  <r>
    <s v="6430-1"/>
    <x v="655"/>
    <x v="0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x v="930"/>
  </r>
  <r>
    <s v="6432-1"/>
    <x v="656"/>
    <x v="0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x v="931"/>
  </r>
  <r>
    <s v="6433-1"/>
    <x v="657"/>
    <x v="0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x v="932"/>
  </r>
  <r>
    <s v="6434-1"/>
    <x v="658"/>
    <x v="0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x v="933"/>
  </r>
  <r>
    <s v="6436-1"/>
    <x v="659"/>
    <x v="0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x v="934"/>
  </r>
  <r>
    <s v="6437-1"/>
    <x v="659"/>
    <x v="0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x v="935"/>
  </r>
  <r>
    <s v="6437-2"/>
    <x v="659"/>
    <x v="0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x v="936"/>
  </r>
  <r>
    <s v="6438-1"/>
    <x v="660"/>
    <x v="0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x v="937"/>
  </r>
  <r>
    <s v="6440-1"/>
    <x v="661"/>
    <x v="0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x v="938"/>
  </r>
  <r>
    <s v="6442-1"/>
    <x v="662"/>
    <x v="0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x v="939"/>
  </r>
  <r>
    <s v="6443-1"/>
    <x v="663"/>
    <x v="0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x v="940"/>
  </r>
  <r>
    <s v="6445-1"/>
    <x v="664"/>
    <x v="0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x v="941"/>
  </r>
  <r>
    <s v="6447-1"/>
    <x v="665"/>
    <x v="0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x v="942"/>
  </r>
  <r>
    <s v="6449-1"/>
    <x v="665"/>
    <x v="0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x v="943"/>
  </r>
  <r>
    <s v="6451-1"/>
    <x v="665"/>
    <x v="0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x v="944"/>
  </r>
  <r>
    <s v="6453-1"/>
    <x v="666"/>
    <x v="0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x v="945"/>
  </r>
  <r>
    <s v="6455-1"/>
    <x v="666"/>
    <x v="0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x v="946"/>
  </r>
  <r>
    <s v="6457-1"/>
    <x v="667"/>
    <x v="0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x v="947"/>
  </r>
  <r>
    <s v="6457-2"/>
    <x v="667"/>
    <x v="0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x v="948"/>
  </r>
  <r>
    <s v="6460-1"/>
    <x v="668"/>
    <x v="0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x v="727"/>
  </r>
  <r>
    <s v="6461-1"/>
    <x v="668"/>
    <x v="0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x v="949"/>
  </r>
  <r>
    <s v="6463-1"/>
    <x v="669"/>
    <x v="0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x v="950"/>
  </r>
  <r>
    <s v="6465-1"/>
    <x v="670"/>
    <x v="0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x v="951"/>
  </r>
  <r>
    <s v="6467-1"/>
    <x v="670"/>
    <x v="0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x v="952"/>
  </r>
  <r>
    <s v="6469-1"/>
    <x v="670"/>
    <x v="0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x v="953"/>
  </r>
  <r>
    <s v="6471-1"/>
    <x v="671"/>
    <x v="0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x v="954"/>
  </r>
  <r>
    <s v="6472-1"/>
    <x v="671"/>
    <x v="0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x v="955"/>
  </r>
  <r>
    <s v="6473-1"/>
    <x v="671"/>
    <x v="0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x v="956"/>
  </r>
  <r>
    <s v="6475-1"/>
    <x v="671"/>
    <x v="0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x v="957"/>
  </r>
  <r>
    <s v="6477-1"/>
    <x v="672"/>
    <x v="0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x v="958"/>
  </r>
  <r>
    <s v="6479-1"/>
    <x v="673"/>
    <x v="0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x v="959"/>
  </r>
  <r>
    <s v="6480-1"/>
    <x v="674"/>
    <x v="0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x v="960"/>
  </r>
  <r>
    <s v="6482-1"/>
    <x v="674"/>
    <x v="0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x v="961"/>
  </r>
  <r>
    <s v="6483-1"/>
    <x v="674"/>
    <x v="0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x v="962"/>
  </r>
  <r>
    <s v="6484-1"/>
    <x v="675"/>
    <x v="0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x v="963"/>
  </r>
  <r>
    <s v="6485-1"/>
    <x v="676"/>
    <x v="0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x v="964"/>
  </r>
  <r>
    <s v="6487-1"/>
    <x v="677"/>
    <x v="0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x v="965"/>
  </r>
  <r>
    <s v="6489-1"/>
    <x v="678"/>
    <x v="0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x v="966"/>
  </r>
  <r>
    <s v="6491-1"/>
    <x v="679"/>
    <x v="0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x v="967"/>
  </r>
  <r>
    <s v="6493-1"/>
    <x v="680"/>
    <x v="0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x v="968"/>
  </r>
  <r>
    <s v="6495-1"/>
    <x v="681"/>
    <x v="0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x v="969"/>
  </r>
  <r>
    <s v="6496-1"/>
    <x v="681"/>
    <x v="0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x v="970"/>
  </r>
  <r>
    <s v="6497-1"/>
    <x v="682"/>
    <x v="0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x v="971"/>
  </r>
  <r>
    <s v="6498-1"/>
    <x v="683"/>
    <x v="0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x v="972"/>
  </r>
  <r>
    <s v="6499-1"/>
    <x v="684"/>
    <x v="0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x v="183"/>
  </r>
  <r>
    <s v="6500-1"/>
    <x v="685"/>
    <x v="0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x v="973"/>
  </r>
  <r>
    <s v="6502-1"/>
    <x v="685"/>
    <x v="0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x v="974"/>
  </r>
  <r>
    <s v="6503-1"/>
    <x v="685"/>
    <x v="0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x v="975"/>
  </r>
  <r>
    <s v="6504-1"/>
    <x v="686"/>
    <x v="0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x v="976"/>
  </r>
  <r>
    <s v="6505-1"/>
    <x v="686"/>
    <x v="0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x v="977"/>
  </r>
  <r>
    <s v="6506-1"/>
    <x v="687"/>
    <x v="0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x v="978"/>
  </r>
  <r>
    <s v="6507-1"/>
    <x v="687"/>
    <x v="0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x v="979"/>
  </r>
  <r>
    <s v="6508-1"/>
    <x v="688"/>
    <x v="0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x v="980"/>
  </r>
  <r>
    <s v="6509-1"/>
    <x v="689"/>
    <x v="0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x v="981"/>
  </r>
  <r>
    <s v="6510-1"/>
    <x v="690"/>
    <x v="0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x v="982"/>
  </r>
  <r>
    <s v="6511-1"/>
    <x v="691"/>
    <x v="0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x v="983"/>
  </r>
  <r>
    <s v="6512-1"/>
    <x v="692"/>
    <x v="0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x v="984"/>
  </r>
  <r>
    <s v="6514-1"/>
    <x v="693"/>
    <x v="0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x v="985"/>
  </r>
  <r>
    <s v="6515-1"/>
    <x v="694"/>
    <x v="0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x v="986"/>
  </r>
  <r>
    <s v="6515-2"/>
    <x v="694"/>
    <x v="0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x v="987"/>
  </r>
  <r>
    <s v="6517-1"/>
    <x v="694"/>
    <x v="0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x v="988"/>
  </r>
  <r>
    <s v="6521-1"/>
    <x v="695"/>
    <x v="0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x v="989"/>
  </r>
  <r>
    <s v="6523-1"/>
    <x v="696"/>
    <x v="0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x v="990"/>
  </r>
  <r>
    <s v="6525-1"/>
    <x v="696"/>
    <x v="0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x v="991"/>
  </r>
  <r>
    <s v="6526-1"/>
    <x v="696"/>
    <x v="0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x v="992"/>
  </r>
  <r>
    <s v="6527-1"/>
    <x v="696"/>
    <x v="0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x v="993"/>
  </r>
  <r>
    <s v="6528-1"/>
    <x v="696"/>
    <x v="0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x v="994"/>
  </r>
  <r>
    <s v="6529-1"/>
    <x v="697"/>
    <x v="0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x v="995"/>
  </r>
  <r>
    <s v="6530-1"/>
    <x v="698"/>
    <x v="0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x v="996"/>
  </r>
  <r>
    <s v="6531-1"/>
    <x v="699"/>
    <x v="0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x v="997"/>
  </r>
  <r>
    <s v="6532-1"/>
    <x v="700"/>
    <x v="0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x v="998"/>
  </r>
  <r>
    <s v="6534-1"/>
    <x v="701"/>
    <x v="0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x v="999"/>
  </r>
  <r>
    <s v="6535-1"/>
    <x v="702"/>
    <x v="0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x v="1000"/>
  </r>
  <r>
    <s v="6536-1"/>
    <x v="703"/>
    <x v="0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x v="1001"/>
  </r>
  <r>
    <s v="6538-1"/>
    <x v="704"/>
    <x v="0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x v="1002"/>
  </r>
  <r>
    <s v="6540-1"/>
    <x v="705"/>
    <x v="0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x v="1003"/>
  </r>
  <r>
    <s v="6541-1"/>
    <x v="706"/>
    <x v="0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x v="1004"/>
  </r>
  <r>
    <s v="6542-1"/>
    <x v="706"/>
    <x v="0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x v="1005"/>
  </r>
  <r>
    <s v="6543-1"/>
    <x v="706"/>
    <x v="0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x v="1006"/>
  </r>
  <r>
    <s v="6544-1"/>
    <x v="707"/>
    <x v="0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x v="1007"/>
  </r>
  <r>
    <s v="6546-1"/>
    <x v="708"/>
    <x v="0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x v="1008"/>
  </r>
  <r>
    <s v="6548-1"/>
    <x v="709"/>
    <x v="0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x v="1009"/>
  </r>
  <r>
    <s v="6550-1"/>
    <x v="709"/>
    <x v="0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x v="1010"/>
  </r>
  <r>
    <s v="6552-1"/>
    <x v="710"/>
    <x v="0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x v="1011"/>
  </r>
  <r>
    <s v="6553-1"/>
    <x v="711"/>
    <x v="0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x v="1012"/>
  </r>
  <r>
    <s v="6555-1"/>
    <x v="712"/>
    <x v="0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x v="1013"/>
  </r>
  <r>
    <s v="6557-1"/>
    <x v="713"/>
    <x v="0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x v="1014"/>
  </r>
  <r>
    <s v="6558-1"/>
    <x v="714"/>
    <x v="0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x v="1015"/>
  </r>
  <r>
    <s v="6560-1"/>
    <x v="715"/>
    <x v="0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x v="1016"/>
  </r>
  <r>
    <s v="6561-1"/>
    <x v="716"/>
    <x v="0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x v="1017"/>
  </r>
  <r>
    <s v="6562-1"/>
    <x v="716"/>
    <x v="0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x v="1018"/>
  </r>
  <r>
    <s v="6564-1"/>
    <x v="716"/>
    <x v="0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x v="1019"/>
  </r>
  <r>
    <s v="6565-1"/>
    <x v="717"/>
    <x v="0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x v="1020"/>
  </r>
  <r>
    <s v="6567-1"/>
    <x v="718"/>
    <x v="0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x v="1021"/>
  </r>
  <r>
    <s v="6569-1"/>
    <x v="719"/>
    <x v="0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x v="1022"/>
  </r>
  <r>
    <s v="6571-1"/>
    <x v="720"/>
    <x v="0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x v="1023"/>
  </r>
  <r>
    <s v="6572-1"/>
    <x v="721"/>
    <x v="0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x v="1024"/>
  </r>
  <r>
    <s v="6574-1"/>
    <x v="722"/>
    <x v="0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x v="1025"/>
  </r>
  <r>
    <s v="6576-1"/>
    <x v="723"/>
    <x v="0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x v="1026"/>
  </r>
  <r>
    <s v="6577-1"/>
    <x v="724"/>
    <x v="0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x v="1027"/>
  </r>
  <r>
    <s v="6579-1"/>
    <x v="725"/>
    <x v="0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x v="1028"/>
  </r>
  <r>
    <s v="6581-1"/>
    <x v="726"/>
    <x v="0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x v="1029"/>
  </r>
  <r>
    <s v="6582-1"/>
    <x v="727"/>
    <x v="0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x v="1030"/>
  </r>
  <r>
    <s v="6584-1"/>
    <x v="728"/>
    <x v="0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x v="1031"/>
  </r>
  <r>
    <s v="6586-1"/>
    <x v="728"/>
    <x v="0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x v="10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8C7C7-1F90-4BC2-8784-30866AAF6561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:X18" firstHeaderRow="1" firstDataRow="3" firstDataCol="1"/>
  <pivotFields count="27">
    <pivotField compact="0" outline="0" showAll="0"/>
    <pivotField compact="0" numFmtId="14" outline="0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  <pivotField compact="0" numFmtId="9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>
      <items count="1034">
        <item x="675"/>
        <item x="168"/>
        <item x="361"/>
        <item x="733"/>
        <item x="52"/>
        <item x="847"/>
        <item x="267"/>
        <item x="809"/>
        <item x="397"/>
        <item x="890"/>
        <item x="797"/>
        <item x="864"/>
        <item x="623"/>
        <item x="288"/>
        <item x="685"/>
        <item x="79"/>
        <item x="392"/>
        <item x="600"/>
        <item x="677"/>
        <item x="603"/>
        <item x="502"/>
        <item x="278"/>
        <item x="722"/>
        <item x="534"/>
        <item x="22"/>
        <item x="242"/>
        <item x="674"/>
        <item x="691"/>
        <item x="204"/>
        <item x="875"/>
        <item x="692"/>
        <item x="94"/>
        <item x="690"/>
        <item x="518"/>
        <item x="973"/>
        <item x="401"/>
        <item x="1032"/>
        <item x="162"/>
        <item x="840"/>
        <item x="810"/>
        <item x="515"/>
        <item x="37"/>
        <item x="486"/>
        <item x="346"/>
        <item x="836"/>
        <item x="275"/>
        <item x="465"/>
        <item x="624"/>
        <item x="492"/>
        <item x="439"/>
        <item x="1016"/>
        <item x="974"/>
        <item x="948"/>
        <item x="884"/>
        <item x="161"/>
        <item x="1002"/>
        <item x="660"/>
        <item x="146"/>
        <item x="792"/>
        <item x="210"/>
        <item x="824"/>
        <item x="865"/>
        <item x="381"/>
        <item x="838"/>
        <item x="580"/>
        <item x="331"/>
        <item x="516"/>
        <item x="862"/>
        <item x="26"/>
        <item x="989"/>
        <item x="913"/>
        <item x="607"/>
        <item x="564"/>
        <item x="100"/>
        <item x="848"/>
        <item x="51"/>
        <item x="352"/>
        <item x="120"/>
        <item x="585"/>
        <item x="752"/>
        <item x="510"/>
        <item x="260"/>
        <item x="556"/>
        <item x="967"/>
        <item x="304"/>
        <item x="703"/>
        <item x="613"/>
        <item x="801"/>
        <item x="512"/>
        <item x="41"/>
        <item x="345"/>
        <item x="987"/>
        <item x="110"/>
        <item x="975"/>
        <item x="820"/>
        <item x="430"/>
        <item x="959"/>
        <item x="711"/>
        <item x="549"/>
        <item x="126"/>
        <item x="937"/>
        <item x="194"/>
        <item x="343"/>
        <item x="578"/>
        <item x="159"/>
        <item x="854"/>
        <item x="846"/>
        <item x="572"/>
        <item x="844"/>
        <item x="666"/>
        <item x="323"/>
        <item x="265"/>
        <item x="1001"/>
        <item x="4"/>
        <item x="74"/>
        <item x="721"/>
        <item x="354"/>
        <item x="719"/>
        <item x="417"/>
        <item x="203"/>
        <item x="468"/>
        <item x="671"/>
        <item x="123"/>
        <item x="804"/>
        <item x="593"/>
        <item x="971"/>
        <item x="641"/>
        <item x="870"/>
        <item x="837"/>
        <item x="239"/>
        <item x="612"/>
        <item x="731"/>
        <item x="984"/>
        <item x="548"/>
        <item x="429"/>
        <item x="234"/>
        <item x="285"/>
        <item x="184"/>
        <item x="1007"/>
        <item x="348"/>
        <item x="566"/>
        <item x="506"/>
        <item x="247"/>
        <item x="807"/>
        <item x="1030"/>
        <item x="264"/>
        <item x="15"/>
        <item x="888"/>
        <item x="357"/>
        <item x="979"/>
        <item x="789"/>
        <item x="509"/>
        <item x="438"/>
        <item x="591"/>
        <item x="573"/>
        <item x="699"/>
        <item x="830"/>
        <item x="485"/>
        <item x="501"/>
        <item x="410"/>
        <item x="529"/>
        <item x="990"/>
        <item x="625"/>
        <item x="469"/>
        <item x="299"/>
        <item x="767"/>
        <item x="850"/>
        <item x="887"/>
        <item x="387"/>
        <item x="90"/>
        <item x="617"/>
        <item x="122"/>
        <item x="166"/>
        <item x="480"/>
        <item x="679"/>
        <item x="364"/>
        <item x="799"/>
        <item x="484"/>
        <item x="253"/>
        <item x="409"/>
        <item x="687"/>
        <item x="689"/>
        <item x="538"/>
        <item x="869"/>
        <item x="629"/>
        <item x="356"/>
        <item x="226"/>
        <item x="535"/>
        <item x="295"/>
        <item x="86"/>
        <item x="972"/>
        <item x="762"/>
        <item x="632"/>
        <item x="154"/>
        <item x="372"/>
        <item x="7"/>
        <item x="13"/>
        <item x="91"/>
        <item x="962"/>
        <item x="978"/>
        <item x="748"/>
        <item x="498"/>
        <item x="307"/>
        <item x="206"/>
        <item x="784"/>
        <item x="786"/>
        <item x="712"/>
        <item x="209"/>
        <item x="571"/>
        <item x="214"/>
        <item x="878"/>
        <item x="95"/>
        <item x="504"/>
        <item x="171"/>
        <item x="342"/>
        <item x="680"/>
        <item x="868"/>
        <item x="892"/>
        <item x="164"/>
        <item x="349"/>
        <item x="479"/>
        <item x="467"/>
        <item x="856"/>
        <item x="382"/>
        <item x="936"/>
        <item x="284"/>
        <item x="642"/>
        <item x="525"/>
        <item x="426"/>
        <item x="595"/>
        <item x="192"/>
        <item x="739"/>
        <item x="1012"/>
        <item x="945"/>
        <item x="720"/>
        <item x="912"/>
        <item x="188"/>
        <item x="102"/>
        <item x="443"/>
        <item x="18"/>
        <item x="598"/>
        <item x="899"/>
        <item x="781"/>
        <item x="744"/>
        <item x="583"/>
        <item x="916"/>
        <item x="609"/>
        <item x="780"/>
        <item x="236"/>
        <item x="313"/>
        <item x="946"/>
        <item x="628"/>
        <item x="481"/>
        <item x="1021"/>
        <item x="746"/>
        <item x="257"/>
        <item x="505"/>
        <item x="774"/>
        <item x="545"/>
        <item x="729"/>
        <item x="992"/>
        <item x="536"/>
        <item x="961"/>
        <item x="577"/>
        <item x="574"/>
        <item x="243"/>
        <item x="42"/>
        <item x="863"/>
        <item x="473"/>
        <item x="822"/>
        <item x="656"/>
        <item x="140"/>
        <item x="84"/>
        <item x="508"/>
        <item x="654"/>
        <item x="385"/>
        <item x="717"/>
        <item x="475"/>
        <item x="886"/>
        <item x="949"/>
        <item x="909"/>
        <item x="1009"/>
        <item x="861"/>
        <item x="930"/>
        <item x="298"/>
        <item x="403"/>
        <item x="408"/>
        <item x="229"/>
        <item x="389"/>
        <item x="702"/>
        <item x="874"/>
        <item x="103"/>
        <item x="517"/>
        <item x="114"/>
        <item x="262"/>
        <item x="450"/>
        <item x="459"/>
        <item x="135"/>
        <item x="437"/>
        <item x="963"/>
        <item x="129"/>
        <item x="918"/>
        <item x="662"/>
        <item x="555"/>
        <item x="449"/>
        <item x="344"/>
        <item x="76"/>
        <item x="428"/>
        <item x="872"/>
        <item x="378"/>
        <item x="300"/>
        <item x="783"/>
        <item x="141"/>
        <item x="31"/>
        <item x="290"/>
        <item x="672"/>
        <item x="829"/>
        <item x="616"/>
        <item x="447"/>
        <item x="149"/>
        <item x="832"/>
        <item x="360"/>
        <item x="454"/>
        <item x="36"/>
        <item x="1010"/>
        <item x="896"/>
        <item x="80"/>
        <item x="653"/>
        <item x="256"/>
        <item x="594"/>
        <item x="421"/>
        <item x="1026"/>
        <item x="631"/>
        <item x="944"/>
        <item x="137"/>
        <item x="626"/>
        <item x="365"/>
        <item x="297"/>
        <item x="1028"/>
        <item x="531"/>
        <item x="812"/>
        <item x="167"/>
        <item x="843"/>
        <item x="634"/>
        <item x="452"/>
        <item x="1000"/>
        <item x="470"/>
        <item x="391"/>
        <item x="217"/>
        <item x="325"/>
        <item x="196"/>
        <item x="413"/>
        <item x="185"/>
        <item x="670"/>
        <item x="136"/>
        <item x="893"/>
        <item x="216"/>
        <item x="395"/>
        <item x="547"/>
        <item x="705"/>
        <item x="823"/>
        <item x="710"/>
        <item x="283"/>
        <item x="379"/>
        <item x="375"/>
        <item x="714"/>
        <item x="93"/>
        <item x="718"/>
        <item x="935"/>
        <item x="788"/>
        <item x="336"/>
        <item x="335"/>
        <item x="968"/>
        <item x="582"/>
        <item x="434"/>
        <item x="790"/>
        <item x="751"/>
        <item x="34"/>
        <item x="957"/>
        <item x="941"/>
        <item x="358"/>
        <item x="63"/>
        <item x="207"/>
        <item x="107"/>
        <item x="997"/>
        <item x="112"/>
        <item x="644"/>
        <item x="252"/>
        <item x="772"/>
        <item x="647"/>
        <item x="648"/>
        <item x="813"/>
        <item x="202"/>
        <item x="5"/>
        <item x="513"/>
        <item x="763"/>
        <item x="271"/>
        <item x="889"/>
        <item x="108"/>
        <item x="787"/>
        <item x="416"/>
        <item x="768"/>
        <item x="544"/>
        <item x="618"/>
        <item x="414"/>
        <item x="602"/>
        <item x="151"/>
        <item x="132"/>
        <item x="376"/>
        <item x="982"/>
        <item x="330"/>
        <item x="370"/>
        <item x="422"/>
        <item x="390"/>
        <item x="726"/>
        <item x="940"/>
        <item x="796"/>
        <item x="860"/>
        <item x="604"/>
        <item x="596"/>
        <item x="338"/>
        <item x="46"/>
        <item x="134"/>
        <item x="72"/>
        <item x="1"/>
        <item x="528"/>
        <item x="966"/>
        <item x="177"/>
        <item x="261"/>
        <item x="303"/>
        <item x="907"/>
        <item x="296"/>
        <item x="833"/>
        <item x="876"/>
        <item x="24"/>
        <item x="169"/>
        <item x="10"/>
        <item x="495"/>
        <item x="1018"/>
        <item x="627"/>
        <item x="238"/>
        <item x="927"/>
        <item x="866"/>
        <item x="97"/>
        <item x="57"/>
        <item x="92"/>
        <item x="225"/>
        <item x="817"/>
        <item x="652"/>
        <item x="178"/>
        <item x="993"/>
        <item x="543"/>
        <item x="873"/>
        <item x="928"/>
        <item x="56"/>
        <item x="21"/>
        <item x="17"/>
        <item x="347"/>
        <item x="643"/>
        <item x="986"/>
        <item x="77"/>
        <item x="1005"/>
        <item x="292"/>
        <item x="350"/>
        <item x="803"/>
        <item x="581"/>
        <item x="821"/>
        <item x="14"/>
        <item x="277"/>
        <item x="377"/>
        <item x="380"/>
        <item x="673"/>
        <item x="131"/>
        <item x="407"/>
        <item x="340"/>
        <item x="400"/>
        <item x="1014"/>
        <item x="952"/>
        <item x="708"/>
        <item x="324"/>
        <item x="905"/>
        <item x="659"/>
        <item x="606"/>
        <item x="88"/>
        <item x="442"/>
        <item x="805"/>
        <item x="630"/>
        <item x="27"/>
        <item x="406"/>
        <item x="69"/>
        <item x="274"/>
        <item x="254"/>
        <item x="281"/>
        <item x="205"/>
        <item x="2"/>
        <item x="619"/>
        <item x="61"/>
        <item x="198"/>
        <item x="597"/>
        <item x="765"/>
        <item x="827"/>
        <item x="181"/>
        <item x="552"/>
        <item x="684"/>
        <item x="750"/>
        <item x="736"/>
        <item x="542"/>
        <item x="1024"/>
        <item x="858"/>
        <item x="366"/>
        <item x="230"/>
        <item x="456"/>
        <item x="211"/>
        <item x="319"/>
        <item x="248"/>
        <item x="40"/>
        <item x="902"/>
        <item x="565"/>
        <item x="282"/>
        <item x="636"/>
        <item x="0"/>
        <item x="113"/>
        <item x="540"/>
        <item x="124"/>
        <item x="322"/>
        <item x="709"/>
        <item x="828"/>
        <item x="816"/>
        <item x="519"/>
        <item x="333"/>
        <item x="950"/>
        <item x="472"/>
        <item x="1020"/>
        <item x="16"/>
        <item x="218"/>
        <item x="541"/>
        <item x="558"/>
        <item x="933"/>
        <item x="359"/>
        <item x="651"/>
        <item x="130"/>
        <item x="223"/>
        <item x="592"/>
        <item x="694"/>
        <item x="462"/>
        <item x="478"/>
        <item x="353"/>
        <item x="399"/>
        <item x="138"/>
        <item x="50"/>
        <item x="826"/>
        <item x="764"/>
        <item x="815"/>
        <item x="317"/>
        <item x="917"/>
        <item x="757"/>
        <item x="991"/>
        <item x="471"/>
        <item x="698"/>
        <item x="737"/>
        <item x="998"/>
        <item x="191"/>
        <item x="302"/>
        <item x="605"/>
        <item x="615"/>
        <item x="384"/>
        <item x="758"/>
        <item x="398"/>
        <item x="183"/>
        <item x="233"/>
        <item x="776"/>
        <item x="955"/>
        <item x="920"/>
        <item x="678"/>
        <item x="47"/>
        <item x="190"/>
        <item x="98"/>
        <item x="493"/>
        <item x="39"/>
        <item x="919"/>
        <item x="996"/>
        <item x="867"/>
        <item x="291"/>
        <item x="306"/>
        <item x="237"/>
        <item x="958"/>
        <item x="312"/>
        <item x="263"/>
        <item x="1006"/>
        <item x="339"/>
        <item x="526"/>
        <item x="704"/>
        <item x="620"/>
        <item x="139"/>
        <item x="172"/>
        <item x="453"/>
        <item x="756"/>
        <item x="507"/>
        <item x="621"/>
        <item x="754"/>
        <item x="116"/>
        <item x="270"/>
        <item x="433"/>
        <item x="145"/>
        <item x="523"/>
        <item x="649"/>
        <item x="58"/>
        <item x="170"/>
        <item x="460"/>
        <item x="83"/>
        <item x="904"/>
        <item x="683"/>
        <item x="707"/>
        <item x="182"/>
        <item x="766"/>
        <item x="54"/>
        <item x="1004"/>
        <item x="66"/>
        <item x="693"/>
        <item x="614"/>
        <item x="105"/>
        <item x="305"/>
        <item x="35"/>
        <item x="174"/>
        <item x="1022"/>
        <item x="791"/>
        <item x="855"/>
        <item x="448"/>
        <item x="119"/>
        <item x="814"/>
        <item x="742"/>
        <item x="953"/>
        <item x="441"/>
        <item x="716"/>
        <item x="745"/>
        <item x="294"/>
        <item x="220"/>
        <item x="735"/>
        <item x="658"/>
        <item x="1015"/>
        <item x="553"/>
        <item x="557"/>
        <item x="645"/>
        <item x="980"/>
        <item x="489"/>
        <item x="419"/>
        <item x="845"/>
        <item x="458"/>
        <item x="11"/>
        <item x="831"/>
        <item x="73"/>
        <item x="527"/>
        <item x="891"/>
        <item x="601"/>
        <item x="1027"/>
        <item x="23"/>
        <item x="568"/>
        <item x="877"/>
        <item x="785"/>
        <item x="394"/>
        <item x="363"/>
        <item x="314"/>
        <item x="175"/>
        <item x="727"/>
        <item x="189"/>
        <item x="320"/>
        <item x="769"/>
        <item x="187"/>
        <item x="20"/>
        <item x="800"/>
        <item x="266"/>
        <item x="179"/>
        <item x="29"/>
        <item x="743"/>
        <item x="650"/>
        <item x="197"/>
        <item x="143"/>
        <item x="988"/>
        <item x="503"/>
        <item x="798"/>
        <item x="455"/>
        <item x="723"/>
        <item x="579"/>
        <item x="402"/>
        <item x="82"/>
        <item x="741"/>
        <item x="587"/>
        <item x="942"/>
        <item x="25"/>
        <item x="334"/>
        <item x="142"/>
        <item x="148"/>
        <item x="925"/>
        <item x="147"/>
        <item x="412"/>
        <item x="423"/>
        <item x="584"/>
        <item x="104"/>
        <item x="681"/>
        <item x="514"/>
        <item x="943"/>
        <item x="880"/>
        <item x="551"/>
        <item x="908"/>
        <item x="818"/>
        <item x="537"/>
        <item x="559"/>
        <item x="464"/>
        <item x="738"/>
        <item x="655"/>
        <item x="463"/>
        <item x="388"/>
        <item x="367"/>
        <item x="894"/>
        <item x="59"/>
        <item x="511"/>
        <item x="9"/>
        <item x="676"/>
        <item x="839"/>
        <item x="173"/>
        <item x="231"/>
        <item x="48"/>
        <item x="228"/>
        <item x="761"/>
        <item x="706"/>
        <item x="150"/>
        <item x="491"/>
        <item x="208"/>
        <item x="903"/>
        <item x="176"/>
        <item x="374"/>
        <item x="915"/>
        <item x="563"/>
        <item x="258"/>
        <item x="195"/>
        <item x="224"/>
        <item x="219"/>
        <item x="446"/>
        <item x="728"/>
        <item x="1025"/>
        <item x="152"/>
        <item x="78"/>
        <item x="965"/>
        <item x="38"/>
        <item x="180"/>
        <item x="663"/>
        <item x="269"/>
        <item x="160"/>
        <item x="255"/>
        <item x="633"/>
        <item x="415"/>
        <item x="311"/>
        <item x="901"/>
        <item x="276"/>
        <item x="232"/>
        <item x="368"/>
        <item x="64"/>
        <item x="819"/>
        <item x="951"/>
        <item x="43"/>
        <item x="882"/>
        <item x="32"/>
        <item x="871"/>
        <item x="983"/>
        <item x="411"/>
        <item x="310"/>
        <item x="795"/>
        <item x="155"/>
        <item x="669"/>
        <item x="30"/>
        <item x="128"/>
        <item x="811"/>
        <item x="700"/>
        <item x="939"/>
        <item x="777"/>
        <item x="241"/>
        <item x="1017"/>
        <item x="499"/>
        <item x="695"/>
        <item x="81"/>
        <item x="337"/>
        <item x="569"/>
        <item x="522"/>
        <item x="995"/>
        <item x="732"/>
        <item x="1031"/>
        <item x="1013"/>
        <item x="341"/>
        <item x="193"/>
        <item x="802"/>
        <item x="45"/>
        <item x="539"/>
        <item x="682"/>
        <item x="740"/>
        <item x="929"/>
        <item x="964"/>
        <item x="842"/>
        <item x="8"/>
        <item x="3"/>
        <item x="921"/>
        <item x="250"/>
        <item x="970"/>
        <item x="369"/>
        <item x="327"/>
        <item x="778"/>
        <item x="273"/>
        <item x="272"/>
        <item x="355"/>
        <item x="898"/>
        <item x="637"/>
        <item x="157"/>
        <item x="111"/>
        <item x="68"/>
        <item x="280"/>
        <item x="969"/>
        <item x="608"/>
        <item x="825"/>
        <item x="1029"/>
        <item x="640"/>
        <item x="249"/>
        <item x="664"/>
        <item x="474"/>
        <item x="362"/>
        <item x="404"/>
        <item x="85"/>
        <item x="87"/>
        <item x="483"/>
        <item x="550"/>
        <item x="779"/>
        <item x="911"/>
        <item x="101"/>
        <item x="200"/>
        <item x="49"/>
        <item x="482"/>
        <item x="186"/>
        <item x="530"/>
        <item x="924"/>
        <item x="163"/>
        <item x="427"/>
        <item x="435"/>
        <item x="960"/>
        <item x="418"/>
        <item x="782"/>
        <item x="153"/>
        <item x="53"/>
        <item x="445"/>
        <item x="386"/>
        <item x="611"/>
        <item x="610"/>
        <item x="561"/>
        <item x="570"/>
        <item x="852"/>
        <item x="457"/>
        <item x="215"/>
        <item x="396"/>
        <item x="89"/>
        <item x="956"/>
        <item x="212"/>
        <item x="932"/>
        <item x="922"/>
        <item x="466"/>
        <item x="841"/>
        <item x="657"/>
        <item x="373"/>
        <item x="289"/>
        <item x="75"/>
        <item x="859"/>
        <item x="926"/>
        <item x="383"/>
        <item x="133"/>
        <item x="490"/>
        <item x="1011"/>
        <item x="494"/>
        <item x="1019"/>
        <item x="532"/>
        <item x="496"/>
        <item x="879"/>
        <item x="759"/>
        <item x="62"/>
        <item x="33"/>
        <item x="524"/>
        <item x="900"/>
        <item x="115"/>
        <item x="635"/>
        <item x="562"/>
        <item x="586"/>
        <item x="321"/>
        <item x="244"/>
        <item x="70"/>
        <item x="71"/>
        <item x="715"/>
        <item x="724"/>
        <item x="773"/>
        <item x="520"/>
        <item x="158"/>
        <item x="44"/>
        <item x="835"/>
        <item x="521"/>
        <item x="235"/>
        <item x="914"/>
        <item x="923"/>
        <item x="771"/>
        <item x="881"/>
        <item x="638"/>
        <item x="156"/>
        <item x="444"/>
        <item x="326"/>
        <item x="849"/>
        <item x="279"/>
        <item x="575"/>
        <item x="999"/>
        <item x="316"/>
        <item x="734"/>
        <item x="332"/>
        <item x="201"/>
        <item x="440"/>
        <item x="895"/>
        <item x="420"/>
        <item x="755"/>
        <item x="808"/>
        <item x="622"/>
        <item x="28"/>
        <item x="251"/>
        <item x="931"/>
        <item x="221"/>
        <item x="318"/>
        <item x="994"/>
        <item x="461"/>
        <item x="329"/>
        <item x="328"/>
        <item x="227"/>
        <item x="661"/>
        <item x="240"/>
        <item x="713"/>
        <item x="144"/>
        <item x="405"/>
        <item x="599"/>
        <item x="576"/>
        <item x="938"/>
        <item x="12"/>
        <item x="947"/>
        <item x="109"/>
        <item x="67"/>
        <item x="588"/>
        <item x="885"/>
        <item x="487"/>
        <item x="60"/>
        <item x="1003"/>
        <item x="760"/>
        <item x="96"/>
        <item x="906"/>
        <item x="934"/>
        <item x="127"/>
        <item x="976"/>
        <item x="560"/>
        <item x="834"/>
        <item x="259"/>
        <item x="775"/>
        <item x="749"/>
        <item x="268"/>
        <item x="55"/>
        <item x="981"/>
        <item x="118"/>
        <item x="883"/>
        <item x="432"/>
        <item x="668"/>
        <item x="533"/>
        <item x="701"/>
        <item x="567"/>
        <item x="106"/>
        <item x="451"/>
        <item x="19"/>
        <item x="6"/>
        <item x="857"/>
        <item x="851"/>
        <item x="794"/>
        <item x="99"/>
        <item x="667"/>
        <item x="590"/>
        <item x="125"/>
        <item x="301"/>
        <item x="853"/>
        <item x="665"/>
        <item x="213"/>
        <item x="121"/>
        <item x="293"/>
        <item x="497"/>
        <item x="697"/>
        <item x="954"/>
        <item x="371"/>
        <item x="753"/>
        <item x="725"/>
        <item x="1008"/>
        <item x="985"/>
        <item x="393"/>
        <item x="165"/>
        <item x="309"/>
        <item x="977"/>
        <item x="431"/>
        <item x="477"/>
        <item x="199"/>
        <item x="222"/>
        <item x="696"/>
        <item x="1023"/>
        <item x="730"/>
        <item x="897"/>
        <item x="65"/>
        <item x="500"/>
        <item x="425"/>
        <item x="488"/>
        <item x="747"/>
        <item x="686"/>
        <item x="639"/>
        <item x="351"/>
        <item x="286"/>
        <item x="436"/>
        <item x="245"/>
        <item x="287"/>
        <item x="315"/>
        <item x="770"/>
        <item x="117"/>
        <item x="806"/>
        <item x="476"/>
        <item x="308"/>
        <item x="554"/>
        <item x="793"/>
        <item x="688"/>
        <item x="589"/>
        <item x="910"/>
        <item x="424"/>
        <item x="646"/>
        <item x="246"/>
        <item x="546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6"/>
    <field x="25"/>
  </colFields>
  <colItems count="23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t="default">
      <x v="5"/>
    </i>
    <i t="grand">
      <x/>
    </i>
  </colItems>
  <dataFields count="1">
    <dataField name="Sum of Total" fld="24" baseField="0" baseItem="0" numFmtId="165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446FF-6051-45D5-800B-FA21265FAF0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7">
    <pivotField showAll="0"/>
    <pivotField numFmtId="14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B121-697D-46B7-BA64-9325A589D197}" name="Sales" displayName="Sales" ref="A5:Y1044" totalsRowShown="0" headerRowCellStyle="Accent5">
  <autoFilter ref="A5:Y1044" xr:uid="{00000000-0009-0000-0000-000000000000}"/>
  <tableColumns count="25">
    <tableColumn id="1" xr3:uid="{5D0BA04E-BD98-4BAC-AAFC-78C14C24FC89}" name="Order No"/>
    <tableColumn id="2" xr3:uid="{D711BBFA-17BE-490E-A720-33B46BC21B0D}" name="Order Date" dataDxfId="23"/>
    <tableColumn id="3" xr3:uid="{F6DBECD3-6824-4AE8-A7B9-28E4F71329A2}" name="Order Year" dataDxfId="22">
      <calculatedColumnFormula>TEXT(B6,"yyyy")</calculatedColumnFormula>
    </tableColumn>
    <tableColumn id="4" xr3:uid="{D6A8D484-2BCF-4871-AE9E-CDFBE7C2064A}" name="Customer Name" dataDxfId="21"/>
    <tableColumn id="5" xr3:uid="{677F7163-06AA-4F39-8AB2-2A9621977BBB}" name="Address" dataDxfId="20"/>
    <tableColumn id="6" xr3:uid="{2F7C0CDF-AA54-44B0-82D3-9C659B07F65D}" name="City" dataDxfId="19"/>
    <tableColumn id="7" xr3:uid="{BEE037DB-44F4-456B-AE0E-6AEE4E292FE5}" name="State" dataDxfId="18"/>
    <tableColumn id="8" xr3:uid="{25F38DAE-FA31-4EF8-BA73-16E5E7762626}" name="Customer Type" dataDxfId="17"/>
    <tableColumn id="9" xr3:uid="{6305C5E0-F557-4BC0-96C1-3DD1BE7BE0A9}" name="Account Manager" dataDxfId="16"/>
    <tableColumn id="10" xr3:uid="{639A6DC1-938F-4F09-B642-F3948750E3EE}" name="Order Priority" dataDxfId="15"/>
    <tableColumn id="11" xr3:uid="{47615585-B37B-4C2A-8DF5-9407A86AF44D}" name="Product Name" dataDxfId="14"/>
    <tableColumn id="12" xr3:uid="{6402CC12-C26B-49E1-927E-F1B5E2C8F238}" name="Product Category" dataDxfId="13"/>
    <tableColumn id="13" xr3:uid="{7771D80C-0EA1-4A25-A6B8-5C5DFC723E35}" name="Product Container" dataDxfId="12"/>
    <tableColumn id="14" xr3:uid="{8C7BB5B0-5067-466C-AF23-6A9A1AF4F14E}" name="Ship Mode" dataDxfId="11"/>
    <tableColumn id="15" xr3:uid="{94CFC8C2-3F7F-4947-B80B-4E672E198077}" name="Ship Date" dataDxfId="10"/>
    <tableColumn id="16" xr3:uid="{4D64670E-C2A9-4233-91C8-586F560D5EA8}" name="Cost Price" dataDxfId="9"/>
    <tableColumn id="17" xr3:uid="{EC076B0E-18D8-4B1E-A2EC-9F4FFEE70784}" name="Retail Price" dataDxfId="8"/>
    <tableColumn id="18" xr3:uid="{3C00A8E7-A603-49E7-90E7-B02C0AE904DF}" name="Profit Margin" dataDxfId="7">
      <calculatedColumnFormula>Q6-P6</calculatedColumnFormula>
    </tableColumn>
    <tableColumn id="19" xr3:uid="{0DAF473B-5103-462E-B682-63D4340EB41D}" name="Order Quantity" dataDxfId="6"/>
    <tableColumn id="20" xr3:uid="{A63709B5-C1FD-4D6E-A547-31A2E60B8856}" name="Sub Total" dataDxfId="5">
      <calculatedColumnFormula>Q6*S6</calculatedColumnFormula>
    </tableColumn>
    <tableColumn id="21" xr3:uid="{7FB32153-7395-4749-9E1D-A6DAE448FA8C}" name="Discount %" dataDxfId="4" dataCellStyle="Per cent"/>
    <tableColumn id="22" xr3:uid="{2ACB6C2A-6ACC-4871-B1A3-966B7E325C3B}" name="Discount $" dataDxfId="3" dataCellStyle="Per cent">
      <calculatedColumnFormula>T6*U6</calculatedColumnFormula>
    </tableColumn>
    <tableColumn id="23" xr3:uid="{1A8C1753-A16D-4DDE-8BBB-4A68131EDD5B}" name="Order Total" dataDxfId="2" dataCellStyle="Per cent">
      <calculatedColumnFormula>T6-V6</calculatedColumnFormula>
    </tableColumn>
    <tableColumn id="24" xr3:uid="{177D6D9B-77A9-486C-87B8-02E4E427B8D7}" name="Shipping Cost" dataDxfId="1"/>
    <tableColumn id="25" xr3:uid="{C5F0150B-1C25-44BF-B177-8DE272B5A0C6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F5BD-F063-4D96-9246-0455098B28F0}">
  <dimension ref="A3:X18"/>
  <sheetViews>
    <sheetView tabSelected="1" topLeftCell="A2" workbookViewId="0">
      <selection activeCell="F13" sqref="F13"/>
    </sheetView>
  </sheetViews>
  <sheetFormatPr defaultRowHeight="15" x14ac:dyDescent="0.25"/>
  <cols>
    <col min="1" max="1" width="14.140625" bestFit="1" customWidth="1"/>
    <col min="2" max="2" width="13.5703125" bestFit="1" customWidth="1"/>
    <col min="3" max="5" width="22.85546875" bestFit="1" customWidth="1"/>
    <col min="6" max="16" width="11.5703125" bestFit="1" customWidth="1"/>
    <col min="17" max="20" width="10.5703125" bestFit="1" customWidth="1"/>
    <col min="21" max="21" width="11.5703125" bestFit="1" customWidth="1"/>
    <col min="22" max="23" width="10.5703125" bestFit="1" customWidth="1"/>
    <col min="24" max="24" width="13.28515625" bestFit="1" customWidth="1"/>
    <col min="25" max="730" width="13" bestFit="1" customWidth="1"/>
    <col min="731" max="731" width="13.28515625" bestFit="1" customWidth="1"/>
    <col min="732" max="734" width="10.7109375" bestFit="1" customWidth="1"/>
    <col min="735" max="735" width="11" bestFit="1" customWidth="1"/>
    <col min="736" max="750" width="10.7109375" bestFit="1" customWidth="1"/>
    <col min="751" max="751" width="11" bestFit="1" customWidth="1"/>
    <col min="752" max="753" width="10.7109375" bestFit="1" customWidth="1"/>
    <col min="754" max="754" width="11" bestFit="1" customWidth="1"/>
    <col min="755" max="773" width="10.7109375" bestFit="1" customWidth="1"/>
    <col min="774" max="775" width="11" bestFit="1" customWidth="1"/>
    <col min="776" max="776" width="12" bestFit="1" customWidth="1"/>
    <col min="777" max="791" width="10.7109375" bestFit="1" customWidth="1"/>
    <col min="792" max="792" width="11" bestFit="1" customWidth="1"/>
    <col min="793" max="798" width="10.7109375" bestFit="1" customWidth="1"/>
    <col min="799" max="799" width="10" bestFit="1" customWidth="1"/>
    <col min="800" max="801" width="11" bestFit="1" customWidth="1"/>
    <col min="802" max="803" width="12" bestFit="1" customWidth="1"/>
  </cols>
  <sheetData>
    <row r="3" spans="1:24" x14ac:dyDescent="0.25">
      <c r="A3" s="16" t="s">
        <v>1963</v>
      </c>
      <c r="B3" t="s">
        <v>1966</v>
      </c>
    </row>
    <row r="4" spans="1:24" x14ac:dyDescent="0.25">
      <c r="A4" s="14" t="s">
        <v>29</v>
      </c>
      <c r="B4" s="17">
        <v>177</v>
      </c>
    </row>
    <row r="5" spans="1:24" x14ac:dyDescent="0.25">
      <c r="A5" s="14" t="s">
        <v>50</v>
      </c>
      <c r="B5" s="17">
        <v>377</v>
      </c>
    </row>
    <row r="6" spans="1:24" x14ac:dyDescent="0.25">
      <c r="A6" s="14" t="s">
        <v>21</v>
      </c>
      <c r="B6" s="17">
        <v>264</v>
      </c>
    </row>
    <row r="7" spans="1:24" x14ac:dyDescent="0.25">
      <c r="A7" s="14" t="s">
        <v>42</v>
      </c>
      <c r="B7" s="17">
        <v>221</v>
      </c>
    </row>
    <row r="8" spans="1:24" x14ac:dyDescent="0.25">
      <c r="A8" s="14" t="s">
        <v>1964</v>
      </c>
      <c r="B8" s="17">
        <v>1039</v>
      </c>
    </row>
    <row r="12" spans="1:24" x14ac:dyDescent="0.25">
      <c r="A12" s="16" t="s">
        <v>1965</v>
      </c>
      <c r="B12" s="16" t="s">
        <v>1981</v>
      </c>
      <c r="C12" s="16" t="s">
        <v>1982</v>
      </c>
    </row>
    <row r="13" spans="1:24" x14ac:dyDescent="0.25">
      <c r="B13" t="s">
        <v>1967</v>
      </c>
      <c r="F13" t="s">
        <v>1968</v>
      </c>
      <c r="G13" t="s">
        <v>1969</v>
      </c>
      <c r="K13" t="s">
        <v>1970</v>
      </c>
      <c r="L13" t="s">
        <v>1971</v>
      </c>
      <c r="P13" t="s">
        <v>1972</v>
      </c>
      <c r="Q13" t="s">
        <v>1973</v>
      </c>
      <c r="U13" t="s">
        <v>1974</v>
      </c>
      <c r="V13" t="s">
        <v>1975</v>
      </c>
      <c r="W13" t="s">
        <v>1976</v>
      </c>
      <c r="X13" t="s">
        <v>1964</v>
      </c>
    </row>
    <row r="14" spans="1:24" x14ac:dyDescent="0.25">
      <c r="A14" s="16" t="s">
        <v>4</v>
      </c>
      <c r="B14" t="s">
        <v>1977</v>
      </c>
      <c r="C14" t="s">
        <v>1978</v>
      </c>
      <c r="D14" t="s">
        <v>1979</v>
      </c>
      <c r="E14" t="s">
        <v>1980</v>
      </c>
      <c r="G14" t="s">
        <v>1977</v>
      </c>
      <c r="H14" t="s">
        <v>1978</v>
      </c>
      <c r="I14" t="s">
        <v>1979</v>
      </c>
      <c r="J14" t="s">
        <v>1980</v>
      </c>
      <c r="L14" t="s">
        <v>1977</v>
      </c>
      <c r="M14" t="s">
        <v>1978</v>
      </c>
      <c r="N14" t="s">
        <v>1979</v>
      </c>
      <c r="O14" t="s">
        <v>1980</v>
      </c>
      <c r="Q14" t="s">
        <v>1977</v>
      </c>
      <c r="R14" t="s">
        <v>1978</v>
      </c>
      <c r="S14" t="s">
        <v>1979</v>
      </c>
      <c r="T14" t="s">
        <v>1980</v>
      </c>
      <c r="V14" t="s">
        <v>1977</v>
      </c>
    </row>
    <row r="15" spans="1:24" x14ac:dyDescent="0.25">
      <c r="A15" t="s">
        <v>37</v>
      </c>
      <c r="B15" s="18">
        <v>14862.569</v>
      </c>
      <c r="C15" s="18">
        <v>37266.035661999995</v>
      </c>
      <c r="D15" s="18">
        <v>41110.614399999991</v>
      </c>
      <c r="E15" s="18">
        <v>16975.790800000002</v>
      </c>
      <c r="F15" s="18">
        <v>110215.00986199999</v>
      </c>
      <c r="G15" s="18">
        <v>44132.254999999997</v>
      </c>
      <c r="H15" s="18">
        <v>98931.594300000012</v>
      </c>
      <c r="I15" s="18">
        <v>19855.596599999997</v>
      </c>
      <c r="J15" s="18">
        <v>42603.927599999995</v>
      </c>
      <c r="K15" s="18">
        <v>205523.37349999999</v>
      </c>
      <c r="L15" s="18">
        <v>45614.359200000014</v>
      </c>
      <c r="M15" s="18">
        <v>77060.204900000012</v>
      </c>
      <c r="N15" s="18">
        <v>62475.23490000001</v>
      </c>
      <c r="O15" s="18">
        <v>69995.039200000014</v>
      </c>
      <c r="P15" s="18">
        <v>255144.83820000006</v>
      </c>
      <c r="Q15" s="18">
        <v>62364.5913</v>
      </c>
      <c r="R15" s="18">
        <v>29577.634399999999</v>
      </c>
      <c r="S15" s="18">
        <v>44971.109000000011</v>
      </c>
      <c r="T15" s="18">
        <v>49046.571499999991</v>
      </c>
      <c r="U15" s="18">
        <v>185959.9062</v>
      </c>
      <c r="V15" s="18">
        <v>11880.087599999999</v>
      </c>
      <c r="W15" s="18">
        <v>11880.087599999999</v>
      </c>
      <c r="X15" s="18">
        <v>768723.21536199993</v>
      </c>
    </row>
    <row r="16" spans="1:24" x14ac:dyDescent="0.25">
      <c r="A16" t="s">
        <v>20</v>
      </c>
      <c r="B16" s="18">
        <v>1310.0151999999998</v>
      </c>
      <c r="C16" s="18">
        <v>5518.9291999999987</v>
      </c>
      <c r="D16" s="18">
        <v>28341.246700000003</v>
      </c>
      <c r="E16" s="18">
        <v>14614.154</v>
      </c>
      <c r="F16" s="18">
        <v>49784.345100000006</v>
      </c>
      <c r="G16" s="18">
        <v>36513.010300000002</v>
      </c>
      <c r="H16" s="18">
        <v>10561.809199999998</v>
      </c>
      <c r="I16" s="18">
        <v>10938.3932</v>
      </c>
      <c r="J16" s="18">
        <v>26132.956200000001</v>
      </c>
      <c r="K16" s="18">
        <v>84146.16889999999</v>
      </c>
      <c r="L16" s="18">
        <v>33085.339099999997</v>
      </c>
      <c r="M16" s="18">
        <v>27044.158899999999</v>
      </c>
      <c r="N16" s="18">
        <v>10324.0574</v>
      </c>
      <c r="O16" s="18">
        <v>6975.8997999999992</v>
      </c>
      <c r="P16" s="18">
        <v>77429.455199999997</v>
      </c>
      <c r="Q16" s="18">
        <v>23729.875600000003</v>
      </c>
      <c r="R16" s="18">
        <v>20411.773300000004</v>
      </c>
      <c r="S16" s="18">
        <v>6232.9408000000003</v>
      </c>
      <c r="T16" s="18">
        <v>11460.546300000002</v>
      </c>
      <c r="U16" s="18">
        <v>61835.136000000013</v>
      </c>
      <c r="V16" s="18">
        <v>10445.4617</v>
      </c>
      <c r="W16" s="18">
        <v>10445.4617</v>
      </c>
      <c r="X16" s="18">
        <v>283640.56689999998</v>
      </c>
    </row>
    <row r="17" spans="1:24" x14ac:dyDescent="0.25">
      <c r="A17" t="s">
        <v>1887</v>
      </c>
      <c r="B17" s="18"/>
      <c r="C17" s="18">
        <v>885.40330000000017</v>
      </c>
      <c r="D17" s="18">
        <v>1087.444</v>
      </c>
      <c r="E17" s="18">
        <v>9778.5965999999989</v>
      </c>
      <c r="F17" s="18">
        <v>11751.443899999998</v>
      </c>
      <c r="G17" s="18">
        <v>1122.8252</v>
      </c>
      <c r="H17" s="18">
        <v>1010.2266</v>
      </c>
      <c r="I17" s="18">
        <v>1475.4504999999997</v>
      </c>
      <c r="J17" s="18">
        <v>25953.614800000003</v>
      </c>
      <c r="K17" s="18">
        <v>29562.117100000003</v>
      </c>
      <c r="L17" s="18">
        <v>3148.0843</v>
      </c>
      <c r="M17" s="18">
        <v>7910.5564000000004</v>
      </c>
      <c r="N17" s="18">
        <v>4132.2871999999998</v>
      </c>
      <c r="O17" s="18">
        <v>4997.7249000000002</v>
      </c>
      <c r="P17" s="18">
        <v>20188.6528</v>
      </c>
      <c r="Q17" s="18">
        <v>3630.0371999999998</v>
      </c>
      <c r="R17" s="18">
        <v>5208.7814000000008</v>
      </c>
      <c r="S17" s="18">
        <v>12716.390099999999</v>
      </c>
      <c r="T17" s="18">
        <v>2938.4452999999999</v>
      </c>
      <c r="U17" s="18">
        <v>24493.653999999999</v>
      </c>
      <c r="V17" s="18">
        <v>447.27950000000004</v>
      </c>
      <c r="W17" s="18">
        <v>447.27950000000004</v>
      </c>
      <c r="X17" s="18">
        <v>86443.147300000026</v>
      </c>
    </row>
    <row r="18" spans="1:24" x14ac:dyDescent="0.25">
      <c r="A18" t="s">
        <v>1964</v>
      </c>
      <c r="B18" s="18">
        <v>16172.584199999999</v>
      </c>
      <c r="C18" s="18">
        <v>43670.368161999992</v>
      </c>
      <c r="D18" s="18">
        <v>70539.305099999998</v>
      </c>
      <c r="E18" s="18">
        <v>41368.541400000002</v>
      </c>
      <c r="F18" s="18">
        <v>171750.798862</v>
      </c>
      <c r="G18" s="18">
        <v>81768.090500000006</v>
      </c>
      <c r="H18" s="18">
        <v>110503.63010000001</v>
      </c>
      <c r="I18" s="18">
        <v>32269.440299999995</v>
      </c>
      <c r="J18" s="18">
        <v>94690.498599999992</v>
      </c>
      <c r="K18" s="18">
        <v>319231.65949999995</v>
      </c>
      <c r="L18" s="18">
        <v>81847.78260000002</v>
      </c>
      <c r="M18" s="18">
        <v>112014.92020000001</v>
      </c>
      <c r="N18" s="18">
        <v>76931.579500000022</v>
      </c>
      <c r="O18" s="18">
        <v>81968.663900000014</v>
      </c>
      <c r="P18" s="18">
        <v>352762.94620000006</v>
      </c>
      <c r="Q18" s="18">
        <v>89724.504100000006</v>
      </c>
      <c r="R18" s="18">
        <v>55198.189100000003</v>
      </c>
      <c r="S18" s="18">
        <v>63920.439900000005</v>
      </c>
      <c r="T18" s="18">
        <v>63445.563099999992</v>
      </c>
      <c r="U18" s="18">
        <v>272288.69620000001</v>
      </c>
      <c r="V18" s="18">
        <v>22772.828799999999</v>
      </c>
      <c r="W18" s="18">
        <v>22772.828799999999</v>
      </c>
      <c r="X18" s="18">
        <v>1138806.9295619999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019" sqref="K1019"/>
    </sheetView>
  </sheetViews>
  <sheetFormatPr defaultColWidth="8.85546875" defaultRowHeight="15" x14ac:dyDescent="0.25"/>
  <cols>
    <col min="1" max="1" width="11.28515625" customWidth="1"/>
    <col min="2" max="2" width="13.28515625" customWidth="1"/>
    <col min="3" max="3" width="12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6.42578125" customWidth="1"/>
    <col min="9" max="9" width="18.5703125" customWidth="1"/>
    <col min="10" max="10" width="15.28515625" customWidth="1"/>
    <col min="11" max="11" width="27.140625" customWidth="1"/>
    <col min="12" max="12" width="18.42578125" customWidth="1"/>
    <col min="13" max="13" width="19.140625" customWidth="1"/>
    <col min="14" max="14" width="12.7109375" customWidth="1"/>
    <col min="15" max="15" width="11.5703125" customWidth="1"/>
    <col min="16" max="16" width="12" customWidth="1"/>
    <col min="17" max="17" width="13.140625" customWidth="1"/>
    <col min="18" max="18" width="14.85546875" customWidth="1"/>
    <col min="19" max="19" width="16.42578125" customWidth="1"/>
    <col min="20" max="20" width="12.140625" customWidth="1"/>
    <col min="21" max="21" width="12.85546875" customWidth="1"/>
    <col min="22" max="22" width="12.28515625" customWidth="1"/>
    <col min="23" max="23" width="13.140625" customWidth="1"/>
    <col min="24" max="24" width="15.1406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yyyy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yyyy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yyyy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yyyy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yyyy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yyyy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yyyy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yyyy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yyyy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yyyy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yyyy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yyyy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yyyy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yyyy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yyyy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yyyy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yyyy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yyyy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yyyy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yyyy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yyyy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yyyy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yyyy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yyyy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yyyy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yyyy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yyyy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yyyy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yyyy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yyyy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yyyy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yyyy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yyyy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yyyy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yyyy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yyyy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yyyy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yyyy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yyyy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yyyy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yyyy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yyyy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yyyy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yyyy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yyyy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yyyy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yyyy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yyyy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yyyy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yyyy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yyyy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yyyy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yyyy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yyyy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yyyy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yyyy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yyyy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yyyy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yyyy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yyyy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yyyy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yyyy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yyyy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yyyy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yyyy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yyyy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yyyy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yyyy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yyyy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yyyy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yyyy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yyyy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yyyy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yyyy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yyyy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yyyy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yyyy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yyyy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yyyy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yyyy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yyyy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yyyy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yyyy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yyyy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yyyy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yyyy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yyyy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yyyy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yyyy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yyyy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yyyy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yyyy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yyyy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yyyy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yyyy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yyyy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yyyy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yyyy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yyyy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yyyy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yyyy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yyyy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yyyy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yyyy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yyyy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yyyy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yyyy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yyyy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yyyy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yyyy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yyyy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yyyy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yyyy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yyyy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yyyy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yyyy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yyyy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yyyy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yyyy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yyyy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yyyy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yyyy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yyyy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yyyy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yyyy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yyyy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yyyy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yyyy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yyyy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yyyy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yyyy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yyyy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yyyy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yyyy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yyyy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yyyy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yyyy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yyyy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yyyy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yyyy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yyyy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yyyy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yyyy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yyyy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yyyy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yyyy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yyyy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yyyy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yyyy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yyyy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yyyy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yyyy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yyyy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yyyy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yyyy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yyyy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yyyy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yyyy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yyyy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yyyy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yyyy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yyyy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yyyy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yyyy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yyyy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yyyy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yyyy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yyyy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yyyy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yyyy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yyyy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yyyy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yyyy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yyyy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yyyy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yyyy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yyyy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yyyy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yyyy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yyyy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yyyy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yyyy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yyyy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yyyy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yyyy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yyyy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yyyy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yyyy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yyyy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yyyy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yyyy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yyyy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yyyy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yyyy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yyyy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yyyy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yyyy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yyyy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yyyy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yyyy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yyyy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yyyy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yyyy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yyyy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yyyy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yyyy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yyyy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yyyy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yyyy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yyyy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yyyy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yyyy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yyyy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yyyy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yyyy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yyyy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yyyy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yyyy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yyyy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yyyy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yyyy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yyyy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yyyy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yyyy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yyyy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yyyy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yyyy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yyyy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yyyy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yyyy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yyyy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yyyy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yyyy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yyyy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yyyy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yyyy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yyyy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yyyy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yyyy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yyyy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yyyy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yyyy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yyyy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yyyy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yyyy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yyyy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yyyy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yyyy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yyyy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yyyy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yyyy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yyyy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yyyy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yyyy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yyyy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yyyy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yyyy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yyyy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yyyy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yyyy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yyyy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yyyy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yyyy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yyyy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yyyy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yyyy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yyyy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yyyy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yyyy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yyyy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yyyy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yyyy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yyyy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yyyy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yyyy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yyyy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yyyy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yyyy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yyyy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yyyy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yyyy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yyyy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yyyy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yyyy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yyyy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yyyy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yyyy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yyyy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yyyy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yyyy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yyyy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yyyy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yyyy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yyyy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yyyy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yyyy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yyyy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yyyy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yyyy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yyyy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yyyy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yyyy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yyyy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yyyy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yyyy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yyyy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yyyy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yyyy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yyyy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yyyy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yyyy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yyyy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yyyy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yyyy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yyyy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yyyy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yyyy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yyyy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yyyy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yyyy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yyyy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yyyy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yyyy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yyyy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yyyy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yyyy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yyyy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yyyy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yyyy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yyyy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yyyy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yyyy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yyyy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yyyy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yyyy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yyyy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yyyy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yyyy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yyyy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yyyy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yyyy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yyyy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yyyy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yyyy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yyyy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yyyy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yyyy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yyyy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yyyy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yyyy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yyyy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yyyy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yyyy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yyyy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yyyy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yyyy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yyyy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yyyy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yyyy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yyyy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yyyy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yyyy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yyyy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yyyy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yyyy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yyyy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yyyy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yyyy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yyyy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yyyy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yyyy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yyyy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yyyy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yyyy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yyyy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yyyy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yyyy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yyyy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yyyy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yyyy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yyyy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yyyy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yyyy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yyyy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yyyy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yyyy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yyyy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yyyy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yyyy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yyyy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yyyy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yyyy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yyyy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yyyy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yyyy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yyyy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yyyy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yyyy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yyyy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yyyy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yyyy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yyyy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yyyy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yyyy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yyyy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yyyy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yyyy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yyyy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yyyy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yyyy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yyyy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yyyy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yyyy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yyyy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yyyy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yyyy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yyyy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yyyy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yyyy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yyyy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yyyy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yyyy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yyyy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yyyy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yyyy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yyyy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yyyy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yyyy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yyyy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yyyy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yyyy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yyyy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yyyy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yyyy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yyyy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yyyy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yyyy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yyyy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yyyy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yyyy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yyyy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yyyy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yyyy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yyyy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yyyy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yyyy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yyyy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yyyy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yyyy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yyyy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yyyy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yyyy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yyyy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yyyy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yyyy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yyyy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yyyy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yyyy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yyyy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yyyy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yyyy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yyyy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yyyy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yyyy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yyyy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yyyy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yyyy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yyyy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yyyy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yyyy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yyyy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yyyy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yyyy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yyyy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yyyy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yyyy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yyyy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yyyy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yyyy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yyyy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yyyy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yyyy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yyyy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yyyy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yyyy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yyyy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yyyy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yyyy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yyyy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yyyy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yyyy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yyyy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yyyy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yyyy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yyyy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yyyy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yyyy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yyyy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yyyy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yyyy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yyyy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yyyy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yyyy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yyyy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yyyy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yyyy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yyyy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yyyy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yyyy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yyyy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yyyy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yyyy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yyyy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yyyy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yyyy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yyyy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yyyy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yyyy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yyyy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yyyy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yyyy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yyyy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yyyy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yyyy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yyyy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yyyy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yyyy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yyyy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yyyy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yyyy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yyyy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yyyy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yyyy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yyyy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yyyy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yyyy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yyyy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yyyy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yyyy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yyyy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yyyy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yyyy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yyyy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yyyy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yyyy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yyyy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yyyy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yyyy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yyyy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yyyy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yyyy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yyyy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yyyy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yyyy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yyyy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yyyy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yyyy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yyyy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yyyy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yyyy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yyyy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yyyy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yyyy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yyyy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yyyy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yyyy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yyyy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yyyy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yyyy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yyyy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yyyy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yyyy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yyyy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yyyy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yyyy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yyyy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yyyy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yyyy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yyyy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yyyy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yyyy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yyyy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yyyy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yyyy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yyyy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yyyy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yyyy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yyyy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yyyy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yyyy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yyyy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yyyy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yyyy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yyyy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yyyy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yyyy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yyyy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yyyy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yyyy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yyyy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yyyy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yyyy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yyyy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yyyy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yyyy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yyyy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yyyy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yyyy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yyyy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yyyy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yyyy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yyyy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yyyy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yyyy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yyyy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yyyy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yyyy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yyyy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yyyy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yyyy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yyyy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yyyy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yyyy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yyyy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yyyy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yyyy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yyyy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yyyy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yyyy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yyyy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yyyy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yyyy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yyyy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yyyy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yyyy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yyyy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yyyy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yyyy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yyyy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yyyy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yyyy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yyyy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yyyy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yyyy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yyyy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yyyy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yyyy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yyyy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yyyy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yyyy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yyyy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yyyy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yyyy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yyyy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yyyy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yyyy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yyyy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yyyy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yyyy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yyyy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yyyy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yyyy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yyyy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yyyy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yyyy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yyyy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yyyy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yyyy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yyyy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yyyy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yyyy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yyyy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yyyy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yyyy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yyyy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yyyy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yyyy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yyyy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yyyy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yyyy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yyyy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yyyy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yyyy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yyyy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yyyy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yyyy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yyyy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yyyy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yyyy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yyyy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yyyy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yyyy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yyyy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yyyy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yyyy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yyyy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yyyy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yyyy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yyyy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yyyy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yyyy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yyyy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yyyy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yyyy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yyyy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yyyy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yyyy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yyyy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yyyy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yyyy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yyyy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yyyy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yyyy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yyyy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yyyy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yyyy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yyyy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yyyy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yyyy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yyyy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yyyy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yyyy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yyyy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yyyy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yyyy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yyyy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yyyy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yyyy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yyyy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yyyy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yyyy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yyyy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yyyy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yyyy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yyyy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yyyy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yyyy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yyyy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yyyy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yyyy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yyyy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yyyy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yyyy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yyyy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yyyy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yyyy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yyyy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yyyy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yyyy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yyyy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yyyy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yyyy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yyyy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yyyy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yyyy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yyyy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yyyy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yyyy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yyyy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yyyy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yyyy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yyyy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yyyy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yyyy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yyyy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yyyy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yyyy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yyyy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yyyy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yyyy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yyyy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yyyy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yyyy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yyyy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yyyy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yyyy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yyyy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yyyy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yyyy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yyyy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yyyy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yyyy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yyyy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yyyy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yyyy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yyyy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yyyy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yyyy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yyyy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yyyy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yyyy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yyyy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yyyy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yyyy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yyyy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yyyy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yyyy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yyyy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yyyy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yyyy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yyyy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yyyy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yyyy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yyyy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yyyy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yyyy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yyyy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yyyy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yyyy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yyyy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yyyy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yyyy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yyyy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yyyy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yyyy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yyyy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yyyy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yyyy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yyyy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yyyy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yyyy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yyyy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yyyy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yyyy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yyyy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yyyy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yyyy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yyyy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yyyy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yyyy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yyyy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yyyy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yyyy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yyyy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yyyy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yyyy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yyyy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yyyy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yyyy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yyyy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yyyy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yyyy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yyyy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yyyy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yyyy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yyyy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yyyy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yyyy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yyyy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yyyy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yyyy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yyyy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yyyy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yyyy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yyyy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yyyy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yyyy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yyyy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yyyy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yyyy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yyyy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yyyy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yyyy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yyyy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yyyy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yyyy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yyyy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yyyy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yyyy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yyyy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yyyy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yyyy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yyyy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yyyy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yyyy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yyyy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yyyy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yyyy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yyyy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yyyy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yyyy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yyyy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yyyy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yyyy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yyyy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yyyy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yyyy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yyyy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yyyy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yyyy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yyyy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yyyy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yyyy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yyyy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yyyy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yyyy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yyyy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yyyy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yyyy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yyyy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yyyy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yyyy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yyyy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yyyy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yyyy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yyyy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yyyy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yyyy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yyyy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yyyy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yyyy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yyyy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yyyy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yyyy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yyyy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yyyy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yyyy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yyyy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yyyy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yyyy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yyyy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yyyy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yyyy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yyyy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yyyy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yyyy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yyyy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yyyy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yyyy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yyyy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yyyy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yyyy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yyyy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yyyy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yyyy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yyyy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yyyy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yyyy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yyyy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yyyy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yyyy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yyyy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yyyy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yyyy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yyyy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yyyy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yyyy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yyyy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yyyy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yyyy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yyyy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yyyy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yyyy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yyyy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yyyy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yyyy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yyyy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yyyy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yyyy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yyyy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yyyy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yyyy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yyyy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yyyy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yyyy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yyyy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yyyy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yyyy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yyyy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yyyy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yyyy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yyyy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yyyy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yyyy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yyyy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yyyy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yyyy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yyyy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yyyy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yyyy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yyyy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yyyy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yyyy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yyyy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yyyy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yyyy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yyyy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yyyy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yyyy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yyyy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yyyy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yyyy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yyyy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yyyy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yyyy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yyyy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yyyy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yyyy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yyyy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yyyy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yyyy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yyyy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yyyy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yyyy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yyyy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yyyy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yyyy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yyyy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yyyy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yyyy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yyyy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yyyy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yyyy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yyyy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yyyy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yyyy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yyyy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yyyy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yyyy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yyyy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yyyy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yyyy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yyyy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yyyy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yyyy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yyyy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yyyy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yyyy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yyyy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yyyy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yyyy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yyyy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yyyy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yyyy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yyyy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yyyy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yyyy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yyyy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yyyy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0</v>
      </c>
      <c r="D21" s="13">
        <f t="shared" si="1"/>
        <v>0</v>
      </c>
      <c r="E21" s="13">
        <f t="shared" si="1"/>
        <v>0</v>
      </c>
      <c r="F21" s="13">
        <f t="shared" si="1"/>
        <v>0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0</v>
      </c>
      <c r="D22" s="13">
        <f t="shared" si="1"/>
        <v>0</v>
      </c>
      <c r="E22" s="13">
        <f t="shared" si="1"/>
        <v>0</v>
      </c>
      <c r="F22" s="13">
        <f t="shared" si="1"/>
        <v>0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0</v>
      </c>
      <c r="D23" s="13">
        <f t="shared" si="1"/>
        <v>0</v>
      </c>
      <c r="E23" s="13">
        <f t="shared" si="1"/>
        <v>0</v>
      </c>
      <c r="F23" s="13">
        <f t="shared" si="1"/>
        <v>0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0</v>
      </c>
      <c r="D24" s="13">
        <f t="shared" si="1"/>
        <v>0</v>
      </c>
      <c r="E24" s="13">
        <f t="shared" si="1"/>
        <v>0</v>
      </c>
      <c r="F24" s="13">
        <f t="shared" si="1"/>
        <v>0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0</v>
      </c>
      <c r="D25" s="13">
        <f t="shared" si="1"/>
        <v>0</v>
      </c>
      <c r="E25" s="13">
        <f t="shared" si="1"/>
        <v>0</v>
      </c>
      <c r="F25" s="13">
        <f t="shared" si="1"/>
        <v>0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0</v>
      </c>
      <c r="D26" s="13">
        <f t="shared" si="1"/>
        <v>0</v>
      </c>
      <c r="E26" s="13">
        <f t="shared" si="1"/>
        <v>0</v>
      </c>
      <c r="F26" s="13">
        <f t="shared" si="1"/>
        <v>0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0</v>
      </c>
      <c r="D27" s="13">
        <f t="shared" si="1"/>
        <v>0</v>
      </c>
      <c r="E27" s="13">
        <f t="shared" si="1"/>
        <v>0</v>
      </c>
      <c r="F27" s="13">
        <f t="shared" si="1"/>
        <v>0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0</v>
      </c>
      <c r="D28" s="13">
        <f t="shared" si="1"/>
        <v>0</v>
      </c>
      <c r="E28" s="13">
        <f t="shared" si="1"/>
        <v>0</v>
      </c>
      <c r="F28" s="13">
        <f t="shared" si="1"/>
        <v>0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0</v>
      </c>
      <c r="D29" s="13">
        <f t="shared" si="1"/>
        <v>0</v>
      </c>
      <c r="E29" s="13">
        <f t="shared" si="1"/>
        <v>0</v>
      </c>
      <c r="F29" s="13">
        <f t="shared" si="1"/>
        <v>0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0</v>
      </c>
      <c r="D30" s="13">
        <f t="shared" si="1"/>
        <v>0</v>
      </c>
      <c r="E30" s="13">
        <f t="shared" si="1"/>
        <v>0</v>
      </c>
      <c r="F30" s="13">
        <f t="shared" si="1"/>
        <v>0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0</v>
      </c>
      <c r="D31" s="13">
        <f t="shared" si="1"/>
        <v>0</v>
      </c>
      <c r="E31" s="13">
        <f t="shared" si="1"/>
        <v>0</v>
      </c>
      <c r="F31" s="13">
        <f t="shared" si="1"/>
        <v>0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0</v>
      </c>
      <c r="D32" s="13">
        <f t="shared" si="1"/>
        <v>0</v>
      </c>
      <c r="E32" s="13">
        <f t="shared" si="1"/>
        <v>0</v>
      </c>
      <c r="F32" s="13">
        <f t="shared" si="1"/>
        <v>0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0</v>
      </c>
      <c r="D33" s="13">
        <f t="shared" si="1"/>
        <v>0</v>
      </c>
      <c r="E33" s="13">
        <f t="shared" si="1"/>
        <v>0</v>
      </c>
      <c r="F33" s="13">
        <f t="shared" si="1"/>
        <v>0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0</v>
      </c>
      <c r="G34" s="12"/>
    </row>
    <row r="35" spans="1:7" x14ac:dyDescent="0.25">
      <c r="D35" t="s">
        <v>1882</v>
      </c>
    </row>
    <row r="37" spans="1:7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25">
      <c r="A38" s="14">
        <v>2013</v>
      </c>
      <c r="B38" s="10">
        <f t="shared" ref="B38:D42" si="2">COUNTIFS(Order_Year,$A38,State,B$37)</f>
        <v>0</v>
      </c>
      <c r="C38" s="10">
        <f t="shared" si="2"/>
        <v>0</v>
      </c>
      <c r="D38" s="10">
        <f t="shared" si="2"/>
        <v>0</v>
      </c>
      <c r="E38" s="10">
        <f>SUMIFS(Total,Order_Year,A38)</f>
        <v>0</v>
      </c>
    </row>
    <row r="39" spans="1:7" x14ac:dyDescent="0.25">
      <c r="A39" s="14">
        <v>2014</v>
      </c>
      <c r="B39" s="10">
        <f t="shared" si="2"/>
        <v>0</v>
      </c>
      <c r="C39" s="10">
        <f t="shared" si="2"/>
        <v>0</v>
      </c>
      <c r="D39" s="10">
        <f t="shared" si="2"/>
        <v>0</v>
      </c>
      <c r="E39" s="10">
        <f>SUMIFS(Total,Order_Year,A39)</f>
        <v>0</v>
      </c>
    </row>
    <row r="40" spans="1:7" x14ac:dyDescent="0.25">
      <c r="A40" s="14">
        <v>2015</v>
      </c>
      <c r="B40" s="10">
        <f t="shared" si="2"/>
        <v>0</v>
      </c>
      <c r="C40" s="10">
        <f t="shared" si="2"/>
        <v>0</v>
      </c>
      <c r="D40" s="10">
        <f t="shared" si="2"/>
        <v>0</v>
      </c>
      <c r="E40" s="10">
        <f>SUMIFS(Total,Order_Year,A40)</f>
        <v>0</v>
      </c>
    </row>
    <row r="41" spans="1:7" x14ac:dyDescent="0.25">
      <c r="A41" s="14">
        <v>2016</v>
      </c>
      <c r="B41" s="10">
        <f t="shared" si="2"/>
        <v>0</v>
      </c>
      <c r="C41" s="10">
        <f t="shared" si="2"/>
        <v>0</v>
      </c>
      <c r="D41" s="10">
        <f t="shared" si="2"/>
        <v>0</v>
      </c>
      <c r="E41" s="10">
        <f>SUMIFS(Total,Order_Year,A41)</f>
        <v>0</v>
      </c>
    </row>
    <row r="42" spans="1:7" x14ac:dyDescent="0.25">
      <c r="A42" s="14">
        <v>2017</v>
      </c>
      <c r="B42" s="10">
        <f t="shared" si="2"/>
        <v>0</v>
      </c>
      <c r="C42" s="10">
        <f t="shared" si="2"/>
        <v>0</v>
      </c>
      <c r="D42" s="10">
        <f t="shared" si="2"/>
        <v>0</v>
      </c>
      <c r="E42" s="10">
        <f>SUMIFS(Total,Order_Year,A42)</f>
        <v>0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Sheet2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</cp:lastModifiedBy>
  <dcterms:created xsi:type="dcterms:W3CDTF">2017-05-01T13:03:22Z</dcterms:created>
  <dcterms:modified xsi:type="dcterms:W3CDTF">2023-06-15T09:26:42Z</dcterms:modified>
</cp:coreProperties>
</file>