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N42" i="1" l="1"/>
  <c r="K42" i="1"/>
  <c r="L40" i="1"/>
  <c r="L42" i="1" s="1"/>
  <c r="M40" i="1"/>
  <c r="M42" i="1" s="1"/>
  <c r="N40" i="1"/>
  <c r="O40" i="1"/>
  <c r="O42" i="1" s="1"/>
  <c r="P40" i="1"/>
  <c r="P42" i="1" s="1"/>
  <c r="Q40" i="1"/>
  <c r="Q42" i="1" s="1"/>
  <c r="R40" i="1"/>
  <c r="R42" i="1" s="1"/>
  <c r="S40" i="1"/>
  <c r="S42" i="1" s="1"/>
  <c r="T40" i="1"/>
  <c r="T42" i="1" s="1"/>
  <c r="U40" i="1"/>
  <c r="U42" i="1" s="1"/>
  <c r="V40" i="1"/>
  <c r="V42" i="1" s="1"/>
  <c r="W40" i="1"/>
  <c r="W42" i="1" s="1"/>
  <c r="X40" i="1"/>
  <c r="X42" i="1" s="1"/>
  <c r="Y40" i="1"/>
  <c r="Y42" i="1" s="1"/>
  <c r="Z40" i="1"/>
  <c r="Z42" i="1" s="1"/>
  <c r="K40" i="1"/>
  <c r="C40" i="1"/>
  <c r="D40" i="1"/>
  <c r="E40" i="1"/>
  <c r="F40" i="1"/>
  <c r="G40" i="1"/>
  <c r="H40" i="1"/>
  <c r="I40" i="1"/>
  <c r="B40" i="1"/>
  <c r="G10" i="1"/>
  <c r="C10" i="1"/>
  <c r="D10" i="1"/>
  <c r="E10" i="1"/>
  <c r="F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10" i="1"/>
  <c r="C35" i="1"/>
  <c r="J35" i="1"/>
  <c r="K35" i="1"/>
  <c r="R35" i="1"/>
  <c r="S35" i="1"/>
  <c r="Z35" i="1"/>
  <c r="AA35" i="1"/>
  <c r="AH35" i="1"/>
  <c r="AI35" i="1"/>
  <c r="AP35" i="1"/>
  <c r="AQ35" i="1"/>
  <c r="AX35" i="1"/>
  <c r="AY35" i="1"/>
  <c r="BF35" i="1"/>
  <c r="BG35" i="1"/>
  <c r="B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36" i="1"/>
  <c r="J34" i="1"/>
  <c r="B34" i="1"/>
  <c r="E34" i="1"/>
  <c r="C33" i="1"/>
  <c r="D33" i="1"/>
  <c r="D35" i="1" s="1"/>
  <c r="E33" i="1"/>
  <c r="E35" i="1" s="1"/>
  <c r="F33" i="1"/>
  <c r="F35" i="1" s="1"/>
  <c r="J33" i="1"/>
  <c r="K33" i="1"/>
  <c r="L33" i="1"/>
  <c r="L35" i="1" s="1"/>
  <c r="M33" i="1"/>
  <c r="M35" i="1" s="1"/>
  <c r="N33" i="1"/>
  <c r="N35" i="1" s="1"/>
  <c r="R33" i="1"/>
  <c r="S33" i="1"/>
  <c r="T33" i="1"/>
  <c r="T35" i="1" s="1"/>
  <c r="U33" i="1"/>
  <c r="U35" i="1" s="1"/>
  <c r="V33" i="1"/>
  <c r="V35" i="1" s="1"/>
  <c r="Z33" i="1"/>
  <c r="AA33" i="1"/>
  <c r="AB33" i="1"/>
  <c r="AB35" i="1" s="1"/>
  <c r="AC33" i="1"/>
  <c r="AC35" i="1" s="1"/>
  <c r="AD33" i="1"/>
  <c r="AD35" i="1" s="1"/>
  <c r="AH33" i="1"/>
  <c r="AI33" i="1"/>
  <c r="AJ33" i="1"/>
  <c r="AJ35" i="1" s="1"/>
  <c r="AK33" i="1"/>
  <c r="AK35" i="1" s="1"/>
  <c r="AL33" i="1"/>
  <c r="AL35" i="1" s="1"/>
  <c r="AP33" i="1"/>
  <c r="AQ33" i="1"/>
  <c r="AR33" i="1"/>
  <c r="AR35" i="1" s="1"/>
  <c r="AS33" i="1"/>
  <c r="AS35" i="1" s="1"/>
  <c r="AT33" i="1"/>
  <c r="AT35" i="1" s="1"/>
  <c r="AX33" i="1"/>
  <c r="AY33" i="1"/>
  <c r="AZ33" i="1"/>
  <c r="AZ35" i="1" s="1"/>
  <c r="BA33" i="1"/>
  <c r="BA35" i="1" s="1"/>
  <c r="BB33" i="1"/>
  <c r="BB35" i="1" s="1"/>
  <c r="BF33" i="1"/>
  <c r="BG33" i="1"/>
  <c r="BH33" i="1"/>
  <c r="BH35" i="1" s="1"/>
  <c r="BI33" i="1"/>
  <c r="BI35" i="1" s="1"/>
  <c r="BJ33" i="1"/>
  <c r="BJ35" i="1" s="1"/>
  <c r="B33" i="1"/>
  <c r="C32" i="1"/>
  <c r="D32" i="1"/>
  <c r="E32" i="1"/>
  <c r="F32" i="1"/>
  <c r="G32" i="1"/>
  <c r="G33" i="1" s="1"/>
  <c r="G35" i="1" s="1"/>
  <c r="H32" i="1"/>
  <c r="H33" i="1" s="1"/>
  <c r="H35" i="1" s="1"/>
  <c r="I32" i="1"/>
  <c r="I33" i="1" s="1"/>
  <c r="I35" i="1" s="1"/>
  <c r="J32" i="1"/>
  <c r="K32" i="1"/>
  <c r="L32" i="1"/>
  <c r="M32" i="1"/>
  <c r="N32" i="1"/>
  <c r="O32" i="1"/>
  <c r="O33" i="1" s="1"/>
  <c r="O35" i="1" s="1"/>
  <c r="P32" i="1"/>
  <c r="P33" i="1" s="1"/>
  <c r="P35" i="1" s="1"/>
  <c r="Q32" i="1"/>
  <c r="Q33" i="1" s="1"/>
  <c r="Q35" i="1" s="1"/>
  <c r="R32" i="1"/>
  <c r="S32" i="1"/>
  <c r="T32" i="1"/>
  <c r="U32" i="1"/>
  <c r="V32" i="1"/>
  <c r="W32" i="1"/>
  <c r="W33" i="1" s="1"/>
  <c r="W35" i="1" s="1"/>
  <c r="X32" i="1"/>
  <c r="X33" i="1" s="1"/>
  <c r="X35" i="1" s="1"/>
  <c r="Y32" i="1"/>
  <c r="Y33" i="1" s="1"/>
  <c r="Y35" i="1" s="1"/>
  <c r="Z32" i="1"/>
  <c r="AA32" i="1"/>
  <c r="AB32" i="1"/>
  <c r="AC32" i="1"/>
  <c r="AD32" i="1"/>
  <c r="AE32" i="1"/>
  <c r="AE33" i="1" s="1"/>
  <c r="AE35" i="1" s="1"/>
  <c r="AF32" i="1"/>
  <c r="AF33" i="1" s="1"/>
  <c r="AF35" i="1" s="1"/>
  <c r="AG32" i="1"/>
  <c r="AG33" i="1" s="1"/>
  <c r="AG35" i="1" s="1"/>
  <c r="AH32" i="1"/>
  <c r="AI32" i="1"/>
  <c r="AJ32" i="1"/>
  <c r="AK32" i="1"/>
  <c r="AL32" i="1"/>
  <c r="AM32" i="1"/>
  <c r="AM33" i="1" s="1"/>
  <c r="AM35" i="1" s="1"/>
  <c r="AN32" i="1"/>
  <c r="AN33" i="1" s="1"/>
  <c r="AN35" i="1" s="1"/>
  <c r="AO32" i="1"/>
  <c r="AO33" i="1" s="1"/>
  <c r="AO35" i="1" s="1"/>
  <c r="AP32" i="1"/>
  <c r="AQ32" i="1"/>
  <c r="AR32" i="1"/>
  <c r="AS32" i="1"/>
  <c r="AT32" i="1"/>
  <c r="AU32" i="1"/>
  <c r="AU33" i="1" s="1"/>
  <c r="AU35" i="1" s="1"/>
  <c r="AV32" i="1"/>
  <c r="AV33" i="1" s="1"/>
  <c r="AV35" i="1" s="1"/>
  <c r="AW32" i="1"/>
  <c r="AW33" i="1" s="1"/>
  <c r="AW35" i="1" s="1"/>
  <c r="AX32" i="1"/>
  <c r="AY32" i="1"/>
  <c r="AZ32" i="1"/>
  <c r="BA32" i="1"/>
  <c r="BB32" i="1"/>
  <c r="BC32" i="1"/>
  <c r="BC33" i="1" s="1"/>
  <c r="BC35" i="1" s="1"/>
  <c r="BD32" i="1"/>
  <c r="BD33" i="1" s="1"/>
  <c r="BD35" i="1" s="1"/>
  <c r="BE32" i="1"/>
  <c r="BE33" i="1" s="1"/>
  <c r="BE35" i="1" s="1"/>
  <c r="BF32" i="1"/>
  <c r="BG32" i="1"/>
  <c r="BH32" i="1"/>
  <c r="BI32" i="1"/>
  <c r="BJ32" i="1"/>
  <c r="B32" i="1"/>
  <c r="B22" i="1"/>
  <c r="BJ27" i="1" l="1"/>
  <c r="BG28" i="1"/>
  <c r="BF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30" i="1"/>
  <c r="B28" i="1"/>
  <c r="C28" i="1"/>
  <c r="Y27" i="1"/>
  <c r="U27" i="1"/>
  <c r="R27" i="1"/>
  <c r="O27" i="1"/>
  <c r="P27" i="1"/>
  <c r="S27" i="1" s="1"/>
  <c r="N27" i="1"/>
  <c r="Q27" i="1" s="1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B15" i="2"/>
  <c r="R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S8" i="2"/>
  <c r="B8" i="2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19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P19" i="1" s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15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9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7" i="1"/>
  <c r="C22" i="1"/>
  <c r="C23" i="1" s="1"/>
  <c r="D22" i="1"/>
  <c r="E22" i="1"/>
  <c r="F22" i="1"/>
  <c r="F23" i="1" s="1"/>
  <c r="G22" i="1"/>
  <c r="H22" i="1"/>
  <c r="H23" i="1" s="1"/>
  <c r="I22" i="1"/>
  <c r="I23" i="1" s="1"/>
  <c r="J22" i="1"/>
  <c r="J23" i="1" s="1"/>
  <c r="K22" i="1"/>
  <c r="K23" i="1" s="1"/>
  <c r="L22" i="1"/>
  <c r="M22" i="1"/>
  <c r="N22" i="1"/>
  <c r="N23" i="1" s="1"/>
  <c r="O22" i="1"/>
  <c r="O23" i="1" s="1"/>
  <c r="P22" i="1"/>
  <c r="P23" i="1" s="1"/>
  <c r="Q22" i="1"/>
  <c r="R22" i="1"/>
  <c r="S22" i="1"/>
  <c r="S23" i="1" s="1"/>
  <c r="T22" i="1"/>
  <c r="U22" i="1"/>
  <c r="V22" i="1"/>
  <c r="W22" i="1"/>
  <c r="W23" i="1" s="1"/>
  <c r="X22" i="1"/>
  <c r="X23" i="1" s="1"/>
  <c r="Y22" i="1"/>
  <c r="Y23" i="1" s="1"/>
  <c r="Z22" i="1"/>
  <c r="Z23" i="1" s="1"/>
  <c r="AA22" i="1"/>
  <c r="AB22" i="1"/>
  <c r="AC22" i="1"/>
  <c r="AD22" i="1"/>
  <c r="AD23" i="1" s="1"/>
  <c r="AE22" i="1"/>
  <c r="AE23" i="1" s="1"/>
  <c r="AF22" i="1"/>
  <c r="AF23" i="1" s="1"/>
  <c r="AG22" i="1"/>
  <c r="AG23" i="1" s="1"/>
  <c r="AH22" i="1"/>
  <c r="AH23" i="1" s="1"/>
  <c r="AI22" i="1"/>
  <c r="AI23" i="1" s="1"/>
  <c r="AJ22" i="1"/>
  <c r="AK22" i="1"/>
  <c r="AL22" i="1"/>
  <c r="AM22" i="1"/>
  <c r="AM23" i="1" s="1"/>
  <c r="AN22" i="1"/>
  <c r="AN23" i="1" s="1"/>
  <c r="AO22" i="1"/>
  <c r="AO23" i="1" s="1"/>
  <c r="AP22" i="1"/>
  <c r="AQ22" i="1"/>
  <c r="AQ23" i="1" s="1"/>
  <c r="AR22" i="1"/>
  <c r="AS22" i="1"/>
  <c r="AT22" i="1"/>
  <c r="AT23" i="1" s="1"/>
  <c r="AU22" i="1"/>
  <c r="AU23" i="1" s="1"/>
  <c r="AV22" i="1"/>
  <c r="AW22" i="1"/>
  <c r="AW23" i="1" s="1"/>
  <c r="AX22" i="1"/>
  <c r="AX23" i="1" s="1"/>
  <c r="AY22" i="1"/>
  <c r="AZ22" i="1"/>
  <c r="BA22" i="1"/>
  <c r="BB22" i="1"/>
  <c r="BB23" i="1" s="1"/>
  <c r="BC22" i="1"/>
  <c r="BC23" i="1" s="1"/>
  <c r="BD22" i="1"/>
  <c r="BD23" i="1" s="1"/>
  <c r="BE22" i="1"/>
  <c r="BE23" i="1" s="1"/>
  <c r="BF22" i="1"/>
  <c r="BF23" i="1" s="1"/>
  <c r="BG22" i="1"/>
  <c r="BG23" i="1" s="1"/>
  <c r="BH22" i="1"/>
  <c r="BI22" i="1"/>
  <c r="BJ22" i="1"/>
  <c r="B23" i="1"/>
  <c r="Q23" i="1"/>
  <c r="R23" i="1"/>
  <c r="AP23" i="1"/>
  <c r="AV23" i="1"/>
  <c r="D23" i="1"/>
  <c r="E23" i="1"/>
  <c r="G23" i="1"/>
  <c r="L23" i="1"/>
  <c r="M23" i="1"/>
  <c r="T23" i="1"/>
  <c r="U23" i="1"/>
  <c r="V23" i="1"/>
  <c r="AA23" i="1"/>
  <c r="AB23" i="1"/>
  <c r="AC23" i="1"/>
  <c r="AJ23" i="1"/>
  <c r="AK23" i="1"/>
  <c r="AL23" i="1"/>
  <c r="AR23" i="1"/>
  <c r="AS23" i="1"/>
  <c r="AY23" i="1"/>
  <c r="AZ23" i="1"/>
  <c r="BA23" i="1"/>
  <c r="BH23" i="1"/>
  <c r="BI23" i="1"/>
  <c r="BJ23" i="1"/>
  <c r="D2" i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C2" i="1"/>
  <c r="BH28" i="1" l="1"/>
  <c r="V27" i="1"/>
  <c r="T27" i="1"/>
  <c r="AB27" i="1"/>
  <c r="Z27" i="1" l="1"/>
  <c r="AF27" i="1"/>
  <c r="X27" i="1"/>
  <c r="AC27" i="1" l="1"/>
  <c r="AA27" i="1"/>
  <c r="AI27" i="1"/>
  <c r="AG27" i="1" l="1"/>
  <c r="AM27" i="1"/>
  <c r="AE27" i="1"/>
  <c r="AJ27" i="1" l="1"/>
  <c r="AH27" i="1"/>
  <c r="AP27" i="1"/>
  <c r="AS27" i="1" l="1"/>
  <c r="AL27" i="1"/>
  <c r="AN27" i="1"/>
  <c r="AQ27" i="1" l="1"/>
  <c r="AO27" i="1"/>
  <c r="AW27" i="1"/>
  <c r="AZ27" i="1" l="1"/>
  <c r="AR27" i="1"/>
  <c r="AT27" i="1"/>
  <c r="AX27" i="1" l="1"/>
  <c r="AV27" i="1"/>
  <c r="BD27" i="1"/>
  <c r="BK27" i="1" l="1"/>
  <c r="BK28" i="1" s="1"/>
  <c r="AY27" i="1"/>
  <c r="BA27" i="1"/>
  <c r="BE27" i="1" l="1"/>
  <c r="BC27" i="1"/>
  <c r="BN27" i="1"/>
  <c r="BN28" i="1" s="1"/>
  <c r="BI28" i="1" l="1"/>
  <c r="BJ28" i="1"/>
  <c r="BL27" i="1"/>
  <c r="BL28" i="1" s="1"/>
  <c r="BQ27" i="1"/>
  <c r="BQ28" i="1" s="1"/>
  <c r="BO27" i="1" l="1"/>
  <c r="BO28" i="1" s="1"/>
  <c r="BM27" i="1"/>
  <c r="BM28" i="1" s="1"/>
  <c r="BP27" i="1" l="1"/>
  <c r="BP28" i="1" s="1"/>
  <c r="BR27" i="1"/>
  <c r="BR28" i="1" s="1"/>
</calcChain>
</file>

<file path=xl/sharedStrings.xml><?xml version="1.0" encoding="utf-8"?>
<sst xmlns="http://schemas.openxmlformats.org/spreadsheetml/2006/main" count="261" uniqueCount="75">
  <si>
    <t>C</t>
  </si>
  <si>
    <t>D</t>
  </si>
  <si>
    <t>E</t>
  </si>
  <si>
    <t>F</t>
  </si>
  <si>
    <t>A</t>
  </si>
  <si>
    <t>B</t>
  </si>
  <si>
    <t>#</t>
  </si>
  <si>
    <t>G</t>
  </si>
  <si>
    <t>Octave</t>
  </si>
  <si>
    <t>Position</t>
  </si>
  <si>
    <t>Letter</t>
  </si>
  <si>
    <t>Sharp</t>
  </si>
  <si>
    <t>HalfPos</t>
  </si>
  <si>
    <t>SharpN</t>
  </si>
  <si>
    <t>C5</t>
  </si>
  <si>
    <t>D5</t>
  </si>
  <si>
    <t>E5</t>
  </si>
  <si>
    <t>F5</t>
  </si>
  <si>
    <t>G5</t>
  </si>
  <si>
    <t>A5</t>
  </si>
  <si>
    <t>B5</t>
  </si>
  <si>
    <t>C4</t>
  </si>
  <si>
    <t>D4</t>
  </si>
  <si>
    <t>E4</t>
  </si>
  <si>
    <t>F4</t>
  </si>
  <si>
    <t>G4</t>
  </si>
  <si>
    <t>A4</t>
  </si>
  <si>
    <t>B4</t>
  </si>
  <si>
    <t>CS_ADV</t>
  </si>
  <si>
    <t>Line on note</t>
  </si>
  <si>
    <t>Line on clef</t>
  </si>
  <si>
    <t>Line + #</t>
  </si>
  <si>
    <t>GRAM-line</t>
  </si>
  <si>
    <t>GRAM-note</t>
  </si>
  <si>
    <t>(GRAM bit value = 2048)</t>
  </si>
  <si>
    <t>CD</t>
  </si>
  <si>
    <t>EF</t>
  </si>
  <si>
    <t>GA</t>
  </si>
  <si>
    <t>BC</t>
  </si>
  <si>
    <t>DE</t>
  </si>
  <si>
    <t>FG</t>
  </si>
  <si>
    <t>AB</t>
  </si>
  <si>
    <t>No line=8</t>
  </si>
  <si>
    <t>Piano Roll</t>
  </si>
  <si>
    <t>GRAM</t>
  </si>
  <si>
    <t>GRAM ($800=)</t>
  </si>
  <si>
    <t>BAD Piano Roll</t>
  </si>
  <si>
    <t>Piano Sprite #</t>
  </si>
  <si>
    <t>Piano Sprite Off</t>
  </si>
  <si>
    <t xml:space="preserve"> </t>
  </si>
  <si>
    <t>Sprite#</t>
  </si>
  <si>
    <t>SPR0: 2048</t>
  </si>
  <si>
    <t>Piano RealOff</t>
  </si>
  <si>
    <t>PianoOffFinal</t>
  </si>
  <si>
    <t>LetterOff (dontuse)</t>
  </si>
  <si>
    <t>Note (from Inty)</t>
  </si>
  <si>
    <t>NoteLetter (GROM)</t>
  </si>
  <si>
    <t>GROM ASCII below</t>
  </si>
  <si>
    <t>NoteLetter (A=0)</t>
  </si>
  <si>
    <t>GRAM Card:</t>
  </si>
  <si>
    <t>New note letter</t>
  </si>
  <si>
    <t>GRAM for #:</t>
  </si>
  <si>
    <t>GRAM Card CDEFGAB</t>
  </si>
  <si>
    <t>GRAM Card for #</t>
  </si>
  <si>
    <t>GRAM: Bit11:</t>
  </si>
  <si>
    <t>GRAM (8*(x+46)+Bit11</t>
  </si>
  <si>
    <t>OctaveInty GROM</t>
  </si>
  <si>
    <t>Volume bar</t>
  </si>
  <si>
    <t>0 to7=Char40 to 46</t>
  </si>
  <si>
    <t>Char:</t>
  </si>
  <si>
    <t>Volume bar 0 to 7</t>
  </si>
  <si>
    <t>Sound bar volume</t>
  </si>
  <si>
    <t>Adjusted to AY8914 PSG volume (0 to 15)</t>
  </si>
  <si>
    <t>Color…</t>
  </si>
  <si>
    <t>Final +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</si>
</sst>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10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1" xfId="0" applyFill="1" applyBorder="1"/>
    <xf numFmtId="0" fontId="0" fillId="8" borderId="0" xfId="0" applyFill="1"/>
    <xf numFmtId="0" fontId="0" fillId="7" borderId="1" xfId="0" applyFill="1" applyBorder="1"/>
    <xf numFmtId="0" fontId="0" fillId="11" borderId="0" xfId="0" applyFill="1"/>
    <xf numFmtId="1" fontId="0" fillId="0" borderId="0" xfId="0" applyNumberFormat="1" applyAlignment="1">
      <alignment horizontal="left"/>
    </xf>
    <xf numFmtId="0" fontId="0" fillId="3" borderId="0" xfId="0" applyFill="1" applyBorder="1" applyAlignment="1">
      <alignment horizontal="left"/>
    </xf>
    <xf numFmtId="0" fontId="0" fillId="7" borderId="0" xfId="0" applyFill="1" applyBorder="1"/>
    <xf numFmtId="0" fontId="0" fillId="7" borderId="1" xfId="0" applyFill="1" applyBorder="1" applyAlignment="1">
      <alignment horizontal="left"/>
    </xf>
    <xf numFmtId="0" fontId="0" fillId="0" borderId="0" xfId="0" quotePrefix="1"/>
    <xf numFmtId="0" fontId="0" fillId="0" borderId="2" xfId="0" applyBorder="1"/>
    <xf numFmtId="0" fontId="0" fillId="4" borderId="1" xfId="0" applyFill="1" applyBorder="1"/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5" borderId="3" xfId="0" applyFill="1" applyBorder="1"/>
    <xf numFmtId="0" fontId="0" fillId="5" borderId="4" xfId="0" applyFill="1" applyBorder="1"/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11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quotePrefix="1" applyFill="1" applyAlignment="1">
      <alignment horizontal="right"/>
    </xf>
    <xf numFmtId="0" fontId="0" fillId="2" borderId="0" xfId="0" applyFill="1" applyAlignment="1">
      <alignment horizontal="left"/>
    </xf>
    <xf numFmtId="0" fontId="0" fillId="13" borderId="0" xfId="0" quotePrefix="1" applyFill="1"/>
    <xf numFmtId="0" fontId="0" fillId="12" borderId="0" xfId="0" quotePrefix="1" applyFill="1"/>
    <xf numFmtId="0" fontId="0" fillId="14" borderId="0" xfId="0" applyFill="1" applyAlignment="1">
      <alignment horizontal="left"/>
    </xf>
    <xf numFmtId="0" fontId="0" fillId="13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2"/>
  <sheetViews>
    <sheetView tabSelected="1" topLeftCell="A22" workbookViewId="0">
      <selection activeCell="K40" sqref="K40:Z40"/>
    </sheetView>
  </sheetViews>
  <sheetFormatPr defaultColWidth="4.125" defaultRowHeight="15" x14ac:dyDescent="0.25"/>
  <cols>
    <col min="1" max="1" width="18" customWidth="1"/>
    <col min="2" max="2" width="5.125" customWidth="1"/>
    <col min="3" max="3" width="5.75" customWidth="1"/>
    <col min="4" max="67" width="4.75" customWidth="1"/>
  </cols>
  <sheetData>
    <row r="1" spans="1:63" x14ac:dyDescent="0.25">
      <c r="A1" t="s">
        <v>55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2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0"/>
    </row>
    <row r="2" spans="1:63" x14ac:dyDescent="0.25">
      <c r="A2" s="1" t="s">
        <v>9</v>
      </c>
      <c r="B2" s="1">
        <v>1</v>
      </c>
      <c r="C2" s="1">
        <f>IF(C6="#",B2,B2+1)</f>
        <v>1</v>
      </c>
      <c r="D2" s="1">
        <f t="shared" ref="D2:BJ2" si="0">IF(D6="#",C2,C2+1)</f>
        <v>2</v>
      </c>
      <c r="E2" s="1">
        <f t="shared" si="0"/>
        <v>2</v>
      </c>
      <c r="F2" s="1">
        <f t="shared" si="0"/>
        <v>3</v>
      </c>
      <c r="G2" s="1">
        <f t="shared" si="0"/>
        <v>4</v>
      </c>
      <c r="H2" s="1">
        <f t="shared" si="0"/>
        <v>4</v>
      </c>
      <c r="I2" s="1">
        <f t="shared" si="0"/>
        <v>5</v>
      </c>
      <c r="J2" s="1">
        <f t="shared" si="0"/>
        <v>5</v>
      </c>
      <c r="K2" s="1">
        <f t="shared" si="0"/>
        <v>6</v>
      </c>
      <c r="L2" s="1">
        <f t="shared" si="0"/>
        <v>6</v>
      </c>
      <c r="M2" s="1">
        <f t="shared" si="0"/>
        <v>7</v>
      </c>
      <c r="N2" s="1">
        <f t="shared" si="0"/>
        <v>8</v>
      </c>
      <c r="O2" s="1">
        <f t="shared" si="0"/>
        <v>8</v>
      </c>
      <c r="P2" s="1">
        <f t="shared" si="0"/>
        <v>9</v>
      </c>
      <c r="Q2" s="1">
        <f t="shared" si="0"/>
        <v>9</v>
      </c>
      <c r="R2" s="1">
        <f t="shared" si="0"/>
        <v>10</v>
      </c>
      <c r="S2" s="1">
        <f t="shared" si="0"/>
        <v>11</v>
      </c>
      <c r="T2" s="1">
        <f t="shared" si="0"/>
        <v>11</v>
      </c>
      <c r="U2" s="1">
        <f t="shared" si="0"/>
        <v>12</v>
      </c>
      <c r="V2" s="1">
        <f t="shared" si="0"/>
        <v>12</v>
      </c>
      <c r="W2" s="1">
        <f t="shared" si="0"/>
        <v>13</v>
      </c>
      <c r="X2" s="1">
        <f t="shared" si="0"/>
        <v>13</v>
      </c>
      <c r="Y2" s="1">
        <f t="shared" si="0"/>
        <v>14</v>
      </c>
      <c r="Z2" s="1">
        <f t="shared" si="0"/>
        <v>15</v>
      </c>
      <c r="AA2" s="1">
        <f t="shared" si="0"/>
        <v>15</v>
      </c>
      <c r="AB2" s="1">
        <f t="shared" si="0"/>
        <v>16</v>
      </c>
      <c r="AC2" s="1">
        <f t="shared" si="0"/>
        <v>16</v>
      </c>
      <c r="AD2" s="1">
        <f t="shared" si="0"/>
        <v>17</v>
      </c>
      <c r="AE2" s="1">
        <f t="shared" si="0"/>
        <v>18</v>
      </c>
      <c r="AF2" s="1">
        <f t="shared" si="0"/>
        <v>18</v>
      </c>
      <c r="AG2" s="1">
        <f t="shared" si="0"/>
        <v>19</v>
      </c>
      <c r="AH2" s="1">
        <f t="shared" si="0"/>
        <v>19</v>
      </c>
      <c r="AI2" s="1">
        <f t="shared" si="0"/>
        <v>20</v>
      </c>
      <c r="AJ2" s="1">
        <f t="shared" si="0"/>
        <v>20</v>
      </c>
      <c r="AK2" s="1">
        <f t="shared" si="0"/>
        <v>21</v>
      </c>
      <c r="AL2" s="1">
        <f t="shared" si="0"/>
        <v>22</v>
      </c>
      <c r="AM2" s="1">
        <f t="shared" si="0"/>
        <v>22</v>
      </c>
      <c r="AN2" s="1">
        <f t="shared" si="0"/>
        <v>23</v>
      </c>
      <c r="AO2" s="1">
        <f t="shared" si="0"/>
        <v>23</v>
      </c>
      <c r="AP2" s="1">
        <f t="shared" si="0"/>
        <v>24</v>
      </c>
      <c r="AQ2" s="1">
        <f t="shared" si="0"/>
        <v>25</v>
      </c>
      <c r="AR2" s="1">
        <f t="shared" si="0"/>
        <v>25</v>
      </c>
      <c r="AS2" s="1">
        <f t="shared" si="0"/>
        <v>26</v>
      </c>
      <c r="AT2" s="1">
        <f t="shared" si="0"/>
        <v>26</v>
      </c>
      <c r="AU2" s="1">
        <f t="shared" si="0"/>
        <v>27</v>
      </c>
      <c r="AV2" s="1">
        <f t="shared" si="0"/>
        <v>27</v>
      </c>
      <c r="AW2" s="1">
        <f t="shared" si="0"/>
        <v>28</v>
      </c>
      <c r="AX2" s="1">
        <f t="shared" si="0"/>
        <v>29</v>
      </c>
      <c r="AY2" s="1">
        <f t="shared" si="0"/>
        <v>29</v>
      </c>
      <c r="AZ2" s="1">
        <f t="shared" si="0"/>
        <v>30</v>
      </c>
      <c r="BA2" s="1">
        <f t="shared" si="0"/>
        <v>30</v>
      </c>
      <c r="BB2" s="1">
        <f t="shared" si="0"/>
        <v>31</v>
      </c>
      <c r="BC2" s="1">
        <f t="shared" si="0"/>
        <v>32</v>
      </c>
      <c r="BD2" s="1">
        <f t="shared" si="0"/>
        <v>32</v>
      </c>
      <c r="BE2" s="1">
        <f t="shared" si="0"/>
        <v>33</v>
      </c>
      <c r="BF2" s="1">
        <f t="shared" si="0"/>
        <v>33</v>
      </c>
      <c r="BG2" s="1">
        <f t="shared" si="0"/>
        <v>34</v>
      </c>
      <c r="BH2" s="1">
        <f t="shared" si="0"/>
        <v>34</v>
      </c>
      <c r="BI2" s="1">
        <f t="shared" si="0"/>
        <v>35</v>
      </c>
      <c r="BJ2" s="1">
        <f t="shared" si="0"/>
        <v>36</v>
      </c>
      <c r="BK2" s="10"/>
    </row>
    <row r="3" spans="1:63" x14ac:dyDescent="0.25">
      <c r="A3" s="1" t="s">
        <v>12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1">
        <v>2</v>
      </c>
      <c r="H3" s="1">
        <v>2</v>
      </c>
      <c r="I3" s="1">
        <v>3</v>
      </c>
      <c r="J3" s="1">
        <v>3</v>
      </c>
      <c r="K3" s="1">
        <v>3</v>
      </c>
      <c r="L3" s="1">
        <v>3</v>
      </c>
      <c r="M3" s="1">
        <v>4</v>
      </c>
      <c r="N3" s="1">
        <v>4</v>
      </c>
      <c r="O3" s="1">
        <v>4</v>
      </c>
      <c r="P3" s="1">
        <v>5</v>
      </c>
      <c r="Q3" s="1">
        <v>5</v>
      </c>
      <c r="R3" s="1">
        <v>5</v>
      </c>
      <c r="S3" s="1">
        <v>6</v>
      </c>
      <c r="T3" s="1">
        <v>6</v>
      </c>
      <c r="U3" s="1">
        <v>6</v>
      </c>
      <c r="V3" s="1">
        <v>6</v>
      </c>
      <c r="W3" s="1">
        <v>7</v>
      </c>
      <c r="X3" s="1">
        <v>7</v>
      </c>
      <c r="Y3" s="1">
        <v>7</v>
      </c>
      <c r="Z3" s="1">
        <v>8</v>
      </c>
      <c r="AA3" s="1">
        <v>8</v>
      </c>
      <c r="AB3" s="1">
        <v>8</v>
      </c>
      <c r="AC3" s="1">
        <v>8</v>
      </c>
      <c r="AD3" s="1">
        <v>9</v>
      </c>
      <c r="AE3" s="1">
        <v>9</v>
      </c>
      <c r="AF3" s="1">
        <v>9</v>
      </c>
      <c r="AG3" s="1">
        <v>10</v>
      </c>
      <c r="AH3" s="1">
        <v>10</v>
      </c>
      <c r="AI3" s="1">
        <v>10</v>
      </c>
      <c r="AJ3" s="1">
        <v>10</v>
      </c>
      <c r="AK3" s="1">
        <v>11</v>
      </c>
      <c r="AL3" s="1">
        <v>11</v>
      </c>
      <c r="AM3" s="1">
        <v>11</v>
      </c>
      <c r="AN3" s="1">
        <v>12</v>
      </c>
      <c r="AO3" s="1">
        <v>12</v>
      </c>
      <c r="AP3" s="1">
        <v>12</v>
      </c>
      <c r="AQ3" s="1">
        <v>13</v>
      </c>
      <c r="AR3" s="1">
        <v>13</v>
      </c>
      <c r="AS3" s="1">
        <v>13</v>
      </c>
      <c r="AT3" s="1">
        <v>13</v>
      </c>
      <c r="AU3" s="1">
        <v>14</v>
      </c>
      <c r="AV3" s="1">
        <v>14</v>
      </c>
      <c r="AW3" s="1">
        <v>14</v>
      </c>
      <c r="AX3" s="1">
        <v>15</v>
      </c>
      <c r="AY3" s="1">
        <v>15</v>
      </c>
      <c r="AZ3" s="1">
        <v>15</v>
      </c>
      <c r="BA3" s="1">
        <v>15</v>
      </c>
      <c r="BB3" s="1">
        <v>16</v>
      </c>
      <c r="BC3" s="1">
        <v>16</v>
      </c>
      <c r="BD3" s="1">
        <v>16</v>
      </c>
      <c r="BE3" s="1">
        <v>17</v>
      </c>
      <c r="BF3" s="1">
        <v>17</v>
      </c>
      <c r="BG3" s="1">
        <v>17</v>
      </c>
      <c r="BH3" s="1">
        <v>17</v>
      </c>
      <c r="BI3" s="1">
        <v>18</v>
      </c>
      <c r="BJ3" s="1">
        <v>18</v>
      </c>
      <c r="BK3" s="10"/>
    </row>
    <row r="4" spans="1:63" x14ac:dyDescent="0.25">
      <c r="BK4" s="10"/>
    </row>
    <row r="5" spans="1:63" x14ac:dyDescent="0.25">
      <c r="A5" t="s">
        <v>10</v>
      </c>
      <c r="B5" s="1" t="s">
        <v>0</v>
      </c>
      <c r="C5" s="1" t="s">
        <v>0</v>
      </c>
      <c r="D5" s="1" t="s">
        <v>1</v>
      </c>
      <c r="E5" s="1" t="s">
        <v>1</v>
      </c>
      <c r="F5" s="1" t="s">
        <v>2</v>
      </c>
      <c r="G5" s="1" t="s">
        <v>3</v>
      </c>
      <c r="H5" s="1" t="s">
        <v>3</v>
      </c>
      <c r="I5" s="1" t="s">
        <v>7</v>
      </c>
      <c r="J5" s="1" t="s">
        <v>7</v>
      </c>
      <c r="K5" s="1" t="s">
        <v>4</v>
      </c>
      <c r="L5" s="1" t="s">
        <v>4</v>
      </c>
      <c r="M5" s="1" t="s">
        <v>5</v>
      </c>
      <c r="N5" s="1" t="s">
        <v>0</v>
      </c>
      <c r="O5" s="1" t="s">
        <v>0</v>
      </c>
      <c r="P5" s="1" t="s">
        <v>1</v>
      </c>
      <c r="Q5" s="1" t="s">
        <v>1</v>
      </c>
      <c r="R5" s="1" t="s">
        <v>2</v>
      </c>
      <c r="S5" s="1" t="s">
        <v>3</v>
      </c>
      <c r="T5" s="1" t="s">
        <v>3</v>
      </c>
      <c r="U5" s="1" t="s">
        <v>7</v>
      </c>
      <c r="V5" s="1" t="s">
        <v>7</v>
      </c>
      <c r="W5" s="1" t="s">
        <v>4</v>
      </c>
      <c r="X5" s="1" t="s">
        <v>4</v>
      </c>
      <c r="Y5" s="1" t="s">
        <v>5</v>
      </c>
      <c r="Z5" s="1" t="s">
        <v>0</v>
      </c>
      <c r="AA5" s="1" t="s">
        <v>0</v>
      </c>
      <c r="AB5" s="1" t="s">
        <v>1</v>
      </c>
      <c r="AC5" s="1" t="s">
        <v>1</v>
      </c>
      <c r="AD5" s="1" t="s">
        <v>2</v>
      </c>
      <c r="AE5" s="1" t="s">
        <v>3</v>
      </c>
      <c r="AF5" s="1" t="s">
        <v>3</v>
      </c>
      <c r="AG5" s="1" t="s">
        <v>7</v>
      </c>
      <c r="AH5" s="1" t="s">
        <v>7</v>
      </c>
      <c r="AI5" s="1" t="s">
        <v>4</v>
      </c>
      <c r="AJ5" s="1" t="s">
        <v>4</v>
      </c>
      <c r="AK5" s="1" t="s">
        <v>5</v>
      </c>
      <c r="AL5" s="1" t="s">
        <v>0</v>
      </c>
      <c r="AM5" s="1" t="s">
        <v>0</v>
      </c>
      <c r="AN5" s="1" t="s">
        <v>1</v>
      </c>
      <c r="AO5" s="1" t="s">
        <v>1</v>
      </c>
      <c r="AP5" s="1" t="s">
        <v>2</v>
      </c>
      <c r="AQ5" s="1" t="s">
        <v>3</v>
      </c>
      <c r="AR5" s="1" t="s">
        <v>3</v>
      </c>
      <c r="AS5" s="1" t="s">
        <v>7</v>
      </c>
      <c r="AT5" s="1" t="s">
        <v>7</v>
      </c>
      <c r="AU5" s="1" t="s">
        <v>4</v>
      </c>
      <c r="AV5" s="1" t="s">
        <v>4</v>
      </c>
      <c r="AW5" s="1" t="s">
        <v>5</v>
      </c>
      <c r="AX5" s="1" t="s">
        <v>0</v>
      </c>
      <c r="AY5" s="1" t="s">
        <v>0</v>
      </c>
      <c r="AZ5" s="1" t="s">
        <v>1</v>
      </c>
      <c r="BA5" s="1" t="s">
        <v>1</v>
      </c>
      <c r="BB5" s="1" t="s">
        <v>2</v>
      </c>
      <c r="BC5" s="1" t="s">
        <v>3</v>
      </c>
      <c r="BD5" s="1" t="s">
        <v>3</v>
      </c>
      <c r="BE5" s="1" t="s">
        <v>7</v>
      </c>
      <c r="BF5" s="1" t="s">
        <v>7</v>
      </c>
      <c r="BG5" s="1" t="s">
        <v>4</v>
      </c>
      <c r="BH5" s="1" t="s">
        <v>4</v>
      </c>
      <c r="BI5" s="1" t="s">
        <v>5</v>
      </c>
      <c r="BJ5" s="1" t="s">
        <v>0</v>
      </c>
      <c r="BK5" s="10"/>
    </row>
    <row r="6" spans="1:63" x14ac:dyDescent="0.25">
      <c r="A6" t="s">
        <v>11</v>
      </c>
      <c r="B6" s="3"/>
      <c r="C6" s="3" t="s">
        <v>6</v>
      </c>
      <c r="D6" s="3"/>
      <c r="E6" s="3" t="s">
        <v>6</v>
      </c>
      <c r="F6" s="3"/>
      <c r="G6" s="3"/>
      <c r="H6" s="3" t="s">
        <v>6</v>
      </c>
      <c r="I6" s="3"/>
      <c r="J6" s="3" t="s">
        <v>6</v>
      </c>
      <c r="K6" s="3"/>
      <c r="L6" s="3" t="s">
        <v>6</v>
      </c>
      <c r="M6" s="3"/>
      <c r="N6" s="4"/>
      <c r="O6" s="4" t="s">
        <v>6</v>
      </c>
      <c r="P6" s="4"/>
      <c r="Q6" s="4" t="s">
        <v>6</v>
      </c>
      <c r="R6" s="4"/>
      <c r="S6" s="4"/>
      <c r="T6" s="4" t="s">
        <v>6</v>
      </c>
      <c r="U6" s="4"/>
      <c r="V6" s="4" t="s">
        <v>6</v>
      </c>
      <c r="W6" s="4"/>
      <c r="X6" s="4" t="s">
        <v>6</v>
      </c>
      <c r="Y6" s="4"/>
      <c r="Z6" s="14"/>
      <c r="AA6" s="14" t="s">
        <v>6</v>
      </c>
      <c r="AB6" s="14"/>
      <c r="AC6" s="14" t="s">
        <v>6</v>
      </c>
      <c r="AD6" s="14"/>
      <c r="AE6" s="14"/>
      <c r="AF6" s="14" t="s">
        <v>6</v>
      </c>
      <c r="AG6" s="14"/>
      <c r="AH6" s="14" t="s">
        <v>6</v>
      </c>
      <c r="AI6" s="14"/>
      <c r="AJ6" s="14" t="s">
        <v>6</v>
      </c>
      <c r="AK6" s="14"/>
      <c r="AL6" s="5"/>
      <c r="AM6" s="5" t="s">
        <v>6</v>
      </c>
      <c r="AN6" s="5"/>
      <c r="AO6" s="5" t="s">
        <v>6</v>
      </c>
      <c r="AP6" s="5"/>
      <c r="AQ6" s="5"/>
      <c r="AR6" s="5" t="s">
        <v>6</v>
      </c>
      <c r="AS6" s="5"/>
      <c r="AT6" s="5" t="s">
        <v>6</v>
      </c>
      <c r="AU6" s="5"/>
      <c r="AV6" s="5" t="s">
        <v>6</v>
      </c>
      <c r="AW6" s="5"/>
      <c r="AX6" s="6"/>
      <c r="AY6" s="6" t="s">
        <v>6</v>
      </c>
      <c r="AZ6" s="6"/>
      <c r="BA6" s="7" t="s">
        <v>6</v>
      </c>
      <c r="BB6" s="7"/>
      <c r="BC6" s="7"/>
      <c r="BD6" s="7" t="s">
        <v>6</v>
      </c>
      <c r="BE6" s="7"/>
      <c r="BF6" s="7" t="s">
        <v>6</v>
      </c>
      <c r="BG6" s="7"/>
      <c r="BH6" s="7" t="s">
        <v>6</v>
      </c>
      <c r="BI6" s="7"/>
      <c r="BJ6" s="9"/>
      <c r="BK6" s="10"/>
    </row>
    <row r="7" spans="1:63" x14ac:dyDescent="0.25">
      <c r="A7" t="s">
        <v>13</v>
      </c>
      <c r="B7" s="12">
        <f>IF(B6="#",11,0)</f>
        <v>0</v>
      </c>
      <c r="C7" s="12">
        <f t="shared" ref="C7:BI7" si="1">IF(C6="#",11,0)</f>
        <v>11</v>
      </c>
      <c r="D7" s="12">
        <f t="shared" si="1"/>
        <v>0</v>
      </c>
      <c r="E7" s="12">
        <f t="shared" si="1"/>
        <v>11</v>
      </c>
      <c r="F7" s="12">
        <f t="shared" si="1"/>
        <v>0</v>
      </c>
      <c r="G7" s="12">
        <f t="shared" si="1"/>
        <v>0</v>
      </c>
      <c r="H7" s="12">
        <f t="shared" si="1"/>
        <v>11</v>
      </c>
      <c r="I7" s="12">
        <f t="shared" si="1"/>
        <v>0</v>
      </c>
      <c r="J7" s="12">
        <f t="shared" si="1"/>
        <v>11</v>
      </c>
      <c r="K7" s="12">
        <f t="shared" si="1"/>
        <v>0</v>
      </c>
      <c r="L7" s="12">
        <f t="shared" si="1"/>
        <v>11</v>
      </c>
      <c r="M7" s="12">
        <f t="shared" si="1"/>
        <v>0</v>
      </c>
      <c r="N7" s="12">
        <f t="shared" si="1"/>
        <v>0</v>
      </c>
      <c r="O7" s="12">
        <f t="shared" si="1"/>
        <v>11</v>
      </c>
      <c r="P7" s="12">
        <f t="shared" si="1"/>
        <v>0</v>
      </c>
      <c r="Q7" s="12">
        <f t="shared" si="1"/>
        <v>11</v>
      </c>
      <c r="R7" s="12">
        <f t="shared" si="1"/>
        <v>0</v>
      </c>
      <c r="S7" s="12">
        <f t="shared" si="1"/>
        <v>0</v>
      </c>
      <c r="T7" s="12">
        <f t="shared" si="1"/>
        <v>11</v>
      </c>
      <c r="U7" s="12">
        <f t="shared" si="1"/>
        <v>0</v>
      </c>
      <c r="V7" s="12">
        <f t="shared" si="1"/>
        <v>11</v>
      </c>
      <c r="W7" s="12">
        <f t="shared" si="1"/>
        <v>0</v>
      </c>
      <c r="X7" s="12">
        <f t="shared" si="1"/>
        <v>11</v>
      </c>
      <c r="Y7" s="12">
        <f t="shared" si="1"/>
        <v>0</v>
      </c>
      <c r="Z7" s="12">
        <f t="shared" si="1"/>
        <v>0</v>
      </c>
      <c r="AA7" s="12">
        <f t="shared" si="1"/>
        <v>11</v>
      </c>
      <c r="AB7" s="12">
        <f t="shared" si="1"/>
        <v>0</v>
      </c>
      <c r="AC7" s="12">
        <f t="shared" si="1"/>
        <v>11</v>
      </c>
      <c r="AD7" s="12">
        <f t="shared" si="1"/>
        <v>0</v>
      </c>
      <c r="AE7" s="12">
        <f t="shared" si="1"/>
        <v>0</v>
      </c>
      <c r="AF7" s="12">
        <f t="shared" si="1"/>
        <v>11</v>
      </c>
      <c r="AG7" s="12">
        <f t="shared" si="1"/>
        <v>0</v>
      </c>
      <c r="AH7" s="12">
        <f t="shared" si="1"/>
        <v>11</v>
      </c>
      <c r="AI7" s="12">
        <f t="shared" si="1"/>
        <v>0</v>
      </c>
      <c r="AJ7" s="12">
        <f t="shared" si="1"/>
        <v>11</v>
      </c>
      <c r="AK7" s="12">
        <f t="shared" si="1"/>
        <v>0</v>
      </c>
      <c r="AL7" s="12">
        <f t="shared" si="1"/>
        <v>0</v>
      </c>
      <c r="AM7" s="12">
        <f t="shared" si="1"/>
        <v>11</v>
      </c>
      <c r="AN7" s="12">
        <f t="shared" si="1"/>
        <v>0</v>
      </c>
      <c r="AO7" s="12">
        <f t="shared" si="1"/>
        <v>11</v>
      </c>
      <c r="AP7" s="12">
        <f t="shared" si="1"/>
        <v>0</v>
      </c>
      <c r="AQ7" s="12">
        <f t="shared" si="1"/>
        <v>0</v>
      </c>
      <c r="AR7" s="12">
        <f t="shared" si="1"/>
        <v>11</v>
      </c>
      <c r="AS7" s="12">
        <f t="shared" si="1"/>
        <v>0</v>
      </c>
      <c r="AT7" s="12">
        <f t="shared" si="1"/>
        <v>11</v>
      </c>
      <c r="AU7" s="12">
        <f t="shared" si="1"/>
        <v>0</v>
      </c>
      <c r="AV7" s="12">
        <f t="shared" si="1"/>
        <v>11</v>
      </c>
      <c r="AW7" s="12">
        <f t="shared" si="1"/>
        <v>0</v>
      </c>
      <c r="AX7" s="12">
        <f t="shared" si="1"/>
        <v>0</v>
      </c>
      <c r="AY7" s="12">
        <f t="shared" si="1"/>
        <v>11</v>
      </c>
      <c r="AZ7" s="12">
        <f t="shared" si="1"/>
        <v>0</v>
      </c>
      <c r="BA7" s="12">
        <f t="shared" si="1"/>
        <v>11</v>
      </c>
      <c r="BB7" s="12">
        <f t="shared" si="1"/>
        <v>0</v>
      </c>
      <c r="BC7" s="12">
        <f t="shared" si="1"/>
        <v>0</v>
      </c>
      <c r="BD7" s="12">
        <f t="shared" si="1"/>
        <v>11</v>
      </c>
      <c r="BE7" s="12">
        <f t="shared" si="1"/>
        <v>0</v>
      </c>
      <c r="BF7" s="12">
        <f t="shared" si="1"/>
        <v>11</v>
      </c>
      <c r="BG7" s="12">
        <f t="shared" si="1"/>
        <v>0</v>
      </c>
      <c r="BH7" s="12">
        <f t="shared" si="1"/>
        <v>11</v>
      </c>
      <c r="BI7" s="12">
        <f t="shared" si="1"/>
        <v>0</v>
      </c>
      <c r="BJ7" s="13"/>
      <c r="BK7" s="10"/>
    </row>
    <row r="8" spans="1:63" x14ac:dyDescent="0.25">
      <c r="A8" t="s">
        <v>8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4</v>
      </c>
      <c r="AJ8" s="1">
        <v>4</v>
      </c>
      <c r="AK8" s="1">
        <v>4</v>
      </c>
      <c r="AL8" s="1">
        <v>5</v>
      </c>
      <c r="AM8" s="1">
        <v>5</v>
      </c>
      <c r="AN8" s="1">
        <v>5</v>
      </c>
      <c r="AO8" s="1">
        <v>5</v>
      </c>
      <c r="AP8" s="1">
        <v>5</v>
      </c>
      <c r="AQ8" s="1">
        <v>5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  <c r="AX8" s="1">
        <v>6</v>
      </c>
      <c r="AY8" s="1">
        <v>6</v>
      </c>
      <c r="AZ8" s="1">
        <v>6</v>
      </c>
      <c r="BA8" s="1">
        <v>6</v>
      </c>
      <c r="BB8" s="1">
        <v>6</v>
      </c>
      <c r="BC8" s="1">
        <v>6</v>
      </c>
      <c r="BD8" s="1">
        <v>6</v>
      </c>
      <c r="BE8" s="1">
        <v>6</v>
      </c>
      <c r="BF8" s="1">
        <v>6</v>
      </c>
      <c r="BG8" s="1">
        <v>6</v>
      </c>
      <c r="BH8" s="1">
        <v>6</v>
      </c>
      <c r="BI8" s="1">
        <v>6</v>
      </c>
      <c r="BJ8" s="1">
        <v>7</v>
      </c>
      <c r="BK8" s="10"/>
    </row>
    <row r="9" spans="1:63" x14ac:dyDescent="0.25">
      <c r="A9" t="s">
        <v>66</v>
      </c>
      <c r="B9" s="1">
        <f>(B8*8)+(16*8)</f>
        <v>144</v>
      </c>
      <c r="C9" s="1">
        <f t="shared" ref="C9:BJ9" si="2">(C8*8)+(16*8)</f>
        <v>144</v>
      </c>
      <c r="D9" s="1">
        <f t="shared" si="2"/>
        <v>144</v>
      </c>
      <c r="E9" s="1">
        <f t="shared" si="2"/>
        <v>144</v>
      </c>
      <c r="F9" s="1">
        <f t="shared" si="2"/>
        <v>144</v>
      </c>
      <c r="G9" s="1">
        <f t="shared" si="2"/>
        <v>144</v>
      </c>
      <c r="H9" s="1">
        <f t="shared" si="2"/>
        <v>144</v>
      </c>
      <c r="I9" s="1">
        <f t="shared" si="2"/>
        <v>144</v>
      </c>
      <c r="J9" s="1">
        <f t="shared" si="2"/>
        <v>144</v>
      </c>
      <c r="K9" s="1">
        <f t="shared" si="2"/>
        <v>144</v>
      </c>
      <c r="L9" s="1">
        <f t="shared" si="2"/>
        <v>144</v>
      </c>
      <c r="M9" s="1">
        <f t="shared" si="2"/>
        <v>144</v>
      </c>
      <c r="N9" s="1">
        <f t="shared" si="2"/>
        <v>152</v>
      </c>
      <c r="O9" s="1">
        <f t="shared" si="2"/>
        <v>152</v>
      </c>
      <c r="P9" s="1">
        <f t="shared" si="2"/>
        <v>152</v>
      </c>
      <c r="Q9" s="1">
        <f t="shared" si="2"/>
        <v>152</v>
      </c>
      <c r="R9" s="1">
        <f t="shared" si="2"/>
        <v>152</v>
      </c>
      <c r="S9" s="1">
        <f t="shared" si="2"/>
        <v>152</v>
      </c>
      <c r="T9" s="1">
        <f t="shared" si="2"/>
        <v>152</v>
      </c>
      <c r="U9" s="1">
        <f t="shared" si="2"/>
        <v>152</v>
      </c>
      <c r="V9" s="1">
        <f t="shared" si="2"/>
        <v>152</v>
      </c>
      <c r="W9" s="1">
        <f t="shared" si="2"/>
        <v>152</v>
      </c>
      <c r="X9" s="1">
        <f t="shared" si="2"/>
        <v>152</v>
      </c>
      <c r="Y9" s="1">
        <f t="shared" si="2"/>
        <v>152</v>
      </c>
      <c r="Z9" s="1">
        <f t="shared" si="2"/>
        <v>160</v>
      </c>
      <c r="AA9" s="1">
        <f t="shared" si="2"/>
        <v>160</v>
      </c>
      <c r="AB9" s="1">
        <f t="shared" si="2"/>
        <v>160</v>
      </c>
      <c r="AC9" s="1">
        <f t="shared" si="2"/>
        <v>160</v>
      </c>
      <c r="AD9" s="1">
        <f t="shared" si="2"/>
        <v>160</v>
      </c>
      <c r="AE9" s="1">
        <f t="shared" si="2"/>
        <v>160</v>
      </c>
      <c r="AF9" s="1">
        <f t="shared" si="2"/>
        <v>160</v>
      </c>
      <c r="AG9" s="1">
        <f t="shared" si="2"/>
        <v>160</v>
      </c>
      <c r="AH9" s="1">
        <f t="shared" si="2"/>
        <v>160</v>
      </c>
      <c r="AI9" s="1">
        <f t="shared" si="2"/>
        <v>160</v>
      </c>
      <c r="AJ9" s="1">
        <f t="shared" si="2"/>
        <v>160</v>
      </c>
      <c r="AK9" s="1">
        <f t="shared" si="2"/>
        <v>160</v>
      </c>
      <c r="AL9" s="1">
        <f t="shared" si="2"/>
        <v>168</v>
      </c>
      <c r="AM9" s="1">
        <f t="shared" si="2"/>
        <v>168</v>
      </c>
      <c r="AN9" s="1">
        <f t="shared" si="2"/>
        <v>168</v>
      </c>
      <c r="AO9" s="1">
        <f t="shared" si="2"/>
        <v>168</v>
      </c>
      <c r="AP9" s="1">
        <f t="shared" si="2"/>
        <v>168</v>
      </c>
      <c r="AQ9" s="1">
        <f t="shared" si="2"/>
        <v>168</v>
      </c>
      <c r="AR9" s="1">
        <f t="shared" si="2"/>
        <v>168</v>
      </c>
      <c r="AS9" s="1">
        <f t="shared" si="2"/>
        <v>168</v>
      </c>
      <c r="AT9" s="1">
        <f t="shared" si="2"/>
        <v>168</v>
      </c>
      <c r="AU9" s="1">
        <f t="shared" si="2"/>
        <v>168</v>
      </c>
      <c r="AV9" s="1">
        <f t="shared" si="2"/>
        <v>168</v>
      </c>
      <c r="AW9" s="1">
        <f t="shared" si="2"/>
        <v>168</v>
      </c>
      <c r="AX9" s="1">
        <f t="shared" si="2"/>
        <v>176</v>
      </c>
      <c r="AY9" s="1">
        <f t="shared" si="2"/>
        <v>176</v>
      </c>
      <c r="AZ9" s="1">
        <f t="shared" si="2"/>
        <v>176</v>
      </c>
      <c r="BA9" s="1">
        <f t="shared" si="2"/>
        <v>176</v>
      </c>
      <c r="BB9" s="1">
        <f t="shared" si="2"/>
        <v>176</v>
      </c>
      <c r="BC9" s="1">
        <f t="shared" si="2"/>
        <v>176</v>
      </c>
      <c r="BD9" s="1">
        <f t="shared" si="2"/>
        <v>176</v>
      </c>
      <c r="BE9" s="1">
        <f t="shared" si="2"/>
        <v>176</v>
      </c>
      <c r="BF9" s="1">
        <f t="shared" si="2"/>
        <v>176</v>
      </c>
      <c r="BG9" s="1">
        <f t="shared" si="2"/>
        <v>176</v>
      </c>
      <c r="BH9" s="1">
        <f t="shared" si="2"/>
        <v>176</v>
      </c>
      <c r="BI9" s="1">
        <f t="shared" si="2"/>
        <v>176</v>
      </c>
      <c r="BJ9" s="1">
        <f t="shared" si="2"/>
        <v>184</v>
      </c>
      <c r="BK9" s="10"/>
    </row>
    <row r="10" spans="1:63" x14ac:dyDescent="0.25">
      <c r="A10" t="s">
        <v>65</v>
      </c>
      <c r="B10" s="1">
        <f>((46+B8)*8)+$E$34</f>
        <v>2432</v>
      </c>
      <c r="C10" s="1">
        <f t="shared" ref="C10:BJ10" si="3">((46+C8)*8)+$E$34</f>
        <v>2432</v>
      </c>
      <c r="D10" s="1">
        <f t="shared" si="3"/>
        <v>2432</v>
      </c>
      <c r="E10" s="1">
        <f t="shared" si="3"/>
        <v>2432</v>
      </c>
      <c r="F10" s="1">
        <f t="shared" si="3"/>
        <v>2432</v>
      </c>
      <c r="G10" s="1">
        <f>((46+G8)*8)+$E$34</f>
        <v>2432</v>
      </c>
      <c r="H10" s="1">
        <f t="shared" si="3"/>
        <v>2432</v>
      </c>
      <c r="I10" s="1">
        <f t="shared" si="3"/>
        <v>2432</v>
      </c>
      <c r="J10" s="1">
        <f t="shared" si="3"/>
        <v>2432</v>
      </c>
      <c r="K10" s="1">
        <f t="shared" si="3"/>
        <v>2432</v>
      </c>
      <c r="L10" s="1">
        <f t="shared" si="3"/>
        <v>2432</v>
      </c>
      <c r="M10" s="1">
        <f t="shared" si="3"/>
        <v>2432</v>
      </c>
      <c r="N10" s="1">
        <f t="shared" si="3"/>
        <v>2440</v>
      </c>
      <c r="O10" s="1">
        <f t="shared" si="3"/>
        <v>2440</v>
      </c>
      <c r="P10" s="1">
        <f t="shared" si="3"/>
        <v>2440</v>
      </c>
      <c r="Q10" s="1">
        <f t="shared" si="3"/>
        <v>2440</v>
      </c>
      <c r="R10" s="1">
        <f t="shared" si="3"/>
        <v>2440</v>
      </c>
      <c r="S10" s="1">
        <f t="shared" si="3"/>
        <v>2440</v>
      </c>
      <c r="T10" s="1">
        <f t="shared" si="3"/>
        <v>2440</v>
      </c>
      <c r="U10" s="1">
        <f t="shared" si="3"/>
        <v>2440</v>
      </c>
      <c r="V10" s="1">
        <f t="shared" si="3"/>
        <v>2440</v>
      </c>
      <c r="W10" s="1">
        <f t="shared" si="3"/>
        <v>2440</v>
      </c>
      <c r="X10" s="1">
        <f t="shared" si="3"/>
        <v>2440</v>
      </c>
      <c r="Y10" s="1">
        <f t="shared" si="3"/>
        <v>2440</v>
      </c>
      <c r="Z10" s="1">
        <f t="shared" si="3"/>
        <v>2448</v>
      </c>
      <c r="AA10" s="1">
        <f t="shared" si="3"/>
        <v>2448</v>
      </c>
      <c r="AB10" s="1">
        <f t="shared" si="3"/>
        <v>2448</v>
      </c>
      <c r="AC10" s="1">
        <f t="shared" si="3"/>
        <v>2448</v>
      </c>
      <c r="AD10" s="1">
        <f t="shared" si="3"/>
        <v>2448</v>
      </c>
      <c r="AE10" s="1">
        <f t="shared" si="3"/>
        <v>2448</v>
      </c>
      <c r="AF10" s="1">
        <f t="shared" si="3"/>
        <v>2448</v>
      </c>
      <c r="AG10" s="1">
        <f t="shared" si="3"/>
        <v>2448</v>
      </c>
      <c r="AH10" s="1">
        <f t="shared" si="3"/>
        <v>2448</v>
      </c>
      <c r="AI10" s="1">
        <f t="shared" si="3"/>
        <v>2448</v>
      </c>
      <c r="AJ10" s="1">
        <f t="shared" si="3"/>
        <v>2448</v>
      </c>
      <c r="AK10" s="1">
        <f t="shared" si="3"/>
        <v>2448</v>
      </c>
      <c r="AL10" s="1">
        <f t="shared" si="3"/>
        <v>2456</v>
      </c>
      <c r="AM10" s="1">
        <f t="shared" si="3"/>
        <v>2456</v>
      </c>
      <c r="AN10" s="1">
        <f t="shared" si="3"/>
        <v>2456</v>
      </c>
      <c r="AO10" s="1">
        <f t="shared" si="3"/>
        <v>2456</v>
      </c>
      <c r="AP10" s="1">
        <f t="shared" si="3"/>
        <v>2456</v>
      </c>
      <c r="AQ10" s="1">
        <f t="shared" si="3"/>
        <v>2456</v>
      </c>
      <c r="AR10" s="1">
        <f t="shared" si="3"/>
        <v>2456</v>
      </c>
      <c r="AS10" s="1">
        <f t="shared" si="3"/>
        <v>2456</v>
      </c>
      <c r="AT10" s="1">
        <f t="shared" si="3"/>
        <v>2456</v>
      </c>
      <c r="AU10" s="1">
        <f t="shared" si="3"/>
        <v>2456</v>
      </c>
      <c r="AV10" s="1">
        <f t="shared" si="3"/>
        <v>2456</v>
      </c>
      <c r="AW10" s="1">
        <f t="shared" si="3"/>
        <v>2456</v>
      </c>
      <c r="AX10" s="1">
        <f t="shared" si="3"/>
        <v>2464</v>
      </c>
      <c r="AY10" s="1">
        <f t="shared" si="3"/>
        <v>2464</v>
      </c>
      <c r="AZ10" s="1">
        <f t="shared" si="3"/>
        <v>2464</v>
      </c>
      <c r="BA10" s="1">
        <f t="shared" si="3"/>
        <v>2464</v>
      </c>
      <c r="BB10" s="1">
        <f t="shared" si="3"/>
        <v>2464</v>
      </c>
      <c r="BC10" s="1">
        <f t="shared" si="3"/>
        <v>2464</v>
      </c>
      <c r="BD10" s="1">
        <f t="shared" si="3"/>
        <v>2464</v>
      </c>
      <c r="BE10" s="1">
        <f t="shared" si="3"/>
        <v>2464</v>
      </c>
      <c r="BF10" s="1">
        <f t="shared" si="3"/>
        <v>2464</v>
      </c>
      <c r="BG10" s="1">
        <f t="shared" si="3"/>
        <v>2464</v>
      </c>
      <c r="BH10" s="1">
        <f t="shared" si="3"/>
        <v>2464</v>
      </c>
      <c r="BI10" s="1">
        <f t="shared" si="3"/>
        <v>2464</v>
      </c>
      <c r="BJ10" s="1">
        <f t="shared" si="3"/>
        <v>2472</v>
      </c>
      <c r="BK10" s="10"/>
    </row>
    <row r="11" spans="1:6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0"/>
    </row>
    <row r="12" spans="1:63" x14ac:dyDescent="0.25">
      <c r="A12" t="s">
        <v>10</v>
      </c>
      <c r="B12" s="1" t="s">
        <v>0</v>
      </c>
      <c r="C12" s="1" t="s">
        <v>0</v>
      </c>
      <c r="D12" s="1" t="s">
        <v>1</v>
      </c>
      <c r="E12" s="1" t="s">
        <v>1</v>
      </c>
      <c r="F12" s="1" t="s">
        <v>2</v>
      </c>
      <c r="G12" s="1" t="s">
        <v>3</v>
      </c>
      <c r="H12" s="1" t="s">
        <v>3</v>
      </c>
      <c r="I12" s="1" t="s">
        <v>7</v>
      </c>
      <c r="J12" s="1" t="s">
        <v>7</v>
      </c>
      <c r="K12" s="1" t="s">
        <v>4</v>
      </c>
      <c r="L12" s="1" t="s">
        <v>4</v>
      </c>
      <c r="M12" s="1" t="s">
        <v>5</v>
      </c>
      <c r="N12" s="1" t="s">
        <v>0</v>
      </c>
      <c r="O12" s="1" t="s">
        <v>0</v>
      </c>
      <c r="P12" s="1" t="s">
        <v>1</v>
      </c>
      <c r="Q12" s="1" t="s">
        <v>1</v>
      </c>
      <c r="R12" s="1" t="s">
        <v>2</v>
      </c>
      <c r="S12" s="1" t="s">
        <v>3</v>
      </c>
      <c r="T12" s="1" t="s">
        <v>3</v>
      </c>
      <c r="U12" s="1" t="s">
        <v>7</v>
      </c>
      <c r="V12" s="1" t="s">
        <v>7</v>
      </c>
      <c r="W12" s="1" t="s">
        <v>4</v>
      </c>
      <c r="X12" s="1" t="s">
        <v>4</v>
      </c>
      <c r="Y12" s="1" t="s">
        <v>5</v>
      </c>
      <c r="Z12" s="5" t="s">
        <v>21</v>
      </c>
      <c r="AA12" s="5" t="s">
        <v>21</v>
      </c>
      <c r="AB12" s="5" t="s">
        <v>22</v>
      </c>
      <c r="AC12" s="5" t="s">
        <v>22</v>
      </c>
      <c r="AD12" s="5" t="s">
        <v>23</v>
      </c>
      <c r="AE12" s="5" t="s">
        <v>24</v>
      </c>
      <c r="AF12" s="5" t="s">
        <v>24</v>
      </c>
      <c r="AG12" s="5" t="s">
        <v>25</v>
      </c>
      <c r="AH12" s="5" t="s">
        <v>25</v>
      </c>
      <c r="AI12" s="5" t="s">
        <v>26</v>
      </c>
      <c r="AJ12" s="5" t="s">
        <v>26</v>
      </c>
      <c r="AK12" s="5" t="s">
        <v>27</v>
      </c>
      <c r="AL12" s="1" t="s">
        <v>14</v>
      </c>
      <c r="AM12" s="1" t="s">
        <v>14</v>
      </c>
      <c r="AN12" s="1" t="s">
        <v>15</v>
      </c>
      <c r="AO12" s="1" t="s">
        <v>15</v>
      </c>
      <c r="AP12" s="1" t="s">
        <v>16</v>
      </c>
      <c r="AQ12" s="1" t="s">
        <v>17</v>
      </c>
      <c r="AR12" s="1" t="s">
        <v>17</v>
      </c>
      <c r="AS12" s="1" t="s">
        <v>18</v>
      </c>
      <c r="AT12" s="1" t="s">
        <v>18</v>
      </c>
      <c r="AU12" s="1" t="s">
        <v>19</v>
      </c>
      <c r="AV12" s="1" t="s">
        <v>19</v>
      </c>
      <c r="AW12" s="1" t="s">
        <v>20</v>
      </c>
      <c r="AX12" s="1" t="s">
        <v>0</v>
      </c>
      <c r="AY12" s="1" t="s">
        <v>0</v>
      </c>
      <c r="AZ12" s="1" t="s">
        <v>1</v>
      </c>
      <c r="BA12" s="1" t="s">
        <v>1</v>
      </c>
      <c r="BB12" s="1" t="s">
        <v>2</v>
      </c>
      <c r="BC12" s="1" t="s">
        <v>3</v>
      </c>
      <c r="BD12" s="1" t="s">
        <v>3</v>
      </c>
      <c r="BE12" s="1" t="s">
        <v>7</v>
      </c>
      <c r="BF12" s="1" t="s">
        <v>7</v>
      </c>
      <c r="BG12" s="1" t="s">
        <v>4</v>
      </c>
      <c r="BH12" s="1" t="s">
        <v>4</v>
      </c>
      <c r="BI12" s="1" t="s">
        <v>5</v>
      </c>
      <c r="BJ12" s="1" t="s">
        <v>0</v>
      </c>
      <c r="BK12" s="10"/>
    </row>
    <row r="13" spans="1:63" x14ac:dyDescent="0.25">
      <c r="A13" t="s">
        <v>29</v>
      </c>
      <c r="B13" s="1">
        <v>1</v>
      </c>
      <c r="C13" s="1">
        <v>1</v>
      </c>
      <c r="D13" s="1">
        <v>2</v>
      </c>
      <c r="E13" s="1">
        <v>2</v>
      </c>
      <c r="F13" s="1">
        <v>1</v>
      </c>
      <c r="G13" s="1">
        <v>2</v>
      </c>
      <c r="H13" s="1">
        <v>2</v>
      </c>
      <c r="I13" s="1">
        <v>1</v>
      </c>
      <c r="J13" s="1">
        <v>1</v>
      </c>
      <c r="K13" s="1">
        <v>2</v>
      </c>
      <c r="L13" s="1">
        <v>2</v>
      </c>
      <c r="M13" s="1">
        <v>1</v>
      </c>
      <c r="N13" s="1">
        <v>2</v>
      </c>
      <c r="O13" s="1">
        <v>2</v>
      </c>
      <c r="P13" s="1">
        <v>1</v>
      </c>
      <c r="Q13" s="1">
        <v>1</v>
      </c>
      <c r="R13" s="1">
        <v>2</v>
      </c>
      <c r="S13" s="1">
        <v>1</v>
      </c>
      <c r="T13" s="1">
        <v>1</v>
      </c>
      <c r="U13" s="1">
        <v>2</v>
      </c>
      <c r="V13" s="1">
        <v>2</v>
      </c>
      <c r="W13" s="1">
        <v>1</v>
      </c>
      <c r="X13" s="1">
        <v>1</v>
      </c>
      <c r="Y13" s="1">
        <v>2</v>
      </c>
      <c r="Z13" s="1">
        <v>1</v>
      </c>
      <c r="AA13" s="1">
        <v>1</v>
      </c>
      <c r="AB13" s="1">
        <v>2</v>
      </c>
      <c r="AC13" s="1">
        <v>2</v>
      </c>
      <c r="AD13" s="1">
        <v>1</v>
      </c>
      <c r="AE13" s="1">
        <v>2</v>
      </c>
      <c r="AF13" s="1">
        <v>2</v>
      </c>
      <c r="AG13" s="1">
        <v>1</v>
      </c>
      <c r="AH13" s="1">
        <v>1</v>
      </c>
      <c r="AI13" s="1">
        <v>2</v>
      </c>
      <c r="AJ13" s="1">
        <v>2</v>
      </c>
      <c r="AK13" s="1">
        <v>1</v>
      </c>
      <c r="AL13" s="1">
        <v>2</v>
      </c>
      <c r="AM13" s="1">
        <v>2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2</v>
      </c>
      <c r="AT13" s="1">
        <v>2</v>
      </c>
      <c r="AU13" s="1">
        <v>1</v>
      </c>
      <c r="AV13" s="1">
        <v>1</v>
      </c>
      <c r="AW13" s="1">
        <v>2</v>
      </c>
      <c r="AX13" s="1">
        <v>1</v>
      </c>
      <c r="AY13" s="1">
        <v>1</v>
      </c>
      <c r="AZ13" s="1">
        <v>2</v>
      </c>
      <c r="BA13" s="1">
        <v>2</v>
      </c>
      <c r="BB13" s="1">
        <v>1</v>
      </c>
      <c r="BC13" s="1">
        <v>2</v>
      </c>
      <c r="BD13" s="1">
        <v>2</v>
      </c>
      <c r="BE13" s="1">
        <v>1</v>
      </c>
      <c r="BF13" s="1">
        <v>1</v>
      </c>
      <c r="BG13" s="1">
        <v>2</v>
      </c>
      <c r="BH13" s="1">
        <v>2</v>
      </c>
      <c r="BI13" s="1">
        <v>1</v>
      </c>
      <c r="BJ13" s="1">
        <v>2</v>
      </c>
      <c r="BK13" s="10"/>
    </row>
    <row r="14" spans="1:6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0"/>
    </row>
    <row r="15" spans="1:63" x14ac:dyDescent="0.25">
      <c r="A15" s="15" t="s">
        <v>31</v>
      </c>
      <c r="B15">
        <f>IF(B6="#",B13+2,B13)</f>
        <v>1</v>
      </c>
      <c r="C15">
        <f t="shared" ref="C15:BJ15" si="4">IF(C6="#",C13+2,C13)</f>
        <v>3</v>
      </c>
      <c r="D15">
        <f t="shared" si="4"/>
        <v>2</v>
      </c>
      <c r="E15">
        <f t="shared" si="4"/>
        <v>4</v>
      </c>
      <c r="F15">
        <f t="shared" si="4"/>
        <v>1</v>
      </c>
      <c r="G15">
        <f t="shared" si="4"/>
        <v>2</v>
      </c>
      <c r="H15">
        <f t="shared" si="4"/>
        <v>4</v>
      </c>
      <c r="I15">
        <f t="shared" si="4"/>
        <v>1</v>
      </c>
      <c r="J15">
        <f t="shared" si="4"/>
        <v>3</v>
      </c>
      <c r="K15">
        <f t="shared" si="4"/>
        <v>2</v>
      </c>
      <c r="L15">
        <f t="shared" si="4"/>
        <v>4</v>
      </c>
      <c r="M15">
        <f t="shared" si="4"/>
        <v>1</v>
      </c>
      <c r="N15">
        <f t="shared" si="4"/>
        <v>2</v>
      </c>
      <c r="O15">
        <f t="shared" si="4"/>
        <v>4</v>
      </c>
      <c r="P15">
        <f t="shared" si="4"/>
        <v>1</v>
      </c>
      <c r="Q15">
        <f t="shared" si="4"/>
        <v>3</v>
      </c>
      <c r="R15">
        <f t="shared" si="4"/>
        <v>2</v>
      </c>
      <c r="S15">
        <f t="shared" si="4"/>
        <v>1</v>
      </c>
      <c r="T15">
        <f t="shared" si="4"/>
        <v>3</v>
      </c>
      <c r="U15">
        <f t="shared" si="4"/>
        <v>2</v>
      </c>
      <c r="V15">
        <f t="shared" si="4"/>
        <v>4</v>
      </c>
      <c r="W15">
        <f t="shared" si="4"/>
        <v>1</v>
      </c>
      <c r="X15">
        <f t="shared" si="4"/>
        <v>3</v>
      </c>
      <c r="Y15">
        <f t="shared" si="4"/>
        <v>2</v>
      </c>
      <c r="Z15">
        <f t="shared" si="4"/>
        <v>1</v>
      </c>
      <c r="AA15">
        <f t="shared" si="4"/>
        <v>3</v>
      </c>
      <c r="AB15">
        <f t="shared" si="4"/>
        <v>2</v>
      </c>
      <c r="AC15">
        <f t="shared" si="4"/>
        <v>4</v>
      </c>
      <c r="AD15">
        <f t="shared" si="4"/>
        <v>1</v>
      </c>
      <c r="AE15">
        <f t="shared" si="4"/>
        <v>2</v>
      </c>
      <c r="AF15">
        <f t="shared" si="4"/>
        <v>4</v>
      </c>
      <c r="AG15">
        <f t="shared" si="4"/>
        <v>1</v>
      </c>
      <c r="AH15">
        <f t="shared" si="4"/>
        <v>3</v>
      </c>
      <c r="AI15">
        <f t="shared" si="4"/>
        <v>2</v>
      </c>
      <c r="AJ15">
        <f t="shared" si="4"/>
        <v>4</v>
      </c>
      <c r="AK15">
        <f t="shared" si="4"/>
        <v>1</v>
      </c>
      <c r="AL15">
        <f t="shared" si="4"/>
        <v>2</v>
      </c>
      <c r="AM15">
        <f t="shared" si="4"/>
        <v>4</v>
      </c>
      <c r="AN15">
        <f t="shared" si="4"/>
        <v>1</v>
      </c>
      <c r="AO15">
        <f t="shared" si="4"/>
        <v>3</v>
      </c>
      <c r="AP15">
        <f t="shared" si="4"/>
        <v>1</v>
      </c>
      <c r="AQ15">
        <f t="shared" si="4"/>
        <v>1</v>
      </c>
      <c r="AR15">
        <f t="shared" si="4"/>
        <v>3</v>
      </c>
      <c r="AS15">
        <f t="shared" si="4"/>
        <v>2</v>
      </c>
      <c r="AT15">
        <f t="shared" si="4"/>
        <v>4</v>
      </c>
      <c r="AU15">
        <f t="shared" si="4"/>
        <v>1</v>
      </c>
      <c r="AV15">
        <f t="shared" si="4"/>
        <v>3</v>
      </c>
      <c r="AW15">
        <f t="shared" si="4"/>
        <v>2</v>
      </c>
      <c r="AX15">
        <f t="shared" si="4"/>
        <v>1</v>
      </c>
      <c r="AY15">
        <f t="shared" si="4"/>
        <v>3</v>
      </c>
      <c r="AZ15">
        <f t="shared" si="4"/>
        <v>2</v>
      </c>
      <c r="BA15">
        <f t="shared" si="4"/>
        <v>4</v>
      </c>
      <c r="BB15">
        <f t="shared" si="4"/>
        <v>1</v>
      </c>
      <c r="BC15">
        <f t="shared" si="4"/>
        <v>2</v>
      </c>
      <c r="BD15">
        <f t="shared" si="4"/>
        <v>4</v>
      </c>
      <c r="BE15">
        <f t="shared" si="4"/>
        <v>1</v>
      </c>
      <c r="BF15">
        <f t="shared" si="4"/>
        <v>3</v>
      </c>
      <c r="BG15">
        <f t="shared" si="4"/>
        <v>2</v>
      </c>
      <c r="BH15">
        <f t="shared" si="4"/>
        <v>4</v>
      </c>
      <c r="BI15">
        <f t="shared" si="4"/>
        <v>1</v>
      </c>
      <c r="BJ15">
        <f t="shared" si="4"/>
        <v>2</v>
      </c>
      <c r="BK15" s="10"/>
    </row>
    <row r="16" spans="1:63" x14ac:dyDescent="0.2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8192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8192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8192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8192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8192</v>
      </c>
      <c r="BJ16">
        <v>0</v>
      </c>
      <c r="BK16" s="10"/>
    </row>
    <row r="17" spans="1:74" x14ac:dyDescent="0.2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</v>
      </c>
      <c r="J17">
        <v>8</v>
      </c>
      <c r="K17">
        <v>8</v>
      </c>
      <c r="L17">
        <v>8</v>
      </c>
      <c r="M17">
        <v>8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  <c r="W17">
        <v>8</v>
      </c>
      <c r="X17">
        <v>8</v>
      </c>
      <c r="Y17">
        <v>0</v>
      </c>
      <c r="Z17">
        <v>0</v>
      </c>
      <c r="AA17">
        <v>0</v>
      </c>
      <c r="AB17">
        <v>0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8</v>
      </c>
      <c r="AL17">
        <v>8</v>
      </c>
      <c r="AM17">
        <v>8</v>
      </c>
      <c r="AN17">
        <v>8</v>
      </c>
      <c r="AO17">
        <v>8</v>
      </c>
      <c r="AP17">
        <v>8</v>
      </c>
      <c r="AQ17">
        <v>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s="10"/>
    </row>
    <row r="18" spans="1:74" x14ac:dyDescent="0.25">
      <c r="A18" t="s">
        <v>32</v>
      </c>
      <c r="B18">
        <f>(B17* 8) + 2048</f>
        <v>2048</v>
      </c>
      <c r="C18">
        <f t="shared" ref="C18:BJ18" si="5">(C17* 8) + 2048</f>
        <v>2048</v>
      </c>
      <c r="D18">
        <f t="shared" si="5"/>
        <v>2048</v>
      </c>
      <c r="E18">
        <f t="shared" si="5"/>
        <v>2048</v>
      </c>
      <c r="F18">
        <f t="shared" si="5"/>
        <v>2048</v>
      </c>
      <c r="G18">
        <f t="shared" si="5"/>
        <v>2048</v>
      </c>
      <c r="H18">
        <f t="shared" si="5"/>
        <v>2048</v>
      </c>
      <c r="I18">
        <f t="shared" si="5"/>
        <v>2112</v>
      </c>
      <c r="J18">
        <f t="shared" si="5"/>
        <v>2112</v>
      </c>
      <c r="K18">
        <f t="shared" si="5"/>
        <v>2112</v>
      </c>
      <c r="L18">
        <f t="shared" si="5"/>
        <v>2112</v>
      </c>
      <c r="M18">
        <f t="shared" si="5"/>
        <v>2112</v>
      </c>
      <c r="N18">
        <f t="shared" si="5"/>
        <v>2112</v>
      </c>
      <c r="O18">
        <f t="shared" si="5"/>
        <v>2112</v>
      </c>
      <c r="P18">
        <f t="shared" si="5"/>
        <v>2112</v>
      </c>
      <c r="Q18">
        <f t="shared" si="5"/>
        <v>2112</v>
      </c>
      <c r="R18">
        <f t="shared" si="5"/>
        <v>2112</v>
      </c>
      <c r="S18">
        <f t="shared" si="5"/>
        <v>2112</v>
      </c>
      <c r="T18">
        <f t="shared" si="5"/>
        <v>2112</v>
      </c>
      <c r="U18">
        <f t="shared" si="5"/>
        <v>2112</v>
      </c>
      <c r="V18">
        <f t="shared" si="5"/>
        <v>2112</v>
      </c>
      <c r="W18">
        <f t="shared" si="5"/>
        <v>2112</v>
      </c>
      <c r="X18">
        <f t="shared" si="5"/>
        <v>2112</v>
      </c>
      <c r="Y18">
        <f t="shared" si="5"/>
        <v>2048</v>
      </c>
      <c r="Z18">
        <f t="shared" si="5"/>
        <v>2048</v>
      </c>
      <c r="AA18">
        <f t="shared" si="5"/>
        <v>2048</v>
      </c>
      <c r="AB18">
        <f t="shared" si="5"/>
        <v>2048</v>
      </c>
      <c r="AC18">
        <f t="shared" si="5"/>
        <v>2112</v>
      </c>
      <c r="AD18">
        <f t="shared" si="5"/>
        <v>2112</v>
      </c>
      <c r="AE18">
        <f t="shared" si="5"/>
        <v>2112</v>
      </c>
      <c r="AF18">
        <f t="shared" si="5"/>
        <v>2112</v>
      </c>
      <c r="AG18">
        <f t="shared" si="5"/>
        <v>2112</v>
      </c>
      <c r="AH18">
        <f t="shared" si="5"/>
        <v>2112</v>
      </c>
      <c r="AI18">
        <f t="shared" si="5"/>
        <v>2112</v>
      </c>
      <c r="AJ18">
        <f t="shared" si="5"/>
        <v>2112</v>
      </c>
      <c r="AK18">
        <f t="shared" si="5"/>
        <v>2112</v>
      </c>
      <c r="AL18">
        <f t="shared" si="5"/>
        <v>2112</v>
      </c>
      <c r="AM18">
        <f t="shared" si="5"/>
        <v>2112</v>
      </c>
      <c r="AN18">
        <f t="shared" si="5"/>
        <v>2112</v>
      </c>
      <c r="AO18">
        <f t="shared" si="5"/>
        <v>2112</v>
      </c>
      <c r="AP18">
        <f t="shared" si="5"/>
        <v>2112</v>
      </c>
      <c r="AQ18">
        <f t="shared" si="5"/>
        <v>2112</v>
      </c>
      <c r="AR18">
        <f t="shared" si="5"/>
        <v>2048</v>
      </c>
      <c r="AS18">
        <f t="shared" si="5"/>
        <v>2048</v>
      </c>
      <c r="AT18">
        <f t="shared" si="5"/>
        <v>2048</v>
      </c>
      <c r="AU18">
        <f t="shared" si="5"/>
        <v>2048</v>
      </c>
      <c r="AV18">
        <f t="shared" si="5"/>
        <v>2048</v>
      </c>
      <c r="AW18">
        <f t="shared" si="5"/>
        <v>2048</v>
      </c>
      <c r="AX18">
        <f t="shared" si="5"/>
        <v>2048</v>
      </c>
      <c r="AY18">
        <f t="shared" si="5"/>
        <v>2048</v>
      </c>
      <c r="AZ18">
        <f t="shared" si="5"/>
        <v>2048</v>
      </c>
      <c r="BA18">
        <f t="shared" si="5"/>
        <v>2048</v>
      </c>
      <c r="BB18">
        <f t="shared" si="5"/>
        <v>2048</v>
      </c>
      <c r="BC18">
        <f t="shared" si="5"/>
        <v>2048</v>
      </c>
      <c r="BD18">
        <f t="shared" si="5"/>
        <v>2048</v>
      </c>
      <c r="BE18">
        <f t="shared" si="5"/>
        <v>2048</v>
      </c>
      <c r="BF18">
        <f t="shared" si="5"/>
        <v>2048</v>
      </c>
      <c r="BG18">
        <f t="shared" si="5"/>
        <v>2048</v>
      </c>
      <c r="BH18">
        <f t="shared" si="5"/>
        <v>2048</v>
      </c>
      <c r="BI18">
        <f t="shared" si="5"/>
        <v>2048</v>
      </c>
      <c r="BJ18">
        <f t="shared" si="5"/>
        <v>2048</v>
      </c>
      <c r="BK18" s="10"/>
    </row>
    <row r="19" spans="1:74" x14ac:dyDescent="0.25">
      <c r="A19" t="s">
        <v>33</v>
      </c>
      <c r="B19">
        <f>B15*8 + 2048</f>
        <v>2056</v>
      </c>
      <c r="C19">
        <f t="shared" ref="C19:BJ19" si="6">C15*8 + 2048</f>
        <v>2072</v>
      </c>
      <c r="D19">
        <f t="shared" si="6"/>
        <v>2064</v>
      </c>
      <c r="E19">
        <f t="shared" si="6"/>
        <v>2080</v>
      </c>
      <c r="F19">
        <f t="shared" si="6"/>
        <v>2056</v>
      </c>
      <c r="G19">
        <f t="shared" si="6"/>
        <v>2064</v>
      </c>
      <c r="H19">
        <f t="shared" si="6"/>
        <v>2080</v>
      </c>
      <c r="I19">
        <f t="shared" si="6"/>
        <v>2056</v>
      </c>
      <c r="J19">
        <f t="shared" si="6"/>
        <v>2072</v>
      </c>
      <c r="K19">
        <f t="shared" si="6"/>
        <v>2064</v>
      </c>
      <c r="L19">
        <f t="shared" si="6"/>
        <v>2080</v>
      </c>
      <c r="M19">
        <f t="shared" si="6"/>
        <v>2056</v>
      </c>
      <c r="N19">
        <f t="shared" si="6"/>
        <v>2064</v>
      </c>
      <c r="O19">
        <f t="shared" si="6"/>
        <v>2080</v>
      </c>
      <c r="P19">
        <f t="shared" si="6"/>
        <v>2056</v>
      </c>
      <c r="Q19">
        <f t="shared" si="6"/>
        <v>2072</v>
      </c>
      <c r="R19">
        <f t="shared" si="6"/>
        <v>2064</v>
      </c>
      <c r="S19">
        <f t="shared" si="6"/>
        <v>2056</v>
      </c>
      <c r="T19">
        <f t="shared" si="6"/>
        <v>2072</v>
      </c>
      <c r="U19">
        <f t="shared" si="6"/>
        <v>2064</v>
      </c>
      <c r="V19">
        <f t="shared" si="6"/>
        <v>2080</v>
      </c>
      <c r="W19">
        <f t="shared" si="6"/>
        <v>2056</v>
      </c>
      <c r="X19">
        <f t="shared" si="6"/>
        <v>2072</v>
      </c>
      <c r="Y19">
        <f t="shared" si="6"/>
        <v>2064</v>
      </c>
      <c r="Z19">
        <f t="shared" si="6"/>
        <v>2056</v>
      </c>
      <c r="AA19">
        <f t="shared" si="6"/>
        <v>2072</v>
      </c>
      <c r="AB19">
        <f t="shared" si="6"/>
        <v>2064</v>
      </c>
      <c r="AC19">
        <f t="shared" si="6"/>
        <v>2080</v>
      </c>
      <c r="AD19">
        <f t="shared" si="6"/>
        <v>2056</v>
      </c>
      <c r="AE19">
        <f t="shared" si="6"/>
        <v>2064</v>
      </c>
      <c r="AF19">
        <f t="shared" si="6"/>
        <v>2080</v>
      </c>
      <c r="AG19">
        <f t="shared" si="6"/>
        <v>2056</v>
      </c>
      <c r="AH19">
        <f t="shared" si="6"/>
        <v>2072</v>
      </c>
      <c r="AI19">
        <f t="shared" si="6"/>
        <v>2064</v>
      </c>
      <c r="AJ19">
        <f t="shared" si="6"/>
        <v>2080</v>
      </c>
      <c r="AK19">
        <f t="shared" si="6"/>
        <v>2056</v>
      </c>
      <c r="AL19">
        <f t="shared" si="6"/>
        <v>2064</v>
      </c>
      <c r="AM19">
        <f t="shared" si="6"/>
        <v>2080</v>
      </c>
      <c r="AN19">
        <f t="shared" si="6"/>
        <v>2056</v>
      </c>
      <c r="AO19">
        <f t="shared" si="6"/>
        <v>2072</v>
      </c>
      <c r="AP19">
        <f t="shared" si="6"/>
        <v>2056</v>
      </c>
      <c r="AQ19">
        <f t="shared" si="6"/>
        <v>2056</v>
      </c>
      <c r="AR19">
        <f t="shared" si="6"/>
        <v>2072</v>
      </c>
      <c r="AS19">
        <f t="shared" si="6"/>
        <v>2064</v>
      </c>
      <c r="AT19">
        <f t="shared" si="6"/>
        <v>2080</v>
      </c>
      <c r="AU19">
        <f t="shared" si="6"/>
        <v>2056</v>
      </c>
      <c r="AV19">
        <f t="shared" si="6"/>
        <v>2072</v>
      </c>
      <c r="AW19">
        <f t="shared" si="6"/>
        <v>2064</v>
      </c>
      <c r="AX19">
        <f t="shared" si="6"/>
        <v>2056</v>
      </c>
      <c r="AY19">
        <f t="shared" si="6"/>
        <v>2072</v>
      </c>
      <c r="AZ19">
        <f t="shared" si="6"/>
        <v>2064</v>
      </c>
      <c r="BA19">
        <f t="shared" si="6"/>
        <v>2080</v>
      </c>
      <c r="BB19">
        <f t="shared" si="6"/>
        <v>2056</v>
      </c>
      <c r="BC19">
        <f t="shared" si="6"/>
        <v>2064</v>
      </c>
      <c r="BD19">
        <f t="shared" si="6"/>
        <v>2080</v>
      </c>
      <c r="BE19">
        <f t="shared" si="6"/>
        <v>2056</v>
      </c>
      <c r="BF19">
        <f t="shared" si="6"/>
        <v>2072</v>
      </c>
      <c r="BG19">
        <f t="shared" si="6"/>
        <v>2064</v>
      </c>
      <c r="BH19">
        <f t="shared" si="6"/>
        <v>2080</v>
      </c>
      <c r="BI19">
        <f t="shared" si="6"/>
        <v>2056</v>
      </c>
      <c r="BJ19">
        <f t="shared" si="6"/>
        <v>2064</v>
      </c>
      <c r="BK19" s="10"/>
    </row>
    <row r="20" spans="1:74" x14ac:dyDescent="0.25">
      <c r="B20" t="s">
        <v>34</v>
      </c>
      <c r="BK20" s="10"/>
    </row>
    <row r="21" spans="1:74" x14ac:dyDescent="0.25">
      <c r="A21" t="s">
        <v>57</v>
      </c>
      <c r="BK21" s="10"/>
    </row>
    <row r="22" spans="1:74" x14ac:dyDescent="0.25">
      <c r="A22" t="s">
        <v>54</v>
      </c>
      <c r="B22" s="11">
        <f>(CODE(B5) - 64)+32</f>
        <v>35</v>
      </c>
      <c r="C22" s="11">
        <f>(CODE(C5) - 64)+32</f>
        <v>35</v>
      </c>
      <c r="D22" s="11">
        <f>(CODE(D5) - 64)+32</f>
        <v>36</v>
      </c>
      <c r="E22" s="11">
        <f>(CODE(E5) - 64)+32</f>
        <v>36</v>
      </c>
      <c r="F22" s="11">
        <f>(CODE(F5) - 64)+32</f>
        <v>37</v>
      </c>
      <c r="G22" s="11">
        <f>(CODE(G5) - 64)+32</f>
        <v>38</v>
      </c>
      <c r="H22" s="11">
        <f>(CODE(H5) - 64)+32</f>
        <v>38</v>
      </c>
      <c r="I22" s="11">
        <f>(CODE(I5) - 64)+32</f>
        <v>39</v>
      </c>
      <c r="J22" s="11">
        <f>(CODE(J5) - 64)+32</f>
        <v>39</v>
      </c>
      <c r="K22" s="11">
        <f>(CODE(K5) - 64)+32</f>
        <v>33</v>
      </c>
      <c r="L22" s="11">
        <f>(CODE(L5) - 64)+32</f>
        <v>33</v>
      </c>
      <c r="M22" s="11">
        <f>(CODE(M5) - 64)+32</f>
        <v>34</v>
      </c>
      <c r="N22" s="11">
        <f>(CODE(N5) - 64)+32</f>
        <v>35</v>
      </c>
      <c r="O22" s="11">
        <f>(CODE(O5) - 64)+32</f>
        <v>35</v>
      </c>
      <c r="P22" s="11">
        <f>(CODE(P5) - 64)+32</f>
        <v>36</v>
      </c>
      <c r="Q22" s="11">
        <f>(CODE(Q5) - 64)+32</f>
        <v>36</v>
      </c>
      <c r="R22" s="11">
        <f>(CODE(R5) - 64)+32</f>
        <v>37</v>
      </c>
      <c r="S22" s="11">
        <f>(CODE(S5) - 64)+32</f>
        <v>38</v>
      </c>
      <c r="T22" s="11">
        <f>(CODE(T5) - 64)+32</f>
        <v>38</v>
      </c>
      <c r="U22" s="11">
        <f>(CODE(U5) - 64)+32</f>
        <v>39</v>
      </c>
      <c r="V22" s="11">
        <f>(CODE(V5) - 64)+32</f>
        <v>39</v>
      </c>
      <c r="W22" s="11">
        <f>(CODE(W5) - 64)+32</f>
        <v>33</v>
      </c>
      <c r="X22" s="11">
        <f>(CODE(X5) - 64)+32</f>
        <v>33</v>
      </c>
      <c r="Y22" s="11">
        <f>(CODE(Y5) - 64)+32</f>
        <v>34</v>
      </c>
      <c r="Z22" s="11">
        <f>(CODE(Z5) - 64)+32</f>
        <v>35</v>
      </c>
      <c r="AA22" s="11">
        <f>(CODE(AA5) - 64)+32</f>
        <v>35</v>
      </c>
      <c r="AB22" s="11">
        <f>(CODE(AB5) - 64)+32</f>
        <v>36</v>
      </c>
      <c r="AC22" s="11">
        <f>(CODE(AC5) - 64)+32</f>
        <v>36</v>
      </c>
      <c r="AD22" s="11">
        <f>(CODE(AD5) - 64)+32</f>
        <v>37</v>
      </c>
      <c r="AE22" s="11">
        <f>(CODE(AE5) - 64)+32</f>
        <v>38</v>
      </c>
      <c r="AF22" s="11">
        <f>(CODE(AF5) - 64)+32</f>
        <v>38</v>
      </c>
      <c r="AG22" s="11">
        <f>(CODE(AG5) - 64)+32</f>
        <v>39</v>
      </c>
      <c r="AH22" s="11">
        <f t="shared" ref="AH22:BJ22" si="7">(CODE(AH5) - 64)+32</f>
        <v>39</v>
      </c>
      <c r="AI22" s="11">
        <f t="shared" si="7"/>
        <v>33</v>
      </c>
      <c r="AJ22" s="11">
        <f t="shared" si="7"/>
        <v>33</v>
      </c>
      <c r="AK22" s="11">
        <f t="shared" si="7"/>
        <v>34</v>
      </c>
      <c r="AL22" s="11">
        <f t="shared" si="7"/>
        <v>35</v>
      </c>
      <c r="AM22" s="11">
        <f t="shared" si="7"/>
        <v>35</v>
      </c>
      <c r="AN22" s="11">
        <f t="shared" si="7"/>
        <v>36</v>
      </c>
      <c r="AO22" s="11">
        <f t="shared" si="7"/>
        <v>36</v>
      </c>
      <c r="AP22" s="11">
        <f t="shared" si="7"/>
        <v>37</v>
      </c>
      <c r="AQ22" s="11">
        <f t="shared" si="7"/>
        <v>38</v>
      </c>
      <c r="AR22" s="11">
        <f t="shared" si="7"/>
        <v>38</v>
      </c>
      <c r="AS22" s="11">
        <f t="shared" si="7"/>
        <v>39</v>
      </c>
      <c r="AT22" s="11">
        <f t="shared" si="7"/>
        <v>39</v>
      </c>
      <c r="AU22" s="11">
        <f t="shared" si="7"/>
        <v>33</v>
      </c>
      <c r="AV22" s="11">
        <f t="shared" si="7"/>
        <v>33</v>
      </c>
      <c r="AW22" s="11">
        <f t="shared" si="7"/>
        <v>34</v>
      </c>
      <c r="AX22" s="11">
        <f t="shared" si="7"/>
        <v>35</v>
      </c>
      <c r="AY22" s="11">
        <f t="shared" si="7"/>
        <v>35</v>
      </c>
      <c r="AZ22" s="11">
        <f t="shared" si="7"/>
        <v>36</v>
      </c>
      <c r="BA22" s="11">
        <f t="shared" si="7"/>
        <v>36</v>
      </c>
      <c r="BB22" s="11">
        <f t="shared" si="7"/>
        <v>37</v>
      </c>
      <c r="BC22" s="11">
        <f t="shared" si="7"/>
        <v>38</v>
      </c>
      <c r="BD22" s="11">
        <f t="shared" si="7"/>
        <v>38</v>
      </c>
      <c r="BE22" s="11">
        <f t="shared" si="7"/>
        <v>39</v>
      </c>
      <c r="BF22" s="11">
        <f t="shared" si="7"/>
        <v>39</v>
      </c>
      <c r="BG22" s="11">
        <f t="shared" si="7"/>
        <v>33</v>
      </c>
      <c r="BH22" s="11">
        <f t="shared" si="7"/>
        <v>33</v>
      </c>
      <c r="BI22" s="11">
        <f t="shared" si="7"/>
        <v>34</v>
      </c>
      <c r="BJ22" s="11">
        <f t="shared" si="7"/>
        <v>35</v>
      </c>
      <c r="BK22" s="10"/>
    </row>
    <row r="23" spans="1:74" x14ac:dyDescent="0.25">
      <c r="A23" t="s">
        <v>56</v>
      </c>
      <c r="B23" s="1">
        <f>B22 * 8</f>
        <v>280</v>
      </c>
      <c r="C23" s="1">
        <f t="shared" ref="C23:BJ23" si="8">C22 * 8</f>
        <v>280</v>
      </c>
      <c r="D23" s="1">
        <f t="shared" si="8"/>
        <v>288</v>
      </c>
      <c r="E23" s="1">
        <f t="shared" si="8"/>
        <v>288</v>
      </c>
      <c r="F23" s="1">
        <f t="shared" si="8"/>
        <v>296</v>
      </c>
      <c r="G23" s="1">
        <f t="shared" si="8"/>
        <v>304</v>
      </c>
      <c r="H23" s="1">
        <f t="shared" si="8"/>
        <v>304</v>
      </c>
      <c r="I23" s="1">
        <f t="shared" si="8"/>
        <v>312</v>
      </c>
      <c r="J23" s="1">
        <f t="shared" si="8"/>
        <v>312</v>
      </c>
      <c r="K23" s="1">
        <f t="shared" si="8"/>
        <v>264</v>
      </c>
      <c r="L23" s="1">
        <f t="shared" si="8"/>
        <v>264</v>
      </c>
      <c r="M23" s="1">
        <f t="shared" si="8"/>
        <v>272</v>
      </c>
      <c r="N23" s="1">
        <f t="shared" si="8"/>
        <v>280</v>
      </c>
      <c r="O23" s="1">
        <f t="shared" si="8"/>
        <v>280</v>
      </c>
      <c r="P23" s="1">
        <f t="shared" si="8"/>
        <v>288</v>
      </c>
      <c r="Q23" s="1">
        <f t="shared" si="8"/>
        <v>288</v>
      </c>
      <c r="R23" s="1">
        <f t="shared" si="8"/>
        <v>296</v>
      </c>
      <c r="S23" s="1">
        <f t="shared" si="8"/>
        <v>304</v>
      </c>
      <c r="T23" s="1">
        <f t="shared" si="8"/>
        <v>304</v>
      </c>
      <c r="U23" s="1">
        <f t="shared" si="8"/>
        <v>312</v>
      </c>
      <c r="V23" s="1">
        <f t="shared" si="8"/>
        <v>312</v>
      </c>
      <c r="W23" s="1">
        <f t="shared" si="8"/>
        <v>264</v>
      </c>
      <c r="X23" s="1">
        <f t="shared" si="8"/>
        <v>264</v>
      </c>
      <c r="Y23" s="1">
        <f t="shared" si="8"/>
        <v>272</v>
      </c>
      <c r="Z23" s="1">
        <f t="shared" si="8"/>
        <v>280</v>
      </c>
      <c r="AA23" s="1">
        <f t="shared" si="8"/>
        <v>280</v>
      </c>
      <c r="AB23" s="1">
        <f t="shared" si="8"/>
        <v>288</v>
      </c>
      <c r="AC23" s="1">
        <f t="shared" si="8"/>
        <v>288</v>
      </c>
      <c r="AD23" s="1">
        <f t="shared" si="8"/>
        <v>296</v>
      </c>
      <c r="AE23" s="1">
        <f t="shared" si="8"/>
        <v>304</v>
      </c>
      <c r="AF23" s="1">
        <f t="shared" si="8"/>
        <v>304</v>
      </c>
      <c r="AG23" s="1">
        <f t="shared" si="8"/>
        <v>312</v>
      </c>
      <c r="AH23" s="1">
        <f t="shared" si="8"/>
        <v>312</v>
      </c>
      <c r="AI23" s="1">
        <f t="shared" si="8"/>
        <v>264</v>
      </c>
      <c r="AJ23" s="1">
        <f t="shared" si="8"/>
        <v>264</v>
      </c>
      <c r="AK23" s="1">
        <f t="shared" si="8"/>
        <v>272</v>
      </c>
      <c r="AL23" s="1">
        <f t="shared" si="8"/>
        <v>280</v>
      </c>
      <c r="AM23" s="1">
        <f t="shared" si="8"/>
        <v>280</v>
      </c>
      <c r="AN23" s="1">
        <f t="shared" si="8"/>
        <v>288</v>
      </c>
      <c r="AO23" s="1">
        <f t="shared" si="8"/>
        <v>288</v>
      </c>
      <c r="AP23" s="1">
        <f t="shared" si="8"/>
        <v>296</v>
      </c>
      <c r="AQ23" s="1">
        <f t="shared" si="8"/>
        <v>304</v>
      </c>
      <c r="AR23" s="1">
        <f t="shared" si="8"/>
        <v>304</v>
      </c>
      <c r="AS23" s="1">
        <f t="shared" si="8"/>
        <v>312</v>
      </c>
      <c r="AT23" s="1">
        <f t="shared" si="8"/>
        <v>312</v>
      </c>
      <c r="AU23" s="1">
        <f t="shared" si="8"/>
        <v>264</v>
      </c>
      <c r="AV23" s="1">
        <f t="shared" si="8"/>
        <v>264</v>
      </c>
      <c r="AW23" s="1">
        <f t="shared" si="8"/>
        <v>272</v>
      </c>
      <c r="AX23" s="1">
        <f t="shared" si="8"/>
        <v>280</v>
      </c>
      <c r="AY23" s="1">
        <f t="shared" si="8"/>
        <v>280</v>
      </c>
      <c r="AZ23" s="1">
        <f t="shared" si="8"/>
        <v>288</v>
      </c>
      <c r="BA23" s="1">
        <f t="shared" si="8"/>
        <v>288</v>
      </c>
      <c r="BB23" s="1">
        <f t="shared" si="8"/>
        <v>296</v>
      </c>
      <c r="BC23" s="1">
        <f t="shared" si="8"/>
        <v>304</v>
      </c>
      <c r="BD23" s="1">
        <f t="shared" si="8"/>
        <v>304</v>
      </c>
      <c r="BE23" s="1">
        <f t="shared" si="8"/>
        <v>312</v>
      </c>
      <c r="BF23" s="1">
        <f t="shared" si="8"/>
        <v>312</v>
      </c>
      <c r="BG23" s="1">
        <f t="shared" si="8"/>
        <v>264</v>
      </c>
      <c r="BH23" s="1">
        <f t="shared" si="8"/>
        <v>264</v>
      </c>
      <c r="BI23" s="1">
        <f t="shared" si="8"/>
        <v>272</v>
      </c>
      <c r="BJ23" s="1">
        <f t="shared" si="8"/>
        <v>280</v>
      </c>
      <c r="BK23" s="10"/>
    </row>
    <row r="24" spans="1:74" x14ac:dyDescent="0.25">
      <c r="B24" t="s">
        <v>41</v>
      </c>
      <c r="C24" s="28" t="s">
        <v>35</v>
      </c>
      <c r="D24" s="1"/>
      <c r="E24" s="1"/>
      <c r="F24" s="1" t="s">
        <v>49</v>
      </c>
      <c r="G24" s="1" t="s">
        <v>36</v>
      </c>
      <c r="H24" s="1"/>
      <c r="I24" s="1"/>
      <c r="J24" s="1" t="s">
        <v>37</v>
      </c>
      <c r="K24" s="1"/>
      <c r="L24" s="1"/>
      <c r="M24" s="1"/>
      <c r="N24" s="1" t="s">
        <v>38</v>
      </c>
      <c r="O24" s="1"/>
      <c r="P24" s="1"/>
      <c r="Q24" s="1" t="s">
        <v>39</v>
      </c>
      <c r="R24" s="1"/>
      <c r="S24" s="1"/>
      <c r="T24" s="1" t="s">
        <v>40</v>
      </c>
      <c r="U24" s="1"/>
      <c r="V24" s="1"/>
      <c r="W24" s="1"/>
      <c r="X24" s="1" t="s">
        <v>41</v>
      </c>
      <c r="Y24" s="1"/>
      <c r="Z24" s="1"/>
      <c r="AA24" s="28" t="s">
        <v>35</v>
      </c>
      <c r="AB24" s="1"/>
      <c r="AC24" s="1"/>
      <c r="AD24" s="1" t="s">
        <v>49</v>
      </c>
      <c r="AE24" s="1" t="s">
        <v>36</v>
      </c>
      <c r="AF24" s="1"/>
      <c r="AG24" s="1"/>
      <c r="AH24" s="1" t="s">
        <v>37</v>
      </c>
      <c r="AI24" s="1"/>
      <c r="AJ24" s="1"/>
      <c r="AK24" s="1"/>
      <c r="AL24" s="1" t="s">
        <v>38</v>
      </c>
      <c r="AM24" s="1"/>
      <c r="AN24" s="1"/>
      <c r="AO24" s="1" t="s">
        <v>39</v>
      </c>
      <c r="AP24" s="1"/>
      <c r="AQ24" s="1"/>
      <c r="AR24" s="1" t="s">
        <v>40</v>
      </c>
      <c r="AS24" s="1"/>
      <c r="AT24" s="1"/>
      <c r="AU24" s="1"/>
      <c r="AV24" s="1" t="s">
        <v>41</v>
      </c>
      <c r="AW24" s="1"/>
      <c r="AX24" s="1"/>
      <c r="AY24" s="28" t="s">
        <v>35</v>
      </c>
      <c r="AZ24" s="1"/>
      <c r="BA24" s="1"/>
      <c r="BB24" s="1" t="s">
        <v>49</v>
      </c>
      <c r="BC24" s="1" t="s">
        <v>36</v>
      </c>
      <c r="BD24" s="1"/>
      <c r="BE24" s="1"/>
      <c r="BF24" s="1" t="s">
        <v>37</v>
      </c>
      <c r="BG24" s="1"/>
      <c r="BH24" s="1"/>
      <c r="BI24" s="1"/>
      <c r="BJ24" s="1" t="s">
        <v>38</v>
      </c>
      <c r="BK24" s="1"/>
      <c r="BL24" s="1"/>
      <c r="BM24" s="1" t="s">
        <v>39</v>
      </c>
      <c r="BN24" s="1"/>
      <c r="BO24" s="1"/>
      <c r="BP24" s="1" t="s">
        <v>40</v>
      </c>
      <c r="BQ24" s="1"/>
      <c r="BR24" s="1"/>
      <c r="BS24" s="1"/>
      <c r="BT24" s="1" t="s">
        <v>41</v>
      </c>
      <c r="BU24" s="1"/>
      <c r="BV24" s="1"/>
    </row>
    <row r="25" spans="1:74" x14ac:dyDescent="0.25">
      <c r="A25" t="s">
        <v>47</v>
      </c>
      <c r="B25" s="20">
        <v>27</v>
      </c>
      <c r="C25" s="24">
        <v>25</v>
      </c>
      <c r="D25" s="25">
        <v>24</v>
      </c>
      <c r="E25" s="26">
        <v>26</v>
      </c>
      <c r="F25" s="27">
        <v>24</v>
      </c>
      <c r="G25" s="18">
        <v>27</v>
      </c>
      <c r="H25" s="19">
        <v>25</v>
      </c>
      <c r="I25" s="20">
        <v>24</v>
      </c>
      <c r="J25" s="24">
        <v>26</v>
      </c>
      <c r="K25" s="25">
        <v>24</v>
      </c>
      <c r="L25" s="26">
        <v>26</v>
      </c>
      <c r="M25" s="27">
        <v>24</v>
      </c>
      <c r="N25" s="18">
        <v>27</v>
      </c>
      <c r="O25" s="19">
        <v>25</v>
      </c>
      <c r="P25" s="20">
        <v>24</v>
      </c>
      <c r="Q25" s="21">
        <v>26</v>
      </c>
      <c r="R25" s="22">
        <v>24</v>
      </c>
      <c r="S25" s="23">
        <v>27</v>
      </c>
      <c r="T25" s="24">
        <v>25</v>
      </c>
      <c r="U25" s="25">
        <v>24</v>
      </c>
      <c r="V25" s="26">
        <v>26</v>
      </c>
      <c r="W25" s="27">
        <v>24</v>
      </c>
      <c r="X25" s="18">
        <v>26</v>
      </c>
      <c r="Y25" s="19">
        <v>24</v>
      </c>
      <c r="Z25" s="20">
        <v>27</v>
      </c>
      <c r="AA25" s="24">
        <v>25</v>
      </c>
      <c r="AB25" s="25">
        <v>24</v>
      </c>
      <c r="AC25" s="26">
        <v>26</v>
      </c>
      <c r="AD25" s="27">
        <v>24</v>
      </c>
      <c r="AE25" s="18">
        <v>27</v>
      </c>
      <c r="AF25" s="19">
        <v>25</v>
      </c>
      <c r="AG25" s="20">
        <v>24</v>
      </c>
      <c r="AH25" s="24">
        <v>26</v>
      </c>
      <c r="AI25" s="25">
        <v>24</v>
      </c>
      <c r="AJ25" s="26">
        <v>26</v>
      </c>
      <c r="AK25" s="27">
        <v>24</v>
      </c>
      <c r="AL25" s="18">
        <v>27</v>
      </c>
      <c r="AM25" s="19">
        <v>25</v>
      </c>
      <c r="AN25" s="20">
        <v>24</v>
      </c>
      <c r="AO25" s="21">
        <v>26</v>
      </c>
      <c r="AP25" s="22">
        <v>24</v>
      </c>
      <c r="AQ25" s="23">
        <v>27</v>
      </c>
      <c r="AR25" s="24">
        <v>25</v>
      </c>
      <c r="AS25" s="25">
        <v>24</v>
      </c>
      <c r="AT25" s="26">
        <v>26</v>
      </c>
      <c r="AU25" s="27">
        <v>24</v>
      </c>
      <c r="AV25" s="18">
        <v>26</v>
      </c>
      <c r="AW25" s="19">
        <v>24</v>
      </c>
      <c r="AX25" s="20">
        <v>27</v>
      </c>
      <c r="AY25" s="24">
        <v>25</v>
      </c>
      <c r="AZ25" s="25">
        <v>24</v>
      </c>
      <c r="BA25" s="26">
        <v>26</v>
      </c>
      <c r="BB25" s="27">
        <v>24</v>
      </c>
      <c r="BC25" s="18">
        <v>27</v>
      </c>
      <c r="BD25" s="19">
        <v>25</v>
      </c>
      <c r="BE25" s="20">
        <v>24</v>
      </c>
      <c r="BF25" s="24">
        <v>26</v>
      </c>
      <c r="BG25" s="25">
        <v>24</v>
      </c>
      <c r="BH25" s="26">
        <v>26</v>
      </c>
      <c r="BI25" s="27">
        <v>24</v>
      </c>
      <c r="BJ25" s="18">
        <v>27</v>
      </c>
      <c r="BK25" s="19">
        <v>25</v>
      </c>
      <c r="BL25" s="20">
        <v>24</v>
      </c>
      <c r="BM25" s="21">
        <v>26</v>
      </c>
      <c r="BN25" s="22">
        <v>24</v>
      </c>
      <c r="BO25" s="23">
        <v>27</v>
      </c>
      <c r="BP25" s="24">
        <v>25</v>
      </c>
      <c r="BQ25" s="25">
        <v>24</v>
      </c>
      <c r="BR25" s="26">
        <v>26</v>
      </c>
      <c r="BS25" s="27">
        <v>24</v>
      </c>
      <c r="BT25" s="18">
        <v>26</v>
      </c>
      <c r="BU25" s="19">
        <v>24</v>
      </c>
      <c r="BV25" s="20">
        <v>27</v>
      </c>
    </row>
    <row r="26" spans="1:74" x14ac:dyDescent="0.25">
      <c r="A26" t="s">
        <v>48</v>
      </c>
      <c r="B26" s="1">
        <v>4</v>
      </c>
      <c r="C26" s="29">
        <v>0</v>
      </c>
      <c r="D26">
        <v>2</v>
      </c>
      <c r="E26" s="1">
        <v>4</v>
      </c>
      <c r="F26" s="1">
        <v>6</v>
      </c>
      <c r="G26" s="29">
        <v>0</v>
      </c>
      <c r="H26" s="1">
        <v>4</v>
      </c>
      <c r="I26" s="1">
        <v>6</v>
      </c>
      <c r="J26" s="29">
        <v>0</v>
      </c>
      <c r="K26" s="1">
        <v>2</v>
      </c>
      <c r="L26" s="1">
        <v>4</v>
      </c>
      <c r="M26" s="1">
        <v>6</v>
      </c>
      <c r="N26" s="29">
        <v>0</v>
      </c>
      <c r="O26" s="1">
        <v>4</v>
      </c>
      <c r="P26" s="1">
        <v>6</v>
      </c>
      <c r="Q26" s="29">
        <v>0</v>
      </c>
      <c r="R26" s="1">
        <v>2</v>
      </c>
      <c r="S26" s="1">
        <v>4</v>
      </c>
      <c r="T26" s="29">
        <v>0</v>
      </c>
      <c r="U26" s="1">
        <v>2</v>
      </c>
      <c r="V26" s="1">
        <v>4</v>
      </c>
      <c r="W26" s="1">
        <v>6</v>
      </c>
      <c r="X26" s="29">
        <v>0</v>
      </c>
      <c r="Y26" s="1">
        <v>2</v>
      </c>
      <c r="Z26" s="1">
        <v>4</v>
      </c>
      <c r="AA26" s="29">
        <v>0</v>
      </c>
      <c r="AB26">
        <v>2</v>
      </c>
      <c r="AC26" s="1">
        <v>4</v>
      </c>
      <c r="AD26" s="1">
        <v>6</v>
      </c>
      <c r="AE26" s="29">
        <v>0</v>
      </c>
      <c r="AF26" s="1">
        <v>4</v>
      </c>
      <c r="AG26" s="1">
        <v>6</v>
      </c>
      <c r="AH26" s="29">
        <v>0</v>
      </c>
      <c r="AI26" s="1">
        <v>2</v>
      </c>
      <c r="AJ26" s="1">
        <v>4</v>
      </c>
      <c r="AK26" s="1">
        <v>6</v>
      </c>
      <c r="AL26" s="29">
        <v>0</v>
      </c>
      <c r="AM26" s="1">
        <v>4</v>
      </c>
      <c r="AN26" s="1">
        <v>6</v>
      </c>
      <c r="AO26" s="29">
        <v>0</v>
      </c>
      <c r="AP26" s="1">
        <v>2</v>
      </c>
      <c r="AQ26" s="1">
        <v>4</v>
      </c>
      <c r="AR26" s="29">
        <v>0</v>
      </c>
      <c r="AS26" s="1">
        <v>2</v>
      </c>
      <c r="AT26" s="1">
        <v>4</v>
      </c>
      <c r="AU26" s="1">
        <v>6</v>
      </c>
      <c r="AV26" s="29">
        <v>0</v>
      </c>
      <c r="AW26" s="1">
        <v>2</v>
      </c>
      <c r="AX26" s="1">
        <v>4</v>
      </c>
      <c r="AY26" s="29">
        <v>0</v>
      </c>
      <c r="AZ26">
        <v>2</v>
      </c>
      <c r="BA26" s="1">
        <v>4</v>
      </c>
      <c r="BB26" s="1">
        <v>6</v>
      </c>
      <c r="BC26" s="29">
        <v>0</v>
      </c>
      <c r="BD26" s="1">
        <v>4</v>
      </c>
      <c r="BE26" s="1">
        <v>6</v>
      </c>
      <c r="BF26" s="29">
        <v>0</v>
      </c>
      <c r="BG26" s="1">
        <v>2</v>
      </c>
      <c r="BH26" s="1">
        <v>4</v>
      </c>
      <c r="BI26" s="1">
        <v>6</v>
      </c>
      <c r="BJ26" s="29">
        <v>0</v>
      </c>
      <c r="BK26" s="1">
        <v>4</v>
      </c>
      <c r="BL26" s="1">
        <v>6</v>
      </c>
      <c r="BM26" s="29">
        <v>0</v>
      </c>
      <c r="BN26" s="1">
        <v>2</v>
      </c>
      <c r="BO26" s="1">
        <v>4</v>
      </c>
      <c r="BP26" s="29">
        <v>0</v>
      </c>
      <c r="BQ26" s="1">
        <v>2</v>
      </c>
      <c r="BR26" s="1">
        <v>4</v>
      </c>
      <c r="BS26" s="1">
        <v>6</v>
      </c>
      <c r="BT26" s="29">
        <v>0</v>
      </c>
      <c r="BU26" s="1">
        <v>2</v>
      </c>
      <c r="BV26" s="1">
        <v>4</v>
      </c>
    </row>
    <row r="27" spans="1:74" x14ac:dyDescent="0.25">
      <c r="A27" t="s">
        <v>52</v>
      </c>
      <c r="B27" s="1">
        <v>0</v>
      </c>
      <c r="C27" s="29">
        <v>0</v>
      </c>
      <c r="D27" s="1">
        <v>0</v>
      </c>
      <c r="E27" s="1">
        <v>0</v>
      </c>
      <c r="F27" s="1">
        <v>0</v>
      </c>
      <c r="G27" s="29">
        <v>8</v>
      </c>
      <c r="H27" s="1">
        <v>8</v>
      </c>
      <c r="I27" s="1">
        <v>8</v>
      </c>
      <c r="J27" s="29">
        <v>16</v>
      </c>
      <c r="K27" s="1">
        <v>16</v>
      </c>
      <c r="L27" s="1">
        <v>16</v>
      </c>
      <c r="M27" s="1">
        <v>16</v>
      </c>
      <c r="N27" s="29">
        <f>J27+8</f>
        <v>24</v>
      </c>
      <c r="O27" s="1">
        <f t="shared" ref="O27:P27" si="9">K27+8</f>
        <v>24</v>
      </c>
      <c r="P27" s="1">
        <f t="shared" si="9"/>
        <v>24</v>
      </c>
      <c r="Q27" s="29">
        <f>N27+8</f>
        <v>32</v>
      </c>
      <c r="R27" s="1">
        <f t="shared" ref="R27:S27" si="10">O27+8</f>
        <v>32</v>
      </c>
      <c r="S27" s="1">
        <f t="shared" si="10"/>
        <v>32</v>
      </c>
      <c r="T27" s="29">
        <f>Q27+8</f>
        <v>40</v>
      </c>
      <c r="U27" s="1">
        <f t="shared" ref="U27:V27" si="11">R27+8</f>
        <v>40</v>
      </c>
      <c r="V27" s="1">
        <f t="shared" si="11"/>
        <v>40</v>
      </c>
      <c r="W27" s="1">
        <v>40</v>
      </c>
      <c r="X27" s="29">
        <f>T27+8</f>
        <v>48</v>
      </c>
      <c r="Y27" s="1">
        <f t="shared" ref="Y27:Z27" si="12">U27+8</f>
        <v>48</v>
      </c>
      <c r="Z27" s="1">
        <f t="shared" si="12"/>
        <v>48</v>
      </c>
      <c r="AA27" s="29">
        <f>X27+8</f>
        <v>56</v>
      </c>
      <c r="AB27" s="1">
        <f t="shared" ref="AB27:AC27" si="13">Y27+8</f>
        <v>56</v>
      </c>
      <c r="AC27" s="1">
        <f t="shared" si="13"/>
        <v>56</v>
      </c>
      <c r="AD27" s="1">
        <v>56</v>
      </c>
      <c r="AE27" s="29">
        <f>AA27+8</f>
        <v>64</v>
      </c>
      <c r="AF27" s="1">
        <f t="shared" ref="AF27:AG27" si="14">AB27+8</f>
        <v>64</v>
      </c>
      <c r="AG27" s="1">
        <f t="shared" si="14"/>
        <v>64</v>
      </c>
      <c r="AH27" s="29">
        <f>AE27+8</f>
        <v>72</v>
      </c>
      <c r="AI27" s="1">
        <f t="shared" ref="AI27:AJ27" si="15">AF27+8</f>
        <v>72</v>
      </c>
      <c r="AJ27" s="1">
        <f t="shared" si="15"/>
        <v>72</v>
      </c>
      <c r="AK27" s="1">
        <v>72</v>
      </c>
      <c r="AL27" s="29">
        <f>AH27+8</f>
        <v>80</v>
      </c>
      <c r="AM27" s="1">
        <f t="shared" ref="AM27:AN27" si="16">AI27+8</f>
        <v>80</v>
      </c>
      <c r="AN27" s="1">
        <f t="shared" si="16"/>
        <v>80</v>
      </c>
      <c r="AO27" s="29">
        <f>AL27+8</f>
        <v>88</v>
      </c>
      <c r="AP27" s="1">
        <f t="shared" ref="AP27:AQ27" si="17">AM27+8</f>
        <v>88</v>
      </c>
      <c r="AQ27" s="1">
        <f t="shared" si="17"/>
        <v>88</v>
      </c>
      <c r="AR27" s="29">
        <f>AO27+8</f>
        <v>96</v>
      </c>
      <c r="AS27" s="1">
        <f t="shared" ref="AS27:AT27" si="18">AP27+8</f>
        <v>96</v>
      </c>
      <c r="AT27" s="1">
        <f t="shared" si="18"/>
        <v>96</v>
      </c>
      <c r="AU27" s="1">
        <v>96</v>
      </c>
      <c r="AV27" s="29">
        <f>AR27+8</f>
        <v>104</v>
      </c>
      <c r="AW27" s="1">
        <f t="shared" ref="AW27:AX27" si="19">AS27+8</f>
        <v>104</v>
      </c>
      <c r="AX27" s="1">
        <f t="shared" si="19"/>
        <v>104</v>
      </c>
      <c r="AY27" s="29">
        <f>AV27+8</f>
        <v>112</v>
      </c>
      <c r="AZ27" s="1">
        <f t="shared" ref="AZ27:BA27" si="20">AW27+8</f>
        <v>112</v>
      </c>
      <c r="BA27" s="1">
        <f t="shared" si="20"/>
        <v>112</v>
      </c>
      <c r="BB27" s="1">
        <v>112</v>
      </c>
      <c r="BC27" s="29">
        <f>AY27+8</f>
        <v>120</v>
      </c>
      <c r="BD27" s="1">
        <f t="shared" ref="BD27:BE27" si="21">AZ27+8</f>
        <v>120</v>
      </c>
      <c r="BE27" s="1">
        <f t="shared" si="21"/>
        <v>120</v>
      </c>
      <c r="BF27" s="29">
        <f>BE27+8</f>
        <v>128</v>
      </c>
      <c r="BG27" s="1">
        <v>128</v>
      </c>
      <c r="BH27" s="1">
        <v>128</v>
      </c>
      <c r="BI27" s="1">
        <v>128</v>
      </c>
      <c r="BJ27" s="29">
        <f>BI27+8</f>
        <v>136</v>
      </c>
      <c r="BK27" s="1">
        <f t="shared" ref="BK27:BL27" si="22">BG27+8</f>
        <v>136</v>
      </c>
      <c r="BL27" s="1">
        <f t="shared" si="22"/>
        <v>136</v>
      </c>
      <c r="BM27" s="10">
        <f>BJ27+8</f>
        <v>144</v>
      </c>
      <c r="BN27">
        <f t="shared" ref="BN27:BO27" si="23">BK27+8</f>
        <v>144</v>
      </c>
      <c r="BO27">
        <f t="shared" si="23"/>
        <v>144</v>
      </c>
      <c r="BP27" s="10">
        <f>+BM27+8</f>
        <v>152</v>
      </c>
      <c r="BQ27">
        <f t="shared" ref="BQ27:BR27" si="24">+BN27+8</f>
        <v>152</v>
      </c>
      <c r="BR27">
        <f t="shared" si="24"/>
        <v>152</v>
      </c>
      <c r="BS27">
        <v>152</v>
      </c>
    </row>
    <row r="28" spans="1:74" x14ac:dyDescent="0.25">
      <c r="A28" t="s">
        <v>53</v>
      </c>
      <c r="B28" s="1">
        <f>B26+B27</f>
        <v>4</v>
      </c>
      <c r="C28" s="1">
        <f>C26+C27</f>
        <v>0</v>
      </c>
      <c r="D28" s="1">
        <f t="shared" ref="D28:BO28" si="25">D26+D27</f>
        <v>2</v>
      </c>
      <c r="E28" s="1">
        <f t="shared" si="25"/>
        <v>4</v>
      </c>
      <c r="F28" s="1">
        <f t="shared" si="25"/>
        <v>6</v>
      </c>
      <c r="G28" s="1">
        <f t="shared" si="25"/>
        <v>8</v>
      </c>
      <c r="H28" s="1">
        <f t="shared" si="25"/>
        <v>12</v>
      </c>
      <c r="I28" s="1">
        <f t="shared" si="25"/>
        <v>14</v>
      </c>
      <c r="J28" s="1">
        <f t="shared" si="25"/>
        <v>16</v>
      </c>
      <c r="K28" s="1">
        <f t="shared" si="25"/>
        <v>18</v>
      </c>
      <c r="L28" s="1">
        <f t="shared" si="25"/>
        <v>20</v>
      </c>
      <c r="M28" s="1">
        <f t="shared" si="25"/>
        <v>22</v>
      </c>
      <c r="N28" s="1">
        <f t="shared" si="25"/>
        <v>24</v>
      </c>
      <c r="O28" s="1">
        <f t="shared" si="25"/>
        <v>28</v>
      </c>
      <c r="P28" s="1">
        <f t="shared" si="25"/>
        <v>30</v>
      </c>
      <c r="Q28" s="1">
        <f t="shared" si="25"/>
        <v>32</v>
      </c>
      <c r="R28" s="1">
        <f t="shared" si="25"/>
        <v>34</v>
      </c>
      <c r="S28" s="1">
        <f t="shared" si="25"/>
        <v>36</v>
      </c>
      <c r="T28" s="1">
        <f t="shared" si="25"/>
        <v>40</v>
      </c>
      <c r="U28" s="1">
        <f t="shared" si="25"/>
        <v>42</v>
      </c>
      <c r="V28" s="1">
        <f t="shared" si="25"/>
        <v>44</v>
      </c>
      <c r="W28" s="1">
        <f t="shared" si="25"/>
        <v>46</v>
      </c>
      <c r="X28" s="1">
        <f t="shared" si="25"/>
        <v>48</v>
      </c>
      <c r="Y28" s="1">
        <f t="shared" si="25"/>
        <v>50</v>
      </c>
      <c r="Z28" s="1">
        <f t="shared" si="25"/>
        <v>52</v>
      </c>
      <c r="AA28" s="1">
        <f t="shared" si="25"/>
        <v>56</v>
      </c>
      <c r="AB28" s="1">
        <f t="shared" si="25"/>
        <v>58</v>
      </c>
      <c r="AC28" s="1">
        <f t="shared" si="25"/>
        <v>60</v>
      </c>
      <c r="AD28" s="1">
        <f t="shared" si="25"/>
        <v>62</v>
      </c>
      <c r="AE28" s="1">
        <f t="shared" si="25"/>
        <v>64</v>
      </c>
      <c r="AF28" s="1">
        <f t="shared" si="25"/>
        <v>68</v>
      </c>
      <c r="AG28" s="1">
        <f t="shared" si="25"/>
        <v>70</v>
      </c>
      <c r="AH28" s="1">
        <f t="shared" si="25"/>
        <v>72</v>
      </c>
      <c r="AI28" s="1">
        <f t="shared" si="25"/>
        <v>74</v>
      </c>
      <c r="AJ28" s="1">
        <f t="shared" si="25"/>
        <v>76</v>
      </c>
      <c r="AK28" s="1">
        <f t="shared" si="25"/>
        <v>78</v>
      </c>
      <c r="AL28" s="1">
        <f t="shared" si="25"/>
        <v>80</v>
      </c>
      <c r="AM28" s="1">
        <f t="shared" si="25"/>
        <v>84</v>
      </c>
      <c r="AN28" s="1">
        <f t="shared" si="25"/>
        <v>86</v>
      </c>
      <c r="AO28" s="1">
        <f t="shared" si="25"/>
        <v>88</v>
      </c>
      <c r="AP28" s="1">
        <f t="shared" si="25"/>
        <v>90</v>
      </c>
      <c r="AQ28" s="1">
        <f t="shared" si="25"/>
        <v>92</v>
      </c>
      <c r="AR28" s="1">
        <f t="shared" si="25"/>
        <v>96</v>
      </c>
      <c r="AS28" s="1">
        <f t="shared" si="25"/>
        <v>98</v>
      </c>
      <c r="AT28" s="1">
        <f t="shared" si="25"/>
        <v>100</v>
      </c>
      <c r="AU28" s="1">
        <f t="shared" si="25"/>
        <v>102</v>
      </c>
      <c r="AV28" s="1">
        <f t="shared" si="25"/>
        <v>104</v>
      </c>
      <c r="AW28" s="1">
        <f t="shared" si="25"/>
        <v>106</v>
      </c>
      <c r="AX28" s="1">
        <f t="shared" si="25"/>
        <v>108</v>
      </c>
      <c r="AY28" s="1">
        <f t="shared" si="25"/>
        <v>112</v>
      </c>
      <c r="AZ28" s="1">
        <f t="shared" si="25"/>
        <v>114</v>
      </c>
      <c r="BA28" s="1">
        <f t="shared" si="25"/>
        <v>116</v>
      </c>
      <c r="BB28" s="1">
        <f t="shared" si="25"/>
        <v>118</v>
      </c>
      <c r="BC28" s="1">
        <f t="shared" si="25"/>
        <v>120</v>
      </c>
      <c r="BD28" s="1">
        <f t="shared" si="25"/>
        <v>124</v>
      </c>
      <c r="BE28" s="1">
        <f t="shared" si="25"/>
        <v>126</v>
      </c>
      <c r="BF28" s="1">
        <f t="shared" si="25"/>
        <v>128</v>
      </c>
      <c r="BG28" s="1">
        <f t="shared" si="25"/>
        <v>130</v>
      </c>
      <c r="BH28" s="1">
        <f t="shared" si="25"/>
        <v>132</v>
      </c>
      <c r="BI28" s="1">
        <f t="shared" si="25"/>
        <v>134</v>
      </c>
      <c r="BJ28" s="1">
        <f t="shared" si="25"/>
        <v>136</v>
      </c>
      <c r="BK28" s="1">
        <f t="shared" si="25"/>
        <v>140</v>
      </c>
      <c r="BL28" s="1">
        <f t="shared" si="25"/>
        <v>142</v>
      </c>
      <c r="BM28" s="1">
        <f t="shared" si="25"/>
        <v>144</v>
      </c>
      <c r="BN28" s="1">
        <f t="shared" si="25"/>
        <v>146</v>
      </c>
      <c r="BO28" s="1">
        <f t="shared" si="25"/>
        <v>148</v>
      </c>
      <c r="BP28" s="1">
        <f t="shared" ref="BP28:BR28" si="26">BP26+BP27</f>
        <v>152</v>
      </c>
      <c r="BQ28" s="1">
        <f t="shared" si="26"/>
        <v>154</v>
      </c>
      <c r="BR28" s="1">
        <f t="shared" si="26"/>
        <v>156</v>
      </c>
    </row>
    <row r="29" spans="1:7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0"/>
    </row>
    <row r="30" spans="1:74" x14ac:dyDescent="0.25">
      <c r="A30" t="s">
        <v>50</v>
      </c>
      <c r="B30" s="1">
        <f>(B25*8)+2048</f>
        <v>2264</v>
      </c>
      <c r="C30" s="1">
        <f t="shared" ref="C30:BN30" si="27">(C25*8)+2048</f>
        <v>2248</v>
      </c>
      <c r="D30" s="1">
        <f t="shared" si="27"/>
        <v>2240</v>
      </c>
      <c r="E30" s="1">
        <f t="shared" si="27"/>
        <v>2256</v>
      </c>
      <c r="F30" s="1">
        <f t="shared" si="27"/>
        <v>2240</v>
      </c>
      <c r="G30" s="1">
        <f t="shared" si="27"/>
        <v>2264</v>
      </c>
      <c r="H30" s="1">
        <f t="shared" si="27"/>
        <v>2248</v>
      </c>
      <c r="I30" s="1">
        <f t="shared" si="27"/>
        <v>2240</v>
      </c>
      <c r="J30" s="1">
        <f t="shared" si="27"/>
        <v>2256</v>
      </c>
      <c r="K30" s="1">
        <f t="shared" si="27"/>
        <v>2240</v>
      </c>
      <c r="L30" s="1">
        <f t="shared" si="27"/>
        <v>2256</v>
      </c>
      <c r="M30" s="1">
        <f t="shared" si="27"/>
        <v>2240</v>
      </c>
      <c r="N30" s="1">
        <f t="shared" si="27"/>
        <v>2264</v>
      </c>
      <c r="O30" s="1">
        <f t="shared" si="27"/>
        <v>2248</v>
      </c>
      <c r="P30" s="1">
        <f t="shared" si="27"/>
        <v>2240</v>
      </c>
      <c r="Q30" s="1">
        <f t="shared" si="27"/>
        <v>2256</v>
      </c>
      <c r="R30" s="1">
        <f t="shared" si="27"/>
        <v>2240</v>
      </c>
      <c r="S30" s="1">
        <f t="shared" si="27"/>
        <v>2264</v>
      </c>
      <c r="T30" s="1">
        <f t="shared" si="27"/>
        <v>2248</v>
      </c>
      <c r="U30" s="1">
        <f t="shared" si="27"/>
        <v>2240</v>
      </c>
      <c r="V30" s="1">
        <f t="shared" si="27"/>
        <v>2256</v>
      </c>
      <c r="W30" s="1">
        <f t="shared" si="27"/>
        <v>2240</v>
      </c>
      <c r="X30" s="1">
        <f t="shared" si="27"/>
        <v>2256</v>
      </c>
      <c r="Y30" s="1">
        <f t="shared" si="27"/>
        <v>2240</v>
      </c>
      <c r="Z30" s="1">
        <f t="shared" si="27"/>
        <v>2264</v>
      </c>
      <c r="AA30" s="1">
        <f t="shared" si="27"/>
        <v>2248</v>
      </c>
      <c r="AB30" s="1">
        <f t="shared" si="27"/>
        <v>2240</v>
      </c>
      <c r="AC30" s="1">
        <f t="shared" si="27"/>
        <v>2256</v>
      </c>
      <c r="AD30" s="1">
        <f t="shared" si="27"/>
        <v>2240</v>
      </c>
      <c r="AE30" s="1">
        <f t="shared" si="27"/>
        <v>2264</v>
      </c>
      <c r="AF30" s="1">
        <f t="shared" si="27"/>
        <v>2248</v>
      </c>
      <c r="AG30" s="1">
        <f t="shared" si="27"/>
        <v>2240</v>
      </c>
      <c r="AH30" s="1">
        <f t="shared" si="27"/>
        <v>2256</v>
      </c>
      <c r="AI30" s="1">
        <f t="shared" si="27"/>
        <v>2240</v>
      </c>
      <c r="AJ30" s="1">
        <f t="shared" si="27"/>
        <v>2256</v>
      </c>
      <c r="AK30" s="1">
        <f t="shared" si="27"/>
        <v>2240</v>
      </c>
      <c r="AL30" s="1">
        <f t="shared" si="27"/>
        <v>2264</v>
      </c>
      <c r="AM30" s="1">
        <f t="shared" si="27"/>
        <v>2248</v>
      </c>
      <c r="AN30" s="1">
        <f t="shared" si="27"/>
        <v>2240</v>
      </c>
      <c r="AO30" s="1">
        <f t="shared" si="27"/>
        <v>2256</v>
      </c>
      <c r="AP30" s="1">
        <f t="shared" si="27"/>
        <v>2240</v>
      </c>
      <c r="AQ30" s="1">
        <f t="shared" si="27"/>
        <v>2264</v>
      </c>
      <c r="AR30" s="1">
        <f t="shared" si="27"/>
        <v>2248</v>
      </c>
      <c r="AS30" s="1">
        <f t="shared" si="27"/>
        <v>2240</v>
      </c>
      <c r="AT30" s="1">
        <f t="shared" si="27"/>
        <v>2256</v>
      </c>
      <c r="AU30" s="1">
        <f t="shared" si="27"/>
        <v>2240</v>
      </c>
      <c r="AV30" s="1">
        <f t="shared" si="27"/>
        <v>2256</v>
      </c>
      <c r="AW30" s="1">
        <f t="shared" si="27"/>
        <v>2240</v>
      </c>
      <c r="AX30" s="1">
        <f t="shared" si="27"/>
        <v>2264</v>
      </c>
      <c r="AY30" s="1">
        <f t="shared" si="27"/>
        <v>2248</v>
      </c>
      <c r="AZ30" s="1">
        <f t="shared" si="27"/>
        <v>2240</v>
      </c>
      <c r="BA30" s="1">
        <f t="shared" si="27"/>
        <v>2256</v>
      </c>
      <c r="BB30" s="1">
        <f t="shared" si="27"/>
        <v>2240</v>
      </c>
      <c r="BC30" s="1">
        <f t="shared" si="27"/>
        <v>2264</v>
      </c>
      <c r="BD30" s="1">
        <f t="shared" si="27"/>
        <v>2248</v>
      </c>
      <c r="BE30" s="1">
        <f t="shared" si="27"/>
        <v>2240</v>
      </c>
      <c r="BF30" s="1">
        <f t="shared" si="27"/>
        <v>2256</v>
      </c>
      <c r="BG30" s="1">
        <f t="shared" si="27"/>
        <v>2240</v>
      </c>
      <c r="BH30" s="1">
        <f t="shared" si="27"/>
        <v>2256</v>
      </c>
      <c r="BI30" s="1">
        <f t="shared" si="27"/>
        <v>2240</v>
      </c>
      <c r="BJ30" s="1">
        <f t="shared" si="27"/>
        <v>2264</v>
      </c>
      <c r="BK30" s="1">
        <f t="shared" si="27"/>
        <v>2248</v>
      </c>
      <c r="BL30" s="1">
        <f t="shared" si="27"/>
        <v>2240</v>
      </c>
      <c r="BM30" s="1">
        <f t="shared" si="27"/>
        <v>2256</v>
      </c>
      <c r="BN30" s="1">
        <f t="shared" si="27"/>
        <v>2240</v>
      </c>
      <c r="BO30" s="1">
        <f t="shared" ref="BO30" si="28">(BO25*8)+2048</f>
        <v>2264</v>
      </c>
    </row>
    <row r="31" spans="1:74" x14ac:dyDescent="0.25">
      <c r="A31" t="s">
        <v>51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74" x14ac:dyDescent="0.25">
      <c r="A32" s="34" t="s">
        <v>60</v>
      </c>
      <c r="B32" s="29" t="str">
        <f>B5</f>
        <v>C</v>
      </c>
      <c r="C32" s="29" t="str">
        <f>C5</f>
        <v>C</v>
      </c>
      <c r="D32" s="29" t="str">
        <f>D5</f>
        <v>D</v>
      </c>
      <c r="E32" s="29" t="str">
        <f>E5</f>
        <v>D</v>
      </c>
      <c r="F32" s="29" t="str">
        <f>F5</f>
        <v>E</v>
      </c>
      <c r="G32" s="29" t="str">
        <f>G5</f>
        <v>F</v>
      </c>
      <c r="H32" s="29" t="str">
        <f>H5</f>
        <v>F</v>
      </c>
      <c r="I32" s="29" t="str">
        <f>I5</f>
        <v>G</v>
      </c>
      <c r="J32" s="29" t="str">
        <f>J5</f>
        <v>G</v>
      </c>
      <c r="K32" s="29" t="str">
        <f>K5</f>
        <v>A</v>
      </c>
      <c r="L32" s="29" t="str">
        <f>L5</f>
        <v>A</v>
      </c>
      <c r="M32" s="29" t="str">
        <f>M5</f>
        <v>B</v>
      </c>
      <c r="N32" s="29" t="str">
        <f>N5</f>
        <v>C</v>
      </c>
      <c r="O32" s="29" t="str">
        <f>O5</f>
        <v>C</v>
      </c>
      <c r="P32" s="29" t="str">
        <f>P5</f>
        <v>D</v>
      </c>
      <c r="Q32" s="29" t="str">
        <f>Q5</f>
        <v>D</v>
      </c>
      <c r="R32" s="29" t="str">
        <f>R5</f>
        <v>E</v>
      </c>
      <c r="S32" s="29" t="str">
        <f>S5</f>
        <v>F</v>
      </c>
      <c r="T32" s="29" t="str">
        <f>T5</f>
        <v>F</v>
      </c>
      <c r="U32" s="29" t="str">
        <f>U5</f>
        <v>G</v>
      </c>
      <c r="V32" s="29" t="str">
        <f>V5</f>
        <v>G</v>
      </c>
      <c r="W32" s="29" t="str">
        <f>W5</f>
        <v>A</v>
      </c>
      <c r="X32" s="29" t="str">
        <f>X5</f>
        <v>A</v>
      </c>
      <c r="Y32" s="29" t="str">
        <f>Y5</f>
        <v>B</v>
      </c>
      <c r="Z32" s="29" t="str">
        <f>Z5</f>
        <v>C</v>
      </c>
      <c r="AA32" s="29" t="str">
        <f>AA5</f>
        <v>C</v>
      </c>
      <c r="AB32" s="29" t="str">
        <f>AB5</f>
        <v>D</v>
      </c>
      <c r="AC32" s="29" t="str">
        <f>AC5</f>
        <v>D</v>
      </c>
      <c r="AD32" s="29" t="str">
        <f>AD5</f>
        <v>E</v>
      </c>
      <c r="AE32" s="29" t="str">
        <f>AE5</f>
        <v>F</v>
      </c>
      <c r="AF32" s="29" t="str">
        <f>AF5</f>
        <v>F</v>
      </c>
      <c r="AG32" s="29" t="str">
        <f>AG5</f>
        <v>G</v>
      </c>
      <c r="AH32" s="29" t="str">
        <f>AH5</f>
        <v>G</v>
      </c>
      <c r="AI32" s="29" t="str">
        <f>AI5</f>
        <v>A</v>
      </c>
      <c r="AJ32" s="29" t="str">
        <f>AJ5</f>
        <v>A</v>
      </c>
      <c r="AK32" s="29" t="str">
        <f>AK5</f>
        <v>B</v>
      </c>
      <c r="AL32" s="29" t="str">
        <f>AL5</f>
        <v>C</v>
      </c>
      <c r="AM32" s="29" t="str">
        <f>AM5</f>
        <v>C</v>
      </c>
      <c r="AN32" s="29" t="str">
        <f>AN5</f>
        <v>D</v>
      </c>
      <c r="AO32" s="29" t="str">
        <f>AO5</f>
        <v>D</v>
      </c>
      <c r="AP32" s="29" t="str">
        <f>AP5</f>
        <v>E</v>
      </c>
      <c r="AQ32" s="29" t="str">
        <f>AQ5</f>
        <v>F</v>
      </c>
      <c r="AR32" s="29" t="str">
        <f>AR5</f>
        <v>F</v>
      </c>
      <c r="AS32" s="29" t="str">
        <f>AS5</f>
        <v>G</v>
      </c>
      <c r="AT32" s="29" t="str">
        <f>AT5</f>
        <v>G</v>
      </c>
      <c r="AU32" s="29" t="str">
        <f>AU5</f>
        <v>A</v>
      </c>
      <c r="AV32" s="29" t="str">
        <f>AV5</f>
        <v>A</v>
      </c>
      <c r="AW32" s="29" t="str">
        <f>AW5</f>
        <v>B</v>
      </c>
      <c r="AX32" s="29" t="str">
        <f>AX5</f>
        <v>C</v>
      </c>
      <c r="AY32" s="29" t="str">
        <f>AY5</f>
        <v>C</v>
      </c>
      <c r="AZ32" s="29" t="str">
        <f>AZ5</f>
        <v>D</v>
      </c>
      <c r="BA32" s="29" t="str">
        <f>BA5</f>
        <v>D</v>
      </c>
      <c r="BB32" s="29" t="str">
        <f>BB5</f>
        <v>E</v>
      </c>
      <c r="BC32" s="29" t="str">
        <f>BC5</f>
        <v>F</v>
      </c>
      <c r="BD32" s="29" t="str">
        <f>BD5</f>
        <v>F</v>
      </c>
      <c r="BE32" s="29" t="str">
        <f>BE5</f>
        <v>G</v>
      </c>
      <c r="BF32" s="29" t="str">
        <f>BF5</f>
        <v>G</v>
      </c>
      <c r="BG32" s="29" t="str">
        <f>BG5</f>
        <v>A</v>
      </c>
      <c r="BH32" s="29" t="str">
        <f>BH5</f>
        <v>A</v>
      </c>
      <c r="BI32" s="29" t="str">
        <f>BI5</f>
        <v>B</v>
      </c>
      <c r="BJ32" s="29" t="str">
        <f>BJ5</f>
        <v>C</v>
      </c>
      <c r="BK32" s="1"/>
    </row>
    <row r="33" spans="1:62" x14ac:dyDescent="0.25">
      <c r="A33" t="s">
        <v>58</v>
      </c>
      <c r="B33" s="30">
        <f>(CODE(B32)-CODE("A"))</f>
        <v>2</v>
      </c>
      <c r="C33" s="30">
        <f t="shared" ref="C33:BJ33" si="29">(CODE(C32)-CODE("A"))</f>
        <v>2</v>
      </c>
      <c r="D33" s="30">
        <f t="shared" si="29"/>
        <v>3</v>
      </c>
      <c r="E33" s="30">
        <f t="shared" si="29"/>
        <v>3</v>
      </c>
      <c r="F33" s="30">
        <f t="shared" si="29"/>
        <v>4</v>
      </c>
      <c r="G33" s="30">
        <f t="shared" si="29"/>
        <v>5</v>
      </c>
      <c r="H33" s="30">
        <f t="shared" si="29"/>
        <v>5</v>
      </c>
      <c r="I33" s="30">
        <f t="shared" si="29"/>
        <v>6</v>
      </c>
      <c r="J33" s="30">
        <f t="shared" si="29"/>
        <v>6</v>
      </c>
      <c r="K33" s="30">
        <f t="shared" si="29"/>
        <v>0</v>
      </c>
      <c r="L33" s="30">
        <f t="shared" si="29"/>
        <v>0</v>
      </c>
      <c r="M33" s="30">
        <f t="shared" si="29"/>
        <v>1</v>
      </c>
      <c r="N33" s="30">
        <f t="shared" si="29"/>
        <v>2</v>
      </c>
      <c r="O33" s="30">
        <f t="shared" si="29"/>
        <v>2</v>
      </c>
      <c r="P33" s="30">
        <f t="shared" si="29"/>
        <v>3</v>
      </c>
      <c r="Q33" s="30">
        <f t="shared" si="29"/>
        <v>3</v>
      </c>
      <c r="R33" s="30">
        <f t="shared" si="29"/>
        <v>4</v>
      </c>
      <c r="S33" s="30">
        <f t="shared" si="29"/>
        <v>5</v>
      </c>
      <c r="T33" s="30">
        <f t="shared" si="29"/>
        <v>5</v>
      </c>
      <c r="U33" s="30">
        <f t="shared" si="29"/>
        <v>6</v>
      </c>
      <c r="V33" s="30">
        <f t="shared" si="29"/>
        <v>6</v>
      </c>
      <c r="W33" s="30">
        <f t="shared" si="29"/>
        <v>0</v>
      </c>
      <c r="X33" s="30">
        <f t="shared" si="29"/>
        <v>0</v>
      </c>
      <c r="Y33" s="30">
        <f t="shared" si="29"/>
        <v>1</v>
      </c>
      <c r="Z33" s="30">
        <f t="shared" si="29"/>
        <v>2</v>
      </c>
      <c r="AA33" s="30">
        <f t="shared" si="29"/>
        <v>2</v>
      </c>
      <c r="AB33" s="30">
        <f t="shared" si="29"/>
        <v>3</v>
      </c>
      <c r="AC33" s="30">
        <f t="shared" si="29"/>
        <v>3</v>
      </c>
      <c r="AD33" s="30">
        <f t="shared" si="29"/>
        <v>4</v>
      </c>
      <c r="AE33" s="30">
        <f t="shared" si="29"/>
        <v>5</v>
      </c>
      <c r="AF33" s="30">
        <f t="shared" si="29"/>
        <v>5</v>
      </c>
      <c r="AG33" s="30">
        <f t="shared" si="29"/>
        <v>6</v>
      </c>
      <c r="AH33" s="30">
        <f t="shared" si="29"/>
        <v>6</v>
      </c>
      <c r="AI33" s="30">
        <f t="shared" si="29"/>
        <v>0</v>
      </c>
      <c r="AJ33" s="30">
        <f t="shared" si="29"/>
        <v>0</v>
      </c>
      <c r="AK33" s="30">
        <f t="shared" si="29"/>
        <v>1</v>
      </c>
      <c r="AL33" s="30">
        <f t="shared" si="29"/>
        <v>2</v>
      </c>
      <c r="AM33" s="30">
        <f t="shared" si="29"/>
        <v>2</v>
      </c>
      <c r="AN33" s="30">
        <f t="shared" si="29"/>
        <v>3</v>
      </c>
      <c r="AO33" s="30">
        <f t="shared" si="29"/>
        <v>3</v>
      </c>
      <c r="AP33" s="30">
        <f t="shared" si="29"/>
        <v>4</v>
      </c>
      <c r="AQ33" s="30">
        <f t="shared" si="29"/>
        <v>5</v>
      </c>
      <c r="AR33" s="30">
        <f t="shared" si="29"/>
        <v>5</v>
      </c>
      <c r="AS33" s="30">
        <f t="shared" si="29"/>
        <v>6</v>
      </c>
      <c r="AT33" s="30">
        <f t="shared" si="29"/>
        <v>6</v>
      </c>
      <c r="AU33" s="30">
        <f t="shared" si="29"/>
        <v>0</v>
      </c>
      <c r="AV33" s="30">
        <f t="shared" si="29"/>
        <v>0</v>
      </c>
      <c r="AW33" s="30">
        <f t="shared" si="29"/>
        <v>1</v>
      </c>
      <c r="AX33" s="30">
        <f t="shared" si="29"/>
        <v>2</v>
      </c>
      <c r="AY33" s="30">
        <f t="shared" si="29"/>
        <v>2</v>
      </c>
      <c r="AZ33" s="30">
        <f t="shared" si="29"/>
        <v>3</v>
      </c>
      <c r="BA33" s="30">
        <f t="shared" si="29"/>
        <v>3</v>
      </c>
      <c r="BB33" s="30">
        <f t="shared" si="29"/>
        <v>4</v>
      </c>
      <c r="BC33" s="30">
        <f t="shared" si="29"/>
        <v>5</v>
      </c>
      <c r="BD33" s="30">
        <f t="shared" si="29"/>
        <v>5</v>
      </c>
      <c r="BE33" s="30">
        <f t="shared" si="29"/>
        <v>6</v>
      </c>
      <c r="BF33" s="30">
        <f t="shared" si="29"/>
        <v>6</v>
      </c>
      <c r="BG33" s="30">
        <f t="shared" si="29"/>
        <v>0</v>
      </c>
      <c r="BH33" s="30">
        <f t="shared" si="29"/>
        <v>0</v>
      </c>
      <c r="BI33" s="30">
        <f t="shared" si="29"/>
        <v>1</v>
      </c>
      <c r="BJ33" s="30">
        <f t="shared" si="29"/>
        <v>2</v>
      </c>
    </row>
    <row r="34" spans="1:62" x14ac:dyDescent="0.25">
      <c r="A34" s="31" t="s">
        <v>59</v>
      </c>
      <c r="B34" s="1">
        <f>32</f>
        <v>32</v>
      </c>
      <c r="C34" s="32" t="s">
        <v>64</v>
      </c>
      <c r="D34" s="36"/>
      <c r="E34" s="1">
        <f>2^11</f>
        <v>2048</v>
      </c>
      <c r="F34" s="1"/>
      <c r="G34" s="1"/>
      <c r="H34" s="35" t="s">
        <v>61</v>
      </c>
      <c r="I34" s="35"/>
      <c r="J34" s="1">
        <f>39</f>
        <v>39</v>
      </c>
      <c r="K34" s="3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2" x14ac:dyDescent="0.25">
      <c r="A35" s="33" t="s">
        <v>62</v>
      </c>
      <c r="B35" s="1">
        <f>((B33+$B$34)*8)+$E$34</f>
        <v>2320</v>
      </c>
      <c r="C35" s="1">
        <f t="shared" ref="C35:BJ35" si="30">((C33+$B$34)*8)+$E$34</f>
        <v>2320</v>
      </c>
      <c r="D35" s="1">
        <f t="shared" si="30"/>
        <v>2328</v>
      </c>
      <c r="E35" s="1">
        <f t="shared" si="30"/>
        <v>2328</v>
      </c>
      <c r="F35" s="1">
        <f t="shared" si="30"/>
        <v>2336</v>
      </c>
      <c r="G35" s="1">
        <f t="shared" si="30"/>
        <v>2344</v>
      </c>
      <c r="H35" s="1">
        <f t="shared" si="30"/>
        <v>2344</v>
      </c>
      <c r="I35" s="1">
        <f t="shared" si="30"/>
        <v>2352</v>
      </c>
      <c r="J35" s="1">
        <f t="shared" si="30"/>
        <v>2352</v>
      </c>
      <c r="K35" s="1">
        <f t="shared" si="30"/>
        <v>2304</v>
      </c>
      <c r="L35" s="1">
        <f t="shared" si="30"/>
        <v>2304</v>
      </c>
      <c r="M35" s="1">
        <f t="shared" si="30"/>
        <v>2312</v>
      </c>
      <c r="N35" s="1">
        <f t="shared" si="30"/>
        <v>2320</v>
      </c>
      <c r="O35" s="1">
        <f t="shared" si="30"/>
        <v>2320</v>
      </c>
      <c r="P35" s="1">
        <f t="shared" si="30"/>
        <v>2328</v>
      </c>
      <c r="Q35" s="1">
        <f t="shared" si="30"/>
        <v>2328</v>
      </c>
      <c r="R35" s="1">
        <f t="shared" si="30"/>
        <v>2336</v>
      </c>
      <c r="S35" s="1">
        <f t="shared" si="30"/>
        <v>2344</v>
      </c>
      <c r="T35" s="1">
        <f t="shared" si="30"/>
        <v>2344</v>
      </c>
      <c r="U35" s="1">
        <f t="shared" si="30"/>
        <v>2352</v>
      </c>
      <c r="V35" s="1">
        <f t="shared" si="30"/>
        <v>2352</v>
      </c>
      <c r="W35" s="1">
        <f t="shared" si="30"/>
        <v>2304</v>
      </c>
      <c r="X35" s="1">
        <f t="shared" si="30"/>
        <v>2304</v>
      </c>
      <c r="Y35" s="1">
        <f t="shared" si="30"/>
        <v>2312</v>
      </c>
      <c r="Z35" s="1">
        <f t="shared" si="30"/>
        <v>2320</v>
      </c>
      <c r="AA35" s="1">
        <f t="shared" si="30"/>
        <v>2320</v>
      </c>
      <c r="AB35" s="1">
        <f t="shared" si="30"/>
        <v>2328</v>
      </c>
      <c r="AC35" s="1">
        <f t="shared" si="30"/>
        <v>2328</v>
      </c>
      <c r="AD35" s="1">
        <f t="shared" si="30"/>
        <v>2336</v>
      </c>
      <c r="AE35" s="1">
        <f t="shared" si="30"/>
        <v>2344</v>
      </c>
      <c r="AF35" s="1">
        <f t="shared" si="30"/>
        <v>2344</v>
      </c>
      <c r="AG35" s="1">
        <f t="shared" si="30"/>
        <v>2352</v>
      </c>
      <c r="AH35" s="1">
        <f t="shared" si="30"/>
        <v>2352</v>
      </c>
      <c r="AI35" s="1">
        <f t="shared" si="30"/>
        <v>2304</v>
      </c>
      <c r="AJ35" s="1">
        <f t="shared" si="30"/>
        <v>2304</v>
      </c>
      <c r="AK35" s="1">
        <f t="shared" si="30"/>
        <v>2312</v>
      </c>
      <c r="AL35" s="1">
        <f t="shared" si="30"/>
        <v>2320</v>
      </c>
      <c r="AM35" s="1">
        <f t="shared" si="30"/>
        <v>2320</v>
      </c>
      <c r="AN35" s="1">
        <f t="shared" si="30"/>
        <v>2328</v>
      </c>
      <c r="AO35" s="1">
        <f t="shared" si="30"/>
        <v>2328</v>
      </c>
      <c r="AP35" s="1">
        <f t="shared" si="30"/>
        <v>2336</v>
      </c>
      <c r="AQ35" s="1">
        <f t="shared" si="30"/>
        <v>2344</v>
      </c>
      <c r="AR35" s="1">
        <f t="shared" si="30"/>
        <v>2344</v>
      </c>
      <c r="AS35" s="1">
        <f t="shared" si="30"/>
        <v>2352</v>
      </c>
      <c r="AT35" s="1">
        <f t="shared" si="30"/>
        <v>2352</v>
      </c>
      <c r="AU35" s="1">
        <f t="shared" si="30"/>
        <v>2304</v>
      </c>
      <c r="AV35" s="1">
        <f t="shared" si="30"/>
        <v>2304</v>
      </c>
      <c r="AW35" s="1">
        <f t="shared" si="30"/>
        <v>2312</v>
      </c>
      <c r="AX35" s="1">
        <f t="shared" si="30"/>
        <v>2320</v>
      </c>
      <c r="AY35" s="1">
        <f t="shared" si="30"/>
        <v>2320</v>
      </c>
      <c r="AZ35" s="1">
        <f t="shared" si="30"/>
        <v>2328</v>
      </c>
      <c r="BA35" s="1">
        <f t="shared" si="30"/>
        <v>2328</v>
      </c>
      <c r="BB35" s="1">
        <f t="shared" si="30"/>
        <v>2336</v>
      </c>
      <c r="BC35" s="1">
        <f t="shared" si="30"/>
        <v>2344</v>
      </c>
      <c r="BD35" s="1">
        <f t="shared" si="30"/>
        <v>2344</v>
      </c>
      <c r="BE35" s="1">
        <f t="shared" si="30"/>
        <v>2352</v>
      </c>
      <c r="BF35" s="1">
        <f t="shared" si="30"/>
        <v>2352</v>
      </c>
      <c r="BG35" s="1">
        <f t="shared" si="30"/>
        <v>2304</v>
      </c>
      <c r="BH35" s="1">
        <f t="shared" si="30"/>
        <v>2304</v>
      </c>
      <c r="BI35" s="1">
        <f t="shared" si="30"/>
        <v>2312</v>
      </c>
      <c r="BJ35" s="1">
        <f t="shared" si="30"/>
        <v>2320</v>
      </c>
    </row>
    <row r="36" spans="1:62" x14ac:dyDescent="0.25">
      <c r="A36" s="33" t="s">
        <v>63</v>
      </c>
      <c r="B36" s="1">
        <f>IF(B6="#",$E$34+($J$34 * 8),0)</f>
        <v>0</v>
      </c>
      <c r="C36" s="1">
        <f t="shared" ref="C36:BJ36" si="31">IF(C6="#",$E$34+($J$34 * 8),0)</f>
        <v>2360</v>
      </c>
      <c r="D36" s="1">
        <f t="shared" si="31"/>
        <v>0</v>
      </c>
      <c r="E36" s="1">
        <f t="shared" si="31"/>
        <v>2360</v>
      </c>
      <c r="F36" s="1">
        <f t="shared" si="31"/>
        <v>0</v>
      </c>
      <c r="G36" s="1">
        <f t="shared" si="31"/>
        <v>0</v>
      </c>
      <c r="H36" s="1">
        <f t="shared" si="31"/>
        <v>2360</v>
      </c>
      <c r="I36" s="1">
        <f t="shared" si="31"/>
        <v>0</v>
      </c>
      <c r="J36" s="1">
        <f t="shared" si="31"/>
        <v>2360</v>
      </c>
      <c r="K36" s="1">
        <f t="shared" si="31"/>
        <v>0</v>
      </c>
      <c r="L36" s="1">
        <f t="shared" si="31"/>
        <v>2360</v>
      </c>
      <c r="M36" s="1">
        <f t="shared" si="31"/>
        <v>0</v>
      </c>
      <c r="N36" s="1">
        <f t="shared" si="31"/>
        <v>0</v>
      </c>
      <c r="O36" s="1">
        <f t="shared" si="31"/>
        <v>2360</v>
      </c>
      <c r="P36" s="1">
        <f t="shared" si="31"/>
        <v>0</v>
      </c>
      <c r="Q36" s="1">
        <f t="shared" si="31"/>
        <v>2360</v>
      </c>
      <c r="R36" s="1">
        <f t="shared" si="31"/>
        <v>0</v>
      </c>
      <c r="S36" s="1">
        <f t="shared" si="31"/>
        <v>0</v>
      </c>
      <c r="T36" s="1">
        <f t="shared" si="31"/>
        <v>2360</v>
      </c>
      <c r="U36" s="1">
        <f t="shared" si="31"/>
        <v>0</v>
      </c>
      <c r="V36" s="1">
        <f t="shared" si="31"/>
        <v>2360</v>
      </c>
      <c r="W36" s="1">
        <f t="shared" si="31"/>
        <v>0</v>
      </c>
      <c r="X36" s="1">
        <f t="shared" si="31"/>
        <v>2360</v>
      </c>
      <c r="Y36" s="1">
        <f t="shared" si="31"/>
        <v>0</v>
      </c>
      <c r="Z36" s="1">
        <f t="shared" si="31"/>
        <v>0</v>
      </c>
      <c r="AA36" s="1">
        <f t="shared" si="31"/>
        <v>2360</v>
      </c>
      <c r="AB36" s="1">
        <f t="shared" si="31"/>
        <v>0</v>
      </c>
      <c r="AC36" s="1">
        <f t="shared" si="31"/>
        <v>2360</v>
      </c>
      <c r="AD36" s="1">
        <f t="shared" si="31"/>
        <v>0</v>
      </c>
      <c r="AE36" s="1">
        <f t="shared" si="31"/>
        <v>0</v>
      </c>
      <c r="AF36" s="1">
        <f t="shared" si="31"/>
        <v>2360</v>
      </c>
      <c r="AG36" s="1">
        <f t="shared" si="31"/>
        <v>0</v>
      </c>
      <c r="AH36" s="1">
        <f t="shared" si="31"/>
        <v>2360</v>
      </c>
      <c r="AI36" s="1">
        <f t="shared" si="31"/>
        <v>0</v>
      </c>
      <c r="AJ36" s="1">
        <f t="shared" si="31"/>
        <v>2360</v>
      </c>
      <c r="AK36" s="1">
        <f t="shared" si="31"/>
        <v>0</v>
      </c>
      <c r="AL36" s="1">
        <f t="shared" si="31"/>
        <v>0</v>
      </c>
      <c r="AM36" s="1">
        <f t="shared" si="31"/>
        <v>2360</v>
      </c>
      <c r="AN36" s="1">
        <f t="shared" si="31"/>
        <v>0</v>
      </c>
      <c r="AO36" s="1">
        <f t="shared" si="31"/>
        <v>2360</v>
      </c>
      <c r="AP36" s="1">
        <f t="shared" si="31"/>
        <v>0</v>
      </c>
      <c r="AQ36" s="1">
        <f t="shared" si="31"/>
        <v>0</v>
      </c>
      <c r="AR36" s="1">
        <f t="shared" si="31"/>
        <v>2360</v>
      </c>
      <c r="AS36" s="1">
        <f t="shared" si="31"/>
        <v>0</v>
      </c>
      <c r="AT36" s="1">
        <f t="shared" si="31"/>
        <v>2360</v>
      </c>
      <c r="AU36" s="1">
        <f t="shared" si="31"/>
        <v>0</v>
      </c>
      <c r="AV36" s="1">
        <f t="shared" si="31"/>
        <v>2360</v>
      </c>
      <c r="AW36" s="1">
        <f t="shared" si="31"/>
        <v>0</v>
      </c>
      <c r="AX36" s="1">
        <f t="shared" si="31"/>
        <v>0</v>
      </c>
      <c r="AY36" s="1">
        <f t="shared" si="31"/>
        <v>2360</v>
      </c>
      <c r="AZ36" s="1">
        <f t="shared" si="31"/>
        <v>0</v>
      </c>
      <c r="BA36" s="1">
        <f t="shared" si="31"/>
        <v>2360</v>
      </c>
      <c r="BB36" s="1">
        <f t="shared" si="31"/>
        <v>0</v>
      </c>
      <c r="BC36" s="1">
        <f t="shared" si="31"/>
        <v>0</v>
      </c>
      <c r="BD36" s="1">
        <f t="shared" si="31"/>
        <v>2360</v>
      </c>
      <c r="BE36" s="1">
        <f t="shared" si="31"/>
        <v>0</v>
      </c>
      <c r="BF36" s="1">
        <f t="shared" si="31"/>
        <v>2360</v>
      </c>
      <c r="BG36" s="1">
        <f t="shared" si="31"/>
        <v>0</v>
      </c>
      <c r="BH36" s="1">
        <f t="shared" si="31"/>
        <v>2360</v>
      </c>
      <c r="BI36" s="1">
        <f t="shared" si="31"/>
        <v>0</v>
      </c>
      <c r="BJ36" s="1">
        <f t="shared" si="31"/>
        <v>0</v>
      </c>
    </row>
    <row r="37" spans="1:6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2" x14ac:dyDescent="0.25">
      <c r="A38" t="s">
        <v>67</v>
      </c>
      <c r="B38" s="32" t="s">
        <v>69</v>
      </c>
      <c r="C38" s="1">
        <v>40</v>
      </c>
      <c r="D38" s="32" t="s">
        <v>71</v>
      </c>
      <c r="E38" s="32"/>
      <c r="F38" s="32"/>
      <c r="G38" s="32"/>
      <c r="H38" s="1"/>
      <c r="I38" s="1"/>
      <c r="J38" s="1"/>
      <c r="K38" s="32" t="s">
        <v>72</v>
      </c>
      <c r="L38" s="32"/>
      <c r="M38" s="32"/>
      <c r="N38" s="32"/>
      <c r="O38" s="32"/>
      <c r="P38" s="32"/>
      <c r="Q38" s="32"/>
      <c r="R38" s="3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2" x14ac:dyDescent="0.25">
      <c r="A39" t="s">
        <v>68</v>
      </c>
      <c r="B39">
        <v>0</v>
      </c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7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2</v>
      </c>
      <c r="R39">
        <v>2</v>
      </c>
      <c r="S39">
        <v>2</v>
      </c>
      <c r="T39">
        <v>3</v>
      </c>
      <c r="U39">
        <v>3</v>
      </c>
      <c r="V39">
        <v>3</v>
      </c>
      <c r="W39">
        <v>4</v>
      </c>
      <c r="X39">
        <v>4</v>
      </c>
      <c r="Y39">
        <v>4</v>
      </c>
      <c r="Z39">
        <v>5</v>
      </c>
    </row>
    <row r="40" spans="1:62" x14ac:dyDescent="0.25">
      <c r="A40" t="s">
        <v>70</v>
      </c>
      <c r="B40">
        <f>($C$38+B39)*8+$E$34</f>
        <v>2368</v>
      </c>
      <c r="C40">
        <f t="shared" ref="C40:I40" si="32">($C$38+C39)*8+$E$34</f>
        <v>2376</v>
      </c>
      <c r="D40">
        <f t="shared" si="32"/>
        <v>2384</v>
      </c>
      <c r="E40">
        <f t="shared" si="32"/>
        <v>2392</v>
      </c>
      <c r="F40">
        <f t="shared" si="32"/>
        <v>2400</v>
      </c>
      <c r="G40">
        <f t="shared" si="32"/>
        <v>2408</v>
      </c>
      <c r="H40">
        <f t="shared" si="32"/>
        <v>2416</v>
      </c>
      <c r="I40">
        <f t="shared" si="32"/>
        <v>2424</v>
      </c>
      <c r="K40">
        <f>($C$38+K39)*8+$E$34</f>
        <v>2368</v>
      </c>
      <c r="L40">
        <f t="shared" ref="L40:Z40" si="33">($C$38+L39)*8+$E$34</f>
        <v>2368</v>
      </c>
      <c r="M40">
        <f t="shared" si="33"/>
        <v>2368</v>
      </c>
      <c r="N40">
        <f t="shared" si="33"/>
        <v>2376</v>
      </c>
      <c r="O40">
        <f t="shared" si="33"/>
        <v>2376</v>
      </c>
      <c r="P40">
        <f t="shared" si="33"/>
        <v>2376</v>
      </c>
      <c r="Q40">
        <f t="shared" si="33"/>
        <v>2384</v>
      </c>
      <c r="R40">
        <f t="shared" si="33"/>
        <v>2384</v>
      </c>
      <c r="S40">
        <f t="shared" si="33"/>
        <v>2384</v>
      </c>
      <c r="T40">
        <f t="shared" si="33"/>
        <v>2392</v>
      </c>
      <c r="U40">
        <f t="shared" si="33"/>
        <v>2392</v>
      </c>
      <c r="V40">
        <f t="shared" si="33"/>
        <v>2392</v>
      </c>
      <c r="W40">
        <f t="shared" si="33"/>
        <v>2400</v>
      </c>
      <c r="X40">
        <f t="shared" si="33"/>
        <v>2400</v>
      </c>
      <c r="Y40">
        <f t="shared" si="33"/>
        <v>2400</v>
      </c>
      <c r="Z40">
        <f t="shared" si="33"/>
        <v>2408</v>
      </c>
    </row>
    <row r="41" spans="1:62" x14ac:dyDescent="0.25">
      <c r="A41" s="38" t="s">
        <v>73</v>
      </c>
      <c r="B41">
        <v>0</v>
      </c>
      <c r="C41">
        <v>1</v>
      </c>
      <c r="D41">
        <v>4101</v>
      </c>
      <c r="E41">
        <v>4</v>
      </c>
      <c r="F41">
        <v>5</v>
      </c>
      <c r="G41">
        <v>4103</v>
      </c>
      <c r="H41">
        <v>2</v>
      </c>
      <c r="I41">
        <v>4098</v>
      </c>
      <c r="K41">
        <v>0</v>
      </c>
      <c r="L41">
        <v>0</v>
      </c>
      <c r="M41">
        <v>0</v>
      </c>
      <c r="N41">
        <v>1</v>
      </c>
      <c r="O41">
        <v>1</v>
      </c>
      <c r="P41">
        <v>4101</v>
      </c>
      <c r="Q41">
        <v>4096</v>
      </c>
      <c r="R41">
        <v>4</v>
      </c>
      <c r="S41">
        <v>5</v>
      </c>
      <c r="T41">
        <v>4102</v>
      </c>
      <c r="U41">
        <v>4103</v>
      </c>
      <c r="V41">
        <v>2</v>
      </c>
      <c r="W41">
        <v>2</v>
      </c>
      <c r="X41">
        <v>4100</v>
      </c>
      <c r="Y41">
        <v>4098</v>
      </c>
      <c r="Z41">
        <v>6</v>
      </c>
    </row>
    <row r="42" spans="1:62" x14ac:dyDescent="0.25">
      <c r="A42" s="37" t="s">
        <v>74</v>
      </c>
      <c r="K42">
        <f>K40+K41</f>
        <v>2368</v>
      </c>
      <c r="L42">
        <f t="shared" ref="L42:Z42" si="34">L40+L41</f>
        <v>2368</v>
      </c>
      <c r="M42">
        <f t="shared" si="34"/>
        <v>2368</v>
      </c>
      <c r="N42">
        <f t="shared" si="34"/>
        <v>2377</v>
      </c>
      <c r="O42">
        <f t="shared" si="34"/>
        <v>2377</v>
      </c>
      <c r="P42">
        <f t="shared" si="34"/>
        <v>6477</v>
      </c>
      <c r="Q42">
        <f t="shared" si="34"/>
        <v>6480</v>
      </c>
      <c r="R42">
        <f t="shared" si="34"/>
        <v>2388</v>
      </c>
      <c r="S42">
        <f t="shared" si="34"/>
        <v>2389</v>
      </c>
      <c r="T42">
        <f t="shared" si="34"/>
        <v>6494</v>
      </c>
      <c r="U42">
        <f t="shared" si="34"/>
        <v>6495</v>
      </c>
      <c r="V42">
        <f t="shared" si="34"/>
        <v>2394</v>
      </c>
      <c r="W42">
        <f t="shared" si="34"/>
        <v>2402</v>
      </c>
      <c r="X42">
        <f t="shared" si="34"/>
        <v>6500</v>
      </c>
      <c r="Y42">
        <f t="shared" si="34"/>
        <v>6498</v>
      </c>
      <c r="Z42">
        <f t="shared" si="34"/>
        <v>2414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4"/>
  <sheetViews>
    <sheetView workbookViewId="0">
      <selection activeCell="J14" sqref="J14"/>
    </sheetView>
  </sheetViews>
  <sheetFormatPr defaultColWidth="6.375" defaultRowHeight="15" x14ac:dyDescent="0.25"/>
  <cols>
    <col min="1" max="1" width="14.875" customWidth="1"/>
  </cols>
  <sheetData>
    <row r="1" spans="1:6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/>
      <c r="U1" s="1"/>
      <c r="V1" s="1"/>
      <c r="W1" s="1"/>
      <c r="X1" s="1"/>
      <c r="Y1" s="1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25">
      <c r="A2" t="s">
        <v>10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35</v>
      </c>
      <c r="Q2" s="1" t="s">
        <v>36</v>
      </c>
      <c r="R2" s="1" t="s">
        <v>37</v>
      </c>
      <c r="S2" s="1" t="s">
        <v>38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25">
      <c r="A3" t="s">
        <v>8</v>
      </c>
      <c r="B3" s="1">
        <v>2</v>
      </c>
      <c r="C3" s="1">
        <v>2</v>
      </c>
      <c r="D3" s="1">
        <v>2</v>
      </c>
      <c r="E3" s="1">
        <v>23</v>
      </c>
      <c r="F3" s="1">
        <v>3</v>
      </c>
      <c r="G3" s="1">
        <v>3</v>
      </c>
      <c r="H3" s="1">
        <v>3</v>
      </c>
      <c r="I3" s="1">
        <v>4</v>
      </c>
      <c r="J3" s="1">
        <v>4</v>
      </c>
      <c r="K3" s="1">
        <v>4</v>
      </c>
      <c r="L3" s="1">
        <v>45</v>
      </c>
      <c r="M3" s="1">
        <v>5</v>
      </c>
      <c r="N3" s="1">
        <v>5</v>
      </c>
      <c r="O3" s="1">
        <v>5</v>
      </c>
      <c r="P3" s="1">
        <v>6</v>
      </c>
      <c r="Q3" s="1">
        <v>6</v>
      </c>
      <c r="R3" s="1">
        <v>6</v>
      </c>
      <c r="S3" s="1">
        <v>67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25">
      <c r="A4" t="s">
        <v>42</v>
      </c>
      <c r="B4" s="1">
        <v>8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8</v>
      </c>
      <c r="P4" s="1">
        <v>8</v>
      </c>
      <c r="Q4" s="1">
        <v>8</v>
      </c>
      <c r="R4" s="1">
        <v>8</v>
      </c>
      <c r="S4" s="1">
        <v>8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6" spans="1:62" x14ac:dyDescent="0.25">
      <c r="A6" s="15"/>
    </row>
    <row r="7" spans="1:62" x14ac:dyDescent="0.25">
      <c r="A7" t="s">
        <v>28</v>
      </c>
      <c r="B7">
        <v>0</v>
      </c>
      <c r="C7">
        <v>0</v>
      </c>
      <c r="D7">
        <v>0</v>
      </c>
      <c r="E7">
        <v>8192</v>
      </c>
      <c r="F7">
        <v>0</v>
      </c>
      <c r="G7">
        <v>0</v>
      </c>
      <c r="H7">
        <v>0</v>
      </c>
      <c r="I7">
        <v>8192</v>
      </c>
      <c r="J7">
        <v>0</v>
      </c>
      <c r="K7">
        <v>0</v>
      </c>
      <c r="L7">
        <v>8192</v>
      </c>
      <c r="P7">
        <v>8192</v>
      </c>
    </row>
    <row r="8" spans="1:62" x14ac:dyDescent="0.25">
      <c r="A8" t="s">
        <v>30</v>
      </c>
      <c r="B8">
        <f>(B4* 8) + 2048</f>
        <v>2112</v>
      </c>
      <c r="C8">
        <f t="shared" ref="C8:S8" si="0">(C4* 8) + 2048</f>
        <v>2112</v>
      </c>
      <c r="D8">
        <f t="shared" si="0"/>
        <v>2048</v>
      </c>
      <c r="E8">
        <f t="shared" si="0"/>
        <v>2048</v>
      </c>
      <c r="F8">
        <f t="shared" si="0"/>
        <v>2048</v>
      </c>
      <c r="G8">
        <f t="shared" si="0"/>
        <v>2048</v>
      </c>
      <c r="H8">
        <f t="shared" si="0"/>
        <v>2048</v>
      </c>
      <c r="I8">
        <f t="shared" si="0"/>
        <v>2112</v>
      </c>
      <c r="J8">
        <f t="shared" si="0"/>
        <v>2048</v>
      </c>
      <c r="K8">
        <f t="shared" si="0"/>
        <v>2048</v>
      </c>
      <c r="L8">
        <f t="shared" si="0"/>
        <v>2048</v>
      </c>
      <c r="M8">
        <f t="shared" si="0"/>
        <v>2048</v>
      </c>
      <c r="N8">
        <f t="shared" si="0"/>
        <v>2048</v>
      </c>
      <c r="O8">
        <f t="shared" si="0"/>
        <v>2112</v>
      </c>
      <c r="P8">
        <f t="shared" si="0"/>
        <v>2112</v>
      </c>
      <c r="Q8">
        <f t="shared" si="0"/>
        <v>2112</v>
      </c>
      <c r="R8">
        <f>(R4* 8) + 2048</f>
        <v>2112</v>
      </c>
      <c r="S8">
        <f t="shared" si="0"/>
        <v>2112</v>
      </c>
    </row>
    <row r="10" spans="1:62" x14ac:dyDescent="0.25">
      <c r="A10" t="s">
        <v>45</v>
      </c>
      <c r="B10">
        <v>2048</v>
      </c>
    </row>
    <row r="12" spans="1:62" x14ac:dyDescent="0.25">
      <c r="A12" s="16"/>
      <c r="B12" s="16" t="s">
        <v>41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1" t="s">
        <v>35</v>
      </c>
      <c r="K12" s="1" t="s">
        <v>36</v>
      </c>
      <c r="L12" s="1" t="s">
        <v>37</v>
      </c>
      <c r="M12" s="1" t="s">
        <v>38</v>
      </c>
      <c r="N12" s="1" t="s">
        <v>39</v>
      </c>
      <c r="O12" s="1" t="s">
        <v>40</v>
      </c>
      <c r="P12" s="1" t="s">
        <v>41</v>
      </c>
      <c r="Q12" s="1" t="s">
        <v>35</v>
      </c>
      <c r="R12" s="1" t="s">
        <v>36</v>
      </c>
      <c r="S12" s="1" t="s">
        <v>37</v>
      </c>
      <c r="T12" s="1" t="s">
        <v>38</v>
      </c>
      <c r="U12" s="16" t="s">
        <v>39</v>
      </c>
      <c r="V12" s="16" t="s">
        <v>40</v>
      </c>
      <c r="W12" s="16"/>
    </row>
    <row r="13" spans="1:62" x14ac:dyDescent="0.25">
      <c r="B13">
        <v>0</v>
      </c>
      <c r="C13" s="17">
        <v>1</v>
      </c>
      <c r="D13" s="17">
        <v>2</v>
      </c>
      <c r="E13" s="17">
        <v>3</v>
      </c>
      <c r="F13" s="17">
        <v>4</v>
      </c>
      <c r="G13" s="17">
        <v>5</v>
      </c>
      <c r="H13" s="17">
        <v>6</v>
      </c>
      <c r="I13" s="17">
        <v>7</v>
      </c>
      <c r="J13" s="17">
        <v>8</v>
      </c>
      <c r="K13" s="17">
        <v>9</v>
      </c>
      <c r="L13" s="17">
        <v>10</v>
      </c>
      <c r="M13" s="17">
        <v>11</v>
      </c>
      <c r="N13" s="17">
        <v>12</v>
      </c>
      <c r="O13" s="17">
        <v>13</v>
      </c>
      <c r="P13" s="17">
        <v>14</v>
      </c>
      <c r="Q13" s="17">
        <v>15</v>
      </c>
      <c r="R13" s="17">
        <v>16</v>
      </c>
      <c r="S13" s="17">
        <v>17</v>
      </c>
      <c r="T13" s="17">
        <v>18</v>
      </c>
      <c r="U13">
        <v>19</v>
      </c>
    </row>
    <row r="14" spans="1:62" x14ac:dyDescent="0.25">
      <c r="A14" t="s">
        <v>43</v>
      </c>
      <c r="B14" s="8">
        <v>31</v>
      </c>
      <c r="C14">
        <v>20</v>
      </c>
      <c r="D14">
        <v>18</v>
      </c>
      <c r="E14">
        <v>19</v>
      </c>
      <c r="F14">
        <v>18</v>
      </c>
      <c r="G14">
        <v>31</v>
      </c>
      <c r="H14">
        <v>20</v>
      </c>
      <c r="I14" s="8">
        <v>31</v>
      </c>
      <c r="J14">
        <v>20</v>
      </c>
      <c r="K14">
        <v>18</v>
      </c>
      <c r="L14">
        <v>19</v>
      </c>
      <c r="M14">
        <v>18</v>
      </c>
      <c r="N14">
        <v>31</v>
      </c>
      <c r="O14">
        <v>20</v>
      </c>
      <c r="P14" s="8">
        <v>31</v>
      </c>
      <c r="Q14">
        <v>20</v>
      </c>
      <c r="R14">
        <v>18</v>
      </c>
      <c r="S14">
        <v>19</v>
      </c>
      <c r="T14">
        <v>18</v>
      </c>
      <c r="U14">
        <v>31</v>
      </c>
      <c r="V14">
        <v>20</v>
      </c>
    </row>
    <row r="15" spans="1:62" x14ac:dyDescent="0.25">
      <c r="A15" t="s">
        <v>44</v>
      </c>
      <c r="B15">
        <f>(B14*8)+$B$10</f>
        <v>2296</v>
      </c>
      <c r="C15">
        <f t="shared" ref="C15:V15" si="1">(C14*8)+$B$10</f>
        <v>2208</v>
      </c>
      <c r="D15">
        <f t="shared" si="1"/>
        <v>2192</v>
      </c>
      <c r="E15">
        <f t="shared" si="1"/>
        <v>2200</v>
      </c>
      <c r="F15">
        <f t="shared" si="1"/>
        <v>2192</v>
      </c>
      <c r="G15">
        <f t="shared" si="1"/>
        <v>2296</v>
      </c>
      <c r="H15">
        <f t="shared" si="1"/>
        <v>2208</v>
      </c>
      <c r="I15">
        <f t="shared" si="1"/>
        <v>2296</v>
      </c>
      <c r="J15">
        <f t="shared" si="1"/>
        <v>2208</v>
      </c>
      <c r="K15">
        <f t="shared" si="1"/>
        <v>2192</v>
      </c>
      <c r="L15">
        <f t="shared" si="1"/>
        <v>2200</v>
      </c>
      <c r="M15">
        <f t="shared" si="1"/>
        <v>2192</v>
      </c>
      <c r="N15">
        <f t="shared" si="1"/>
        <v>2296</v>
      </c>
      <c r="O15">
        <f t="shared" si="1"/>
        <v>2208</v>
      </c>
      <c r="P15">
        <f t="shared" si="1"/>
        <v>2296</v>
      </c>
      <c r="Q15">
        <f t="shared" si="1"/>
        <v>2208</v>
      </c>
      <c r="R15">
        <f t="shared" si="1"/>
        <v>2192</v>
      </c>
      <c r="S15">
        <f t="shared" si="1"/>
        <v>2200</v>
      </c>
      <c r="T15">
        <f t="shared" si="1"/>
        <v>2192</v>
      </c>
      <c r="U15">
        <f t="shared" si="1"/>
        <v>2296</v>
      </c>
      <c r="V15">
        <f t="shared" si="1"/>
        <v>2208</v>
      </c>
    </row>
    <row r="24" spans="1:22" x14ac:dyDescent="0.25">
      <c r="A24" t="s">
        <v>46</v>
      </c>
      <c r="B24">
        <v>27</v>
      </c>
      <c r="C24">
        <v>28</v>
      </c>
      <c r="D24">
        <v>26</v>
      </c>
      <c r="E24">
        <v>28</v>
      </c>
      <c r="F24">
        <v>26</v>
      </c>
      <c r="G24">
        <v>27</v>
      </c>
      <c r="H24">
        <v>28</v>
      </c>
      <c r="I24">
        <v>27</v>
      </c>
      <c r="J24">
        <v>28</v>
      </c>
      <c r="K24">
        <v>26</v>
      </c>
      <c r="L24">
        <v>28</v>
      </c>
      <c r="M24">
        <v>26</v>
      </c>
      <c r="N24">
        <v>27</v>
      </c>
      <c r="O24">
        <v>28</v>
      </c>
      <c r="P24">
        <v>27</v>
      </c>
      <c r="Q24">
        <v>28</v>
      </c>
      <c r="R24">
        <v>26</v>
      </c>
      <c r="S24">
        <v>28</v>
      </c>
      <c r="T24">
        <v>26</v>
      </c>
      <c r="U24">
        <v>27</v>
      </c>
      <c r="V2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2016-09-30T14:32:16Z</dcterms:modified>
</cp:coreProperties>
</file>