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0porciento/"/>
    </mc:Choice>
  </mc:AlternateContent>
  <xr:revisionPtr revIDLastSave="0" documentId="13_ncr:1_{4B0E0295-83DF-3346-844B-B8D8B61FE1A7}" xr6:coauthVersionLast="47" xr6:coauthVersionMax="47" xr10:uidLastSave="{00000000-0000-0000-0000-000000000000}"/>
  <bookViews>
    <workbookView xWindow="0" yWindow="500" windowWidth="28800" windowHeight="16140" xr2:uid="{5F2EF16D-A70A-3F40-9EFD-AA737EECFF16}"/>
  </bookViews>
  <sheets>
    <sheet name="twfe_job_hetero_wrk_char" sheetId="6" r:id="rId1"/>
    <sheet name="twfe_change_hetero_wrk_char" sheetId="9" r:id="rId2"/>
    <sheet name="twfe_job_hetero_firm_char" sheetId="7" r:id="rId3"/>
    <sheet name="twfe_change_hetero_firm_char" sheetId="10" r:id="rId4"/>
    <sheet name="twfe_job_hetero_firm_size" sheetId="8" r:id="rId5"/>
    <sheet name="twfe_change_hetero_firm_size" sheetId="1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8" l="1" a="1"/>
  <c r="C29" i="8" s="1"/>
  <c r="C30" i="8" a="1"/>
  <c r="C30" i="8" s="1"/>
  <c r="C16" i="8" a="1"/>
  <c r="C16" i="8" s="1"/>
  <c r="C12" i="8" a="1"/>
  <c r="C12" i="8" s="1"/>
  <c r="C10" i="8" a="1"/>
  <c r="C10" i="8" s="1"/>
  <c r="C6" i="8" a="1"/>
  <c r="C6" i="8" s="1"/>
  <c r="C22" i="8" a="1"/>
  <c r="C22" i="8" s="1"/>
  <c r="C18" i="8" a="1"/>
  <c r="C18" i="8" s="1"/>
  <c r="C28" i="8" a="1"/>
  <c r="C28" i="8" s="1"/>
  <c r="C24" i="8" a="1"/>
  <c r="C24" i="8" s="1"/>
  <c r="C18" i="11" a="1"/>
  <c r="C18" i="11" s="1"/>
  <c r="C17" i="11" a="1"/>
  <c r="C17" i="11" s="1"/>
  <c r="C10" i="11" a="1"/>
  <c r="C10" i="11" s="1"/>
  <c r="C6" i="11" a="1"/>
  <c r="C6" i="11" s="1"/>
  <c r="C16" i="11" a="1"/>
  <c r="C16" i="11" s="1"/>
  <c r="C12" i="11" a="1"/>
  <c r="C12" i="11" s="1"/>
  <c r="C18" i="10" a="1"/>
  <c r="C18" i="10" s="1"/>
  <c r="C17" i="10" a="1"/>
  <c r="C17" i="10" s="1"/>
  <c r="C16" i="10" a="1"/>
  <c r="C16" i="10" s="1"/>
  <c r="C12" i="10" a="1"/>
  <c r="C12" i="10" s="1"/>
  <c r="C10" i="10" a="1"/>
  <c r="C10" i="10" s="1"/>
  <c r="C6" i="10" a="1"/>
  <c r="C6" i="10" s="1"/>
  <c r="C29" i="7" a="1"/>
  <c r="C29" i="7" s="1"/>
  <c r="C30" i="7" a="1"/>
  <c r="C30" i="7" s="1"/>
  <c r="C16" i="7" a="1"/>
  <c r="C16" i="7" s="1"/>
  <c r="C12" i="7" a="1"/>
  <c r="C12" i="7" s="1"/>
  <c r="C10" i="7" a="1"/>
  <c r="C10" i="7" s="1"/>
  <c r="C6" i="7" a="1"/>
  <c r="C6" i="7" s="1"/>
  <c r="C22" i="7" a="1"/>
  <c r="C22" i="7" s="1"/>
  <c r="C18" i="7" a="1"/>
  <c r="C18" i="7" s="1"/>
  <c r="C28" i="7" a="1"/>
  <c r="C28" i="7" s="1"/>
  <c r="C24" i="7" a="1"/>
  <c r="C24" i="7" s="1"/>
  <c r="C18" i="9" a="1"/>
  <c r="C18" i="9" s="1"/>
  <c r="C17" i="9" a="1"/>
  <c r="C17" i="9" s="1"/>
  <c r="C16" i="9" a="1"/>
  <c r="C16" i="9" s="1"/>
  <c r="C12" i="9" a="1"/>
  <c r="C12" i="9" s="1"/>
  <c r="C10" i="9" a="1"/>
  <c r="C10" i="9" s="1"/>
  <c r="C6" i="9" a="1"/>
  <c r="C6" i="9" s="1"/>
  <c r="C30" i="6" a="1"/>
  <c r="C30" i="6" s="1"/>
  <c r="C29" i="6" a="1"/>
  <c r="C29" i="6" s="1"/>
  <c r="C16" i="6" a="1"/>
  <c r="C16" i="6" s="1"/>
  <c r="C12" i="6" a="1"/>
  <c r="C12" i="6" s="1"/>
  <c r="C10" i="6" a="1"/>
  <c r="C10" i="6" s="1"/>
  <c r="C6" i="6" a="1"/>
  <c r="C6" i="6" s="1"/>
  <c r="C28" i="6" a="1"/>
  <c r="C28" i="6" s="1"/>
  <c r="C24" i="6" a="1"/>
  <c r="C24" i="6" s="1"/>
  <c r="C22" i="6" a="1"/>
  <c r="C22" i="6" s="1"/>
  <c r="C18" i="6" a="1"/>
  <c r="C1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<sst xmlns="http://schemas.openxmlformats.org/spreadsheetml/2006/main" count="211" uniqueCount="39">
  <si>
    <t/>
  </si>
  <si>
    <t>Outsourcing</t>
  </si>
  <si>
    <t>(1)</t>
  </si>
  <si>
    <t>(2)</t>
  </si>
  <si>
    <t>(3)</t>
  </si>
  <si>
    <t>(4)</t>
  </si>
  <si>
    <t>(5)</t>
  </si>
  <si>
    <t>(6)</t>
  </si>
  <si>
    <t>(7)</t>
  </si>
  <si>
    <t>(8)</t>
  </si>
  <si>
    <t>1000+</t>
  </si>
  <si>
    <t>RPCI</t>
  </si>
  <si>
    <t>Constant</t>
  </si>
  <si>
    <t>Observations</t>
  </si>
  <si>
    <t>Mean</t>
  </si>
  <si>
    <t>Men</t>
  </si>
  <si>
    <t>Women</t>
  </si>
  <si>
    <t>Temporary</t>
  </si>
  <si>
    <t>Workers</t>
  </si>
  <si>
    <t>Firms</t>
  </si>
  <si>
    <t>Transf. Ind.</t>
  </si>
  <si>
    <t>Constr. Ind.</t>
  </si>
  <si>
    <t>Commerce</t>
  </si>
  <si>
    <t>Transport</t>
  </si>
  <si>
    <t>Pers. Serv.</t>
  </si>
  <si>
    <t>Soc. Serv.</t>
  </si>
  <si>
    <t>Small Firm</t>
  </si>
  <si>
    <t>Big Firm</t>
  </si>
  <si>
    <t>2 to 5</t>
  </si>
  <si>
    <t>6 to 50</t>
  </si>
  <si>
    <t>51 to 250</t>
  </si>
  <si>
    <t>251 to 500</t>
  </si>
  <si>
    <t>501 to 1000</t>
  </si>
  <si>
    <t>A) Enrolled</t>
  </si>
  <si>
    <t>B) Enrollment</t>
  </si>
  <si>
    <t>C) Discharge</t>
  </si>
  <si>
    <t>D) Permanent Discharge</t>
  </si>
  <si>
    <t>A) Wage Change</t>
  </si>
  <si>
    <t>B) Job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</si>
</sst>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\(0.000\)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0" fillId="0" borderId="0" xfId="1" applyNumberFormat="1" applyFont="1"/>
    <xf numFmtId="3" fontId="0" fillId="0" borderId="2" xfId="0" applyNumberFormat="1" applyBorder="1" applyAlignment="1">
      <alignment horizontal="center"/>
    </xf>
    <xf numFmtId="3" fontId="0" fillId="0" borderId="3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3" fontId="0" fillId="0" borderId="0" xfId="2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heterogeneit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cierre_heterogeneit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_heterogeneity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_heterogeneity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diff_heterogeneity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_heterogeneity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heterogeneity_firm_size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cierre_heterogeneity_firm_size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_heterogeneity_firm_size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_heterogeneity_firm_size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diff_heterogeneity_firm_size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_heterogeneity_firm_siz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heterogeneity"/>
    </sheetNames>
    <sheetDataSet>
      <sheetData sheetId="0">
        <row r="3">
          <cell r="B3" t="str">
            <v>0.049***</v>
          </cell>
          <cell r="C3" t="str">
            <v>0.042***</v>
          </cell>
          <cell r="D3" t="str">
            <v>0.045***</v>
          </cell>
          <cell r="E3" t="str">
            <v>0.058***</v>
          </cell>
          <cell r="F3" t="str">
            <v>0.041***</v>
          </cell>
          <cell r="G3" t="str">
            <v>0.072***</v>
          </cell>
          <cell r="H3" t="str">
            <v>0.046***</v>
          </cell>
          <cell r="I3" t="str">
            <v>0.043***</v>
          </cell>
          <cell r="J3" t="str">
            <v>0.050***</v>
          </cell>
          <cell r="K3" t="str">
            <v>0.031***</v>
          </cell>
          <cell r="L3" t="str">
            <v>-0.001**</v>
          </cell>
          <cell r="M3" t="str">
            <v>0.034***</v>
          </cell>
        </row>
        <row r="4">
          <cell r="B4">
            <v>2E-3</v>
          </cell>
          <cell r="C4">
            <v>2E-3</v>
          </cell>
          <cell r="D4">
            <v>2E-3</v>
          </cell>
          <cell r="E4">
            <v>3.0000000000000001E-3</v>
          </cell>
          <cell r="F4">
            <v>3.0000000000000001E-3</v>
          </cell>
          <cell r="G4">
            <v>5.0000000000000001E-3</v>
          </cell>
          <cell r="H4">
            <v>3.0000000000000001E-3</v>
          </cell>
          <cell r="I4">
            <v>5.0000000000000001E-3</v>
          </cell>
          <cell r="J4">
            <v>2E-3</v>
          </cell>
          <cell r="K4">
            <v>3.0000000000000001E-3</v>
          </cell>
          <cell r="L4">
            <v>1E-3</v>
          </cell>
          <cell r="M4">
            <v>2E-3</v>
          </cell>
        </row>
        <row r="5">
          <cell r="B5" t="str">
            <v>0.723***</v>
          </cell>
          <cell r="C5" t="str">
            <v>0.729***</v>
          </cell>
          <cell r="D5" t="str">
            <v>0.740***</v>
          </cell>
          <cell r="E5" t="str">
            <v>0.601***</v>
          </cell>
          <cell r="F5" t="str">
            <v>0.769***</v>
          </cell>
          <cell r="G5" t="str">
            <v>0.546***</v>
          </cell>
          <cell r="H5" t="str">
            <v>0.746***</v>
          </cell>
          <cell r="I5" t="str">
            <v>0.770***</v>
          </cell>
          <cell r="J5" t="str">
            <v>0.706***</v>
          </cell>
          <cell r="K5" t="str">
            <v>0.845***</v>
          </cell>
          <cell r="L5" t="str">
            <v>0.951***</v>
          </cell>
          <cell r="M5" t="str">
            <v>0.773***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50421568</v>
          </cell>
          <cell r="C7">
            <v>31131072</v>
          </cell>
          <cell r="D7">
            <v>20709472</v>
          </cell>
          <cell r="E7">
            <v>13797184</v>
          </cell>
          <cell r="F7">
            <v>21298752</v>
          </cell>
          <cell r="G7">
            <v>8018784</v>
          </cell>
          <cell r="H7">
            <v>16169056</v>
          </cell>
          <cell r="I7">
            <v>4638816</v>
          </cell>
          <cell r="J7">
            <v>19062048</v>
          </cell>
          <cell r="K7">
            <v>7767072</v>
          </cell>
          <cell r="L7">
            <v>31772873</v>
          </cell>
          <cell r="M7">
            <v>20196928</v>
          </cell>
        </row>
        <row r="8">
          <cell r="B8">
            <v>0.72299999999999998</v>
          </cell>
          <cell r="C8">
            <v>0.72899999999999998</v>
          </cell>
          <cell r="D8">
            <v>0.74099999999999999</v>
          </cell>
          <cell r="E8">
            <v>0.60199999999999998</v>
          </cell>
          <cell r="F8">
            <v>0.76900000000000002</v>
          </cell>
          <cell r="G8">
            <v>0.54600000000000004</v>
          </cell>
          <cell r="H8">
            <v>0.746</v>
          </cell>
          <cell r="I8">
            <v>0.77100000000000002</v>
          </cell>
          <cell r="J8">
            <v>0.70699999999999996</v>
          </cell>
          <cell r="K8">
            <v>0.84499999999999997</v>
          </cell>
          <cell r="L8">
            <v>0.95099999999999996</v>
          </cell>
          <cell r="M8">
            <v>0.77300000000000002</v>
          </cell>
        </row>
        <row r="9">
          <cell r="B9">
            <v>1575674</v>
          </cell>
          <cell r="C9">
            <v>972846</v>
          </cell>
          <cell r="D9">
            <v>647171</v>
          </cell>
          <cell r="E9">
            <v>431162</v>
          </cell>
          <cell r="F9">
            <v>665586</v>
          </cell>
          <cell r="G9">
            <v>250587</v>
          </cell>
          <cell r="H9">
            <v>505283</v>
          </cell>
          <cell r="I9">
            <v>144963</v>
          </cell>
          <cell r="J9">
            <v>595689</v>
          </cell>
          <cell r="K9">
            <v>242721</v>
          </cell>
          <cell r="L9">
            <v>1661269</v>
          </cell>
          <cell r="M9">
            <v>631154</v>
          </cell>
        </row>
        <row r="10">
          <cell r="B10">
            <v>425200</v>
          </cell>
          <cell r="C10">
            <v>285777</v>
          </cell>
          <cell r="D10">
            <v>125470</v>
          </cell>
          <cell r="E10">
            <v>146607</v>
          </cell>
          <cell r="F10">
            <v>139831</v>
          </cell>
          <cell r="G10">
            <v>135101</v>
          </cell>
          <cell r="H10">
            <v>187439</v>
          </cell>
          <cell r="I10">
            <v>63462</v>
          </cell>
          <cell r="J10">
            <v>214915</v>
          </cell>
          <cell r="K10">
            <v>48465</v>
          </cell>
          <cell r="L10">
            <v>533073</v>
          </cell>
          <cell r="M10">
            <v>78373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cierre_heterogeneity"/>
    </sheetNames>
    <sheetDataSet>
      <sheetData sheetId="0">
        <row r="3">
          <cell r="B3" t="str">
            <v>0.001***</v>
          </cell>
          <cell r="C3" t="str">
            <v>0.001**</v>
          </cell>
          <cell r="D3">
            <v>1E-3</v>
          </cell>
          <cell r="E3" t="str">
            <v>0.002***</v>
          </cell>
          <cell r="F3">
            <v>0</v>
          </cell>
          <cell r="G3" t="str">
            <v>0.005***</v>
          </cell>
          <cell r="H3">
            <v>0</v>
          </cell>
          <cell r="I3" t="str">
            <v>0.003***</v>
          </cell>
          <cell r="J3" t="str">
            <v>0.001*</v>
          </cell>
          <cell r="K3">
            <v>1E-3</v>
          </cell>
          <cell r="L3" t="str">
            <v>-0.006***</v>
          </cell>
          <cell r="M3" t="str">
            <v>0.001***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1E-3</v>
          </cell>
          <cell r="F4">
            <v>1E-3</v>
          </cell>
          <cell r="G4">
            <v>1E-3</v>
          </cell>
          <cell r="H4">
            <v>0</v>
          </cell>
          <cell r="I4">
            <v>1E-3</v>
          </cell>
          <cell r="J4">
            <v>0</v>
          </cell>
          <cell r="K4">
            <v>1E-3</v>
          </cell>
          <cell r="L4">
            <v>0</v>
          </cell>
          <cell r="M4">
            <v>0</v>
          </cell>
        </row>
        <row r="5">
          <cell r="B5" t="str">
            <v>0.027***</v>
          </cell>
          <cell r="C5" t="str">
            <v>0.022***</v>
          </cell>
          <cell r="D5" t="str">
            <v>0.025***</v>
          </cell>
          <cell r="E5" t="str">
            <v>0.041***</v>
          </cell>
          <cell r="F5" t="str">
            <v>0.022***</v>
          </cell>
          <cell r="G5" t="str">
            <v>0.044***</v>
          </cell>
          <cell r="H5" t="str">
            <v>0.021***</v>
          </cell>
          <cell r="I5" t="str">
            <v>0.023***</v>
          </cell>
          <cell r="J5" t="str">
            <v>0.025***</v>
          </cell>
          <cell r="K5" t="str">
            <v>0.013***</v>
          </cell>
          <cell r="L5" t="str">
            <v>0.035***</v>
          </cell>
          <cell r="M5" t="str">
            <v>0.022***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2.7E-2</v>
          </cell>
          <cell r="C8">
            <v>2.1999999999999999E-2</v>
          </cell>
          <cell r="D8">
            <v>2.5000000000000001E-2</v>
          </cell>
          <cell r="E8">
            <v>4.1000000000000002E-2</v>
          </cell>
          <cell r="F8">
            <v>2.1999999999999999E-2</v>
          </cell>
          <cell r="G8">
            <v>4.3999999999999997E-2</v>
          </cell>
          <cell r="H8">
            <v>2.1000000000000001E-2</v>
          </cell>
          <cell r="I8">
            <v>2.3E-2</v>
          </cell>
          <cell r="J8">
            <v>2.5000000000000001E-2</v>
          </cell>
          <cell r="K8">
            <v>1.2999999999999999E-2</v>
          </cell>
          <cell r="L8">
            <v>3.5000000000000003E-2</v>
          </cell>
          <cell r="M8">
            <v>2.1999999999999999E-2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_heterogeneity"/>
    </sheetNames>
    <sheetDataSet>
      <sheetData sheetId="0">
        <row r="3">
          <cell r="B3" t="str">
            <v>0.010***</v>
          </cell>
          <cell r="C3" t="str">
            <v>0.013***</v>
          </cell>
          <cell r="D3" t="str">
            <v>0.011***</v>
          </cell>
          <cell r="E3" t="str">
            <v>0.014***</v>
          </cell>
          <cell r="F3" t="str">
            <v>0.009***</v>
          </cell>
          <cell r="G3" t="str">
            <v>0.019***</v>
          </cell>
          <cell r="H3" t="str">
            <v>0.011***</v>
          </cell>
          <cell r="I3" t="str">
            <v>0.011***</v>
          </cell>
          <cell r="J3" t="str">
            <v>0.013***</v>
          </cell>
          <cell r="K3" t="str">
            <v>0.007***</v>
          </cell>
          <cell r="L3" t="str">
            <v>0.004***</v>
          </cell>
          <cell r="M3" t="str">
            <v>0.010***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1E-3</v>
          </cell>
          <cell r="F4">
            <v>1E-3</v>
          </cell>
          <cell r="G4">
            <v>1E-3</v>
          </cell>
          <cell r="H4">
            <v>1E-3</v>
          </cell>
          <cell r="I4">
            <v>1E-3</v>
          </cell>
          <cell r="J4">
            <v>0</v>
          </cell>
          <cell r="K4">
            <v>1E-3</v>
          </cell>
          <cell r="L4">
            <v>0</v>
          </cell>
          <cell r="M4">
            <v>0</v>
          </cell>
        </row>
        <row r="5">
          <cell r="B5" t="str">
            <v>0.030***</v>
          </cell>
          <cell r="C5" t="str">
            <v>0.026***</v>
          </cell>
          <cell r="D5" t="str">
            <v>0.028***</v>
          </cell>
          <cell r="E5" t="str">
            <v>0.044***</v>
          </cell>
          <cell r="F5" t="str">
            <v>0.025***</v>
          </cell>
          <cell r="G5" t="str">
            <v>0.048***</v>
          </cell>
          <cell r="H5" t="str">
            <v>0.025***</v>
          </cell>
          <cell r="I5" t="str">
            <v>0.027***</v>
          </cell>
          <cell r="J5" t="str">
            <v>0.029***</v>
          </cell>
          <cell r="K5" t="str">
            <v>0.016***</v>
          </cell>
          <cell r="L5" t="str">
            <v>0.041***</v>
          </cell>
          <cell r="M5" t="str">
            <v>0.025***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0.03</v>
          </cell>
          <cell r="C8">
            <v>2.5999999999999999E-2</v>
          </cell>
          <cell r="D8">
            <v>2.9000000000000001E-2</v>
          </cell>
          <cell r="E8">
            <v>4.4999999999999998E-2</v>
          </cell>
          <cell r="F8">
            <v>2.5000000000000001E-2</v>
          </cell>
          <cell r="G8">
            <v>4.8000000000000001E-2</v>
          </cell>
          <cell r="H8">
            <v>2.5000000000000001E-2</v>
          </cell>
          <cell r="I8">
            <v>2.7E-2</v>
          </cell>
          <cell r="J8">
            <v>0.03</v>
          </cell>
          <cell r="K8">
            <v>1.6E-2</v>
          </cell>
          <cell r="L8">
            <v>4.1000000000000002E-2</v>
          </cell>
          <cell r="M8">
            <v>2.5000000000000001E-2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_heterogene"/>
    </sheetNames>
    <sheetDataSet>
      <sheetData sheetId="0">
        <row r="3">
          <cell r="B3" t="str">
            <v>0.009***</v>
          </cell>
          <cell r="C3" t="str">
            <v>0.011***</v>
          </cell>
          <cell r="D3" t="str">
            <v>0.009***</v>
          </cell>
          <cell r="E3" t="str">
            <v>0.011***</v>
          </cell>
          <cell r="F3" t="str">
            <v>0.008***</v>
          </cell>
          <cell r="G3" t="str">
            <v>0.014***</v>
          </cell>
          <cell r="H3" t="str">
            <v>0.010***</v>
          </cell>
          <cell r="I3" t="str">
            <v>0.010***</v>
          </cell>
          <cell r="J3" t="str">
            <v>0.011***</v>
          </cell>
          <cell r="K3" t="str">
            <v>0.006***</v>
          </cell>
          <cell r="L3" t="str">
            <v>0.002***</v>
          </cell>
          <cell r="M3" t="str">
            <v>0.008***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1E-3</v>
          </cell>
          <cell r="H4">
            <v>0</v>
          </cell>
          <cell r="I4">
            <v>1E-3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B5" t="str">
            <v>0.010***</v>
          </cell>
          <cell r="C5" t="str">
            <v>0.010***</v>
          </cell>
          <cell r="D5" t="str">
            <v>0.009***</v>
          </cell>
          <cell r="E5" t="str">
            <v>0.014***</v>
          </cell>
          <cell r="F5" t="str">
            <v>0.009***</v>
          </cell>
          <cell r="G5" t="str">
            <v>0.016***</v>
          </cell>
          <cell r="H5" t="str">
            <v>0.010***</v>
          </cell>
          <cell r="I5" t="str">
            <v>0.009***</v>
          </cell>
          <cell r="J5" t="str">
            <v>0.011***</v>
          </cell>
          <cell r="K5" t="str">
            <v>0.007***</v>
          </cell>
          <cell r="L5" t="str">
            <v>0.016***</v>
          </cell>
          <cell r="M5" t="str">
            <v>0.009***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0.01</v>
          </cell>
          <cell r="C8">
            <v>1.0999999999999999E-2</v>
          </cell>
          <cell r="D8">
            <v>0.01</v>
          </cell>
          <cell r="E8">
            <v>1.4E-2</v>
          </cell>
          <cell r="F8">
            <v>8.9999999999999993E-3</v>
          </cell>
          <cell r="G8">
            <v>1.6E-2</v>
          </cell>
          <cell r="H8">
            <v>0.01</v>
          </cell>
          <cell r="I8">
            <v>8.9999999999999993E-3</v>
          </cell>
          <cell r="J8">
            <v>1.0999999999999999E-2</v>
          </cell>
          <cell r="K8">
            <v>7.0000000000000001E-3</v>
          </cell>
          <cell r="L8">
            <v>1.6E-2</v>
          </cell>
          <cell r="M8">
            <v>8.9999999999999993E-3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diff_heterogeneity"/>
    </sheetNames>
    <sheetDataSet>
      <sheetData sheetId="0">
        <row r="3">
          <cell r="B3" t="str">
            <v>0.005***</v>
          </cell>
          <cell r="C3">
            <v>1E-3</v>
          </cell>
          <cell r="D3">
            <v>-1E-3</v>
          </cell>
          <cell r="E3" t="str">
            <v>0.004**</v>
          </cell>
          <cell r="F3">
            <v>1E-3</v>
          </cell>
          <cell r="G3" t="str">
            <v>0.007***</v>
          </cell>
          <cell r="H3">
            <v>1E-3</v>
          </cell>
          <cell r="I3" t="str">
            <v>0.005**</v>
          </cell>
          <cell r="J3" t="str">
            <v>0.004***</v>
          </cell>
          <cell r="K3" t="str">
            <v>0.005**</v>
          </cell>
          <cell r="L3" t="str">
            <v>0.004***</v>
          </cell>
          <cell r="M3">
            <v>0</v>
          </cell>
        </row>
        <row r="4">
          <cell r="B4">
            <v>1E-3</v>
          </cell>
          <cell r="C4">
            <v>1E-3</v>
          </cell>
          <cell r="D4">
            <v>1E-3</v>
          </cell>
          <cell r="E4">
            <v>2E-3</v>
          </cell>
          <cell r="F4">
            <v>1E-3</v>
          </cell>
          <cell r="G4">
            <v>3.0000000000000001E-3</v>
          </cell>
          <cell r="H4">
            <v>1E-3</v>
          </cell>
          <cell r="I4">
            <v>3.0000000000000001E-3</v>
          </cell>
          <cell r="J4">
            <v>1E-3</v>
          </cell>
          <cell r="K4">
            <v>2E-3</v>
          </cell>
          <cell r="L4">
            <v>1E-3</v>
          </cell>
          <cell r="M4">
            <v>1E-3</v>
          </cell>
        </row>
        <row r="5">
          <cell r="B5" t="str">
            <v>0.322***</v>
          </cell>
          <cell r="C5" t="str">
            <v>0.335***</v>
          </cell>
          <cell r="D5" t="str">
            <v>0.422***</v>
          </cell>
          <cell r="E5" t="str">
            <v>0.355***</v>
          </cell>
          <cell r="F5" t="str">
            <v>0.409***</v>
          </cell>
          <cell r="G5" t="str">
            <v>0.190***</v>
          </cell>
          <cell r="H5" t="str">
            <v>0.334***</v>
          </cell>
          <cell r="I5" t="str">
            <v>0.285***</v>
          </cell>
          <cell r="J5" t="str">
            <v>0.272***</v>
          </cell>
          <cell r="K5" t="str">
            <v>0.329***</v>
          </cell>
          <cell r="L5" t="str">
            <v>0.215***</v>
          </cell>
          <cell r="M5" t="str">
            <v>0.458***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34658236</v>
          </cell>
          <cell r="C7">
            <v>21750565</v>
          </cell>
          <cell r="D7">
            <v>14630637</v>
          </cell>
          <cell r="E7">
            <v>7618212</v>
          </cell>
          <cell r="F7">
            <v>15720455</v>
          </cell>
          <cell r="G7">
            <v>3960039</v>
          </cell>
          <cell r="H7">
            <v>11575897</v>
          </cell>
          <cell r="I7">
            <v>3427502</v>
          </cell>
          <cell r="J7">
            <v>12813409</v>
          </cell>
          <cell r="K7">
            <v>6392559</v>
          </cell>
          <cell r="L7">
            <v>28665078</v>
          </cell>
          <cell r="M7">
            <v>14980351</v>
          </cell>
        </row>
        <row r="8">
          <cell r="B8">
            <v>0.32200000000000001</v>
          </cell>
          <cell r="C8">
            <v>0.33500000000000002</v>
          </cell>
          <cell r="D8">
            <v>0.42199999999999999</v>
          </cell>
          <cell r="E8">
            <v>0.35499999999999998</v>
          </cell>
          <cell r="F8">
            <v>0.40899999999999997</v>
          </cell>
          <cell r="G8">
            <v>0.19</v>
          </cell>
          <cell r="H8">
            <v>0.33400000000000002</v>
          </cell>
          <cell r="I8">
            <v>0.28499999999999998</v>
          </cell>
          <cell r="J8">
            <v>0.27200000000000002</v>
          </cell>
          <cell r="K8">
            <v>0.32900000000000001</v>
          </cell>
          <cell r="L8">
            <v>0.215</v>
          </cell>
          <cell r="M8">
            <v>0.45800000000000002</v>
          </cell>
        </row>
        <row r="9">
          <cell r="B9">
            <v>1495932</v>
          </cell>
          <cell r="C9">
            <v>927889</v>
          </cell>
          <cell r="D9">
            <v>618534</v>
          </cell>
          <cell r="E9">
            <v>388412</v>
          </cell>
          <cell r="F9">
            <v>641943</v>
          </cell>
          <cell r="G9">
            <v>221931</v>
          </cell>
          <cell r="H9">
            <v>485218</v>
          </cell>
          <cell r="I9">
            <v>140772</v>
          </cell>
          <cell r="J9">
            <v>567689</v>
          </cell>
          <cell r="K9">
            <v>238889</v>
          </cell>
          <cell r="L9">
            <v>1521403</v>
          </cell>
          <cell r="M9">
            <v>606268</v>
          </cell>
        </row>
        <row r="10">
          <cell r="B10">
            <v>402679</v>
          </cell>
          <cell r="C10">
            <v>274965</v>
          </cell>
          <cell r="D10">
            <v>113542</v>
          </cell>
          <cell r="E10">
            <v>130751</v>
          </cell>
          <cell r="F10">
            <v>129980</v>
          </cell>
          <cell r="G10">
            <v>121323</v>
          </cell>
          <cell r="H10">
            <v>176669</v>
          </cell>
          <cell r="I10">
            <v>58588</v>
          </cell>
          <cell r="J10">
            <v>203223</v>
          </cell>
          <cell r="K10">
            <v>45930</v>
          </cell>
          <cell r="L10">
            <v>507537</v>
          </cell>
          <cell r="M10">
            <v>69929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_heterogeneit"/>
    </sheetNames>
    <sheetDataSet>
      <sheetData sheetId="0">
        <row r="3">
          <cell r="B3" t="str">
            <v>0.004***</v>
          </cell>
          <cell r="C3" t="str">
            <v>0.003***</v>
          </cell>
          <cell r="D3" t="str">
            <v>0.004***</v>
          </cell>
          <cell r="E3" t="str">
            <v>0.005***</v>
          </cell>
          <cell r="F3" t="str">
            <v>0.004***</v>
          </cell>
          <cell r="G3" t="str">
            <v>0.006***</v>
          </cell>
          <cell r="H3" t="str">
            <v>0.003***</v>
          </cell>
          <cell r="I3" t="str">
            <v>0.005***</v>
          </cell>
          <cell r="J3" t="str">
            <v>0.004***</v>
          </cell>
          <cell r="K3" t="str">
            <v>0.002***</v>
          </cell>
          <cell r="L3" t="str">
            <v>0.003***</v>
          </cell>
          <cell r="M3" t="str">
            <v>0.003***</v>
          </cell>
        </row>
        <row r="4">
          <cell r="B4">
            <v>0</v>
          </cell>
          <cell r="C4">
            <v>0</v>
          </cell>
          <cell r="D4">
            <v>1E-3</v>
          </cell>
          <cell r="E4">
            <v>1E-3</v>
          </cell>
          <cell r="F4">
            <v>1E-3</v>
          </cell>
          <cell r="G4">
            <v>2E-3</v>
          </cell>
          <cell r="H4">
            <v>1E-3</v>
          </cell>
          <cell r="I4">
            <v>1E-3</v>
          </cell>
          <cell r="J4">
            <v>1E-3</v>
          </cell>
          <cell r="K4">
            <v>1E-3</v>
          </cell>
          <cell r="L4">
            <v>0</v>
          </cell>
          <cell r="M4">
            <v>1E-3</v>
          </cell>
        </row>
        <row r="5">
          <cell r="B5" t="str">
            <v>0.027***</v>
          </cell>
          <cell r="C5" t="str">
            <v>0.021***</v>
          </cell>
          <cell r="D5" t="str">
            <v>0.040***</v>
          </cell>
          <cell r="E5" t="str">
            <v>0.036***</v>
          </cell>
          <cell r="F5" t="str">
            <v>0.022***</v>
          </cell>
          <cell r="G5" t="str">
            <v>0.042***</v>
          </cell>
          <cell r="H5" t="str">
            <v>0.025***</v>
          </cell>
          <cell r="I5" t="str">
            <v>0.026***</v>
          </cell>
          <cell r="J5" t="str">
            <v>0.032***</v>
          </cell>
          <cell r="K5" t="str">
            <v>0.006***</v>
          </cell>
          <cell r="L5" t="str">
            <v>0.023***</v>
          </cell>
          <cell r="M5" t="str">
            <v>0.022***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2.7E-2</v>
          </cell>
          <cell r="C8">
            <v>2.1000000000000001E-2</v>
          </cell>
          <cell r="D8">
            <v>0.04</v>
          </cell>
          <cell r="E8">
            <v>3.5999999999999997E-2</v>
          </cell>
          <cell r="F8">
            <v>2.1999999999999999E-2</v>
          </cell>
          <cell r="G8">
            <v>4.2000000000000003E-2</v>
          </cell>
          <cell r="H8">
            <v>2.5000000000000001E-2</v>
          </cell>
          <cell r="I8">
            <v>2.5999999999999999E-2</v>
          </cell>
          <cell r="J8">
            <v>3.2000000000000001E-2</v>
          </cell>
          <cell r="K8">
            <v>6.0000000000000001E-3</v>
          </cell>
          <cell r="L8">
            <v>2.3E-2</v>
          </cell>
          <cell r="M8">
            <v>2.1999999999999999E-2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heterogeneity_firm_si"/>
    </sheetNames>
    <sheetDataSet>
      <sheetData sheetId="0">
        <row r="3">
          <cell r="B3" t="str">
            <v>0.057***</v>
          </cell>
          <cell r="C3" t="str">
            <v>0.060***</v>
          </cell>
          <cell r="D3" t="str">
            <v>0.058***</v>
          </cell>
          <cell r="E3" t="str">
            <v>0.049***</v>
          </cell>
          <cell r="F3" t="str">
            <v>0.041***</v>
          </cell>
          <cell r="G3" t="str">
            <v>0.045***</v>
          </cell>
          <cell r="H3" t="str">
            <v>0.034***</v>
          </cell>
        </row>
        <row r="4">
          <cell r="B4">
            <v>1.4E-2</v>
          </cell>
          <cell r="C4">
            <v>6.0000000000000001E-3</v>
          </cell>
          <cell r="D4">
            <v>3.0000000000000001E-3</v>
          </cell>
          <cell r="E4">
            <v>3.0000000000000001E-3</v>
          </cell>
          <cell r="F4">
            <v>4.0000000000000001E-3</v>
          </cell>
          <cell r="G4">
            <v>4.0000000000000001E-3</v>
          </cell>
          <cell r="H4">
            <v>2E-3</v>
          </cell>
        </row>
        <row r="5">
          <cell r="B5" t="str">
            <v>0.717***</v>
          </cell>
          <cell r="C5" t="str">
            <v>0.691***</v>
          </cell>
          <cell r="D5" t="str">
            <v>0.689***</v>
          </cell>
          <cell r="E5" t="str">
            <v>0.713***</v>
          </cell>
          <cell r="F5" t="str">
            <v>0.726***</v>
          </cell>
          <cell r="G5" t="str">
            <v>0.737***</v>
          </cell>
          <cell r="H5" t="str">
            <v>0.773***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B7">
            <v>1047008</v>
          </cell>
          <cell r="C7">
            <v>4779552</v>
          </cell>
          <cell r="D7">
            <v>17968576</v>
          </cell>
          <cell r="E7">
            <v>19375904</v>
          </cell>
          <cell r="F7">
            <v>9410144</v>
          </cell>
          <cell r="G7">
            <v>8728512</v>
          </cell>
          <cell r="H7">
            <v>20196928</v>
          </cell>
        </row>
        <row r="8">
          <cell r="B8">
            <v>0.71799999999999997</v>
          </cell>
          <cell r="C8">
            <v>0.69199999999999995</v>
          </cell>
          <cell r="D8">
            <v>0.69</v>
          </cell>
          <cell r="E8">
            <v>0.71299999999999997</v>
          </cell>
          <cell r="F8">
            <v>0.72599999999999998</v>
          </cell>
          <cell r="G8">
            <v>0.73699999999999999</v>
          </cell>
          <cell r="H8">
            <v>0.77300000000000002</v>
          </cell>
        </row>
        <row r="9">
          <cell r="B9">
            <v>32719</v>
          </cell>
          <cell r="C9">
            <v>149361</v>
          </cell>
          <cell r="D9">
            <v>561518</v>
          </cell>
          <cell r="E9">
            <v>605497</v>
          </cell>
          <cell r="F9">
            <v>294067</v>
          </cell>
          <cell r="G9">
            <v>272766</v>
          </cell>
          <cell r="H9">
            <v>631154</v>
          </cell>
        </row>
        <row r="10">
          <cell r="B10">
            <v>41362</v>
          </cell>
          <cell r="C10">
            <v>175137</v>
          </cell>
          <cell r="D10">
            <v>320096</v>
          </cell>
          <cell r="E10">
            <v>149418</v>
          </cell>
          <cell r="F10">
            <v>76190</v>
          </cell>
          <cell r="G10">
            <v>61924</v>
          </cell>
          <cell r="H10">
            <v>78373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cierre_heterogeneity_"/>
    </sheetNames>
    <sheetDataSet>
      <sheetData sheetId="0">
        <row r="3">
          <cell r="B3">
            <v>1E-3</v>
          </cell>
          <cell r="C3">
            <v>0</v>
          </cell>
          <cell r="D3" t="str">
            <v>0.002***</v>
          </cell>
          <cell r="E3" t="str">
            <v>0.001***</v>
          </cell>
          <cell r="F3">
            <v>0</v>
          </cell>
          <cell r="G3">
            <v>-1E-3</v>
          </cell>
          <cell r="H3" t="str">
            <v>0.001***</v>
          </cell>
        </row>
        <row r="4">
          <cell r="B4">
            <v>2E-3</v>
          </cell>
          <cell r="C4">
            <v>1E-3</v>
          </cell>
          <cell r="D4">
            <v>1E-3</v>
          </cell>
          <cell r="E4">
            <v>1E-3</v>
          </cell>
          <cell r="F4">
            <v>1E-3</v>
          </cell>
          <cell r="G4">
            <v>1E-3</v>
          </cell>
          <cell r="H4">
            <v>0</v>
          </cell>
        </row>
        <row r="5">
          <cell r="B5" t="str">
            <v>0.014***</v>
          </cell>
          <cell r="C5" t="str">
            <v>0.019***</v>
          </cell>
          <cell r="D5" t="str">
            <v>0.025***</v>
          </cell>
          <cell r="E5" t="str">
            <v>0.027***</v>
          </cell>
          <cell r="F5" t="str">
            <v>0.027***</v>
          </cell>
          <cell r="G5" t="str">
            <v>0.026***</v>
          </cell>
          <cell r="H5" t="str">
            <v>0.022***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1.4E-2</v>
          </cell>
          <cell r="C8">
            <v>1.9E-2</v>
          </cell>
          <cell r="D8">
            <v>2.5000000000000001E-2</v>
          </cell>
          <cell r="E8">
            <v>2.7E-2</v>
          </cell>
          <cell r="F8">
            <v>2.7E-2</v>
          </cell>
          <cell r="G8">
            <v>2.5999999999999999E-2</v>
          </cell>
          <cell r="H8">
            <v>2.1999999999999999E-2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_heterogeneity_"/>
    </sheetNames>
    <sheetDataSet>
      <sheetData sheetId="0">
        <row r="3">
          <cell r="B3" t="str">
            <v>0.013***</v>
          </cell>
          <cell r="C3" t="str">
            <v>0.014***</v>
          </cell>
          <cell r="D3" t="str">
            <v>0.014***</v>
          </cell>
          <cell r="E3" t="str">
            <v>0.011***</v>
          </cell>
          <cell r="F3" t="str">
            <v>0.012***</v>
          </cell>
          <cell r="G3" t="str">
            <v>0.009***</v>
          </cell>
          <cell r="H3" t="str">
            <v>0.010***</v>
          </cell>
        </row>
        <row r="4">
          <cell r="B4">
            <v>2E-3</v>
          </cell>
          <cell r="C4">
            <v>1E-3</v>
          </cell>
          <cell r="D4">
            <v>1E-3</v>
          </cell>
          <cell r="E4">
            <v>1E-3</v>
          </cell>
          <cell r="F4">
            <v>1E-3</v>
          </cell>
          <cell r="G4">
            <v>1E-3</v>
          </cell>
          <cell r="H4">
            <v>0</v>
          </cell>
        </row>
        <row r="5">
          <cell r="B5" t="str">
            <v>0.020***</v>
          </cell>
          <cell r="C5" t="str">
            <v>0.024***</v>
          </cell>
          <cell r="D5" t="str">
            <v>0.030***</v>
          </cell>
          <cell r="E5" t="str">
            <v>0.031***</v>
          </cell>
          <cell r="F5" t="str">
            <v>0.031***</v>
          </cell>
          <cell r="G5" t="str">
            <v>0.030***</v>
          </cell>
          <cell r="H5" t="str">
            <v>0.025***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0.02</v>
          </cell>
          <cell r="C8">
            <v>2.5000000000000001E-2</v>
          </cell>
          <cell r="D8">
            <v>0.03</v>
          </cell>
          <cell r="E8">
            <v>3.1E-2</v>
          </cell>
          <cell r="F8">
            <v>3.1E-2</v>
          </cell>
          <cell r="G8">
            <v>0.03</v>
          </cell>
          <cell r="H8">
            <v>2.5000000000000001E-2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_heterogene"/>
    </sheetNames>
    <sheetDataSet>
      <sheetData sheetId="0">
        <row r="3">
          <cell r="B3" t="str">
            <v>0.014***</v>
          </cell>
          <cell r="C3" t="str">
            <v>0.013***</v>
          </cell>
          <cell r="D3" t="str">
            <v>0.011***</v>
          </cell>
          <cell r="E3" t="str">
            <v>0.010***</v>
          </cell>
          <cell r="F3" t="str">
            <v>0.010***</v>
          </cell>
          <cell r="G3" t="str">
            <v>0.009***</v>
          </cell>
          <cell r="H3" t="str">
            <v>0.008***</v>
          </cell>
        </row>
        <row r="4">
          <cell r="B4">
            <v>2E-3</v>
          </cell>
          <cell r="C4">
            <v>1E-3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</row>
        <row r="5">
          <cell r="B5" t="str">
            <v>0.012***</v>
          </cell>
          <cell r="C5" t="str">
            <v>0.012***</v>
          </cell>
          <cell r="D5" t="str">
            <v>0.012***</v>
          </cell>
          <cell r="E5" t="str">
            <v>0.011***</v>
          </cell>
          <cell r="F5" t="str">
            <v>0.010***</v>
          </cell>
          <cell r="G5" t="str">
            <v>0.010***</v>
          </cell>
          <cell r="H5" t="str">
            <v>0.009***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1.2E-2</v>
          </cell>
          <cell r="C8">
            <v>1.2999999999999999E-2</v>
          </cell>
          <cell r="D8">
            <v>1.2E-2</v>
          </cell>
          <cell r="E8">
            <v>1.0999999999999999E-2</v>
          </cell>
          <cell r="F8">
            <v>0.01</v>
          </cell>
          <cell r="G8">
            <v>0.01</v>
          </cell>
          <cell r="H8">
            <v>8.9999999999999993E-3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diff_heterogeneity_fir"/>
    </sheetNames>
    <sheetDataSet>
      <sheetData sheetId="0">
        <row r="3">
          <cell r="B3" t="str">
            <v>0.009*</v>
          </cell>
          <cell r="C3" t="str">
            <v>0.010***</v>
          </cell>
          <cell r="D3" t="str">
            <v>0.010***</v>
          </cell>
          <cell r="E3" t="str">
            <v>0.003*</v>
          </cell>
          <cell r="F3">
            <v>-1E-3</v>
          </cell>
          <cell r="G3">
            <v>-2E-3</v>
          </cell>
          <cell r="H3">
            <v>0</v>
          </cell>
        </row>
        <row r="4">
          <cell r="B4">
            <v>5.0000000000000001E-3</v>
          </cell>
          <cell r="C4">
            <v>2E-3</v>
          </cell>
          <cell r="D4">
            <v>1E-3</v>
          </cell>
          <cell r="E4">
            <v>1E-3</v>
          </cell>
          <cell r="F4">
            <v>2E-3</v>
          </cell>
          <cell r="G4">
            <v>2E-3</v>
          </cell>
          <cell r="H4">
            <v>1E-3</v>
          </cell>
        </row>
        <row r="5">
          <cell r="B5" t="str">
            <v>0.096***</v>
          </cell>
          <cell r="C5" t="str">
            <v>0.115***</v>
          </cell>
          <cell r="D5" t="str">
            <v>0.178***</v>
          </cell>
          <cell r="E5" t="str">
            <v>0.300***</v>
          </cell>
          <cell r="F5" t="str">
            <v>0.383***</v>
          </cell>
          <cell r="G5" t="str">
            <v>0.425***</v>
          </cell>
          <cell r="H5" t="str">
            <v>0.458***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B7">
            <v>726860</v>
          </cell>
          <cell r="C7">
            <v>3169730</v>
          </cell>
          <cell r="D7">
            <v>11774791</v>
          </cell>
          <cell r="E7">
            <v>13116931</v>
          </cell>
          <cell r="F7">
            <v>6494583</v>
          </cell>
          <cell r="G7">
            <v>6127483</v>
          </cell>
          <cell r="H7">
            <v>14980351</v>
          </cell>
        </row>
        <row r="8">
          <cell r="B8">
            <v>9.6000000000000002E-2</v>
          </cell>
          <cell r="C8">
            <v>0.115</v>
          </cell>
          <cell r="D8">
            <v>0.17799999999999999</v>
          </cell>
          <cell r="E8">
            <v>0.3</v>
          </cell>
          <cell r="F8">
            <v>0.38300000000000001</v>
          </cell>
          <cell r="G8">
            <v>0.42499999999999999</v>
          </cell>
          <cell r="H8">
            <v>0.45800000000000002</v>
          </cell>
        </row>
        <row r="9">
          <cell r="B9">
            <v>31442</v>
          </cell>
          <cell r="C9">
            <v>141654</v>
          </cell>
          <cell r="D9">
            <v>529548</v>
          </cell>
          <cell r="E9">
            <v>574219</v>
          </cell>
          <cell r="F9">
            <v>279451</v>
          </cell>
          <cell r="G9">
            <v>259982</v>
          </cell>
          <cell r="H9">
            <v>606268</v>
          </cell>
        </row>
        <row r="10">
          <cell r="B10">
            <v>38862</v>
          </cell>
          <cell r="C10">
            <v>162476</v>
          </cell>
          <cell r="D10">
            <v>304008</v>
          </cell>
          <cell r="E10">
            <v>138450</v>
          </cell>
          <cell r="F10">
            <v>68921</v>
          </cell>
          <cell r="G10">
            <v>55544</v>
          </cell>
          <cell r="H10">
            <v>69929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_heterogeneit"/>
    </sheetNames>
    <sheetDataSet>
      <sheetData sheetId="0">
        <row r="3">
          <cell r="B3">
            <v>0</v>
          </cell>
          <cell r="C3" t="str">
            <v>0.004***</v>
          </cell>
          <cell r="D3" t="str">
            <v>0.004***</v>
          </cell>
          <cell r="E3" t="str">
            <v>0.003***</v>
          </cell>
          <cell r="F3" t="str">
            <v>0.003***</v>
          </cell>
          <cell r="G3" t="str">
            <v>0.006***</v>
          </cell>
          <cell r="H3" t="str">
            <v>0.003***</v>
          </cell>
        </row>
        <row r="4">
          <cell r="B4">
            <v>3.0000000000000001E-3</v>
          </cell>
          <cell r="C4">
            <v>1E-3</v>
          </cell>
          <cell r="D4">
            <v>1E-3</v>
          </cell>
          <cell r="E4">
            <v>1E-3</v>
          </cell>
          <cell r="F4">
            <v>1E-3</v>
          </cell>
          <cell r="G4">
            <v>1E-3</v>
          </cell>
          <cell r="H4">
            <v>1E-3</v>
          </cell>
        </row>
        <row r="5">
          <cell r="B5" t="str">
            <v>0.009***</v>
          </cell>
          <cell r="C5" t="str">
            <v>0.013***</v>
          </cell>
          <cell r="D5" t="str">
            <v>0.021***</v>
          </cell>
          <cell r="E5" t="str">
            <v>0.030***</v>
          </cell>
          <cell r="F5" t="str">
            <v>0.032***</v>
          </cell>
          <cell r="G5" t="str">
            <v>0.031***</v>
          </cell>
          <cell r="H5" t="str">
            <v>0.022***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8.9999999999999993E-3</v>
          </cell>
          <cell r="C8">
            <v>1.2999999999999999E-2</v>
          </cell>
          <cell r="D8">
            <v>2.1000000000000001E-2</v>
          </cell>
          <cell r="E8">
            <v>0.03</v>
          </cell>
          <cell r="F8">
            <v>3.2000000000000001E-2</v>
          </cell>
          <cell r="G8">
            <v>3.1E-2</v>
          </cell>
          <cell r="H8">
            <v>2.1999999999999999E-2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CFDC-5C2F-924D-9C3F-0878352AD70C}">
  <dimension ref="B2:G33"/>
  <sheetViews>
    <sheetView tabSelected="1" workbookViewId="0">
      <selection activeCell="F31" sqref="B3:F31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6" ht="17" thickBot="1" x14ac:dyDescent="0.25">
      <c r="B2" s="3"/>
      <c r="C2" s="3"/>
      <c r="D2" s="3"/>
      <c r="E2" s="3"/>
      <c r="F2" s="3"/>
    </row>
    <row r="3" spans="2:6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6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6" x14ac:dyDescent="0.2">
      <c r="B5" s="1" t="s">
        <v>0</v>
      </c>
      <c r="C5" s="20" t="s">
        <v>33</v>
      </c>
      <c r="D5" s="20"/>
      <c r="E5" s="20"/>
      <c r="F5" s="20"/>
    </row>
    <row r="6" spans="2:6" x14ac:dyDescent="0.2">
      <c r="B6" s="5" t="s">
        <v>11</v>
      </c>
      <c r="C6" s="5" t="str" cm="1">
        <f t="array" ref="C6:F9">[1]twfe_alta_heterogeneity!$B$3:$E$6</f>
        <v>0.049***</v>
      </c>
      <c r="D6" s="5" t="str">
        <v>0.042***</v>
      </c>
      <c r="E6" s="5" t="str">
        <v>0.045***</v>
      </c>
      <c r="F6" s="5" t="str">
        <v>0.058***</v>
      </c>
    </row>
    <row r="7" spans="2:6" x14ac:dyDescent="0.2">
      <c r="B7" s="5" t="s">
        <v>0</v>
      </c>
      <c r="C7" s="11">
        <v>2E-3</v>
      </c>
      <c r="D7" s="11">
        <v>2E-3</v>
      </c>
      <c r="E7" s="11">
        <v>2E-3</v>
      </c>
      <c r="F7" s="11">
        <v>3.0000000000000001E-3</v>
      </c>
    </row>
    <row r="8" spans="2:6" x14ac:dyDescent="0.2">
      <c r="B8" s="5" t="s">
        <v>12</v>
      </c>
      <c r="C8" s="5" t="str">
        <v>0.723***</v>
      </c>
      <c r="D8" s="5" t="str">
        <v>0.729***</v>
      </c>
      <c r="E8" s="5" t="str">
        <v>0.740***</v>
      </c>
      <c r="F8" s="5" t="str">
        <v>0.601***</v>
      </c>
    </row>
    <row r="9" spans="2:6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</row>
    <row r="10" spans="2:6" x14ac:dyDescent="0.2">
      <c r="B10" s="5" t="s">
        <v>14</v>
      </c>
      <c r="C10" s="18" cm="1">
        <f t="array" ref="C10:F10">[1]twfe_alta_heterogeneity!$B$8:$E$8</f>
        <v>0.72299999999999998</v>
      </c>
      <c r="D10" s="18">
        <v>0.72899999999999998</v>
      </c>
      <c r="E10" s="18">
        <v>0.74099999999999999</v>
      </c>
      <c r="F10" s="18">
        <v>0.60199999999999998</v>
      </c>
    </row>
    <row r="11" spans="2:6" x14ac:dyDescent="0.2">
      <c r="B11" s="1" t="s">
        <v>0</v>
      </c>
      <c r="C11" s="21" t="s">
        <v>34</v>
      </c>
      <c r="D11" s="21"/>
      <c r="E11" s="21"/>
      <c r="F11" s="21"/>
    </row>
    <row r="12" spans="2:6" x14ac:dyDescent="0.2">
      <c r="B12" s="5" t="s">
        <v>11</v>
      </c>
      <c r="C12" s="5" t="str" cm="1">
        <f t="array" ref="C12:F15">[2]twfe_alta_cierre_heterogeneity!$B$3:$E$6</f>
        <v>0.001***</v>
      </c>
      <c r="D12" s="17" t="str">
        <v>0.001**</v>
      </c>
      <c r="E12" s="5">
        <v>1E-3</v>
      </c>
      <c r="F12" s="5" t="str">
        <v>0.002***</v>
      </c>
    </row>
    <row r="13" spans="2:6" x14ac:dyDescent="0.2">
      <c r="B13" s="5" t="s">
        <v>0</v>
      </c>
      <c r="C13" s="11">
        <v>0</v>
      </c>
      <c r="D13" s="11">
        <v>0</v>
      </c>
      <c r="E13" s="11">
        <v>0</v>
      </c>
      <c r="F13" s="11">
        <v>1E-3</v>
      </c>
    </row>
    <row r="14" spans="2:6" x14ac:dyDescent="0.2">
      <c r="B14" s="5" t="s">
        <v>12</v>
      </c>
      <c r="C14" s="5" t="str">
        <v>0.027***</v>
      </c>
      <c r="D14" s="5" t="str">
        <v>0.022***</v>
      </c>
      <c r="E14" s="5" t="str">
        <v>0.025***</v>
      </c>
      <c r="F14" s="5" t="str">
        <v>0.041***</v>
      </c>
    </row>
    <row r="15" spans="2:6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</row>
    <row r="16" spans="2:6" x14ac:dyDescent="0.2">
      <c r="B16" s="5" t="s">
        <v>14</v>
      </c>
      <c r="C16" s="18" cm="1">
        <f t="array" ref="C16:F16">[2]twfe_alta_cierre_heterogeneity!$B$8:$E$8</f>
        <v>2.7E-2</v>
      </c>
      <c r="D16" s="18">
        <v>2.1999999999999999E-2</v>
      </c>
      <c r="E16" s="18">
        <v>2.5000000000000001E-2</v>
      </c>
      <c r="F16" s="18">
        <v>4.1000000000000002E-2</v>
      </c>
    </row>
    <row r="17" spans="2:7" x14ac:dyDescent="0.2">
      <c r="B17" s="1" t="s">
        <v>0</v>
      </c>
      <c r="C17" s="21" t="s">
        <v>35</v>
      </c>
      <c r="D17" s="21"/>
      <c r="E17" s="21"/>
      <c r="F17" s="21"/>
    </row>
    <row r="18" spans="2:7" x14ac:dyDescent="0.2">
      <c r="B18" s="5" t="s">
        <v>11</v>
      </c>
      <c r="C18" s="5" t="str" cm="1">
        <f t="array" ref="C18:F21">[3]twfe_baja_cierre_heterogeneity!$B$3:$E$6</f>
        <v>0.010***</v>
      </c>
      <c r="D18" s="5" t="str">
        <v>0.013***</v>
      </c>
      <c r="E18" s="5" t="str">
        <v>0.011***</v>
      </c>
      <c r="F18" s="5" t="str">
        <v>0.014***</v>
      </c>
    </row>
    <row r="19" spans="2:7" x14ac:dyDescent="0.2">
      <c r="B19" s="5" t="s">
        <v>0</v>
      </c>
      <c r="C19" s="11">
        <v>0</v>
      </c>
      <c r="D19" s="11">
        <v>0</v>
      </c>
      <c r="E19" s="11">
        <v>0</v>
      </c>
      <c r="F19" s="11">
        <v>1E-3</v>
      </c>
    </row>
    <row r="20" spans="2:7" x14ac:dyDescent="0.2">
      <c r="B20" s="5" t="s">
        <v>12</v>
      </c>
      <c r="C20" s="5" t="str">
        <v>0.030***</v>
      </c>
      <c r="D20" s="5" t="str">
        <v>0.026***</v>
      </c>
      <c r="E20" s="5" t="str">
        <v>0.028***</v>
      </c>
      <c r="F20" s="5" t="str">
        <v>0.044***</v>
      </c>
    </row>
    <row r="21" spans="2:7" x14ac:dyDescent="0.2">
      <c r="B21" s="5" t="s">
        <v>0</v>
      </c>
      <c r="C21" s="11">
        <v>0</v>
      </c>
      <c r="D21" s="11">
        <v>0</v>
      </c>
      <c r="E21" s="11">
        <v>0</v>
      </c>
      <c r="F21" s="11">
        <v>0</v>
      </c>
    </row>
    <row r="22" spans="2:7" x14ac:dyDescent="0.2">
      <c r="B22" s="5" t="s">
        <v>14</v>
      </c>
      <c r="C22" s="18" cm="1">
        <f t="array" ref="C22:F22">[3]twfe_baja_cierre_heterogeneity!$B$8:$E$8</f>
        <v>0.03</v>
      </c>
      <c r="D22" s="18">
        <v>2.5999999999999999E-2</v>
      </c>
      <c r="E22" s="18">
        <v>2.9000000000000001E-2</v>
      </c>
      <c r="F22" s="18">
        <v>4.4999999999999998E-2</v>
      </c>
    </row>
    <row r="23" spans="2:7" x14ac:dyDescent="0.2">
      <c r="B23" s="1"/>
      <c r="C23" s="21" t="s">
        <v>36</v>
      </c>
      <c r="D23" s="21"/>
      <c r="E23" s="21"/>
      <c r="F23" s="21"/>
    </row>
    <row r="24" spans="2:7" x14ac:dyDescent="0.2">
      <c r="B24" s="5" t="s">
        <v>11</v>
      </c>
      <c r="C24" s="5" t="str" cm="1">
        <f t="array" ref="C24:F27">[4]twfe_baja_permanente_heterogene!$B$3:$E$6</f>
        <v>0.009***</v>
      </c>
      <c r="D24" s="5" t="str">
        <v>0.011***</v>
      </c>
      <c r="E24" s="5" t="str">
        <v>0.009***</v>
      </c>
      <c r="F24" s="5" t="str">
        <v>0.011***</v>
      </c>
    </row>
    <row r="25" spans="2:7" x14ac:dyDescent="0.2">
      <c r="B25" s="5" t="s">
        <v>0</v>
      </c>
      <c r="C25" s="11">
        <v>0</v>
      </c>
      <c r="D25" s="11">
        <v>0</v>
      </c>
      <c r="E25" s="11">
        <v>0</v>
      </c>
      <c r="F25" s="11">
        <v>0</v>
      </c>
    </row>
    <row r="26" spans="2:7" x14ac:dyDescent="0.2">
      <c r="B26" s="5" t="s">
        <v>12</v>
      </c>
      <c r="C26" s="5" t="str">
        <v>0.010***</v>
      </c>
      <c r="D26" s="5" t="str">
        <v>0.010***</v>
      </c>
      <c r="E26" s="5" t="str">
        <v>0.009***</v>
      </c>
      <c r="F26" s="5" t="str">
        <v>0.014***</v>
      </c>
    </row>
    <row r="27" spans="2:7" x14ac:dyDescent="0.2">
      <c r="B27" s="5" t="s">
        <v>0</v>
      </c>
      <c r="C27" s="11">
        <v>0</v>
      </c>
      <c r="D27" s="11">
        <v>0</v>
      </c>
      <c r="E27" s="11">
        <v>0</v>
      </c>
      <c r="F27" s="11">
        <v>0</v>
      </c>
      <c r="G27" s="8"/>
    </row>
    <row r="28" spans="2:7" x14ac:dyDescent="0.2">
      <c r="B28" s="5" t="s">
        <v>14</v>
      </c>
      <c r="C28" s="18" cm="1">
        <f t="array" ref="C28:F28">[4]twfe_baja_permanente_heterogene!$B$8:$E$8</f>
        <v>0.01</v>
      </c>
      <c r="D28" s="18">
        <v>1.0999999999999999E-2</v>
      </c>
      <c r="E28" s="18">
        <v>0.01</v>
      </c>
      <c r="F28" s="18">
        <v>1.4E-2</v>
      </c>
    </row>
    <row r="29" spans="2:7" x14ac:dyDescent="0.2">
      <c r="B29" s="14" t="s">
        <v>13</v>
      </c>
      <c r="C29" s="10" cm="1">
        <f t="array" ref="C29:F29">[1]twfe_alta_heterogeneity!$B$7:$E$7</f>
        <v>50421568</v>
      </c>
      <c r="D29" s="10">
        <v>31131072</v>
      </c>
      <c r="E29" s="10">
        <v>20709472</v>
      </c>
      <c r="F29" s="10">
        <v>13797184</v>
      </c>
    </row>
    <row r="30" spans="2:7" x14ac:dyDescent="0.2">
      <c r="B30" s="5" t="s">
        <v>18</v>
      </c>
      <c r="C30" s="12" cm="1">
        <f t="array" ref="C30:F31">[1]twfe_alta_heterogeneity!$B$9:$E$10</f>
        <v>1575674</v>
      </c>
      <c r="D30" s="13">
        <v>972846</v>
      </c>
      <c r="E30" s="13">
        <v>647171</v>
      </c>
      <c r="F30" s="12">
        <v>431162</v>
      </c>
    </row>
    <row r="31" spans="2:7" ht="17" thickBot="1" x14ac:dyDescent="0.25">
      <c r="B31" s="2" t="s">
        <v>19</v>
      </c>
      <c r="C31" s="9">
        <v>425200</v>
      </c>
      <c r="D31" s="9">
        <v>285777</v>
      </c>
      <c r="E31" s="9">
        <v>125470</v>
      </c>
      <c r="F31" s="9">
        <v>146607</v>
      </c>
    </row>
    <row r="32" spans="2:7" ht="17" thickTop="1" x14ac:dyDescent="0.2">
      <c r="B32" s="4"/>
      <c r="C32" s="4"/>
      <c r="D32" s="4"/>
      <c r="E32" s="4"/>
      <c r="F32" s="4"/>
    </row>
    <row r="33" spans="2:6" x14ac:dyDescent="0.2">
      <c r="B33" s="4"/>
      <c r="C33" s="4"/>
      <c r="D33" s="4"/>
      <c r="E33" s="4"/>
      <c r="F33" s="4"/>
    </row>
  </sheetData>
  <mergeCells count="4">
    <mergeCell ref="C5:F5"/>
    <mergeCell ref="C17:F17"/>
    <mergeCell ref="C23:F23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A18C-16E5-5D49-A6DB-B8C4F0750351}">
  <dimension ref="B2:F21"/>
  <sheetViews>
    <sheetView workbookViewId="0">
      <selection activeCell="B3" sqref="B3:F19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6" ht="17" thickBot="1" x14ac:dyDescent="0.25">
      <c r="B2" s="3"/>
      <c r="C2" s="3"/>
      <c r="D2" s="3"/>
      <c r="E2" s="3"/>
      <c r="F2" s="3"/>
    </row>
    <row r="3" spans="2:6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6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6" x14ac:dyDescent="0.2">
      <c r="B5" s="1" t="s">
        <v>0</v>
      </c>
      <c r="C5" s="20" t="s">
        <v>37</v>
      </c>
      <c r="D5" s="20"/>
      <c r="E5" s="20"/>
      <c r="F5" s="20"/>
    </row>
    <row r="6" spans="2:6" x14ac:dyDescent="0.2">
      <c r="B6" s="5" t="s">
        <v>11</v>
      </c>
      <c r="C6" s="5" t="str" cm="1">
        <f t="array" ref="C6:F9">[5]twfe_sal_diff_heterogeneity!$B$3:$E$6</f>
        <v>0.005***</v>
      </c>
      <c r="D6" s="17">
        <v>1E-3</v>
      </c>
      <c r="E6" s="5">
        <v>-1E-3</v>
      </c>
      <c r="F6" s="5" t="str">
        <v>0.004**</v>
      </c>
    </row>
    <row r="7" spans="2:6" x14ac:dyDescent="0.2">
      <c r="B7" s="5" t="s">
        <v>0</v>
      </c>
      <c r="C7" s="11">
        <v>1E-3</v>
      </c>
      <c r="D7" s="11">
        <v>1E-3</v>
      </c>
      <c r="E7" s="11">
        <v>1E-3</v>
      </c>
      <c r="F7" s="11">
        <v>2E-3</v>
      </c>
    </row>
    <row r="8" spans="2:6" x14ac:dyDescent="0.2">
      <c r="B8" s="5" t="s">
        <v>12</v>
      </c>
      <c r="C8" s="5" t="str">
        <v>0.322***</v>
      </c>
      <c r="D8" s="5" t="str">
        <v>0.335***</v>
      </c>
      <c r="E8" s="5" t="str">
        <v>0.422***</v>
      </c>
      <c r="F8" s="5" t="str">
        <v>0.355***</v>
      </c>
    </row>
    <row r="9" spans="2:6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</row>
    <row r="10" spans="2:6" x14ac:dyDescent="0.2">
      <c r="B10" s="5" t="s">
        <v>14</v>
      </c>
      <c r="C10" s="18" cm="1">
        <f t="array" ref="C10:F10">[5]twfe_sal_diff_heterogeneity!$B$8:$E$8</f>
        <v>0.32200000000000001</v>
      </c>
      <c r="D10" s="18">
        <v>0.33500000000000002</v>
      </c>
      <c r="E10" s="18">
        <v>0.42199999999999999</v>
      </c>
      <c r="F10" s="18">
        <v>0.35499999999999998</v>
      </c>
    </row>
    <row r="11" spans="2:6" x14ac:dyDescent="0.2">
      <c r="B11" s="1" t="s">
        <v>0</v>
      </c>
      <c r="C11" s="21" t="s">
        <v>38</v>
      </c>
      <c r="D11" s="21"/>
      <c r="E11" s="21"/>
      <c r="F11" s="21"/>
    </row>
    <row r="12" spans="2:6" x14ac:dyDescent="0.2">
      <c r="B12" s="5" t="s">
        <v>11</v>
      </c>
      <c r="C12" s="5" t="str" cm="1">
        <f t="array" ref="C12:F15">[6]twfe_cambio_cierre_heterogeneit!$B$3:$E$6</f>
        <v>0.004***</v>
      </c>
      <c r="D12" s="5" t="str">
        <v>0.003***</v>
      </c>
      <c r="E12" s="5" t="str">
        <v>0.004***</v>
      </c>
      <c r="F12" s="5" t="str">
        <v>0.005***</v>
      </c>
    </row>
    <row r="13" spans="2:6" x14ac:dyDescent="0.2">
      <c r="B13" s="5" t="s">
        <v>0</v>
      </c>
      <c r="C13" s="11">
        <v>0</v>
      </c>
      <c r="D13" s="11">
        <v>0</v>
      </c>
      <c r="E13" s="11">
        <v>1E-3</v>
      </c>
      <c r="F13" s="11">
        <v>1E-3</v>
      </c>
    </row>
    <row r="14" spans="2:6" x14ac:dyDescent="0.2">
      <c r="B14" s="5" t="s">
        <v>12</v>
      </c>
      <c r="C14" s="5" t="str">
        <v>0.027***</v>
      </c>
      <c r="D14" s="5" t="str">
        <v>0.021***</v>
      </c>
      <c r="E14" s="5" t="str">
        <v>0.040***</v>
      </c>
      <c r="F14" s="5" t="str">
        <v>0.036***</v>
      </c>
    </row>
    <row r="15" spans="2:6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</row>
    <row r="16" spans="2:6" x14ac:dyDescent="0.2">
      <c r="B16" s="5" t="s">
        <v>14</v>
      </c>
      <c r="C16" s="18" cm="1">
        <f t="array" ref="C16:F16">[6]twfe_cambio_cierre_heterogeneit!$B$8:$E$8</f>
        <v>2.7E-2</v>
      </c>
      <c r="D16" s="18">
        <v>2.1000000000000001E-2</v>
      </c>
      <c r="E16" s="18">
        <v>0.04</v>
      </c>
      <c r="F16" s="18">
        <v>3.5999999999999997E-2</v>
      </c>
    </row>
    <row r="17" spans="2:6" x14ac:dyDescent="0.2">
      <c r="B17" s="14" t="s">
        <v>13</v>
      </c>
      <c r="C17" s="10" cm="1">
        <f t="array" ref="C17:F17">[5]twfe_sal_diff_heterogeneity!$B$7:$E$7</f>
        <v>34658236</v>
      </c>
      <c r="D17" s="10">
        <v>21750565</v>
      </c>
      <c r="E17" s="10">
        <v>14630637</v>
      </c>
      <c r="F17" s="10">
        <v>7618212</v>
      </c>
    </row>
    <row r="18" spans="2:6" x14ac:dyDescent="0.2">
      <c r="B18" s="5" t="s">
        <v>18</v>
      </c>
      <c r="C18" s="12" cm="1">
        <f t="array" ref="C18:F19">[5]twfe_sal_diff_heterogeneity!$B$9:$E$10</f>
        <v>1495932</v>
      </c>
      <c r="D18" s="13">
        <v>927889</v>
      </c>
      <c r="E18" s="13">
        <v>618534</v>
      </c>
      <c r="F18" s="12">
        <v>388412</v>
      </c>
    </row>
    <row r="19" spans="2:6" ht="17" thickBot="1" x14ac:dyDescent="0.25">
      <c r="B19" s="2" t="s">
        <v>19</v>
      </c>
      <c r="C19" s="9">
        <v>402679</v>
      </c>
      <c r="D19" s="9">
        <v>274965</v>
      </c>
      <c r="E19" s="9">
        <v>113542</v>
      </c>
      <c r="F19" s="9">
        <v>130751</v>
      </c>
    </row>
    <row r="20" spans="2:6" ht="17" thickTop="1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</sheetData>
  <mergeCells count="2">
    <mergeCell ref="C5:F5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F5E7-1FE4-C344-8C36-55B78311C8C3}">
  <dimension ref="B2:J32"/>
  <sheetViews>
    <sheetView workbookViewId="0">
      <selection activeCell="B3" sqref="B3:J31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21" t="s">
        <v>33</v>
      </c>
      <c r="D5" s="21"/>
      <c r="E5" s="21"/>
      <c r="F5" s="21"/>
      <c r="G5" s="21"/>
      <c r="H5" s="21"/>
      <c r="I5" s="21"/>
      <c r="J5" s="21"/>
    </row>
    <row r="6" spans="2:10" x14ac:dyDescent="0.2">
      <c r="B6" s="5" t="s">
        <v>11</v>
      </c>
      <c r="C6" s="5" t="str" cm="1">
        <f t="array" ref="C6:J9">[1]twfe_alta_heterogeneity!$F$3:$M$6</f>
        <v>0.041***</v>
      </c>
      <c r="D6" s="5" t="str">
        <v>0.072***</v>
      </c>
      <c r="E6" s="5" t="str">
        <v>0.046***</v>
      </c>
      <c r="F6" s="5" t="str">
        <v>0.043***</v>
      </c>
      <c r="G6" s="5" t="str">
        <v>0.050***</v>
      </c>
      <c r="H6" s="5" t="str">
        <v>0.031***</v>
      </c>
      <c r="I6" s="17" t="str">
        <v>-0.001**</v>
      </c>
      <c r="J6" s="5" t="str">
        <v>0.034***</v>
      </c>
    </row>
    <row r="7" spans="2:10" x14ac:dyDescent="0.2">
      <c r="B7" s="5" t="s">
        <v>0</v>
      </c>
      <c r="C7" s="11">
        <v>3.0000000000000001E-3</v>
      </c>
      <c r="D7" s="11">
        <v>5.0000000000000001E-3</v>
      </c>
      <c r="E7" s="11">
        <v>3.0000000000000001E-3</v>
      </c>
      <c r="F7" s="11">
        <v>5.0000000000000001E-3</v>
      </c>
      <c r="G7" s="11">
        <v>2E-3</v>
      </c>
      <c r="H7" s="11">
        <v>3.0000000000000001E-3</v>
      </c>
      <c r="I7" s="11">
        <v>1E-3</v>
      </c>
      <c r="J7" s="11">
        <v>2E-3</v>
      </c>
    </row>
    <row r="8" spans="2:10" x14ac:dyDescent="0.2">
      <c r="B8" s="5" t="s">
        <v>12</v>
      </c>
      <c r="C8" s="5" t="str">
        <v>0.769***</v>
      </c>
      <c r="D8" s="5" t="str">
        <v>0.546***</v>
      </c>
      <c r="E8" s="5" t="str">
        <v>0.746***</v>
      </c>
      <c r="F8" s="5" t="str">
        <v>0.770***</v>
      </c>
      <c r="G8" s="5" t="str">
        <v>0.706***</v>
      </c>
      <c r="H8" s="5" t="str">
        <v>0.845***</v>
      </c>
      <c r="I8" s="5" t="str">
        <v>0.951***</v>
      </c>
      <c r="J8" s="5" t="str">
        <v>0.773***</v>
      </c>
    </row>
    <row r="9" spans="2:10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2:10" x14ac:dyDescent="0.2">
      <c r="B10" s="5" t="s">
        <v>14</v>
      </c>
      <c r="C10" s="18" cm="1">
        <f t="array" ref="C10:J10">[1]twfe_alta_heterogeneity!$F$8:$M$8</f>
        <v>0.76900000000000002</v>
      </c>
      <c r="D10" s="18">
        <v>0.54600000000000004</v>
      </c>
      <c r="E10" s="18">
        <v>0.746</v>
      </c>
      <c r="F10" s="18">
        <v>0.77100000000000002</v>
      </c>
      <c r="G10" s="18">
        <v>0.70699999999999996</v>
      </c>
      <c r="H10" s="18">
        <v>0.84499999999999997</v>
      </c>
      <c r="I10" s="18">
        <v>0.95099999999999996</v>
      </c>
      <c r="J10" s="18">
        <v>0.77300000000000002</v>
      </c>
    </row>
    <row r="11" spans="2:10" x14ac:dyDescent="0.2">
      <c r="B11" s="1" t="s">
        <v>0</v>
      </c>
      <c r="C11" s="21" t="s">
        <v>34</v>
      </c>
      <c r="D11" s="21"/>
      <c r="E11" s="21"/>
      <c r="F11" s="21"/>
      <c r="G11" s="21"/>
      <c r="H11" s="21"/>
      <c r="I11" s="21"/>
      <c r="J11" s="21"/>
    </row>
    <row r="12" spans="2:10" x14ac:dyDescent="0.2">
      <c r="B12" s="5" t="s">
        <v>11</v>
      </c>
      <c r="C12" s="17" cm="1">
        <f t="array" ref="C12:J15">[2]twfe_alta_cierre_heterogeneity!$F$3:$M$6</f>
        <v>0</v>
      </c>
      <c r="D12" s="5" t="str">
        <v>0.005***</v>
      </c>
      <c r="E12" s="17">
        <v>0</v>
      </c>
      <c r="F12" s="17" t="str">
        <v>0.003***</v>
      </c>
      <c r="G12" s="17" t="str">
        <v>0.001*</v>
      </c>
      <c r="H12" s="17">
        <v>1E-3</v>
      </c>
      <c r="I12" s="17" t="str">
        <v>-0.006***</v>
      </c>
      <c r="J12" s="17" t="str">
        <v>0.001***</v>
      </c>
    </row>
    <row r="13" spans="2:10" x14ac:dyDescent="0.2">
      <c r="B13" s="5" t="s">
        <v>0</v>
      </c>
      <c r="C13" s="11">
        <v>1E-3</v>
      </c>
      <c r="D13" s="11">
        <v>1E-3</v>
      </c>
      <c r="E13" s="11">
        <v>0</v>
      </c>
      <c r="F13" s="11">
        <v>1E-3</v>
      </c>
      <c r="G13" s="11">
        <v>0</v>
      </c>
      <c r="H13" s="11">
        <v>1E-3</v>
      </c>
      <c r="I13" s="11">
        <v>0</v>
      </c>
      <c r="J13" s="11">
        <v>0</v>
      </c>
    </row>
    <row r="14" spans="2:10" x14ac:dyDescent="0.2">
      <c r="B14" s="5" t="s">
        <v>12</v>
      </c>
      <c r="C14" s="5" t="str">
        <v>0.022***</v>
      </c>
      <c r="D14" s="5" t="str">
        <v>0.044***</v>
      </c>
      <c r="E14" s="5" t="str">
        <v>0.021***</v>
      </c>
      <c r="F14" s="5" t="str">
        <v>0.023***</v>
      </c>
      <c r="G14" s="5" t="str">
        <v>0.025***</v>
      </c>
      <c r="H14" s="5" t="str">
        <v>0.013***</v>
      </c>
      <c r="I14" s="5" t="str">
        <v>0.035***</v>
      </c>
      <c r="J14" s="5" t="str">
        <v>0.022***</v>
      </c>
    </row>
    <row r="15" spans="2:10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2:10" x14ac:dyDescent="0.2">
      <c r="B16" s="5" t="s">
        <v>14</v>
      </c>
      <c r="C16" s="18" cm="1">
        <f t="array" ref="C16:J16">[2]twfe_alta_cierre_heterogeneity!$F$8:$M$8</f>
        <v>2.1999999999999999E-2</v>
      </c>
      <c r="D16" s="18">
        <v>4.3999999999999997E-2</v>
      </c>
      <c r="E16" s="18">
        <v>2.1000000000000001E-2</v>
      </c>
      <c r="F16" s="18">
        <v>2.3E-2</v>
      </c>
      <c r="G16" s="18">
        <v>2.5000000000000001E-2</v>
      </c>
      <c r="H16" s="18">
        <v>1.2999999999999999E-2</v>
      </c>
      <c r="I16" s="18">
        <v>3.5000000000000003E-2</v>
      </c>
      <c r="J16" s="18">
        <v>2.1999999999999999E-2</v>
      </c>
    </row>
    <row r="17" spans="2:10" x14ac:dyDescent="0.2">
      <c r="B17" s="1" t="s">
        <v>0</v>
      </c>
      <c r="C17" s="21" t="s">
        <v>35</v>
      </c>
      <c r="D17" s="21"/>
      <c r="E17" s="21"/>
      <c r="F17" s="21"/>
      <c r="G17" s="21"/>
      <c r="H17" s="21"/>
      <c r="I17" s="21"/>
      <c r="J17" s="21"/>
    </row>
    <row r="18" spans="2:10" x14ac:dyDescent="0.2">
      <c r="B18" s="5" t="s">
        <v>11</v>
      </c>
      <c r="C18" s="5" t="str" cm="1">
        <f t="array" ref="C18:J21">[3]twfe_baja_cierre_heterogeneity!$F$3:$M$6</f>
        <v>0.009***</v>
      </c>
      <c r="D18" s="5" t="str">
        <v>0.019***</v>
      </c>
      <c r="E18" s="5" t="str">
        <v>0.011***</v>
      </c>
      <c r="F18" s="5" t="str">
        <v>0.011***</v>
      </c>
      <c r="G18" s="5" t="str">
        <v>0.013***</v>
      </c>
      <c r="H18" s="5" t="str">
        <v>0.007***</v>
      </c>
      <c r="I18" s="17" t="str">
        <v>0.004***</v>
      </c>
      <c r="J18" s="5" t="str">
        <v>0.010***</v>
      </c>
    </row>
    <row r="19" spans="2:10" x14ac:dyDescent="0.2">
      <c r="B19" s="5" t="s">
        <v>0</v>
      </c>
      <c r="C19" s="11">
        <v>1E-3</v>
      </c>
      <c r="D19" s="11">
        <v>1E-3</v>
      </c>
      <c r="E19" s="11">
        <v>1E-3</v>
      </c>
      <c r="F19" s="11">
        <v>1E-3</v>
      </c>
      <c r="G19" s="11">
        <v>0</v>
      </c>
      <c r="H19" s="11">
        <v>1E-3</v>
      </c>
      <c r="I19" s="11">
        <v>0</v>
      </c>
      <c r="J19" s="11">
        <v>0</v>
      </c>
    </row>
    <row r="20" spans="2:10" x14ac:dyDescent="0.2">
      <c r="B20" s="5" t="s">
        <v>12</v>
      </c>
      <c r="C20" s="5" t="str">
        <v>0.025***</v>
      </c>
      <c r="D20" s="5" t="str">
        <v>0.048***</v>
      </c>
      <c r="E20" s="5" t="str">
        <v>0.025***</v>
      </c>
      <c r="F20" s="5" t="str">
        <v>0.027***</v>
      </c>
      <c r="G20" s="5" t="str">
        <v>0.029***</v>
      </c>
      <c r="H20" s="5" t="str">
        <v>0.016***</v>
      </c>
      <c r="I20" s="5" t="str">
        <v>0.041***</v>
      </c>
      <c r="J20" s="5" t="str">
        <v>0.025***</v>
      </c>
    </row>
    <row r="21" spans="2:10" x14ac:dyDescent="0.2">
      <c r="B21" s="5" t="s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</row>
    <row r="22" spans="2:10" x14ac:dyDescent="0.2">
      <c r="B22" s="5" t="s">
        <v>14</v>
      </c>
      <c r="C22" s="18" cm="1">
        <f t="array" ref="C22:J22">[3]twfe_baja_cierre_heterogeneity!$F$8:$M$8</f>
        <v>2.5000000000000001E-2</v>
      </c>
      <c r="D22" s="18">
        <v>4.8000000000000001E-2</v>
      </c>
      <c r="E22" s="18">
        <v>2.5000000000000001E-2</v>
      </c>
      <c r="F22" s="18">
        <v>2.7E-2</v>
      </c>
      <c r="G22" s="18">
        <v>0.03</v>
      </c>
      <c r="H22" s="18">
        <v>1.6E-2</v>
      </c>
      <c r="I22" s="18">
        <v>4.1000000000000002E-2</v>
      </c>
      <c r="J22" s="18">
        <v>2.5000000000000001E-2</v>
      </c>
    </row>
    <row r="23" spans="2:10" x14ac:dyDescent="0.2">
      <c r="B23" s="5" t="s">
        <v>0</v>
      </c>
      <c r="C23" s="21" t="s">
        <v>36</v>
      </c>
      <c r="D23" s="21"/>
      <c r="E23" s="21"/>
      <c r="F23" s="21"/>
      <c r="G23" s="21"/>
      <c r="H23" s="21"/>
      <c r="I23" s="21"/>
      <c r="J23" s="21"/>
    </row>
    <row r="24" spans="2:10" x14ac:dyDescent="0.2">
      <c r="B24" s="14" t="s">
        <v>11</v>
      </c>
      <c r="C24" s="17" t="str" cm="1">
        <f t="array" ref="C24:J27">[4]twfe_baja_permanente_heterogene!$F$3:$M$6</f>
        <v>0.008***</v>
      </c>
      <c r="D24" s="17" t="str">
        <v>0.014***</v>
      </c>
      <c r="E24" s="17" t="str">
        <v>0.010***</v>
      </c>
      <c r="F24" s="17" t="str">
        <v>0.010***</v>
      </c>
      <c r="G24" s="17" t="str">
        <v>0.011***</v>
      </c>
      <c r="H24" s="17" t="str">
        <v>0.006***</v>
      </c>
      <c r="I24" s="17" t="str">
        <v>0.002***</v>
      </c>
      <c r="J24" s="17" t="str">
        <v>0.008***</v>
      </c>
    </row>
    <row r="25" spans="2:10" x14ac:dyDescent="0.2">
      <c r="B25" s="5" t="s">
        <v>0</v>
      </c>
      <c r="C25" s="11">
        <v>0</v>
      </c>
      <c r="D25" s="11">
        <v>1E-3</v>
      </c>
      <c r="E25" s="11">
        <v>0</v>
      </c>
      <c r="F25" s="11">
        <v>1E-3</v>
      </c>
      <c r="G25" s="11">
        <v>0</v>
      </c>
      <c r="H25" s="11">
        <v>0</v>
      </c>
      <c r="I25" s="11">
        <v>0</v>
      </c>
      <c r="J25" s="11">
        <v>0</v>
      </c>
    </row>
    <row r="26" spans="2:10" x14ac:dyDescent="0.2">
      <c r="B26" s="5" t="s">
        <v>12</v>
      </c>
      <c r="C26" s="17" t="str">
        <v>0.009***</v>
      </c>
      <c r="D26" s="17" t="str">
        <v>0.016***</v>
      </c>
      <c r="E26" s="17" t="str">
        <v>0.010***</v>
      </c>
      <c r="F26" s="17" t="str">
        <v>0.009***</v>
      </c>
      <c r="G26" s="17" t="str">
        <v>0.011***</v>
      </c>
      <c r="H26" s="17" t="str">
        <v>0.007***</v>
      </c>
      <c r="I26" s="17" t="str">
        <v>0.016***</v>
      </c>
      <c r="J26" s="17" t="str">
        <v>0.009***</v>
      </c>
    </row>
    <row r="27" spans="2:10" x14ac:dyDescent="0.2">
      <c r="B27" s="5" t="s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2:10" x14ac:dyDescent="0.2">
      <c r="B28" s="5" t="s">
        <v>14</v>
      </c>
      <c r="C28" s="19" cm="1">
        <f t="array" ref="C28:J28">[4]twfe_baja_permanente_heterogene!$F$8:$M$8</f>
        <v>8.9999999999999993E-3</v>
      </c>
      <c r="D28" s="19">
        <v>1.6E-2</v>
      </c>
      <c r="E28" s="19">
        <v>0.01</v>
      </c>
      <c r="F28" s="19">
        <v>8.9999999999999993E-3</v>
      </c>
      <c r="G28" s="19">
        <v>1.0999999999999999E-2</v>
      </c>
      <c r="H28" s="19">
        <v>7.0000000000000001E-3</v>
      </c>
      <c r="I28" s="19">
        <v>1.6E-2</v>
      </c>
      <c r="J28" s="19">
        <v>8.9999999999999993E-3</v>
      </c>
    </row>
    <row r="29" spans="2:10" x14ac:dyDescent="0.2">
      <c r="B29" s="14" t="s">
        <v>13</v>
      </c>
      <c r="C29" s="10" cm="1">
        <f t="array" ref="C29:J29">[1]twfe_alta_heterogeneity!$F$7:$M$7</f>
        <v>21298752</v>
      </c>
      <c r="D29" s="10">
        <v>8018784</v>
      </c>
      <c r="E29" s="10">
        <v>16169056</v>
      </c>
      <c r="F29" s="10">
        <v>4638816</v>
      </c>
      <c r="G29" s="10">
        <v>19062048</v>
      </c>
      <c r="H29" s="10">
        <v>7767072</v>
      </c>
      <c r="I29" s="10">
        <v>31772873</v>
      </c>
      <c r="J29" s="10">
        <v>20196928</v>
      </c>
    </row>
    <row r="30" spans="2:10" x14ac:dyDescent="0.2">
      <c r="B30" s="5" t="s">
        <v>18</v>
      </c>
      <c r="C30" s="12" cm="1">
        <f t="array" ref="C30:J31">[1]twfe_alta_heterogeneity!$F$9:$M$10</f>
        <v>665586</v>
      </c>
      <c r="D30" s="13">
        <v>250587</v>
      </c>
      <c r="E30" s="13">
        <v>505283</v>
      </c>
      <c r="F30" s="13">
        <v>144963</v>
      </c>
      <c r="G30" s="13">
        <v>595689</v>
      </c>
      <c r="H30" s="13">
        <v>242721</v>
      </c>
      <c r="I30" s="13">
        <v>1661269</v>
      </c>
      <c r="J30" s="13">
        <v>631154</v>
      </c>
    </row>
    <row r="31" spans="2:10" ht="17" thickBot="1" x14ac:dyDescent="0.25">
      <c r="B31" s="2" t="s">
        <v>19</v>
      </c>
      <c r="C31" s="9">
        <v>139831</v>
      </c>
      <c r="D31" s="9">
        <v>135101</v>
      </c>
      <c r="E31" s="9">
        <v>187439</v>
      </c>
      <c r="F31" s="9">
        <v>63462</v>
      </c>
      <c r="G31" s="9">
        <v>214915</v>
      </c>
      <c r="H31" s="9">
        <v>48465</v>
      </c>
      <c r="I31" s="9">
        <v>533073</v>
      </c>
      <c r="J31" s="9">
        <v>78373</v>
      </c>
    </row>
    <row r="32" spans="2:10" ht="17" thickTop="1" x14ac:dyDescent="0.2">
      <c r="B32" s="4"/>
      <c r="C32" s="4"/>
      <c r="D32" s="4"/>
      <c r="E32" s="4"/>
      <c r="F32" s="4"/>
      <c r="G32" s="4"/>
      <c r="H32" s="4"/>
      <c r="I32" s="4"/>
      <c r="J32" s="4"/>
    </row>
  </sheetData>
  <mergeCells count="4">
    <mergeCell ref="C11:J11"/>
    <mergeCell ref="C17:J17"/>
    <mergeCell ref="C23:J23"/>
    <mergeCell ref="C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A81E-149B-4D42-8649-889B30CDE127}">
  <dimension ref="B2:J20"/>
  <sheetViews>
    <sheetView topLeftCell="A2" workbookViewId="0">
      <selection activeCell="J19" sqref="B3:J19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21" t="s">
        <v>37</v>
      </c>
      <c r="D5" s="21"/>
      <c r="E5" s="21"/>
      <c r="F5" s="21"/>
      <c r="G5" s="21"/>
      <c r="H5" s="21"/>
      <c r="I5" s="21"/>
      <c r="J5" s="21"/>
    </row>
    <row r="6" spans="2:10" x14ac:dyDescent="0.2">
      <c r="B6" s="5" t="s">
        <v>11</v>
      </c>
      <c r="C6" s="17" cm="1">
        <f t="array" ref="C6:J9">[5]twfe_sal_diff_heterogeneity!$F$3:$M$6</f>
        <v>1E-3</v>
      </c>
      <c r="D6" s="17" t="str">
        <v>0.007***</v>
      </c>
      <c r="E6" s="17">
        <v>1E-3</v>
      </c>
      <c r="F6" s="17" t="str">
        <v>0.005**</v>
      </c>
      <c r="G6" s="17" t="str">
        <v>0.004***</v>
      </c>
      <c r="H6" s="17" t="str">
        <v>0.005**</v>
      </c>
      <c r="I6" s="17" t="str">
        <v>0.004***</v>
      </c>
      <c r="J6" s="17">
        <v>0</v>
      </c>
    </row>
    <row r="7" spans="2:10" x14ac:dyDescent="0.2">
      <c r="B7" s="5" t="s">
        <v>0</v>
      </c>
      <c r="C7" s="11">
        <v>1E-3</v>
      </c>
      <c r="D7" s="11">
        <v>3.0000000000000001E-3</v>
      </c>
      <c r="E7" s="11">
        <v>1E-3</v>
      </c>
      <c r="F7" s="11">
        <v>3.0000000000000001E-3</v>
      </c>
      <c r="G7" s="11">
        <v>1E-3</v>
      </c>
      <c r="H7" s="11">
        <v>2E-3</v>
      </c>
      <c r="I7" s="11">
        <v>1E-3</v>
      </c>
      <c r="J7" s="11">
        <v>1E-3</v>
      </c>
    </row>
    <row r="8" spans="2:10" x14ac:dyDescent="0.2">
      <c r="B8" s="5" t="s">
        <v>12</v>
      </c>
      <c r="C8" s="5" t="str">
        <v>0.409***</v>
      </c>
      <c r="D8" s="5" t="str">
        <v>0.190***</v>
      </c>
      <c r="E8" s="5" t="str">
        <v>0.334***</v>
      </c>
      <c r="F8" s="5" t="str">
        <v>0.285***</v>
      </c>
      <c r="G8" s="5" t="str">
        <v>0.272***</v>
      </c>
      <c r="H8" s="5" t="str">
        <v>0.329***</v>
      </c>
      <c r="I8" s="5" t="str">
        <v>0.215***</v>
      </c>
      <c r="J8" s="5" t="str">
        <v>0.458***</v>
      </c>
    </row>
    <row r="9" spans="2:10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2:10" x14ac:dyDescent="0.2">
      <c r="B10" s="5" t="s">
        <v>14</v>
      </c>
      <c r="C10" s="18" cm="1">
        <f t="array" ref="C10:J10">[5]twfe_sal_diff_heterogeneity!$F$8:$M$8</f>
        <v>0.40899999999999997</v>
      </c>
      <c r="D10" s="18">
        <v>0.19</v>
      </c>
      <c r="E10" s="18">
        <v>0.33400000000000002</v>
      </c>
      <c r="F10" s="18">
        <v>0.28499999999999998</v>
      </c>
      <c r="G10" s="18">
        <v>0.27200000000000002</v>
      </c>
      <c r="H10" s="18">
        <v>0.32900000000000001</v>
      </c>
      <c r="I10" s="18">
        <v>0.215</v>
      </c>
      <c r="J10" s="18">
        <v>0.45800000000000002</v>
      </c>
    </row>
    <row r="11" spans="2:10" x14ac:dyDescent="0.2">
      <c r="B11" s="1" t="s">
        <v>0</v>
      </c>
      <c r="C11" s="21" t="s">
        <v>38</v>
      </c>
      <c r="D11" s="21"/>
      <c r="E11" s="21"/>
      <c r="F11" s="21"/>
      <c r="G11" s="21"/>
      <c r="H11" s="21"/>
      <c r="I11" s="21"/>
      <c r="J11" s="21"/>
    </row>
    <row r="12" spans="2:10" x14ac:dyDescent="0.2">
      <c r="B12" s="5" t="s">
        <v>11</v>
      </c>
      <c r="C12" s="17" t="str" cm="1">
        <f t="array" ref="C12:J15">[6]twfe_cambio_cierre_heterogeneit!$F$3:$M$6</f>
        <v>0.004***</v>
      </c>
      <c r="D12" s="5" t="str">
        <v>0.006***</v>
      </c>
      <c r="E12" s="17" t="str">
        <v>0.003***</v>
      </c>
      <c r="F12" s="17" t="str">
        <v>0.005***</v>
      </c>
      <c r="G12" s="17" t="str">
        <v>0.004***</v>
      </c>
      <c r="H12" s="17" t="str">
        <v>0.002***</v>
      </c>
      <c r="I12" s="17" t="str">
        <v>0.003***</v>
      </c>
      <c r="J12" s="17" t="str">
        <v>0.003***</v>
      </c>
    </row>
    <row r="13" spans="2:10" x14ac:dyDescent="0.2">
      <c r="B13" s="5" t="s">
        <v>0</v>
      </c>
      <c r="C13" s="11">
        <v>1E-3</v>
      </c>
      <c r="D13" s="11">
        <v>2E-3</v>
      </c>
      <c r="E13" s="11">
        <v>1E-3</v>
      </c>
      <c r="F13" s="11">
        <v>1E-3</v>
      </c>
      <c r="G13" s="11">
        <v>1E-3</v>
      </c>
      <c r="H13" s="11">
        <v>1E-3</v>
      </c>
      <c r="I13" s="11">
        <v>0</v>
      </c>
      <c r="J13" s="11">
        <v>1E-3</v>
      </c>
    </row>
    <row r="14" spans="2:10" x14ac:dyDescent="0.2">
      <c r="B14" s="5" t="s">
        <v>12</v>
      </c>
      <c r="C14" s="5" t="str">
        <v>0.022***</v>
      </c>
      <c r="D14" s="5" t="str">
        <v>0.042***</v>
      </c>
      <c r="E14" s="5" t="str">
        <v>0.025***</v>
      </c>
      <c r="F14" s="5" t="str">
        <v>0.026***</v>
      </c>
      <c r="G14" s="5" t="str">
        <v>0.032***</v>
      </c>
      <c r="H14" s="5" t="str">
        <v>0.006***</v>
      </c>
      <c r="I14" s="5" t="str">
        <v>0.023***</v>
      </c>
      <c r="J14" s="5" t="str">
        <v>0.022***</v>
      </c>
    </row>
    <row r="15" spans="2:10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2:10" x14ac:dyDescent="0.2">
      <c r="B16" s="5" t="s">
        <v>14</v>
      </c>
      <c r="C16" s="18" cm="1">
        <f t="array" ref="C16:J16">[6]twfe_cambio_cierre_heterogeneit!$F$8:$M$8</f>
        <v>2.1999999999999999E-2</v>
      </c>
      <c r="D16" s="18">
        <v>4.2000000000000003E-2</v>
      </c>
      <c r="E16" s="18">
        <v>2.5000000000000001E-2</v>
      </c>
      <c r="F16" s="18">
        <v>2.5999999999999999E-2</v>
      </c>
      <c r="G16" s="18">
        <v>3.2000000000000001E-2</v>
      </c>
      <c r="H16" s="18">
        <v>6.0000000000000001E-3</v>
      </c>
      <c r="I16" s="18">
        <v>2.3E-2</v>
      </c>
      <c r="J16" s="18">
        <v>2.1999999999999999E-2</v>
      </c>
    </row>
    <row r="17" spans="2:10" x14ac:dyDescent="0.2">
      <c r="B17" s="14" t="s">
        <v>13</v>
      </c>
      <c r="C17" s="10" cm="1">
        <f t="array" ref="C17:J17">[5]twfe_sal_diff_heterogeneity!$F$7:$M$7</f>
        <v>15720455</v>
      </c>
      <c r="D17" s="10">
        <v>3960039</v>
      </c>
      <c r="E17" s="10">
        <v>11575897</v>
      </c>
      <c r="F17" s="10">
        <v>3427502</v>
      </c>
      <c r="G17" s="10">
        <v>12813409</v>
      </c>
      <c r="H17" s="10">
        <v>6392559</v>
      </c>
      <c r="I17" s="10">
        <v>28665078</v>
      </c>
      <c r="J17" s="10">
        <v>14980351</v>
      </c>
    </row>
    <row r="18" spans="2:10" x14ac:dyDescent="0.2">
      <c r="B18" s="5" t="s">
        <v>18</v>
      </c>
      <c r="C18" s="12" cm="1">
        <f t="array" ref="C18:J19">[5]twfe_sal_diff_heterogeneity!$F$9:$M$10</f>
        <v>641943</v>
      </c>
      <c r="D18" s="13">
        <v>221931</v>
      </c>
      <c r="E18" s="13">
        <v>485218</v>
      </c>
      <c r="F18" s="13">
        <v>140772</v>
      </c>
      <c r="G18" s="13">
        <v>567689</v>
      </c>
      <c r="H18" s="13">
        <v>238889</v>
      </c>
      <c r="I18" s="13">
        <v>1521403</v>
      </c>
      <c r="J18" s="13">
        <v>606268</v>
      </c>
    </row>
    <row r="19" spans="2:10" ht="17" thickBot="1" x14ac:dyDescent="0.25">
      <c r="B19" s="2" t="s">
        <v>19</v>
      </c>
      <c r="C19" s="9">
        <v>129980</v>
      </c>
      <c r="D19" s="9">
        <v>121323</v>
      </c>
      <c r="E19" s="9">
        <v>176669</v>
      </c>
      <c r="F19" s="9">
        <v>58588</v>
      </c>
      <c r="G19" s="9">
        <v>203223</v>
      </c>
      <c r="H19" s="9">
        <v>45930</v>
      </c>
      <c r="I19" s="9">
        <v>507537</v>
      </c>
      <c r="J19" s="9">
        <v>69929</v>
      </c>
    </row>
    <row r="20" spans="2:10" ht="17" thickTop="1" x14ac:dyDescent="0.2">
      <c r="B20" s="4"/>
      <c r="C20" s="4"/>
      <c r="D20" s="4"/>
      <c r="E20" s="4"/>
      <c r="F20" s="4"/>
      <c r="G20" s="4"/>
      <c r="H20" s="4"/>
      <c r="I20" s="4"/>
      <c r="J20" s="4"/>
    </row>
  </sheetData>
  <mergeCells count="2">
    <mergeCell ref="C5:J5"/>
    <mergeCell ref="C11:J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7C97-0C4B-DE4B-B6C8-59CDEBE2493D}">
  <dimension ref="A2:J33"/>
  <sheetViews>
    <sheetView workbookViewId="0">
      <selection activeCell="I31" sqref="B3:I31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16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21" t="s">
        <v>33</v>
      </c>
      <c r="D5" s="21"/>
      <c r="E5" s="21"/>
      <c r="F5" s="21"/>
      <c r="G5" s="21"/>
      <c r="H5" s="21"/>
      <c r="I5" s="21"/>
      <c r="J5" s="4"/>
    </row>
    <row r="6" spans="1:10" x14ac:dyDescent="0.2">
      <c r="A6" s="4"/>
      <c r="B6" s="5" t="s">
        <v>11</v>
      </c>
      <c r="C6" s="17" t="str" cm="1">
        <f t="array" ref="C6:I9">[7]twfe_alta_heterogeneity_firm_si!$B$3:$H$6</f>
        <v>0.057***</v>
      </c>
      <c r="D6" s="17" t="str">
        <v>0.060***</v>
      </c>
      <c r="E6" s="17" t="str">
        <v>0.058***</v>
      </c>
      <c r="F6" s="17" t="str">
        <v>0.049***</v>
      </c>
      <c r="G6" s="17" t="str">
        <v>0.041***</v>
      </c>
      <c r="H6" s="17" t="str">
        <v>0.045***</v>
      </c>
      <c r="I6" s="17" t="str">
        <v>0.034***</v>
      </c>
      <c r="J6" s="4"/>
    </row>
    <row r="7" spans="1:10" x14ac:dyDescent="0.2">
      <c r="A7" s="4"/>
      <c r="B7" s="5" t="s">
        <v>0</v>
      </c>
      <c r="C7" s="11">
        <v>1.4E-2</v>
      </c>
      <c r="D7" s="11">
        <v>6.0000000000000001E-3</v>
      </c>
      <c r="E7" s="11">
        <v>3.0000000000000001E-3</v>
      </c>
      <c r="F7" s="11">
        <v>3.0000000000000001E-3</v>
      </c>
      <c r="G7" s="11">
        <v>4.0000000000000001E-3</v>
      </c>
      <c r="H7" s="11">
        <v>4.0000000000000001E-3</v>
      </c>
      <c r="I7" s="11">
        <v>2E-3</v>
      </c>
      <c r="J7" s="4"/>
    </row>
    <row r="8" spans="1:10" x14ac:dyDescent="0.2">
      <c r="A8" s="4"/>
      <c r="B8" s="5" t="s">
        <v>12</v>
      </c>
      <c r="C8" s="5" t="str">
        <v>0.717***</v>
      </c>
      <c r="D8" s="5" t="str">
        <v>0.691***</v>
      </c>
      <c r="E8" s="5" t="str">
        <v>0.689***</v>
      </c>
      <c r="F8" s="5" t="str">
        <v>0.713***</v>
      </c>
      <c r="G8" s="5" t="str">
        <v>0.726***</v>
      </c>
      <c r="H8" s="5" t="str">
        <v>0.737***</v>
      </c>
      <c r="I8" s="5" t="str">
        <v>0.773***</v>
      </c>
      <c r="J8" s="4"/>
    </row>
    <row r="9" spans="1:10" x14ac:dyDescent="0.2">
      <c r="A9" s="4"/>
      <c r="B9" s="5"/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4"/>
    </row>
    <row r="10" spans="1:10" x14ac:dyDescent="0.2">
      <c r="A10" s="4"/>
      <c r="B10" s="5" t="s">
        <v>14</v>
      </c>
      <c r="C10" s="18" cm="1">
        <f t="array" ref="C10:I10">[7]twfe_alta_heterogeneity_firm_si!$B$8:$H$8</f>
        <v>0.71799999999999997</v>
      </c>
      <c r="D10" s="18">
        <v>0.69199999999999995</v>
      </c>
      <c r="E10" s="18">
        <v>0.69</v>
      </c>
      <c r="F10" s="18">
        <v>0.71299999999999997</v>
      </c>
      <c r="G10" s="18">
        <v>0.72599999999999998</v>
      </c>
      <c r="H10" s="18">
        <v>0.73699999999999999</v>
      </c>
      <c r="I10" s="18">
        <v>0.77300000000000002</v>
      </c>
      <c r="J10" s="4"/>
    </row>
    <row r="11" spans="1:10" x14ac:dyDescent="0.2">
      <c r="A11" s="4"/>
      <c r="B11" s="1" t="s">
        <v>0</v>
      </c>
      <c r="C11" s="21" t="s">
        <v>34</v>
      </c>
      <c r="D11" s="21"/>
      <c r="E11" s="21"/>
      <c r="F11" s="21"/>
      <c r="G11" s="21"/>
      <c r="H11" s="21"/>
      <c r="I11" s="21"/>
      <c r="J11" s="4"/>
    </row>
    <row r="12" spans="1:10" x14ac:dyDescent="0.2">
      <c r="A12" s="4"/>
      <c r="B12" s="5" t="s">
        <v>11</v>
      </c>
      <c r="C12" s="17" cm="1">
        <f t="array" ref="C12:I15">[8]twfe_alta_cierre_heterogeneity_!$B$3:$H$6</f>
        <v>1E-3</v>
      </c>
      <c r="D12" s="17">
        <v>0</v>
      </c>
      <c r="E12" s="17" t="str">
        <v>0.002***</v>
      </c>
      <c r="F12" s="17" t="str">
        <v>0.001***</v>
      </c>
      <c r="G12" s="17">
        <v>0</v>
      </c>
      <c r="H12" s="17">
        <v>-1E-3</v>
      </c>
      <c r="I12" s="17" t="str">
        <v>0.001***</v>
      </c>
      <c r="J12" s="4"/>
    </row>
    <row r="13" spans="1:10" x14ac:dyDescent="0.2">
      <c r="A13" s="4"/>
      <c r="B13" s="5" t="s">
        <v>0</v>
      </c>
      <c r="C13" s="11">
        <v>2E-3</v>
      </c>
      <c r="D13" s="11">
        <v>1E-3</v>
      </c>
      <c r="E13" s="11">
        <v>1E-3</v>
      </c>
      <c r="F13" s="11">
        <v>1E-3</v>
      </c>
      <c r="G13" s="11">
        <v>1E-3</v>
      </c>
      <c r="H13" s="11">
        <v>1E-3</v>
      </c>
      <c r="I13" s="11">
        <v>0</v>
      </c>
      <c r="J13" s="4"/>
    </row>
    <row r="14" spans="1:10" x14ac:dyDescent="0.2">
      <c r="A14" s="4"/>
      <c r="B14" s="5" t="s">
        <v>12</v>
      </c>
      <c r="C14" s="5" t="str">
        <v>0.014***</v>
      </c>
      <c r="D14" s="5" t="str">
        <v>0.019***</v>
      </c>
      <c r="E14" s="5" t="str">
        <v>0.025***</v>
      </c>
      <c r="F14" s="5" t="str">
        <v>0.027***</v>
      </c>
      <c r="G14" s="5" t="str">
        <v>0.027***</v>
      </c>
      <c r="H14" s="5" t="str">
        <v>0.026***</v>
      </c>
      <c r="I14" s="5" t="str">
        <v>0.022***</v>
      </c>
      <c r="J14" s="4"/>
    </row>
    <row r="15" spans="1:10" x14ac:dyDescent="0.2">
      <c r="A15" s="4"/>
      <c r="B15" s="5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4"/>
    </row>
    <row r="16" spans="1:10" x14ac:dyDescent="0.2">
      <c r="A16" s="4"/>
      <c r="B16" s="5" t="s">
        <v>14</v>
      </c>
      <c r="C16" s="18" cm="1">
        <f t="array" ref="C16:I16">[8]twfe_alta_cierre_heterogeneity_!$B$8:$H$8</f>
        <v>1.4E-2</v>
      </c>
      <c r="D16" s="18">
        <v>1.9E-2</v>
      </c>
      <c r="E16" s="18">
        <v>2.5000000000000001E-2</v>
      </c>
      <c r="F16" s="18">
        <v>2.7E-2</v>
      </c>
      <c r="G16" s="18">
        <v>2.7E-2</v>
      </c>
      <c r="H16" s="18">
        <v>2.5999999999999999E-2</v>
      </c>
      <c r="I16" s="18">
        <v>2.1999999999999999E-2</v>
      </c>
      <c r="J16" s="4"/>
    </row>
    <row r="17" spans="1:10" x14ac:dyDescent="0.2">
      <c r="A17" s="4"/>
      <c r="B17" s="1" t="s">
        <v>0</v>
      </c>
      <c r="C17" s="21" t="s">
        <v>35</v>
      </c>
      <c r="D17" s="21"/>
      <c r="E17" s="21"/>
      <c r="F17" s="21"/>
      <c r="G17" s="21"/>
      <c r="H17" s="21"/>
      <c r="I17" s="21"/>
      <c r="J17" s="4"/>
    </row>
    <row r="18" spans="1:10" x14ac:dyDescent="0.2">
      <c r="A18" s="4"/>
      <c r="B18" s="5" t="s">
        <v>11</v>
      </c>
      <c r="C18" s="17" t="str" cm="1">
        <f t="array" ref="C18:I21">[9]twfe_baja_cierre_heterogeneity_!$B$3:$H$6</f>
        <v>0.013***</v>
      </c>
      <c r="D18" s="17" t="str">
        <v>0.014***</v>
      </c>
      <c r="E18" s="17" t="str">
        <v>0.014***</v>
      </c>
      <c r="F18" s="17" t="str">
        <v>0.011***</v>
      </c>
      <c r="G18" s="17" t="str">
        <v>0.012***</v>
      </c>
      <c r="H18" s="17" t="str">
        <v>0.009***</v>
      </c>
      <c r="I18" s="17" t="str">
        <v>0.010***</v>
      </c>
      <c r="J18" s="4"/>
    </row>
    <row r="19" spans="1:10" x14ac:dyDescent="0.2">
      <c r="A19" s="4"/>
      <c r="B19" s="5" t="s">
        <v>0</v>
      </c>
      <c r="C19" s="11">
        <v>2E-3</v>
      </c>
      <c r="D19" s="11">
        <v>1E-3</v>
      </c>
      <c r="E19" s="11">
        <v>1E-3</v>
      </c>
      <c r="F19" s="11">
        <v>1E-3</v>
      </c>
      <c r="G19" s="11">
        <v>1E-3</v>
      </c>
      <c r="H19" s="11">
        <v>1E-3</v>
      </c>
      <c r="I19" s="11">
        <v>0</v>
      </c>
      <c r="J19" s="4"/>
    </row>
    <row r="20" spans="1:10" x14ac:dyDescent="0.2">
      <c r="A20" s="4"/>
      <c r="B20" s="5" t="s">
        <v>12</v>
      </c>
      <c r="C20" s="5" t="str">
        <v>0.020***</v>
      </c>
      <c r="D20" s="5" t="str">
        <v>0.024***</v>
      </c>
      <c r="E20" s="5" t="str">
        <v>0.030***</v>
      </c>
      <c r="F20" s="5" t="str">
        <v>0.031***</v>
      </c>
      <c r="G20" s="5" t="str">
        <v>0.031***</v>
      </c>
      <c r="H20" s="5" t="str">
        <v>0.030***</v>
      </c>
      <c r="I20" s="5" t="str">
        <v>0.025***</v>
      </c>
      <c r="J20" s="4"/>
    </row>
    <row r="21" spans="1:10" x14ac:dyDescent="0.2">
      <c r="A21" s="4"/>
      <c r="B21" s="5"/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4"/>
    </row>
    <row r="22" spans="1:10" x14ac:dyDescent="0.2">
      <c r="A22" s="4"/>
      <c r="B22" s="5" t="s">
        <v>14</v>
      </c>
      <c r="C22" s="18" cm="1">
        <f t="array" ref="C22:I22">[9]twfe_baja_cierre_heterogeneity_!$B$8:$H$8</f>
        <v>0.02</v>
      </c>
      <c r="D22" s="18">
        <v>2.5000000000000001E-2</v>
      </c>
      <c r="E22" s="18">
        <v>0.03</v>
      </c>
      <c r="F22" s="18">
        <v>3.1E-2</v>
      </c>
      <c r="G22" s="18">
        <v>3.1E-2</v>
      </c>
      <c r="H22" s="18">
        <v>0.03</v>
      </c>
      <c r="I22" s="18">
        <v>2.5000000000000001E-2</v>
      </c>
      <c r="J22" s="4"/>
    </row>
    <row r="23" spans="1:10" x14ac:dyDescent="0.2">
      <c r="A23" s="4"/>
      <c r="B23" s="1" t="s">
        <v>0</v>
      </c>
      <c r="C23" s="21" t="s">
        <v>36</v>
      </c>
      <c r="D23" s="21"/>
      <c r="E23" s="21"/>
      <c r="F23" s="21"/>
      <c r="G23" s="21"/>
      <c r="H23" s="21"/>
      <c r="I23" s="21"/>
      <c r="J23" s="4"/>
    </row>
    <row r="24" spans="1:10" x14ac:dyDescent="0.2">
      <c r="A24" s="4"/>
      <c r="B24" s="5" t="s">
        <v>11</v>
      </c>
      <c r="C24" s="17" t="str" cm="1">
        <f t="array" ref="C24:I27">[10]twfe_baja_permanente_heterogene!$B$3:$H$6</f>
        <v>0.014***</v>
      </c>
      <c r="D24" s="17" t="str">
        <v>0.013***</v>
      </c>
      <c r="E24" s="17" t="str">
        <v>0.011***</v>
      </c>
      <c r="F24" s="17" t="str">
        <v>0.010***</v>
      </c>
      <c r="G24" s="17" t="str">
        <v>0.010***</v>
      </c>
      <c r="H24" s="17" t="str">
        <v>0.009***</v>
      </c>
      <c r="I24" s="17" t="str">
        <v>0.008***</v>
      </c>
      <c r="J24" s="4"/>
    </row>
    <row r="25" spans="1:10" x14ac:dyDescent="0.2">
      <c r="A25" s="4"/>
      <c r="B25" s="5" t="s">
        <v>0</v>
      </c>
      <c r="C25" s="11">
        <v>2E-3</v>
      </c>
      <c r="D25" s="11">
        <v>1E-3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4"/>
    </row>
    <row r="26" spans="1:10" x14ac:dyDescent="0.2">
      <c r="A26" s="4"/>
      <c r="B26" s="5" t="s">
        <v>12</v>
      </c>
      <c r="C26" s="5" t="str">
        <v>0.012***</v>
      </c>
      <c r="D26" s="5" t="str">
        <v>0.012***</v>
      </c>
      <c r="E26" s="5" t="str">
        <v>0.012***</v>
      </c>
      <c r="F26" s="5" t="str">
        <v>0.011***</v>
      </c>
      <c r="G26" s="5" t="str">
        <v>0.010***</v>
      </c>
      <c r="H26" s="5" t="str">
        <v>0.010***</v>
      </c>
      <c r="I26" s="5" t="str">
        <v>0.009***</v>
      </c>
      <c r="J26" s="4"/>
    </row>
    <row r="27" spans="1:10" x14ac:dyDescent="0.2">
      <c r="A27" s="4"/>
      <c r="B27" s="5"/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4"/>
    </row>
    <row r="28" spans="1:10" x14ac:dyDescent="0.2">
      <c r="A28" s="4"/>
      <c r="B28" s="5" t="s">
        <v>14</v>
      </c>
      <c r="C28" s="18" cm="1">
        <f t="array" ref="C28:I28">[10]twfe_baja_permanente_heterogene!$B$8:$H$8</f>
        <v>1.2E-2</v>
      </c>
      <c r="D28" s="18">
        <v>1.2999999999999999E-2</v>
      </c>
      <c r="E28" s="18">
        <v>1.2E-2</v>
      </c>
      <c r="F28" s="18">
        <v>1.0999999999999999E-2</v>
      </c>
      <c r="G28" s="18">
        <v>0.01</v>
      </c>
      <c r="H28" s="18">
        <v>0.01</v>
      </c>
      <c r="I28" s="18">
        <v>8.9999999999999993E-3</v>
      </c>
    </row>
    <row r="29" spans="1:10" x14ac:dyDescent="0.2">
      <c r="A29" s="4"/>
      <c r="B29" s="14" t="s">
        <v>13</v>
      </c>
      <c r="C29" s="10" cm="1">
        <f t="array" ref="C29:I29">[7]twfe_alta_heterogeneity_firm_si!$B$7:$H$7</f>
        <v>1047008</v>
      </c>
      <c r="D29" s="10">
        <v>4779552</v>
      </c>
      <c r="E29" s="10">
        <v>17968576</v>
      </c>
      <c r="F29" s="10">
        <v>19375904</v>
      </c>
      <c r="G29" s="10">
        <v>9410144</v>
      </c>
      <c r="H29" s="10">
        <v>8728512</v>
      </c>
      <c r="I29" s="10">
        <v>20196928</v>
      </c>
    </row>
    <row r="30" spans="1:10" x14ac:dyDescent="0.2">
      <c r="A30" s="4"/>
      <c r="B30" s="5" t="s">
        <v>18</v>
      </c>
      <c r="C30" s="12" cm="1">
        <f t="array" ref="C30:I31">[7]twfe_alta_heterogeneity_firm_si!$B$9:$H$10</f>
        <v>32719</v>
      </c>
      <c r="D30" s="13">
        <v>149361</v>
      </c>
      <c r="E30" s="13">
        <v>561518</v>
      </c>
      <c r="F30" s="13">
        <v>605497</v>
      </c>
      <c r="G30" s="13">
        <v>294067</v>
      </c>
      <c r="H30" s="13">
        <v>272766</v>
      </c>
      <c r="I30" s="13">
        <v>631154</v>
      </c>
    </row>
    <row r="31" spans="1:10" ht="17" thickBot="1" x14ac:dyDescent="0.25">
      <c r="A31" s="4"/>
      <c r="B31" s="2" t="s">
        <v>19</v>
      </c>
      <c r="C31" s="9">
        <v>41362</v>
      </c>
      <c r="D31" s="9">
        <v>175137</v>
      </c>
      <c r="E31" s="9">
        <v>320096</v>
      </c>
      <c r="F31" s="9">
        <v>149418</v>
      </c>
      <c r="G31" s="9">
        <v>76190</v>
      </c>
      <c r="H31" s="9">
        <v>61924</v>
      </c>
      <c r="I31" s="9">
        <v>78373</v>
      </c>
    </row>
    <row r="32" spans="1:10" ht="17" thickTop="1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</sheetData>
  <mergeCells count="4">
    <mergeCell ref="C11:I11"/>
    <mergeCell ref="C17:I17"/>
    <mergeCell ref="C23:I23"/>
    <mergeCell ref="C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F3D1-CCB4-1A47-BA6A-5FDB424B0472}">
  <dimension ref="A2:J21"/>
  <sheetViews>
    <sheetView workbookViewId="0">
      <selection activeCell="I19" sqref="B3:I19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16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21" t="s">
        <v>37</v>
      </c>
      <c r="D5" s="21"/>
      <c r="E5" s="21"/>
      <c r="F5" s="21"/>
      <c r="G5" s="21"/>
      <c r="H5" s="21"/>
      <c r="I5" s="21"/>
      <c r="J5" s="4"/>
    </row>
    <row r="6" spans="1:10" x14ac:dyDescent="0.2">
      <c r="A6" s="4"/>
      <c r="B6" s="5" t="s">
        <v>11</v>
      </c>
      <c r="C6" s="17" t="str" cm="1">
        <f t="array" ref="C6:I9">[11]twfe_sal_diff_heterogeneity_fir!$B$3:$H$6</f>
        <v>0.009*</v>
      </c>
      <c r="D6" s="17" t="str">
        <v>0.010***</v>
      </c>
      <c r="E6" s="17" t="str">
        <v>0.010***</v>
      </c>
      <c r="F6" s="17" t="str">
        <v>0.003*</v>
      </c>
      <c r="G6" s="17">
        <v>-1E-3</v>
      </c>
      <c r="H6" s="17">
        <v>-2E-3</v>
      </c>
      <c r="I6" s="17">
        <v>0</v>
      </c>
      <c r="J6" s="4"/>
    </row>
    <row r="7" spans="1:10" x14ac:dyDescent="0.2">
      <c r="A7" s="4"/>
      <c r="B7" s="5" t="s">
        <v>0</v>
      </c>
      <c r="C7" s="11">
        <v>5.0000000000000001E-3</v>
      </c>
      <c r="D7" s="11">
        <v>2E-3</v>
      </c>
      <c r="E7" s="11">
        <v>1E-3</v>
      </c>
      <c r="F7" s="11">
        <v>1E-3</v>
      </c>
      <c r="G7" s="11">
        <v>2E-3</v>
      </c>
      <c r="H7" s="11">
        <v>2E-3</v>
      </c>
      <c r="I7" s="11">
        <v>1E-3</v>
      </c>
      <c r="J7" s="4"/>
    </row>
    <row r="8" spans="1:10" x14ac:dyDescent="0.2">
      <c r="A8" s="4"/>
      <c r="B8" s="5" t="s">
        <v>12</v>
      </c>
      <c r="C8" s="5" t="str">
        <v>0.096***</v>
      </c>
      <c r="D8" s="5" t="str">
        <v>0.115***</v>
      </c>
      <c r="E8" s="5" t="str">
        <v>0.178***</v>
      </c>
      <c r="F8" s="5" t="str">
        <v>0.300***</v>
      </c>
      <c r="G8" s="5" t="str">
        <v>0.383***</v>
      </c>
      <c r="H8" s="5" t="str">
        <v>0.425***</v>
      </c>
      <c r="I8" s="5" t="str">
        <v>0.458***</v>
      </c>
      <c r="J8" s="4"/>
    </row>
    <row r="9" spans="1:10" x14ac:dyDescent="0.2">
      <c r="A9" s="4"/>
      <c r="B9" s="5"/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4"/>
    </row>
    <row r="10" spans="1:10" x14ac:dyDescent="0.2">
      <c r="A10" s="4"/>
      <c r="B10" s="5" t="s">
        <v>14</v>
      </c>
      <c r="C10" s="18" cm="1">
        <f t="array" ref="C10:I10">[11]twfe_sal_diff_heterogeneity_fir!$B$8:$H$8</f>
        <v>9.6000000000000002E-2</v>
      </c>
      <c r="D10" s="18">
        <v>0.115</v>
      </c>
      <c r="E10" s="18">
        <v>0.17799999999999999</v>
      </c>
      <c r="F10" s="18">
        <v>0.3</v>
      </c>
      <c r="G10" s="18">
        <v>0.38300000000000001</v>
      </c>
      <c r="H10" s="18">
        <v>0.42499999999999999</v>
      </c>
      <c r="I10" s="18">
        <v>0.45800000000000002</v>
      </c>
      <c r="J10" s="4"/>
    </row>
    <row r="11" spans="1:10" x14ac:dyDescent="0.2">
      <c r="A11" s="4"/>
      <c r="B11" s="1" t="s">
        <v>0</v>
      </c>
      <c r="C11" s="21" t="s">
        <v>38</v>
      </c>
      <c r="D11" s="21"/>
      <c r="E11" s="21"/>
      <c r="F11" s="21"/>
      <c r="G11" s="21"/>
      <c r="H11" s="21"/>
      <c r="I11" s="21"/>
      <c r="J11" s="4"/>
    </row>
    <row r="12" spans="1:10" x14ac:dyDescent="0.2">
      <c r="A12" s="4"/>
      <c r="B12" s="5" t="s">
        <v>11</v>
      </c>
      <c r="C12" s="17" cm="1">
        <f t="array" ref="C12:I15">[12]twfe_cambio_cierre_heterogeneit!$B$3:$H$6</f>
        <v>0</v>
      </c>
      <c r="D12" s="17" t="str">
        <v>0.004***</v>
      </c>
      <c r="E12" s="17" t="str">
        <v>0.004***</v>
      </c>
      <c r="F12" s="17" t="str">
        <v>0.003***</v>
      </c>
      <c r="G12" s="17" t="str">
        <v>0.003***</v>
      </c>
      <c r="H12" s="17" t="str">
        <v>0.006***</v>
      </c>
      <c r="I12" s="17" t="str">
        <v>0.003***</v>
      </c>
      <c r="J12" s="4"/>
    </row>
    <row r="13" spans="1:10" x14ac:dyDescent="0.2">
      <c r="A13" s="4"/>
      <c r="B13" s="5" t="s">
        <v>0</v>
      </c>
      <c r="C13" s="11">
        <v>3.0000000000000001E-3</v>
      </c>
      <c r="D13" s="11">
        <v>1E-3</v>
      </c>
      <c r="E13" s="11">
        <v>1E-3</v>
      </c>
      <c r="F13" s="11">
        <v>1E-3</v>
      </c>
      <c r="G13" s="11">
        <v>1E-3</v>
      </c>
      <c r="H13" s="11">
        <v>1E-3</v>
      </c>
      <c r="I13" s="11">
        <v>1E-3</v>
      </c>
      <c r="J13" s="4"/>
    </row>
    <row r="14" spans="1:10" x14ac:dyDescent="0.2">
      <c r="A14" s="4"/>
      <c r="B14" s="5" t="s">
        <v>12</v>
      </c>
      <c r="C14" s="5" t="str">
        <v>0.009***</v>
      </c>
      <c r="D14" s="5" t="str">
        <v>0.013***</v>
      </c>
      <c r="E14" s="5" t="str">
        <v>0.021***</v>
      </c>
      <c r="F14" s="5" t="str">
        <v>0.030***</v>
      </c>
      <c r="G14" s="5" t="str">
        <v>0.032***</v>
      </c>
      <c r="H14" s="5" t="str">
        <v>0.031***</v>
      </c>
      <c r="I14" s="5" t="str">
        <v>0.022***</v>
      </c>
      <c r="J14" s="4"/>
    </row>
    <row r="15" spans="1:10" x14ac:dyDescent="0.2">
      <c r="A15" s="4"/>
      <c r="B15" s="5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4"/>
    </row>
    <row r="16" spans="1:10" x14ac:dyDescent="0.2">
      <c r="A16" s="4"/>
      <c r="B16" s="1" t="s">
        <v>14</v>
      </c>
      <c r="C16" s="18" cm="1">
        <f t="array" ref="C16:I16">[12]twfe_cambio_cierre_heterogeneit!$B$8:$H$8</f>
        <v>8.9999999999999993E-3</v>
      </c>
      <c r="D16" s="18">
        <v>1.2999999999999999E-2</v>
      </c>
      <c r="E16" s="18">
        <v>2.1000000000000001E-2</v>
      </c>
      <c r="F16" s="18">
        <v>0.03</v>
      </c>
      <c r="G16" s="18">
        <v>3.2000000000000001E-2</v>
      </c>
      <c r="H16" s="18">
        <v>3.1E-2</v>
      </c>
      <c r="I16" s="18">
        <v>2.1999999999999999E-2</v>
      </c>
    </row>
    <row r="17" spans="1:9" x14ac:dyDescent="0.2">
      <c r="A17" s="4"/>
      <c r="B17" s="5" t="s">
        <v>13</v>
      </c>
      <c r="C17" s="10" cm="1">
        <f t="array" ref="C17:I17">[11]twfe_sal_diff_heterogeneity_fir!$B$7:$H$7</f>
        <v>726860</v>
      </c>
      <c r="D17" s="10">
        <v>3169730</v>
      </c>
      <c r="E17" s="10">
        <v>11774791</v>
      </c>
      <c r="F17" s="10">
        <v>13116931</v>
      </c>
      <c r="G17" s="10">
        <v>6494583</v>
      </c>
      <c r="H17" s="10">
        <v>6127483</v>
      </c>
      <c r="I17" s="10">
        <v>14980351</v>
      </c>
    </row>
    <row r="18" spans="1:9" x14ac:dyDescent="0.2">
      <c r="A18" s="4"/>
      <c r="B18" s="5" t="s">
        <v>18</v>
      </c>
      <c r="C18" s="12" cm="1">
        <f t="array" ref="C18:I19">[11]twfe_sal_diff_heterogeneity_fir!$B$9:$H$10</f>
        <v>31442</v>
      </c>
      <c r="D18" s="13">
        <v>141654</v>
      </c>
      <c r="E18" s="13">
        <v>529548</v>
      </c>
      <c r="F18" s="13">
        <v>574219</v>
      </c>
      <c r="G18" s="13">
        <v>279451</v>
      </c>
      <c r="H18" s="13">
        <v>259982</v>
      </c>
      <c r="I18" s="13">
        <v>606268</v>
      </c>
    </row>
    <row r="19" spans="1:9" ht="17" thickBot="1" x14ac:dyDescent="0.25">
      <c r="A19" s="4"/>
      <c r="B19" s="2" t="s">
        <v>19</v>
      </c>
      <c r="C19" s="9">
        <v>38862</v>
      </c>
      <c r="D19" s="9">
        <v>162476</v>
      </c>
      <c r="E19" s="9">
        <v>304008</v>
      </c>
      <c r="F19" s="9">
        <v>138450</v>
      </c>
      <c r="G19" s="9">
        <v>68921</v>
      </c>
      <c r="H19" s="9">
        <v>55544</v>
      </c>
      <c r="I19" s="9">
        <v>69929</v>
      </c>
    </row>
    <row r="20" spans="1:9" ht="17" thickTop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</sheetData>
  <mergeCells count="2">
    <mergeCell ref="C5:I5"/>
    <mergeCell ref="C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twfe_job_hetero_wrk_char</vt:lpstr>
      <vt:lpstr>twfe_change_hetero_wrk_char</vt:lpstr>
      <vt:lpstr>twfe_job_hetero_firm_char</vt:lpstr>
      <vt:lpstr>twfe_change_hetero_firm_char</vt:lpstr>
      <vt:lpstr>twfe_job_hetero_firm_size</vt:lpstr>
      <vt:lpstr>twfe_change_hetero_firm_size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2022-11-17T16:14:10Z</dcterms:modified>
</cp:coreProperties>
</file>