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Datos Tarea 2/"/>
    </mc:Choice>
  </mc:AlternateContent>
  <xr:revisionPtr revIDLastSave="48" documentId="13_ncr:1_{CB1FE521-11FE-AF4D-8BAC-2FE06A31D9D3}" xr6:coauthVersionLast="46" xr6:coauthVersionMax="46" xr10:uidLastSave="{BAC3C0AB-8C54-4640-ABE3-01946B953FAE}"/>
  <bookViews>
    <workbookView xWindow="-108" yWindow="-108" windowWidth="23256" windowHeight="12576" xr2:uid="{DE66C54F-DE35-6443-A6DD-85AD5D45F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6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2" i="1"/>
</calcChain>
</file>

<file path=xl/sharedStrings.xml><?xml version="1.0" encoding="utf-8"?>
<sst xmlns="http://schemas.openxmlformats.org/spreadsheetml/2006/main" count="267" uniqueCount="96">
  <si>
    <t>Anio</t>
  </si>
  <si>
    <t>Trimestre</t>
  </si>
  <si>
    <t>Empresa</t>
  </si>
  <si>
    <t>NombreCorto</t>
  </si>
  <si>
    <t>NombreLargo</t>
  </si>
  <si>
    <t>SIC</t>
  </si>
  <si>
    <t>NAICS</t>
  </si>
  <si>
    <t>Activos</t>
  </si>
  <si>
    <t>Inventarios</t>
  </si>
  <si>
    <t>PasivoCirc</t>
  </si>
  <si>
    <t>PasivoLP</t>
  </si>
  <si>
    <t>PPE</t>
  </si>
  <si>
    <t>CPP</t>
  </si>
  <si>
    <t>Efectivo</t>
  </si>
  <si>
    <t>GC</t>
  </si>
  <si>
    <t>CBV</t>
  </si>
  <si>
    <t>UOAD</t>
  </si>
  <si>
    <t>Ventas</t>
  </si>
  <si>
    <t>IGR</t>
  </si>
  <si>
    <t>Deuda</t>
  </si>
  <si>
    <t>CPC</t>
  </si>
  <si>
    <t>GO</t>
  </si>
  <si>
    <t>GVGA</t>
  </si>
  <si>
    <t>Precio_Accion</t>
  </si>
  <si>
    <t>mkt_capital</t>
  </si>
  <si>
    <t>No_Acciones</t>
  </si>
  <si>
    <t>EL PUERTO DE LIVERPOOL S.A.B DE C.V.</t>
  </si>
  <si>
    <t>LIVERPOOL</t>
  </si>
  <si>
    <t>EL PUERTO DE LIVERPOOL</t>
  </si>
  <si>
    <t>anio_trim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</si>
  <si>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</si>
  <si>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</si>
  <si>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</si>
  <si>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</si>
  <si>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</si>
  <si>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</si>
  <si>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</si>
  <si>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</si>
  <si>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</si>
  <si>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</si>
  <si>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</si>
  <si>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</si>
  <si>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</si>
  <si>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</si>
  <si>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</si>
  <si>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</si>
  <si>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</si>
  <si>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</si>
  <si>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</si>
  <si>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</si>
  <si>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</si>
  <si>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</si>
  <si>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</si>
  <si>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</si>
  <si>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</si>
  <si>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</si>
  <si>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</si>
  <si>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</si>
  <si>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</si>
  <si>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</si>
  <si>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</si>
  <si>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</si>
  <si>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</si>
  <si>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</si>
  <si>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</si>
  <si>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</si>
  <si>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</si>
  <si>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</si>
  <si>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</si>
  <si>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</si>
  <si>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</si>
  <si>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</si>
  <si>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</si>
  <si>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</si>
  <si>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</si>
  <si>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</si>
  <si>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</si>
  <si>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</si>
  <si>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</si>
  <si>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</si>
  <si>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</si>
  <si>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</si>
  <si>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</si>
  <si>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</si>
  <si>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</si>
  <si>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num_acciones</t>
  </si>
  <si>
    <t>precio_acciones</t>
  </si>
  <si>
    <t>activos_totales</t>
  </si>
  <si>
    <t>pasivos_totales</t>
  </si>
  <si>
    <t>capital_ppe</t>
  </si>
  <si>
    <t>capitalización</t>
  </si>
  <si>
    <t>NA</t>
  </si>
  <si>
    <t>tasa_activos_trimtrim</t>
  </si>
  <si>
    <t>tasa_activos_trimanual</t>
  </si>
  <si>
    <t>tasa_capital_trimtrim</t>
  </si>
  <si>
    <t>tasa_capital_trimanual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</si>
</sst>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0" fontId="0" fillId="2" borderId="0" xfId="0" applyFill="1"/>
    <xf numFmtId="2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A4D5-213C-4149-BE2C-28F9D0B1E31A}">
  <dimension ref="A1:AK56"/>
  <sheetViews>
    <sheetView tabSelected="1" topLeftCell="AB31" zoomScale="89" workbookViewId="0">
      <selection activeCell="AI42" sqref="AI42"/>
    </sheetView>
  </sheetViews>
  <sheetFormatPr baseColWidth="10" defaultRowHeight="15.6" x14ac:dyDescent="0.3"/>
  <cols>
    <col min="9" max="9" width="14.69921875" bestFit="1" customWidth="1"/>
    <col min="28" max="28" width="15.5" customWidth="1"/>
    <col min="29" max="29" width="17.296875" bestFit="1" customWidth="1"/>
    <col min="30" max="30" width="17.296875" customWidth="1"/>
    <col min="31" max="33" width="22.5" customWidth="1"/>
    <col min="34" max="34" width="19" customWidth="1"/>
    <col min="35" max="36" width="21.296875" customWidth="1"/>
    <col min="37" max="37" width="20.296875" bestFit="1" customWidth="1"/>
  </cols>
  <sheetData>
    <row r="1" spans="1:37" x14ac:dyDescent="0.3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4" t="s">
        <v>7</v>
      </c>
      <c r="J1" t="s">
        <v>8</v>
      </c>
      <c r="K1" s="4" t="s">
        <v>9</v>
      </c>
      <c r="L1" s="4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4" t="s">
        <v>85</v>
      </c>
      <c r="AC1" s="4" t="s">
        <v>86</v>
      </c>
      <c r="AD1" s="4" t="s">
        <v>90</v>
      </c>
      <c r="AE1" s="4" t="s">
        <v>87</v>
      </c>
      <c r="AF1" s="4" t="s">
        <v>92</v>
      </c>
      <c r="AG1" s="4" t="s">
        <v>93</v>
      </c>
      <c r="AH1" s="4" t="s">
        <v>88</v>
      </c>
      <c r="AI1" s="4" t="s">
        <v>89</v>
      </c>
      <c r="AJ1" s="4" t="s">
        <v>94</v>
      </c>
      <c r="AK1" s="4" t="s">
        <v>95</v>
      </c>
    </row>
    <row r="2" spans="1:37" x14ac:dyDescent="0.3">
      <c r="A2">
        <v>2007</v>
      </c>
      <c r="B2">
        <v>2</v>
      </c>
      <c r="C2" t="s">
        <v>30</v>
      </c>
      <c r="D2" t="s">
        <v>26</v>
      </c>
      <c r="E2" t="s">
        <v>27</v>
      </c>
      <c r="F2" t="s">
        <v>28</v>
      </c>
      <c r="G2">
        <v>5311</v>
      </c>
      <c r="H2">
        <v>452111</v>
      </c>
      <c r="I2">
        <v>43544.313999999998</v>
      </c>
      <c r="J2">
        <v>5175.9840000000004</v>
      </c>
      <c r="K2">
        <v>12653.323</v>
      </c>
      <c r="L2">
        <v>2667.4290000000001</v>
      </c>
      <c r="M2">
        <v>21791.994999999999</v>
      </c>
      <c r="N2">
        <v>5830.2460000000001</v>
      </c>
      <c r="O2">
        <v>229.64</v>
      </c>
      <c r="U2">
        <v>2667.42895507812</v>
      </c>
      <c r="V2">
        <v>14561.013671875</v>
      </c>
      <c r="Y2">
        <v>119607.49</v>
      </c>
      <c r="Z2">
        <v>80800.210000000006</v>
      </c>
      <c r="AA2">
        <v>0.67554473386240299</v>
      </c>
      <c r="AB2" s="2">
        <v>1342196100</v>
      </c>
      <c r="AC2">
        <v>60.2</v>
      </c>
      <c r="AD2" s="5">
        <f>AB2*AC2</f>
        <v>80800205220</v>
      </c>
      <c r="AE2" s="3">
        <v>43544314000</v>
      </c>
      <c r="AF2" s="6" t="s">
        <v>91</v>
      </c>
      <c r="AG2" s="6" t="s">
        <v>91</v>
      </c>
      <c r="AH2" s="3">
        <v>15320752000</v>
      </c>
      <c r="AI2" s="3">
        <v>21791995000</v>
      </c>
      <c r="AJ2" s="6" t="s">
        <v>91</v>
      </c>
      <c r="AK2" s="6" t="s">
        <v>91</v>
      </c>
    </row>
    <row r="3" spans="1:37" x14ac:dyDescent="0.3">
      <c r="A3">
        <v>2007</v>
      </c>
      <c r="B3">
        <v>3</v>
      </c>
      <c r="C3" t="s">
        <v>31</v>
      </c>
      <c r="D3" t="s">
        <v>26</v>
      </c>
      <c r="E3" t="s">
        <v>27</v>
      </c>
      <c r="F3" t="s">
        <v>28</v>
      </c>
      <c r="G3">
        <v>5311</v>
      </c>
      <c r="H3">
        <v>452111</v>
      </c>
      <c r="I3">
        <v>45236.495999999999</v>
      </c>
      <c r="J3">
        <v>6212.93</v>
      </c>
      <c r="K3">
        <v>13407.624</v>
      </c>
      <c r="L3">
        <v>2667.4290000000001</v>
      </c>
      <c r="M3">
        <v>22643.547999999999</v>
      </c>
      <c r="N3">
        <v>5613.0039999999999</v>
      </c>
      <c r="O3">
        <v>293.767</v>
      </c>
      <c r="Q3">
        <v>5619.22998046875</v>
      </c>
      <c r="R3">
        <v>870.48797607421898</v>
      </c>
      <c r="S3">
        <v>9546.3232421875</v>
      </c>
      <c r="T3">
        <v>206.77999877929699</v>
      </c>
      <c r="U3">
        <v>2667.42895507812</v>
      </c>
      <c r="V3">
        <v>14283.1142578125</v>
      </c>
      <c r="W3">
        <v>8675.8349609375</v>
      </c>
      <c r="X3">
        <v>3056.60498046875</v>
      </c>
      <c r="Y3">
        <v>34897.1</v>
      </c>
      <c r="Z3">
        <v>82645.710000000006</v>
      </c>
      <c r="AA3">
        <v>2.36826871000742</v>
      </c>
      <c r="AB3" s="2">
        <v>1342196100</v>
      </c>
      <c r="AC3">
        <v>60.1</v>
      </c>
      <c r="AD3" s="5">
        <f t="shared" ref="AD3:AD56" si="0">AB3*AC3</f>
        <v>80665985610</v>
      </c>
      <c r="AE3" s="3">
        <v>45236496000</v>
      </c>
      <c r="AF3" s="3">
        <f>(AE3/AE2-1)*100</f>
        <v>3.8861147290091713</v>
      </c>
      <c r="AG3" s="6" t="s">
        <v>91</v>
      </c>
      <c r="AH3" s="3">
        <v>16075053000</v>
      </c>
      <c r="AI3" s="3">
        <v>22643548000</v>
      </c>
      <c r="AJ3" s="3">
        <f>(AI3/AI2-1)*100</f>
        <v>3.9076413150792355</v>
      </c>
      <c r="AK3" s="7" t="s">
        <v>91</v>
      </c>
    </row>
    <row r="4" spans="1:37" x14ac:dyDescent="0.3">
      <c r="A4">
        <v>2007</v>
      </c>
      <c r="B4">
        <v>4</v>
      </c>
      <c r="C4" t="s">
        <v>32</v>
      </c>
      <c r="D4" t="s">
        <v>26</v>
      </c>
      <c r="E4" t="s">
        <v>27</v>
      </c>
      <c r="F4" t="s">
        <v>28</v>
      </c>
      <c r="G4">
        <v>5311</v>
      </c>
      <c r="H4">
        <v>452111</v>
      </c>
      <c r="I4">
        <v>49585.932999999997</v>
      </c>
      <c r="J4">
        <v>6094.6450000000004</v>
      </c>
      <c r="K4">
        <v>12316.817999999999</v>
      </c>
      <c r="L4">
        <v>5878.5709999999999</v>
      </c>
      <c r="M4">
        <v>23727.162</v>
      </c>
      <c r="N4">
        <v>6638.9579999999996</v>
      </c>
      <c r="O4">
        <v>729.98599999999999</v>
      </c>
      <c r="Q4">
        <v>8607.9091796875</v>
      </c>
      <c r="R4">
        <v>2809.85888671875</v>
      </c>
      <c r="S4">
        <v>14705.7607421875</v>
      </c>
      <c r="T4">
        <v>221.88600158691401</v>
      </c>
      <c r="U4">
        <v>5878.57080078125</v>
      </c>
      <c r="V4">
        <v>16682.572265625</v>
      </c>
      <c r="W4">
        <v>11895.90234375</v>
      </c>
      <c r="X4">
        <v>3287.9931640625</v>
      </c>
      <c r="Y4">
        <v>17547.27</v>
      </c>
      <c r="Z4">
        <v>81696.259999999995</v>
      </c>
      <c r="AA4">
        <v>4.6557817825792798</v>
      </c>
      <c r="AB4" s="2">
        <v>1342196100</v>
      </c>
      <c r="AC4">
        <v>61</v>
      </c>
      <c r="AD4" s="5">
        <f t="shared" si="0"/>
        <v>81873962100</v>
      </c>
      <c r="AE4" s="3">
        <v>49585933000</v>
      </c>
      <c r="AF4" s="3">
        <f t="shared" ref="AF4:AF56" si="1">(AE4/AE3-1)*100</f>
        <v>9.6148848487292113</v>
      </c>
      <c r="AG4" s="6" t="s">
        <v>91</v>
      </c>
      <c r="AH4" s="3">
        <v>18195389000</v>
      </c>
      <c r="AI4" s="3">
        <v>23727162000</v>
      </c>
      <c r="AJ4" s="3">
        <f t="shared" ref="AJ4:AJ56" si="2">(AI4/AI3-1)*100</f>
        <v>4.7855309600774554</v>
      </c>
      <c r="AK4" s="7" t="s">
        <v>91</v>
      </c>
    </row>
    <row r="5" spans="1:37" x14ac:dyDescent="0.3">
      <c r="A5">
        <v>2008</v>
      </c>
      <c r="B5">
        <v>1</v>
      </c>
      <c r="C5" t="s">
        <v>33</v>
      </c>
      <c r="D5" t="s">
        <v>26</v>
      </c>
      <c r="E5" t="s">
        <v>27</v>
      </c>
      <c r="F5" t="s">
        <v>28</v>
      </c>
      <c r="G5">
        <v>5311</v>
      </c>
      <c r="H5">
        <v>452111</v>
      </c>
      <c r="I5">
        <v>48648.288</v>
      </c>
      <c r="J5">
        <v>6344.1850000000004</v>
      </c>
      <c r="K5">
        <v>11538.623</v>
      </c>
      <c r="L5">
        <v>5878.5720000000001</v>
      </c>
      <c r="M5">
        <v>24354.131000000001</v>
      </c>
      <c r="N5">
        <v>4957.4799999999996</v>
      </c>
      <c r="O5">
        <v>204.92</v>
      </c>
      <c r="Q5">
        <v>5427.7099609375</v>
      </c>
      <c r="R5">
        <v>502.99700927734398</v>
      </c>
      <c r="S5">
        <v>8882.5185546875</v>
      </c>
      <c r="T5">
        <v>211.955001831055</v>
      </c>
      <c r="U5">
        <v>5878.572265625</v>
      </c>
      <c r="V5">
        <v>15417.4443359375</v>
      </c>
      <c r="W5">
        <v>8379.521484375</v>
      </c>
      <c r="X5">
        <v>2951.8115234375</v>
      </c>
      <c r="Y5">
        <v>16853.28</v>
      </c>
      <c r="Z5">
        <v>80531.77</v>
      </c>
      <c r="AA5">
        <v>4.7784033731119404</v>
      </c>
      <c r="AB5" s="2">
        <v>1342196100</v>
      </c>
      <c r="AC5">
        <v>60</v>
      </c>
      <c r="AD5" s="5">
        <f t="shared" si="0"/>
        <v>80531766000</v>
      </c>
      <c r="AE5" s="3">
        <v>48648288000</v>
      </c>
      <c r="AF5" s="3">
        <f t="shared" si="1"/>
        <v>-1.8909495965317435</v>
      </c>
      <c r="AG5" s="6" t="s">
        <v>91</v>
      </c>
      <c r="AH5" s="3">
        <v>17417195000</v>
      </c>
      <c r="AI5" s="3">
        <v>24354131000</v>
      </c>
      <c r="AJ5" s="3">
        <f t="shared" si="2"/>
        <v>2.6424104155397865</v>
      </c>
      <c r="AK5" s="7" t="s">
        <v>91</v>
      </c>
    </row>
    <row r="6" spans="1:37" x14ac:dyDescent="0.3">
      <c r="A6">
        <v>2008</v>
      </c>
      <c r="B6">
        <v>2</v>
      </c>
      <c r="C6" t="s">
        <v>34</v>
      </c>
      <c r="D6" t="s">
        <v>26</v>
      </c>
      <c r="E6" t="s">
        <v>27</v>
      </c>
      <c r="F6" t="s">
        <v>28</v>
      </c>
      <c r="G6">
        <v>5311</v>
      </c>
      <c r="H6">
        <v>452111</v>
      </c>
      <c r="I6">
        <v>50067.432000000001</v>
      </c>
      <c r="J6">
        <v>6283.4459999999999</v>
      </c>
      <c r="K6">
        <v>12079.371999999999</v>
      </c>
      <c r="L6">
        <v>5185.7139999999999</v>
      </c>
      <c r="M6">
        <v>24354.09</v>
      </c>
      <c r="N6">
        <v>5631.826</v>
      </c>
      <c r="O6">
        <v>266.67599999999999</v>
      </c>
      <c r="Q6">
        <v>6969.15283203125</v>
      </c>
      <c r="R6">
        <v>1881.02099609375</v>
      </c>
      <c r="S6">
        <v>11997.4833984375</v>
      </c>
      <c r="T6">
        <v>212.88099670410199</v>
      </c>
      <c r="U6">
        <v>5185.7138671875</v>
      </c>
      <c r="V6">
        <v>16346.6884765625</v>
      </c>
      <c r="W6">
        <v>10116.462890625</v>
      </c>
      <c r="X6">
        <v>3147.31005859375</v>
      </c>
      <c r="Y6">
        <v>258704.37</v>
      </c>
      <c r="Z6">
        <v>79055.350000000006</v>
      </c>
      <c r="AA6">
        <v>0.30558181139344498</v>
      </c>
      <c r="AB6" s="2">
        <v>1342196100</v>
      </c>
      <c r="AC6">
        <v>52</v>
      </c>
      <c r="AD6" s="5">
        <f t="shared" si="0"/>
        <v>69794197200</v>
      </c>
      <c r="AE6" s="3">
        <v>50067432000</v>
      </c>
      <c r="AF6" s="3">
        <f t="shared" si="1"/>
        <v>2.9171509591457756</v>
      </c>
      <c r="AG6" s="3">
        <f>(AE6/AE2-1)*100</f>
        <v>14.980412827263745</v>
      </c>
      <c r="AH6" s="3">
        <v>17265086000</v>
      </c>
      <c r="AI6" s="3">
        <v>24354090000</v>
      </c>
      <c r="AJ6" s="3">
        <f t="shared" si="2"/>
        <v>-1.6834926279685192E-4</v>
      </c>
      <c r="AK6">
        <f>(AI6/AI2-1)*100</f>
        <v>11.757046566870088</v>
      </c>
    </row>
    <row r="7" spans="1:37" x14ac:dyDescent="0.3">
      <c r="A7">
        <v>2008</v>
      </c>
      <c r="B7">
        <v>3</v>
      </c>
      <c r="C7" t="s">
        <v>35</v>
      </c>
      <c r="D7" t="s">
        <v>26</v>
      </c>
      <c r="E7" t="s">
        <v>27</v>
      </c>
      <c r="F7" t="s">
        <v>28</v>
      </c>
      <c r="G7">
        <v>5311</v>
      </c>
      <c r="H7">
        <v>452111</v>
      </c>
      <c r="I7">
        <v>51243.796999999999</v>
      </c>
      <c r="J7">
        <v>7221.0469999999996</v>
      </c>
      <c r="K7">
        <v>11862.995999999999</v>
      </c>
      <c r="L7">
        <v>6185.7139999999999</v>
      </c>
      <c r="M7">
        <v>25116.062999999998</v>
      </c>
      <c r="N7">
        <v>5302.2470000000003</v>
      </c>
      <c r="O7">
        <v>245.09</v>
      </c>
      <c r="P7">
        <v>996.24499511718795</v>
      </c>
      <c r="Q7">
        <v>5572.869140625</v>
      </c>
      <c r="R7">
        <v>831.9580078125</v>
      </c>
      <c r="S7">
        <v>9635.49609375</v>
      </c>
      <c r="T7">
        <v>215.58599853515599</v>
      </c>
      <c r="U7">
        <v>6185.7138671875</v>
      </c>
      <c r="V7">
        <v>15982.0732421875</v>
      </c>
      <c r="W7">
        <v>8803.5380859375</v>
      </c>
      <c r="X7">
        <v>3230.6689453125</v>
      </c>
      <c r="Y7">
        <v>120174.74</v>
      </c>
      <c r="Z7">
        <v>65570.16</v>
      </c>
      <c r="AA7">
        <v>0.54562348127401805</v>
      </c>
      <c r="AB7" s="2">
        <v>1342196100</v>
      </c>
      <c r="AC7">
        <v>40</v>
      </c>
      <c r="AD7" s="5">
        <f t="shared" si="0"/>
        <v>53687844000</v>
      </c>
      <c r="AE7" s="3">
        <v>51243797000</v>
      </c>
      <c r="AF7" s="3">
        <f t="shared" si="1"/>
        <v>2.349561287665014</v>
      </c>
      <c r="AG7" s="3">
        <f>(AE7/AE3-1)*100</f>
        <v>13.279766408078997</v>
      </c>
      <c r="AH7" s="3">
        <v>18048710000</v>
      </c>
      <c r="AI7" s="3">
        <v>25116063000</v>
      </c>
      <c r="AJ7" s="3">
        <f t="shared" si="2"/>
        <v>3.1287270433836722</v>
      </c>
      <c r="AK7">
        <f t="shared" ref="AK7:AK56" si="3">(AI7/AI3-1)*100</f>
        <v>10.919291446729119</v>
      </c>
    </row>
    <row r="8" spans="1:37" x14ac:dyDescent="0.3">
      <c r="A8">
        <v>2008</v>
      </c>
      <c r="B8">
        <v>4</v>
      </c>
      <c r="C8" t="s">
        <v>36</v>
      </c>
      <c r="D8" t="s">
        <v>26</v>
      </c>
      <c r="E8" t="s">
        <v>27</v>
      </c>
      <c r="F8" t="s">
        <v>28</v>
      </c>
      <c r="G8">
        <v>5311</v>
      </c>
      <c r="H8">
        <v>452111</v>
      </c>
      <c r="I8">
        <v>52347.983</v>
      </c>
      <c r="J8">
        <v>6657.3440000000001</v>
      </c>
      <c r="K8">
        <v>12481.306</v>
      </c>
      <c r="L8">
        <v>5792.857</v>
      </c>
      <c r="M8">
        <v>25874.992999999999</v>
      </c>
      <c r="N8">
        <v>6061.8670000000002</v>
      </c>
      <c r="O8">
        <v>1281.413</v>
      </c>
      <c r="Q8">
        <v>8379.302734375</v>
      </c>
      <c r="R8">
        <v>2401.43994140625</v>
      </c>
      <c r="S8">
        <v>14774.5283203125</v>
      </c>
      <c r="T8">
        <v>220.59100341796901</v>
      </c>
      <c r="U8">
        <v>5792.85693359375</v>
      </c>
      <c r="V8">
        <v>15966.390625</v>
      </c>
      <c r="W8">
        <v>12373.087890625</v>
      </c>
      <c r="X8">
        <v>3993.78515625</v>
      </c>
      <c r="Y8">
        <v>52533.56</v>
      </c>
      <c r="Z8">
        <v>52345.65</v>
      </c>
      <c r="AA8">
        <v>0.99642304842847096</v>
      </c>
      <c r="AB8" s="2">
        <v>1342196100</v>
      </c>
      <c r="AC8">
        <v>39</v>
      </c>
      <c r="AD8" s="5">
        <f t="shared" si="0"/>
        <v>52345647900</v>
      </c>
      <c r="AE8" s="3">
        <v>52347983000</v>
      </c>
      <c r="AF8" s="3">
        <f t="shared" si="1"/>
        <v>2.1547700690485616</v>
      </c>
      <c r="AG8" s="3">
        <f t="shared" ref="AG8:AG56" si="4">(AE8/AE4-1)*100</f>
        <v>5.5702289598947408</v>
      </c>
      <c r="AH8" s="3">
        <v>18274163000</v>
      </c>
      <c r="AI8" s="3">
        <v>25874993000</v>
      </c>
      <c r="AJ8" s="3">
        <f t="shared" si="2"/>
        <v>3.0216917356832518</v>
      </c>
      <c r="AK8">
        <f t="shared" si="3"/>
        <v>9.0522035462985428</v>
      </c>
    </row>
    <row r="9" spans="1:37" x14ac:dyDescent="0.3">
      <c r="A9">
        <v>2009</v>
      </c>
      <c r="B9">
        <v>1</v>
      </c>
      <c r="C9" t="s">
        <v>37</v>
      </c>
      <c r="D9" t="s">
        <v>26</v>
      </c>
      <c r="E9" t="s">
        <v>27</v>
      </c>
      <c r="F9" t="s">
        <v>28</v>
      </c>
      <c r="G9">
        <v>5311</v>
      </c>
      <c r="H9">
        <v>452111</v>
      </c>
      <c r="I9">
        <v>50301.95</v>
      </c>
      <c r="J9">
        <v>6464.3270000000002</v>
      </c>
      <c r="K9">
        <v>10929.775</v>
      </c>
      <c r="L9">
        <v>5792.857</v>
      </c>
      <c r="M9">
        <v>26211.561000000002</v>
      </c>
      <c r="N9">
        <v>4585.54</v>
      </c>
      <c r="O9">
        <v>1686.0840000000001</v>
      </c>
      <c r="P9">
        <v>603.73699951171898</v>
      </c>
      <c r="Q9">
        <v>5644.31982421875</v>
      </c>
      <c r="R9">
        <v>228.84800720214801</v>
      </c>
      <c r="S9">
        <v>9199.9814453125</v>
      </c>
      <c r="T9">
        <v>207.94900512695301</v>
      </c>
      <c r="U9">
        <v>5792.85693359375</v>
      </c>
      <c r="V9">
        <v>13230.7900390625</v>
      </c>
      <c r="W9">
        <v>8971.1337890625</v>
      </c>
      <c r="X9">
        <v>3326.81396484375</v>
      </c>
      <c r="Y9">
        <v>66651.91</v>
      </c>
      <c r="Z9">
        <v>46779.42</v>
      </c>
      <c r="AA9">
        <v>0.70184665375680899</v>
      </c>
      <c r="AB9" s="2">
        <v>1342196100</v>
      </c>
      <c r="AC9">
        <v>40</v>
      </c>
      <c r="AD9" s="5">
        <f t="shared" si="0"/>
        <v>53687844000</v>
      </c>
      <c r="AE9" s="3">
        <v>50301950000</v>
      </c>
      <c r="AF9" s="3">
        <f t="shared" si="1"/>
        <v>-3.9085230848340369</v>
      </c>
      <c r="AG9" s="3">
        <f t="shared" si="4"/>
        <v>3.3992193106569424</v>
      </c>
      <c r="AH9" s="3">
        <v>16722631999.999998</v>
      </c>
      <c r="AI9" s="3">
        <v>26211561000</v>
      </c>
      <c r="AJ9" s="3">
        <f t="shared" si="2"/>
        <v>1.3007462456125163</v>
      </c>
      <c r="AK9">
        <f t="shared" si="3"/>
        <v>7.6267553952140688</v>
      </c>
    </row>
    <row r="10" spans="1:37" x14ac:dyDescent="0.3">
      <c r="A10">
        <v>2009</v>
      </c>
      <c r="B10">
        <v>2</v>
      </c>
      <c r="C10" t="s">
        <v>38</v>
      </c>
      <c r="D10" t="s">
        <v>26</v>
      </c>
      <c r="E10" t="s">
        <v>27</v>
      </c>
      <c r="F10" t="s">
        <v>28</v>
      </c>
      <c r="G10">
        <v>5311</v>
      </c>
      <c r="H10">
        <v>452111</v>
      </c>
      <c r="I10">
        <v>51435.92</v>
      </c>
      <c r="J10">
        <v>6102.0259999999998</v>
      </c>
      <c r="K10">
        <v>11616.789000000001</v>
      </c>
      <c r="L10">
        <v>5000</v>
      </c>
      <c r="M10">
        <v>26225.258000000002</v>
      </c>
      <c r="N10">
        <v>5242.4170000000004</v>
      </c>
      <c r="O10">
        <v>2522.5970000000002</v>
      </c>
      <c r="Q10">
        <v>6875.10107421875</v>
      </c>
      <c r="R10">
        <v>1486.42004394531</v>
      </c>
      <c r="S10">
        <v>11702.0654296875</v>
      </c>
      <c r="T10">
        <v>200.996994018555</v>
      </c>
      <c r="U10">
        <v>5000</v>
      </c>
      <c r="V10">
        <v>13874.6552734375</v>
      </c>
      <c r="W10">
        <v>10215.6455078125</v>
      </c>
      <c r="X10">
        <v>3340.54443359375</v>
      </c>
      <c r="Y10">
        <v>15451.01</v>
      </c>
      <c r="Z10">
        <v>63853.04</v>
      </c>
      <c r="AA10">
        <v>4.1326126900442102</v>
      </c>
      <c r="AB10" s="2">
        <v>1342196100</v>
      </c>
      <c r="AC10">
        <v>48.1</v>
      </c>
      <c r="AD10" s="5">
        <f t="shared" si="0"/>
        <v>64559632410</v>
      </c>
      <c r="AE10" s="3">
        <v>51435920000</v>
      </c>
      <c r="AF10" s="3">
        <f t="shared" si="1"/>
        <v>2.2543261245339341</v>
      </c>
      <c r="AG10" s="3">
        <f t="shared" si="4"/>
        <v>2.7332897760763863</v>
      </c>
      <c r="AH10" s="3">
        <v>16616789000</v>
      </c>
      <c r="AI10" s="3">
        <v>26225258000</v>
      </c>
      <c r="AJ10" s="3">
        <f t="shared" si="2"/>
        <v>5.2255567686332327E-2</v>
      </c>
      <c r="AK10">
        <f t="shared" si="3"/>
        <v>7.6831776510639438</v>
      </c>
    </row>
    <row r="11" spans="1:37" x14ac:dyDescent="0.3">
      <c r="A11">
        <v>2009</v>
      </c>
      <c r="B11">
        <v>3</v>
      </c>
      <c r="C11" t="s">
        <v>39</v>
      </c>
      <c r="D11" t="s">
        <v>26</v>
      </c>
      <c r="E11" t="s">
        <v>27</v>
      </c>
      <c r="F11" t="s">
        <v>28</v>
      </c>
      <c r="G11">
        <v>5311</v>
      </c>
      <c r="H11">
        <v>452111</v>
      </c>
      <c r="I11">
        <v>51962.116999999998</v>
      </c>
      <c r="J11">
        <v>6597.8580000000002</v>
      </c>
      <c r="K11">
        <v>11637.05</v>
      </c>
      <c r="L11">
        <v>5000</v>
      </c>
      <c r="M11">
        <v>26005.346000000001</v>
      </c>
      <c r="N11">
        <v>5416.482</v>
      </c>
      <c r="O11">
        <v>3630.54</v>
      </c>
      <c r="Q11">
        <v>6103.73876953125</v>
      </c>
      <c r="R11">
        <v>755.19299316406205</v>
      </c>
      <c r="S11">
        <v>10092.796875</v>
      </c>
      <c r="T11">
        <v>203.24499511718801</v>
      </c>
      <c r="U11">
        <v>5000</v>
      </c>
      <c r="V11">
        <v>12997.7685546875</v>
      </c>
      <c r="W11">
        <v>9337.603515625</v>
      </c>
      <c r="X11">
        <v>3233.86474609375</v>
      </c>
      <c r="Y11">
        <v>271368.45</v>
      </c>
      <c r="Z11">
        <v>73623.34</v>
      </c>
      <c r="AA11">
        <v>0.27130397804166301</v>
      </c>
      <c r="AB11" s="2">
        <v>1342196100</v>
      </c>
      <c r="AC11">
        <v>52</v>
      </c>
      <c r="AD11" s="5">
        <f t="shared" si="0"/>
        <v>69794197200</v>
      </c>
      <c r="AE11" s="3">
        <v>51962117000</v>
      </c>
      <c r="AF11" s="3">
        <f t="shared" si="1"/>
        <v>1.0230146559058406</v>
      </c>
      <c r="AG11" s="3">
        <f t="shared" si="4"/>
        <v>1.401769661994412</v>
      </c>
      <c r="AH11" s="3">
        <v>16637050000</v>
      </c>
      <c r="AI11" s="3">
        <v>26005346000</v>
      </c>
      <c r="AJ11" s="3">
        <f t="shared" si="2"/>
        <v>-0.83855037765501184</v>
      </c>
      <c r="AK11">
        <f t="shared" si="3"/>
        <v>3.5406942561021504</v>
      </c>
    </row>
    <row r="12" spans="1:37" x14ac:dyDescent="0.3">
      <c r="A12">
        <v>2009</v>
      </c>
      <c r="B12">
        <v>4</v>
      </c>
      <c r="C12" t="s">
        <v>40</v>
      </c>
      <c r="D12" t="s">
        <v>26</v>
      </c>
      <c r="E12" t="s">
        <v>27</v>
      </c>
      <c r="F12" t="s">
        <v>28</v>
      </c>
      <c r="G12">
        <v>5311</v>
      </c>
      <c r="H12">
        <v>452111</v>
      </c>
      <c r="I12">
        <v>59168.044999999998</v>
      </c>
      <c r="J12">
        <v>6135.8019999999997</v>
      </c>
      <c r="K12">
        <v>13649.451999999999</v>
      </c>
      <c r="L12">
        <v>8171.4560000000001</v>
      </c>
      <c r="M12">
        <v>26743.007000000001</v>
      </c>
      <c r="N12">
        <v>6147.2449999999999</v>
      </c>
      <c r="O12">
        <v>6510.7790000000005</v>
      </c>
      <c r="Q12">
        <v>8964.69140625</v>
      </c>
      <c r="R12">
        <v>3169.2529296875</v>
      </c>
      <c r="S12">
        <v>15721.697265625</v>
      </c>
      <c r="T12">
        <v>319.27600097656199</v>
      </c>
      <c r="U12">
        <v>8171.4560546875</v>
      </c>
      <c r="V12">
        <v>17657.4375</v>
      </c>
      <c r="W12">
        <v>12552.4443359375</v>
      </c>
      <c r="X12">
        <v>3587.7529296875</v>
      </c>
      <c r="Y12">
        <v>139963.10999999999</v>
      </c>
      <c r="Z12">
        <v>80235.600000000006</v>
      </c>
      <c r="AA12">
        <v>0.57326248323576101</v>
      </c>
      <c r="AB12" s="2">
        <v>1342196100</v>
      </c>
      <c r="AC12">
        <v>65</v>
      </c>
      <c r="AD12" s="5">
        <f t="shared" si="0"/>
        <v>87242746500</v>
      </c>
      <c r="AE12" s="3">
        <v>59168045000</v>
      </c>
      <c r="AF12" s="3">
        <f t="shared" si="1"/>
        <v>13.867656700746057</v>
      </c>
      <c r="AG12" s="3">
        <f t="shared" si="4"/>
        <v>13.028318588702836</v>
      </c>
      <c r="AH12" s="3">
        <v>21820908000</v>
      </c>
      <c r="AI12" s="3">
        <v>26743007000</v>
      </c>
      <c r="AJ12" s="3">
        <f t="shared" si="2"/>
        <v>2.8365744489613709</v>
      </c>
      <c r="AK12">
        <f t="shared" si="3"/>
        <v>3.3546443857975117</v>
      </c>
    </row>
    <row r="13" spans="1:37" x14ac:dyDescent="0.3">
      <c r="A13">
        <v>2010</v>
      </c>
      <c r="B13">
        <v>1</v>
      </c>
      <c r="C13" s="1" t="s">
        <v>41</v>
      </c>
      <c r="D13" t="s">
        <v>26</v>
      </c>
      <c r="E13" t="s">
        <v>27</v>
      </c>
      <c r="F13" t="s">
        <v>28</v>
      </c>
      <c r="G13">
        <v>5311</v>
      </c>
      <c r="H13">
        <v>452111</v>
      </c>
      <c r="I13">
        <v>57372.04</v>
      </c>
      <c r="J13">
        <v>7014.51</v>
      </c>
      <c r="K13">
        <v>11948.217000000001</v>
      </c>
      <c r="L13">
        <v>8171.4560000000001</v>
      </c>
      <c r="M13">
        <v>26803.774000000001</v>
      </c>
      <c r="N13">
        <v>5433.0309999999999</v>
      </c>
      <c r="O13">
        <v>3840.08</v>
      </c>
      <c r="P13">
        <v>313.60000610351602</v>
      </c>
      <c r="Q13">
        <v>5978.68017578125</v>
      </c>
      <c r="R13">
        <v>660.35302734375</v>
      </c>
      <c r="S13">
        <v>9781.529296875</v>
      </c>
      <c r="T13">
        <v>184.88200378418</v>
      </c>
      <c r="U13">
        <v>8171.4560546875</v>
      </c>
      <c r="V13">
        <v>16736.974609375</v>
      </c>
      <c r="W13">
        <v>9121.17578125</v>
      </c>
      <c r="X13">
        <v>3142.49560546875</v>
      </c>
      <c r="Y13">
        <v>142116.79999999999</v>
      </c>
      <c r="Z13">
        <v>91091.41</v>
      </c>
      <c r="AA13">
        <v>0.64096158934059899</v>
      </c>
      <c r="AB13" s="2">
        <v>1342196100</v>
      </c>
      <c r="AC13">
        <v>66.5</v>
      </c>
      <c r="AD13" s="5">
        <f t="shared" si="0"/>
        <v>89256040650</v>
      </c>
      <c r="AE13" s="3">
        <v>57372040000</v>
      </c>
      <c r="AF13" s="3">
        <f t="shared" si="1"/>
        <v>-3.0354306957412591</v>
      </c>
      <c r="AG13" s="3">
        <f t="shared" si="4"/>
        <v>14.055300043040075</v>
      </c>
      <c r="AH13" s="3">
        <v>20119673000.000004</v>
      </c>
      <c r="AI13" s="3">
        <v>26803774000</v>
      </c>
      <c r="AJ13" s="3">
        <f t="shared" si="2"/>
        <v>0.22722575662490474</v>
      </c>
      <c r="AK13">
        <f t="shared" si="3"/>
        <v>2.2593579985564327</v>
      </c>
    </row>
    <row r="14" spans="1:37" x14ac:dyDescent="0.3">
      <c r="A14">
        <v>2010</v>
      </c>
      <c r="B14">
        <v>2</v>
      </c>
      <c r="C14" s="1" t="s">
        <v>42</v>
      </c>
      <c r="D14" t="s">
        <v>26</v>
      </c>
      <c r="E14" t="s">
        <v>27</v>
      </c>
      <c r="F14" t="s">
        <v>28</v>
      </c>
      <c r="G14">
        <v>5311</v>
      </c>
      <c r="H14">
        <v>452111</v>
      </c>
      <c r="I14">
        <v>61820.224999999999</v>
      </c>
      <c r="J14">
        <v>7150.991</v>
      </c>
      <c r="K14">
        <v>11879.772000000001</v>
      </c>
      <c r="L14">
        <v>11171.456</v>
      </c>
      <c r="M14">
        <v>27251.06</v>
      </c>
      <c r="N14">
        <v>5824.9380000000001</v>
      </c>
      <c r="O14">
        <v>4393.0929999999998</v>
      </c>
      <c r="P14">
        <v>695.49597167968795</v>
      </c>
      <c r="Q14">
        <v>7624.0400390625</v>
      </c>
      <c r="R14">
        <v>1916.6689453125</v>
      </c>
      <c r="S14">
        <v>13008.6064453125</v>
      </c>
      <c r="T14">
        <v>219.88200378418</v>
      </c>
      <c r="U14">
        <v>11171.4560546875</v>
      </c>
      <c r="V14">
        <v>18271.419921875</v>
      </c>
      <c r="W14">
        <v>11091.9375</v>
      </c>
      <c r="X14">
        <v>3467.8974609375</v>
      </c>
      <c r="Y14">
        <v>80800.210000000006</v>
      </c>
      <c r="Z14">
        <v>87301.98</v>
      </c>
      <c r="AA14">
        <v>1.0804672413598899</v>
      </c>
      <c r="AB14" s="2">
        <v>1342196100</v>
      </c>
      <c r="AC14">
        <v>65.599999999999994</v>
      </c>
      <c r="AD14" s="5">
        <f t="shared" si="0"/>
        <v>88048064160</v>
      </c>
      <c r="AE14" s="3">
        <v>61820225000</v>
      </c>
      <c r="AF14" s="3">
        <f t="shared" si="1"/>
        <v>7.7532278789459008</v>
      </c>
      <c r="AG14" s="3">
        <f t="shared" si="4"/>
        <v>20.188819408693369</v>
      </c>
      <c r="AH14" s="3">
        <v>23051228000.000004</v>
      </c>
      <c r="AI14" s="3">
        <v>27251060000</v>
      </c>
      <c r="AJ14" s="3">
        <f t="shared" si="2"/>
        <v>1.6687426181104303</v>
      </c>
      <c r="AK14">
        <f t="shared" si="3"/>
        <v>3.9115039402090934</v>
      </c>
    </row>
    <row r="15" spans="1:37" x14ac:dyDescent="0.3">
      <c r="A15">
        <v>2010</v>
      </c>
      <c r="B15">
        <v>3</v>
      </c>
      <c r="C15" s="1" t="s">
        <v>43</v>
      </c>
      <c r="D15" t="s">
        <v>26</v>
      </c>
      <c r="E15" t="s">
        <v>27</v>
      </c>
      <c r="F15" t="s">
        <v>28</v>
      </c>
      <c r="G15">
        <v>5311</v>
      </c>
      <c r="H15">
        <v>452111</v>
      </c>
      <c r="I15">
        <v>63075.552000000003</v>
      </c>
      <c r="J15">
        <v>8405.3250000000007</v>
      </c>
      <c r="K15">
        <v>12192.993</v>
      </c>
      <c r="L15">
        <v>11171.456</v>
      </c>
      <c r="M15">
        <v>27847.307000000001</v>
      </c>
      <c r="N15">
        <v>6071.3389999999999</v>
      </c>
      <c r="O15">
        <v>4189.8590000000004</v>
      </c>
      <c r="P15">
        <v>844.55999755859398</v>
      </c>
      <c r="Q15">
        <v>6669.8330078125</v>
      </c>
      <c r="R15">
        <v>1230.52197265625</v>
      </c>
      <c r="S15">
        <v>11311.1162109375</v>
      </c>
      <c r="T15">
        <v>248.996994018555</v>
      </c>
      <c r="U15">
        <v>11171.4560546875</v>
      </c>
      <c r="V15">
        <v>17869.146484375</v>
      </c>
      <c r="W15">
        <v>10080.59375</v>
      </c>
      <c r="X15">
        <v>3410.7607421875</v>
      </c>
      <c r="Y15">
        <v>14093.06</v>
      </c>
      <c r="Z15">
        <v>91999.45</v>
      </c>
      <c r="AA15">
        <v>6.5279967586883201</v>
      </c>
      <c r="AB15" s="2">
        <v>1342196100</v>
      </c>
      <c r="AC15">
        <v>70.989999999999995</v>
      </c>
      <c r="AD15" s="5">
        <f t="shared" si="0"/>
        <v>95282501139</v>
      </c>
      <c r="AE15" s="3">
        <v>63075552000</v>
      </c>
      <c r="AF15" s="3">
        <f t="shared" si="1"/>
        <v>2.0306089148009354</v>
      </c>
      <c r="AG15" s="3">
        <f t="shared" si="4"/>
        <v>21.387571641855942</v>
      </c>
      <c r="AH15" s="3">
        <v>23364449000</v>
      </c>
      <c r="AI15" s="3">
        <v>27847307000</v>
      </c>
      <c r="AJ15" s="3">
        <f t="shared" si="2"/>
        <v>2.1879772750124316</v>
      </c>
      <c r="AK15">
        <f t="shared" si="3"/>
        <v>7.0830090089937681</v>
      </c>
    </row>
    <row r="16" spans="1:37" x14ac:dyDescent="0.3">
      <c r="A16">
        <v>2010</v>
      </c>
      <c r="B16">
        <v>4</v>
      </c>
      <c r="C16" s="1" t="s">
        <v>44</v>
      </c>
      <c r="D16" t="s">
        <v>26</v>
      </c>
      <c r="E16" t="s">
        <v>27</v>
      </c>
      <c r="F16" t="s">
        <v>28</v>
      </c>
      <c r="G16">
        <v>5311</v>
      </c>
      <c r="H16">
        <v>452111</v>
      </c>
      <c r="I16">
        <v>68277.570000000007</v>
      </c>
      <c r="J16">
        <v>8028.1670000000004</v>
      </c>
      <c r="K16">
        <v>17368.97</v>
      </c>
      <c r="L16">
        <v>8921.4560000000001</v>
      </c>
      <c r="M16">
        <v>28469.867999999999</v>
      </c>
      <c r="N16">
        <v>7453.3590000000004</v>
      </c>
      <c r="O16">
        <v>6604.5640000000003</v>
      </c>
      <c r="P16">
        <v>886.19396972656205</v>
      </c>
      <c r="Q16">
        <v>10150.658203125</v>
      </c>
      <c r="R16">
        <v>3726.3330078125</v>
      </c>
      <c r="S16">
        <v>18161.1015625</v>
      </c>
      <c r="T16">
        <v>245.01699829101599</v>
      </c>
      <c r="U16">
        <v>8921.4560546875</v>
      </c>
      <c r="V16">
        <v>20507.173828125</v>
      </c>
      <c r="W16">
        <v>14434.7685546875</v>
      </c>
      <c r="X16">
        <v>4284.1103515625</v>
      </c>
      <c r="Y16">
        <v>219556.57</v>
      </c>
      <c r="Z16">
        <v>115064.79</v>
      </c>
      <c r="AA16">
        <v>0.52407809978084496</v>
      </c>
      <c r="AB16" s="2">
        <v>1342196100</v>
      </c>
      <c r="AC16">
        <v>84</v>
      </c>
      <c r="AD16" s="5">
        <f t="shared" si="0"/>
        <v>112744472400</v>
      </c>
      <c r="AE16" s="3">
        <v>68277570000.000008</v>
      </c>
      <c r="AF16" s="3">
        <f t="shared" si="1"/>
        <v>8.2472809750440348</v>
      </c>
      <c r="AG16" s="3">
        <f t="shared" si="4"/>
        <v>15.396021619440026</v>
      </c>
      <c r="AH16" s="3">
        <v>26290426000</v>
      </c>
      <c r="AI16" s="3">
        <v>28469868000</v>
      </c>
      <c r="AJ16" s="3">
        <f t="shared" si="2"/>
        <v>2.2356237175824578</v>
      </c>
      <c r="AK16">
        <f t="shared" si="3"/>
        <v>6.4572431963241916</v>
      </c>
    </row>
    <row r="17" spans="1:37" x14ac:dyDescent="0.3">
      <c r="A17">
        <v>2011</v>
      </c>
      <c r="B17">
        <v>1</v>
      </c>
      <c r="C17" s="1" t="s">
        <v>45</v>
      </c>
      <c r="D17" t="s">
        <v>26</v>
      </c>
      <c r="E17" t="s">
        <v>27</v>
      </c>
      <c r="F17" t="s">
        <v>28</v>
      </c>
      <c r="G17">
        <v>5311</v>
      </c>
      <c r="H17">
        <v>452111</v>
      </c>
      <c r="I17">
        <v>65042.546000000002</v>
      </c>
      <c r="J17">
        <v>8873.9969999999994</v>
      </c>
      <c r="K17">
        <v>13967.672</v>
      </c>
      <c r="L17">
        <v>8921.4560000000001</v>
      </c>
      <c r="M17">
        <v>29157.925999999999</v>
      </c>
      <c r="N17">
        <v>5937.9380000000001</v>
      </c>
      <c r="O17">
        <v>3720.31</v>
      </c>
      <c r="P17">
        <v>951.68798828125</v>
      </c>
      <c r="Q17">
        <v>6551.85400390625</v>
      </c>
      <c r="R17">
        <v>1179.14196777344</v>
      </c>
      <c r="S17">
        <v>11236.22265625</v>
      </c>
      <c r="T17">
        <v>226.28199768066401</v>
      </c>
      <c r="U17">
        <v>8921.4560546875</v>
      </c>
      <c r="V17">
        <v>18241.82421875</v>
      </c>
      <c r="W17">
        <v>10057.0810546875</v>
      </c>
      <c r="X17">
        <v>3505.22705078125</v>
      </c>
      <c r="Y17">
        <v>216593.77</v>
      </c>
      <c r="Z17">
        <v>118245.37</v>
      </c>
      <c r="AA17">
        <v>0.54593153810471995</v>
      </c>
      <c r="AB17" s="2">
        <v>1342196100</v>
      </c>
      <c r="AC17">
        <v>87.98</v>
      </c>
      <c r="AD17" s="5">
        <f t="shared" si="0"/>
        <v>118086412878</v>
      </c>
      <c r="AE17" s="3">
        <v>65042546000</v>
      </c>
      <c r="AF17" s="3">
        <f t="shared" si="1"/>
        <v>-4.7380479416593291</v>
      </c>
      <c r="AG17" s="3">
        <f t="shared" si="4"/>
        <v>13.369763389971844</v>
      </c>
      <c r="AH17" s="3">
        <v>22889128000</v>
      </c>
      <c r="AI17" s="3">
        <v>29157926000</v>
      </c>
      <c r="AJ17" s="3">
        <f t="shared" si="2"/>
        <v>2.416793783518778</v>
      </c>
      <c r="AK17">
        <f t="shared" si="3"/>
        <v>8.7829124361368027</v>
      </c>
    </row>
    <row r="18" spans="1:37" x14ac:dyDescent="0.3">
      <c r="A18">
        <v>2011</v>
      </c>
      <c r="B18">
        <v>2</v>
      </c>
      <c r="C18" s="1" t="s">
        <v>46</v>
      </c>
      <c r="D18" t="s">
        <v>26</v>
      </c>
      <c r="E18" t="s">
        <v>27</v>
      </c>
      <c r="F18" t="s">
        <v>28</v>
      </c>
      <c r="G18">
        <v>5311</v>
      </c>
      <c r="H18">
        <v>452111</v>
      </c>
      <c r="I18">
        <v>66577.694000000003</v>
      </c>
      <c r="J18">
        <v>9120.4969999999994</v>
      </c>
      <c r="K18">
        <v>13607.66</v>
      </c>
      <c r="L18">
        <v>8921.4560000000001</v>
      </c>
      <c r="M18">
        <v>29979.473000000002</v>
      </c>
      <c r="N18">
        <v>6410.7380000000003</v>
      </c>
      <c r="O18">
        <v>1982.787</v>
      </c>
      <c r="P18">
        <v>1090.40905761719</v>
      </c>
      <c r="Q18">
        <v>8394.89453125</v>
      </c>
      <c r="R18">
        <v>2340.07202148438</v>
      </c>
      <c r="S18">
        <v>14504.8076171875</v>
      </c>
      <c r="T18">
        <v>207.899002075195</v>
      </c>
      <c r="U18">
        <v>8921.4560546875</v>
      </c>
      <c r="V18">
        <v>20514.26171875</v>
      </c>
      <c r="W18">
        <v>12164.7353515625</v>
      </c>
      <c r="X18">
        <v>3769.8408203125</v>
      </c>
      <c r="Y18">
        <v>149236.5</v>
      </c>
      <c r="Z18">
        <v>119607.49</v>
      </c>
      <c r="AA18">
        <v>0.801462711870085</v>
      </c>
      <c r="AB18" s="2">
        <v>1342196100</v>
      </c>
      <c r="AC18">
        <v>94.96</v>
      </c>
      <c r="AD18" s="5">
        <f t="shared" si="0"/>
        <v>127454941655.99998</v>
      </c>
      <c r="AE18" s="3">
        <v>66577694000</v>
      </c>
      <c r="AF18" s="3">
        <f t="shared" si="1"/>
        <v>2.3602212619413754</v>
      </c>
      <c r="AG18" s="3">
        <f t="shared" si="4"/>
        <v>7.6956513826987871</v>
      </c>
      <c r="AH18" s="3">
        <v>22529116000</v>
      </c>
      <c r="AI18" s="3">
        <v>29979473000</v>
      </c>
      <c r="AJ18" s="3">
        <f t="shared" si="2"/>
        <v>2.8175769428868236</v>
      </c>
      <c r="AK18">
        <f t="shared" si="3"/>
        <v>10.012135307764169</v>
      </c>
    </row>
    <row r="19" spans="1:37" x14ac:dyDescent="0.3">
      <c r="A19">
        <v>2011</v>
      </c>
      <c r="B19">
        <v>3</v>
      </c>
      <c r="C19" s="1" t="s">
        <v>47</v>
      </c>
      <c r="D19" t="s">
        <v>26</v>
      </c>
      <c r="E19" t="s">
        <v>27</v>
      </c>
      <c r="F19" t="s">
        <v>28</v>
      </c>
      <c r="G19">
        <v>5311</v>
      </c>
      <c r="H19">
        <v>452111</v>
      </c>
      <c r="I19">
        <v>68093.899000000005</v>
      </c>
      <c r="J19">
        <v>10982.901</v>
      </c>
      <c r="K19">
        <v>13941.914000000001</v>
      </c>
      <c r="L19">
        <v>8921.4560000000001</v>
      </c>
      <c r="M19">
        <v>31072.18</v>
      </c>
      <c r="N19">
        <v>7307.2860000000001</v>
      </c>
      <c r="O19">
        <v>851.14800000000002</v>
      </c>
      <c r="P19">
        <v>1355.8330078125</v>
      </c>
      <c r="Q19">
        <v>7261.8369140625</v>
      </c>
      <c r="R19">
        <v>1372.09704589844</v>
      </c>
      <c r="S19">
        <v>12466.626953125</v>
      </c>
      <c r="T19">
        <v>194.74800109863301</v>
      </c>
      <c r="U19">
        <v>8921.4560546875</v>
      </c>
      <c r="V19">
        <v>20100.208984375</v>
      </c>
      <c r="W19">
        <v>11094.5302734375</v>
      </c>
      <c r="X19">
        <v>3832.693359375</v>
      </c>
      <c r="Y19">
        <v>82645.710000000006</v>
      </c>
      <c r="Z19">
        <v>120174.74</v>
      </c>
      <c r="AA19">
        <v>1.45409531843819</v>
      </c>
      <c r="AB19" s="2">
        <v>1342196100</v>
      </c>
      <c r="AC19">
        <v>91.1</v>
      </c>
      <c r="AD19" s="5">
        <f t="shared" si="0"/>
        <v>122274064710</v>
      </c>
      <c r="AE19" s="3">
        <v>68093899000.000008</v>
      </c>
      <c r="AF19" s="3">
        <f t="shared" si="1"/>
        <v>2.2773468242982542</v>
      </c>
      <c r="AG19" s="3">
        <f t="shared" si="4"/>
        <v>7.9560889138156288</v>
      </c>
      <c r="AH19" s="3">
        <v>22863370000.000004</v>
      </c>
      <c r="AI19" s="3">
        <v>31072180000</v>
      </c>
      <c r="AJ19" s="3">
        <f t="shared" si="2"/>
        <v>3.6448505949387533</v>
      </c>
      <c r="AK19">
        <f t="shared" si="3"/>
        <v>11.580556065977943</v>
      </c>
    </row>
    <row r="20" spans="1:37" x14ac:dyDescent="0.3">
      <c r="A20">
        <v>2011</v>
      </c>
      <c r="B20">
        <v>4</v>
      </c>
      <c r="C20" s="1" t="s">
        <v>48</v>
      </c>
      <c r="D20" t="s">
        <v>26</v>
      </c>
      <c r="E20" t="s">
        <v>27</v>
      </c>
      <c r="F20" t="s">
        <v>28</v>
      </c>
      <c r="G20">
        <v>5311</v>
      </c>
      <c r="H20">
        <v>452111</v>
      </c>
      <c r="I20">
        <v>73023.058999999994</v>
      </c>
      <c r="J20">
        <v>10109.022999999999</v>
      </c>
      <c r="K20">
        <v>16599.863000000001</v>
      </c>
      <c r="L20">
        <v>8921.4560000000001</v>
      </c>
      <c r="M20">
        <v>22319.404999999999</v>
      </c>
      <c r="N20">
        <v>9583.759</v>
      </c>
      <c r="O20">
        <v>2565.5140000000001</v>
      </c>
      <c r="P20">
        <v>1752.82202148438</v>
      </c>
      <c r="Q20">
        <v>12724.189453125</v>
      </c>
      <c r="R20">
        <v>4123.67822265625</v>
      </c>
      <c r="S20">
        <v>20440.77734375</v>
      </c>
      <c r="T20">
        <v>204.57800292968801</v>
      </c>
      <c r="U20">
        <v>8921.4560546875</v>
      </c>
      <c r="V20">
        <v>17760.384765625</v>
      </c>
      <c r="W20">
        <v>16317.099609375</v>
      </c>
      <c r="X20">
        <v>3592.91015625</v>
      </c>
      <c r="Y20">
        <v>16836.689999999999</v>
      </c>
      <c r="Z20">
        <v>139963.10999999999</v>
      </c>
      <c r="AA20">
        <v>8.3129825399172894</v>
      </c>
      <c r="AB20" s="2">
        <v>1342196100</v>
      </c>
      <c r="AC20">
        <v>99.07</v>
      </c>
      <c r="AD20" s="5">
        <f t="shared" si="0"/>
        <v>132971367626.99998</v>
      </c>
      <c r="AE20" s="3">
        <v>73023059000</v>
      </c>
      <c r="AF20" s="3">
        <f t="shared" si="1"/>
        <v>7.2387689240705599</v>
      </c>
      <c r="AG20" s="3">
        <f t="shared" si="4"/>
        <v>6.9502898243156475</v>
      </c>
      <c r="AH20" s="3">
        <v>25521319000.000004</v>
      </c>
      <c r="AI20" s="3">
        <v>22319405000</v>
      </c>
      <c r="AJ20" s="3">
        <f t="shared" si="2"/>
        <v>-28.169169334111732</v>
      </c>
      <c r="AK20">
        <f t="shared" si="3"/>
        <v>-21.603412421862998</v>
      </c>
    </row>
    <row r="21" spans="1:37" x14ac:dyDescent="0.3">
      <c r="A21">
        <v>2012</v>
      </c>
      <c r="B21">
        <v>1</v>
      </c>
      <c r="C21" s="1" t="s">
        <v>49</v>
      </c>
      <c r="D21" t="s">
        <v>26</v>
      </c>
      <c r="E21" t="s">
        <v>27</v>
      </c>
      <c r="F21" t="s">
        <v>28</v>
      </c>
      <c r="G21">
        <v>5311</v>
      </c>
      <c r="H21">
        <v>452111</v>
      </c>
      <c r="I21">
        <v>75697.98</v>
      </c>
      <c r="J21">
        <v>11060.503000000001</v>
      </c>
      <c r="K21">
        <v>15105.197</v>
      </c>
      <c r="L21">
        <v>17249.587</v>
      </c>
      <c r="M21">
        <v>23092.035</v>
      </c>
      <c r="N21">
        <v>8145.21</v>
      </c>
      <c r="O21">
        <v>671.16</v>
      </c>
      <c r="P21">
        <v>1267.50805664062</v>
      </c>
      <c r="Q21">
        <v>7686.716796875</v>
      </c>
      <c r="R21">
        <v>1217.26599121094</v>
      </c>
      <c r="S21">
        <v>12638.1982421875</v>
      </c>
      <c r="T21">
        <v>187.31300354003901</v>
      </c>
      <c r="U21">
        <v>12921.4560546875</v>
      </c>
      <c r="V21">
        <v>16054.1181640625</v>
      </c>
      <c r="W21">
        <v>11420.9326171875</v>
      </c>
      <c r="X21">
        <v>3734.2158203125</v>
      </c>
      <c r="Y21">
        <v>14093.06</v>
      </c>
      <c r="Z21">
        <v>142116.79999999999</v>
      </c>
      <c r="AA21">
        <v>10.0841690874799</v>
      </c>
      <c r="AB21" s="2">
        <v>1342196100</v>
      </c>
      <c r="AC21">
        <v>103.24</v>
      </c>
      <c r="AD21" s="5">
        <f t="shared" si="0"/>
        <v>138568325364</v>
      </c>
      <c r="AE21" s="3">
        <v>75697980000</v>
      </c>
      <c r="AF21" s="3">
        <f t="shared" si="1"/>
        <v>3.6631182487164793</v>
      </c>
      <c r="AG21" s="3">
        <f t="shared" si="4"/>
        <v>16.382252318351753</v>
      </c>
      <c r="AH21" s="3">
        <v>32354784000</v>
      </c>
      <c r="AI21" s="3">
        <v>23092035000</v>
      </c>
      <c r="AJ21" s="3">
        <f t="shared" si="2"/>
        <v>3.4616962235328508</v>
      </c>
      <c r="AK21">
        <f t="shared" si="3"/>
        <v>-20.803574986780614</v>
      </c>
    </row>
    <row r="22" spans="1:37" x14ac:dyDescent="0.3">
      <c r="A22">
        <v>2012</v>
      </c>
      <c r="B22">
        <v>2</v>
      </c>
      <c r="C22" s="1" t="s">
        <v>50</v>
      </c>
      <c r="D22" t="s">
        <v>26</v>
      </c>
      <c r="E22" t="s">
        <v>27</v>
      </c>
      <c r="F22" t="s">
        <v>28</v>
      </c>
      <c r="G22">
        <v>5311</v>
      </c>
      <c r="H22">
        <v>452111</v>
      </c>
      <c r="I22">
        <v>78186.019</v>
      </c>
      <c r="J22">
        <v>10917.652</v>
      </c>
      <c r="K22">
        <v>15541.102000000001</v>
      </c>
      <c r="L22">
        <v>17519.148000000001</v>
      </c>
      <c r="M22">
        <v>24408.870999999999</v>
      </c>
      <c r="N22">
        <v>8742.6409999999996</v>
      </c>
      <c r="O22">
        <v>659.86699999999996</v>
      </c>
      <c r="P22">
        <v>2363.97607421875</v>
      </c>
      <c r="Q22">
        <v>9840.6884765625</v>
      </c>
      <c r="R22">
        <v>2603.830078125</v>
      </c>
      <c r="S22">
        <v>16396.673828125</v>
      </c>
      <c r="T22">
        <v>261.71600341796898</v>
      </c>
      <c r="U22">
        <v>12921.4560546875</v>
      </c>
      <c r="V22">
        <v>16698.443359375</v>
      </c>
      <c r="W22">
        <v>13792.84375</v>
      </c>
      <c r="X22">
        <v>3952.1552734375</v>
      </c>
      <c r="Y22">
        <v>199866.38</v>
      </c>
      <c r="Z22">
        <v>149236.5</v>
      </c>
      <c r="AA22">
        <v>0.74668135781515599</v>
      </c>
      <c r="AB22" s="2">
        <v>1342196100</v>
      </c>
      <c r="AC22">
        <v>104.06</v>
      </c>
      <c r="AD22" s="5">
        <f t="shared" si="0"/>
        <v>139668926166</v>
      </c>
      <c r="AE22" s="3">
        <v>78186019000</v>
      </c>
      <c r="AF22" s="3">
        <f t="shared" si="1"/>
        <v>3.2867970849420391</v>
      </c>
      <c r="AG22" s="3">
        <f t="shared" si="4"/>
        <v>17.435757087050806</v>
      </c>
      <c r="AH22" s="3">
        <v>33060250000</v>
      </c>
      <c r="AI22" s="3">
        <v>24408871000</v>
      </c>
      <c r="AJ22" s="3">
        <f t="shared" si="2"/>
        <v>5.7025550151816429</v>
      </c>
      <c r="AK22">
        <f t="shared" si="3"/>
        <v>-18.581387337929524</v>
      </c>
    </row>
    <row r="23" spans="1:37" x14ac:dyDescent="0.3">
      <c r="A23">
        <v>2012</v>
      </c>
      <c r="B23">
        <v>3</v>
      </c>
      <c r="C23" s="1" t="s">
        <v>51</v>
      </c>
      <c r="D23" t="s">
        <v>26</v>
      </c>
      <c r="E23" t="s">
        <v>27</v>
      </c>
      <c r="F23" t="s">
        <v>28</v>
      </c>
      <c r="G23">
        <v>5311</v>
      </c>
      <c r="H23">
        <v>452111</v>
      </c>
      <c r="I23">
        <v>79691.78</v>
      </c>
      <c r="J23">
        <v>11854.174999999999</v>
      </c>
      <c r="K23">
        <v>15625.539000000001</v>
      </c>
      <c r="L23">
        <v>17612.448</v>
      </c>
      <c r="M23">
        <v>25422.87</v>
      </c>
      <c r="N23">
        <v>8634.58</v>
      </c>
      <c r="O23">
        <v>807.31500000000005</v>
      </c>
      <c r="P23">
        <v>1897.25805664062</v>
      </c>
      <c r="Q23">
        <v>8548.0361328125</v>
      </c>
      <c r="R23">
        <v>1800.72094726562</v>
      </c>
      <c r="S23">
        <v>14436.283203125</v>
      </c>
      <c r="T23">
        <v>257.10900878906199</v>
      </c>
      <c r="U23">
        <v>12921.4560546875</v>
      </c>
      <c r="V23">
        <v>16930.52734375</v>
      </c>
      <c r="W23">
        <v>12635.5625</v>
      </c>
      <c r="X23">
        <v>4087.5263671875</v>
      </c>
      <c r="Y23">
        <v>150667.54999999999</v>
      </c>
      <c r="Z23">
        <v>150667.54999999999</v>
      </c>
      <c r="AA23">
        <v>1</v>
      </c>
      <c r="AB23" s="2">
        <v>1342196100</v>
      </c>
      <c r="AC23">
        <v>117.35</v>
      </c>
      <c r="AD23" s="5">
        <f t="shared" si="0"/>
        <v>157506712335</v>
      </c>
      <c r="AE23" s="3">
        <v>79691780000</v>
      </c>
      <c r="AF23" s="3">
        <f t="shared" si="1"/>
        <v>1.9258698924164541</v>
      </c>
      <c r="AG23" s="3">
        <f t="shared" si="4"/>
        <v>17.032188155358806</v>
      </c>
      <c r="AH23" s="3">
        <v>33237987000</v>
      </c>
      <c r="AI23" s="3">
        <v>25422870000</v>
      </c>
      <c r="AJ23" s="3">
        <f t="shared" si="2"/>
        <v>4.1542232739891993</v>
      </c>
      <c r="AK23">
        <f t="shared" si="3"/>
        <v>-18.181247662700205</v>
      </c>
    </row>
    <row r="24" spans="1:37" x14ac:dyDescent="0.3">
      <c r="A24">
        <v>2012</v>
      </c>
      <c r="B24">
        <v>4</v>
      </c>
      <c r="C24" s="1" t="s">
        <v>52</v>
      </c>
      <c r="D24" t="s">
        <v>26</v>
      </c>
      <c r="E24" t="s">
        <v>27</v>
      </c>
      <c r="F24" t="s">
        <v>28</v>
      </c>
      <c r="G24">
        <v>5311</v>
      </c>
      <c r="H24">
        <v>452111</v>
      </c>
      <c r="I24">
        <v>85109.854000000007</v>
      </c>
      <c r="J24">
        <v>10558.246999999999</v>
      </c>
      <c r="K24">
        <v>17716.448</v>
      </c>
      <c r="L24">
        <v>17863.696</v>
      </c>
      <c r="M24">
        <v>26490.562999999998</v>
      </c>
      <c r="N24">
        <v>10288.069</v>
      </c>
      <c r="O24">
        <v>699.33699999999999</v>
      </c>
      <c r="P24">
        <v>2182.4560546875</v>
      </c>
      <c r="Q24">
        <v>13451.1669921875</v>
      </c>
      <c r="R24">
        <v>4684.2578125</v>
      </c>
      <c r="S24">
        <v>22775.349609375</v>
      </c>
      <c r="T24">
        <v>270.70001220703102</v>
      </c>
      <c r="U24">
        <v>12921.4560546875</v>
      </c>
      <c r="V24">
        <v>19879.556640625</v>
      </c>
      <c r="W24">
        <v>18091.091796875</v>
      </c>
      <c r="X24">
        <v>4639.9248046875</v>
      </c>
      <c r="Y24">
        <v>81696.259999999995</v>
      </c>
      <c r="Z24">
        <v>181297.17</v>
      </c>
      <c r="AA24">
        <v>2.2191611953839701</v>
      </c>
      <c r="AB24" s="2">
        <v>1342196100</v>
      </c>
      <c r="AC24">
        <v>140.91</v>
      </c>
      <c r="AD24" s="5">
        <f t="shared" si="0"/>
        <v>189128852451</v>
      </c>
      <c r="AE24" s="3">
        <v>85109854000</v>
      </c>
      <c r="AF24" s="3">
        <f t="shared" si="1"/>
        <v>6.7987865247833623</v>
      </c>
      <c r="AG24" s="3">
        <f t="shared" si="4"/>
        <v>16.552025025410131</v>
      </c>
      <c r="AH24" s="3">
        <v>35580144000</v>
      </c>
      <c r="AI24" s="3">
        <v>26490563000</v>
      </c>
      <c r="AJ24" s="3">
        <f t="shared" si="2"/>
        <v>4.1997343336924509</v>
      </c>
      <c r="AK24">
        <f t="shared" si="3"/>
        <v>18.688482063029909</v>
      </c>
    </row>
    <row r="25" spans="1:37" x14ac:dyDescent="0.3">
      <c r="A25">
        <v>2013</v>
      </c>
      <c r="B25">
        <v>1</v>
      </c>
      <c r="C25" s="1" t="s">
        <v>53</v>
      </c>
      <c r="D25" t="s">
        <v>26</v>
      </c>
      <c r="E25" t="s">
        <v>27</v>
      </c>
      <c r="F25" t="s">
        <v>28</v>
      </c>
      <c r="G25">
        <v>5311</v>
      </c>
      <c r="H25">
        <v>452111</v>
      </c>
      <c r="I25">
        <v>85057.44</v>
      </c>
      <c r="J25">
        <v>11703.755999999999</v>
      </c>
      <c r="K25">
        <v>17559.305</v>
      </c>
      <c r="L25">
        <v>17976.060000000001</v>
      </c>
      <c r="M25">
        <v>26910.505000000001</v>
      </c>
      <c r="N25">
        <v>9700.1460000000006</v>
      </c>
      <c r="O25">
        <v>918.57899999999995</v>
      </c>
      <c r="P25">
        <v>892.04998779296898</v>
      </c>
      <c r="Q25">
        <v>8473.509765625</v>
      </c>
      <c r="R25">
        <v>1272.72900390625</v>
      </c>
      <c r="S25">
        <v>14100.1103515625</v>
      </c>
      <c r="T25">
        <v>244.83399963378901</v>
      </c>
      <c r="U25">
        <v>12921.4560546875</v>
      </c>
      <c r="V25">
        <v>18997.720703125</v>
      </c>
      <c r="W25">
        <v>12827.380859375</v>
      </c>
      <c r="X25">
        <v>4353.87109375</v>
      </c>
      <c r="Y25">
        <v>80531.77</v>
      </c>
      <c r="Z25">
        <v>200591.8</v>
      </c>
      <c r="AA25">
        <v>2.4908405713670501</v>
      </c>
      <c r="AB25" s="2">
        <v>1342196100</v>
      </c>
      <c r="AC25">
        <v>153.55000000000001</v>
      </c>
      <c r="AD25" s="5">
        <f t="shared" si="0"/>
        <v>206094211155</v>
      </c>
      <c r="AE25" s="3">
        <v>85057440000</v>
      </c>
      <c r="AF25" s="3">
        <f t="shared" si="1"/>
        <v>-6.1583938329867749E-2</v>
      </c>
      <c r="AG25" s="3">
        <f t="shared" si="4"/>
        <v>12.364213681791769</v>
      </c>
      <c r="AH25" s="3">
        <v>35535365000.000008</v>
      </c>
      <c r="AI25" s="3">
        <v>26910505000</v>
      </c>
      <c r="AJ25" s="3">
        <f t="shared" si="2"/>
        <v>1.5852513213856501</v>
      </c>
      <c r="AK25">
        <f t="shared" si="3"/>
        <v>16.535874815710262</v>
      </c>
    </row>
    <row r="26" spans="1:37" x14ac:dyDescent="0.3">
      <c r="A26">
        <v>2013</v>
      </c>
      <c r="B26">
        <v>2</v>
      </c>
      <c r="C26" s="1" t="s">
        <v>54</v>
      </c>
      <c r="D26" t="s">
        <v>26</v>
      </c>
      <c r="E26" t="s">
        <v>27</v>
      </c>
      <c r="F26" t="s">
        <v>28</v>
      </c>
      <c r="G26">
        <v>5311</v>
      </c>
      <c r="H26">
        <v>452111</v>
      </c>
      <c r="I26">
        <v>87154.650999999998</v>
      </c>
      <c r="J26">
        <v>11023.481</v>
      </c>
      <c r="K26">
        <v>17647.16</v>
      </c>
      <c r="L26">
        <v>18110.695</v>
      </c>
      <c r="M26">
        <v>27501.258000000002</v>
      </c>
      <c r="N26">
        <v>9931.9509999999991</v>
      </c>
      <c r="O26">
        <v>916.226</v>
      </c>
      <c r="P26">
        <v>1430.69396972656</v>
      </c>
      <c r="Q26">
        <v>10805.7353515625</v>
      </c>
      <c r="R26">
        <v>2628.587890625</v>
      </c>
      <c r="S26">
        <v>18094.01953125</v>
      </c>
      <c r="T26">
        <v>257.843994140625</v>
      </c>
      <c r="U26">
        <v>12921.4560546875</v>
      </c>
      <c r="V26">
        <v>20269.822265625</v>
      </c>
      <c r="W26">
        <v>15465.431640625</v>
      </c>
      <c r="X26">
        <v>4659.6962890625</v>
      </c>
      <c r="Y26">
        <v>14152.29</v>
      </c>
      <c r="Z26">
        <v>204104.63</v>
      </c>
      <c r="AA26">
        <v>14.4220214537718</v>
      </c>
      <c r="AB26" s="2">
        <v>1342196100</v>
      </c>
      <c r="AC26">
        <v>147.35</v>
      </c>
      <c r="AD26" s="5">
        <f t="shared" si="0"/>
        <v>197772595335</v>
      </c>
      <c r="AE26" s="3">
        <v>87154651000</v>
      </c>
      <c r="AF26" s="3">
        <f t="shared" si="1"/>
        <v>2.4656408657490747</v>
      </c>
      <c r="AG26" s="3">
        <f t="shared" si="4"/>
        <v>11.470889699602171</v>
      </c>
      <c r="AH26" s="3">
        <v>35757854999.999992</v>
      </c>
      <c r="AI26" s="3">
        <v>27501258000</v>
      </c>
      <c r="AJ26" s="3">
        <f t="shared" si="2"/>
        <v>2.1952505164804625</v>
      </c>
      <c r="AK26">
        <f t="shared" si="3"/>
        <v>12.669111160446533</v>
      </c>
    </row>
    <row r="27" spans="1:37" x14ac:dyDescent="0.3">
      <c r="A27">
        <v>2013</v>
      </c>
      <c r="B27">
        <v>3</v>
      </c>
      <c r="C27" s="1" t="s">
        <v>55</v>
      </c>
      <c r="D27" t="s">
        <v>26</v>
      </c>
      <c r="E27" t="s">
        <v>27</v>
      </c>
      <c r="F27" t="s">
        <v>28</v>
      </c>
      <c r="G27">
        <v>5311</v>
      </c>
      <c r="H27">
        <v>452111</v>
      </c>
      <c r="I27">
        <v>90716.702999999994</v>
      </c>
      <c r="J27">
        <v>13180.26</v>
      </c>
      <c r="K27">
        <v>19836.394</v>
      </c>
      <c r="L27">
        <v>18239.238000000001</v>
      </c>
      <c r="M27">
        <v>28103.431</v>
      </c>
      <c r="N27">
        <v>9904.4740000000002</v>
      </c>
      <c r="O27">
        <v>307.51</v>
      </c>
      <c r="P27">
        <v>1519.48901367188</v>
      </c>
      <c r="Q27">
        <v>9366.3671875</v>
      </c>
      <c r="R27">
        <v>1802.30102539062</v>
      </c>
      <c r="S27">
        <v>15790.2734375</v>
      </c>
      <c r="T27">
        <v>258.98699951171898</v>
      </c>
      <c r="U27">
        <v>12921.4560546875</v>
      </c>
      <c r="V27">
        <v>20470.33203125</v>
      </c>
      <c r="W27">
        <v>13987.97265625</v>
      </c>
      <c r="X27">
        <v>4621.60546875</v>
      </c>
      <c r="Y27">
        <v>218022.8</v>
      </c>
      <c r="Z27">
        <v>200895.03</v>
      </c>
      <c r="AA27">
        <v>0.92144046402486302</v>
      </c>
      <c r="AB27" s="2">
        <v>1342196100</v>
      </c>
      <c r="AC27">
        <v>140.91</v>
      </c>
      <c r="AD27" s="5">
        <f t="shared" si="0"/>
        <v>189128852451</v>
      </c>
      <c r="AE27" s="3">
        <v>90716703000</v>
      </c>
      <c r="AF27" s="3">
        <f t="shared" si="1"/>
        <v>4.0870475174067389</v>
      </c>
      <c r="AG27" s="3">
        <f t="shared" si="4"/>
        <v>13.83445444436051</v>
      </c>
      <c r="AH27" s="3">
        <v>38075632000</v>
      </c>
      <c r="AI27" s="3">
        <v>28103431000</v>
      </c>
      <c r="AJ27" s="3">
        <f t="shared" si="2"/>
        <v>2.1896198348453799</v>
      </c>
      <c r="AK27">
        <f t="shared" si="3"/>
        <v>10.543896106143791</v>
      </c>
    </row>
    <row r="28" spans="1:37" x14ac:dyDescent="0.3">
      <c r="A28">
        <v>2013</v>
      </c>
      <c r="B28">
        <v>4</v>
      </c>
      <c r="C28" s="1" t="s">
        <v>56</v>
      </c>
      <c r="D28" t="s">
        <v>26</v>
      </c>
      <c r="E28" t="s">
        <v>27</v>
      </c>
      <c r="F28" t="s">
        <v>28</v>
      </c>
      <c r="G28">
        <v>5311</v>
      </c>
      <c r="H28">
        <v>452111</v>
      </c>
      <c r="I28">
        <v>94581.445000000007</v>
      </c>
      <c r="J28">
        <v>11421.968999999999</v>
      </c>
      <c r="K28">
        <v>25626.471000000001</v>
      </c>
      <c r="L28">
        <v>14127.642</v>
      </c>
      <c r="M28">
        <v>29054.262999999999</v>
      </c>
      <c r="N28">
        <v>11454.374</v>
      </c>
      <c r="O28">
        <v>603.29999999999995</v>
      </c>
      <c r="P28">
        <v>2113.75903320312</v>
      </c>
      <c r="Q28">
        <v>15488.7578125</v>
      </c>
      <c r="R28">
        <v>5132.4638671875</v>
      </c>
      <c r="S28">
        <v>26121.041015625</v>
      </c>
      <c r="T28">
        <v>286.49899291992199</v>
      </c>
      <c r="U28">
        <v>8921.4560546875</v>
      </c>
      <c r="V28">
        <v>23891.435546875</v>
      </c>
      <c r="W28">
        <v>20988.578125</v>
      </c>
      <c r="X28">
        <v>5499.8203125</v>
      </c>
      <c r="Y28">
        <v>181297.17</v>
      </c>
      <c r="Z28">
        <v>200001.04</v>
      </c>
      <c r="AA28">
        <v>1.1031669165050899</v>
      </c>
      <c r="AB28" s="2">
        <v>1342196100</v>
      </c>
      <c r="AC28">
        <v>140.32</v>
      </c>
      <c r="AD28" s="5">
        <f t="shared" si="0"/>
        <v>188336956752</v>
      </c>
      <c r="AE28" s="3">
        <v>94581445000</v>
      </c>
      <c r="AF28" s="3">
        <f t="shared" si="1"/>
        <v>4.260231988369334</v>
      </c>
      <c r="AG28" s="3">
        <f t="shared" si="4"/>
        <v>11.128665547939963</v>
      </c>
      <c r="AH28" s="3">
        <v>39754113000</v>
      </c>
      <c r="AI28" s="3">
        <v>29054263000</v>
      </c>
      <c r="AJ28" s="3">
        <f t="shared" si="2"/>
        <v>3.3833306687713671</v>
      </c>
      <c r="AK28">
        <f t="shared" si="3"/>
        <v>9.6777860100595081</v>
      </c>
    </row>
    <row r="29" spans="1:37" x14ac:dyDescent="0.3">
      <c r="A29">
        <v>2014</v>
      </c>
      <c r="B29">
        <v>1</v>
      </c>
      <c r="C29" s="1" t="s">
        <v>57</v>
      </c>
      <c r="D29" t="s">
        <v>26</v>
      </c>
      <c r="E29" t="s">
        <v>27</v>
      </c>
      <c r="F29" t="s">
        <v>28</v>
      </c>
      <c r="G29">
        <v>5311</v>
      </c>
      <c r="H29">
        <v>452111</v>
      </c>
      <c r="I29">
        <v>93078.290999999997</v>
      </c>
      <c r="J29">
        <v>13113.434999999999</v>
      </c>
      <c r="K29">
        <v>23025.53</v>
      </c>
      <c r="L29">
        <v>14219.828</v>
      </c>
      <c r="M29">
        <v>29366.196</v>
      </c>
      <c r="N29">
        <v>9335.5619999999999</v>
      </c>
      <c r="O29">
        <v>388.14800000000002</v>
      </c>
      <c r="P29">
        <v>1080.10705566406</v>
      </c>
      <c r="Q29">
        <v>8969.5458984375</v>
      </c>
      <c r="R29">
        <v>1368.85400390625</v>
      </c>
      <c r="S29">
        <v>15279.48046875</v>
      </c>
      <c r="T29">
        <v>241.947998046875</v>
      </c>
      <c r="U29">
        <v>8921.4560546875</v>
      </c>
      <c r="V29">
        <v>21389.59765625</v>
      </c>
      <c r="W29">
        <v>13910.626953125</v>
      </c>
      <c r="X29">
        <v>4941.0810546875</v>
      </c>
      <c r="Y29">
        <v>200591.8</v>
      </c>
      <c r="Z29">
        <v>186766.87</v>
      </c>
      <c r="AA29">
        <v>0.93107928639156701</v>
      </c>
      <c r="AB29" s="2">
        <v>1342196100</v>
      </c>
      <c r="AC29">
        <v>134.72999999999999</v>
      </c>
      <c r="AD29" s="5">
        <f t="shared" si="0"/>
        <v>180834080553</v>
      </c>
      <c r="AE29" s="3">
        <v>93078291000</v>
      </c>
      <c r="AF29" s="3">
        <f t="shared" si="1"/>
        <v>-1.5892694386303807</v>
      </c>
      <c r="AG29" s="3">
        <f t="shared" si="4"/>
        <v>9.4299228850527328</v>
      </c>
      <c r="AH29" s="3">
        <v>37245358000</v>
      </c>
      <c r="AI29" s="3">
        <v>29366196000</v>
      </c>
      <c r="AJ29" s="3">
        <f t="shared" si="2"/>
        <v>1.0736221393741863</v>
      </c>
      <c r="AK29">
        <f t="shared" si="3"/>
        <v>9.1253991703240001</v>
      </c>
    </row>
    <row r="30" spans="1:37" x14ac:dyDescent="0.3">
      <c r="A30">
        <v>2014</v>
      </c>
      <c r="B30">
        <v>2</v>
      </c>
      <c r="C30" s="1" t="s">
        <v>58</v>
      </c>
      <c r="D30" t="s">
        <v>26</v>
      </c>
      <c r="E30" t="s">
        <v>27</v>
      </c>
      <c r="F30" t="s">
        <v>28</v>
      </c>
      <c r="G30">
        <v>5311</v>
      </c>
      <c r="H30">
        <v>452111</v>
      </c>
      <c r="I30">
        <v>94824.270999999993</v>
      </c>
      <c r="J30">
        <v>12730.921</v>
      </c>
      <c r="K30">
        <v>22804.248</v>
      </c>
      <c r="L30">
        <v>14460.927</v>
      </c>
      <c r="M30">
        <v>29589.635999999999</v>
      </c>
      <c r="N30">
        <v>10314.813</v>
      </c>
      <c r="O30">
        <v>436.87799999999999</v>
      </c>
      <c r="P30">
        <v>1074.49401855469</v>
      </c>
      <c r="Q30">
        <v>11856.1904296875</v>
      </c>
      <c r="R30">
        <v>2450.6708984375</v>
      </c>
      <c r="S30">
        <v>19626.12890625</v>
      </c>
      <c r="T30">
        <v>263.68499755859398</v>
      </c>
      <c r="U30">
        <v>8921.4560546875</v>
      </c>
      <c r="V30">
        <v>21235</v>
      </c>
      <c r="W30">
        <v>17175.45703125</v>
      </c>
      <c r="X30">
        <v>5319.2666015625</v>
      </c>
      <c r="Y30">
        <v>79055.350000000006</v>
      </c>
      <c r="Z30">
        <v>208910.7</v>
      </c>
      <c r="AA30">
        <v>2.6425877565528499</v>
      </c>
      <c r="AB30" s="2">
        <v>1342196100</v>
      </c>
      <c r="AC30">
        <v>147.16</v>
      </c>
      <c r="AD30" s="5">
        <f t="shared" si="0"/>
        <v>197517578076</v>
      </c>
      <c r="AE30" s="3">
        <v>94824271000</v>
      </c>
      <c r="AF30" s="3">
        <f t="shared" si="1"/>
        <v>1.8758187126577175</v>
      </c>
      <c r="AG30" s="3">
        <f t="shared" si="4"/>
        <v>8.8000122907955891</v>
      </c>
      <c r="AH30" s="3">
        <v>37265175000</v>
      </c>
      <c r="AI30" s="3">
        <v>29589636000</v>
      </c>
      <c r="AJ30" s="3">
        <f t="shared" si="2"/>
        <v>0.76087485079783246</v>
      </c>
      <c r="AK30">
        <f t="shared" si="3"/>
        <v>7.5937544384333311</v>
      </c>
    </row>
    <row r="31" spans="1:37" x14ac:dyDescent="0.3">
      <c r="A31">
        <v>2014</v>
      </c>
      <c r="B31">
        <v>3</v>
      </c>
      <c r="C31" s="1" t="s">
        <v>59</v>
      </c>
      <c r="D31" t="s">
        <v>26</v>
      </c>
      <c r="E31" t="s">
        <v>27</v>
      </c>
      <c r="F31" t="s">
        <v>28</v>
      </c>
      <c r="G31">
        <v>5311</v>
      </c>
      <c r="H31">
        <v>452111</v>
      </c>
      <c r="I31">
        <v>95908.990999999995</v>
      </c>
      <c r="J31">
        <v>14088.824000000001</v>
      </c>
      <c r="K31">
        <v>22545.559000000001</v>
      </c>
      <c r="L31">
        <v>14566.108</v>
      </c>
      <c r="M31">
        <v>29701.591</v>
      </c>
      <c r="N31">
        <v>10419.322</v>
      </c>
      <c r="O31">
        <v>333.71199999999999</v>
      </c>
      <c r="P31">
        <v>781.18701171875</v>
      </c>
      <c r="Q31">
        <v>10339.0400390625</v>
      </c>
      <c r="R31">
        <v>1777.90295410156</v>
      </c>
      <c r="S31">
        <v>17410.029296875</v>
      </c>
      <c r="T31">
        <v>261.13198852539102</v>
      </c>
      <c r="U31">
        <v>8921.4560546875</v>
      </c>
      <c r="V31">
        <v>20779.533203125</v>
      </c>
      <c r="W31">
        <v>15632.1259765625</v>
      </c>
      <c r="X31">
        <v>5293.0859375</v>
      </c>
      <c r="Y31">
        <v>15474.74</v>
      </c>
      <c r="Z31">
        <v>206899.6</v>
      </c>
      <c r="AA31">
        <v>13.3701503223964</v>
      </c>
      <c r="AB31" s="2">
        <v>1342196100</v>
      </c>
      <c r="AC31">
        <v>157.99</v>
      </c>
      <c r="AD31" s="5">
        <f t="shared" si="0"/>
        <v>212053561839</v>
      </c>
      <c r="AE31" s="3">
        <v>95908991000</v>
      </c>
      <c r="AF31" s="3">
        <f t="shared" si="1"/>
        <v>1.1439265375422725</v>
      </c>
      <c r="AG31" s="3">
        <f t="shared" si="4"/>
        <v>5.7236295282909522</v>
      </c>
      <c r="AH31" s="3">
        <v>37111667000</v>
      </c>
      <c r="AI31" s="3">
        <v>29701591000</v>
      </c>
      <c r="AJ31" s="3">
        <f t="shared" si="2"/>
        <v>0.37835882807075727</v>
      </c>
      <c r="AK31">
        <f t="shared" si="3"/>
        <v>5.6867077902338581</v>
      </c>
    </row>
    <row r="32" spans="1:37" x14ac:dyDescent="0.3">
      <c r="A32">
        <v>2014</v>
      </c>
      <c r="B32">
        <v>4</v>
      </c>
      <c r="C32" s="1" t="s">
        <v>60</v>
      </c>
      <c r="D32" t="s">
        <v>26</v>
      </c>
      <c r="E32" t="s">
        <v>27</v>
      </c>
      <c r="F32" t="s">
        <v>28</v>
      </c>
      <c r="G32">
        <v>5311</v>
      </c>
      <c r="H32">
        <v>452111</v>
      </c>
      <c r="I32">
        <v>103438.257</v>
      </c>
      <c r="J32">
        <v>11754.464</v>
      </c>
      <c r="K32">
        <v>23520.845000000001</v>
      </c>
      <c r="L32">
        <v>17250.991000000002</v>
      </c>
      <c r="M32">
        <v>30390.282999999999</v>
      </c>
      <c r="N32">
        <v>12949.986999999999</v>
      </c>
      <c r="O32">
        <v>569.66499999999996</v>
      </c>
      <c r="P32">
        <v>1409.15698242188</v>
      </c>
      <c r="Q32">
        <v>17029.185546875</v>
      </c>
      <c r="R32">
        <v>5515.8779296875</v>
      </c>
      <c r="S32">
        <v>28711.591796875</v>
      </c>
      <c r="T32">
        <v>389.8330078125</v>
      </c>
      <c r="U32">
        <v>13343.8759765625</v>
      </c>
      <c r="V32">
        <v>22867.412109375</v>
      </c>
      <c r="W32">
        <v>23195.71484375</v>
      </c>
      <c r="X32">
        <v>6166.529296875</v>
      </c>
      <c r="Y32">
        <v>170841.60000000001</v>
      </c>
      <c r="Z32">
        <v>204339.16</v>
      </c>
      <c r="AA32">
        <v>1.19607378999026</v>
      </c>
      <c r="AB32" s="2">
        <v>1342196100</v>
      </c>
      <c r="AC32">
        <v>153.57</v>
      </c>
      <c r="AD32" s="5">
        <f t="shared" si="0"/>
        <v>206121055077</v>
      </c>
      <c r="AE32" s="3">
        <v>103438257000</v>
      </c>
      <c r="AF32" s="3">
        <f t="shared" si="1"/>
        <v>7.8504277039052495</v>
      </c>
      <c r="AG32" s="3">
        <f t="shared" si="4"/>
        <v>9.3642172626988263</v>
      </c>
      <c r="AH32" s="3">
        <v>40771836000</v>
      </c>
      <c r="AI32" s="3">
        <v>30390283000</v>
      </c>
      <c r="AJ32" s="3">
        <f t="shared" si="2"/>
        <v>2.3187040721151853</v>
      </c>
      <c r="AK32">
        <f t="shared" si="3"/>
        <v>4.598361348900859</v>
      </c>
    </row>
    <row r="33" spans="1:37" x14ac:dyDescent="0.3">
      <c r="A33">
        <v>2015</v>
      </c>
      <c r="B33">
        <v>1</v>
      </c>
      <c r="C33" s="1" t="s">
        <v>61</v>
      </c>
      <c r="D33" t="s">
        <v>26</v>
      </c>
      <c r="E33" t="s">
        <v>27</v>
      </c>
      <c r="F33" t="s">
        <v>28</v>
      </c>
      <c r="G33">
        <v>5311</v>
      </c>
      <c r="H33">
        <v>452111</v>
      </c>
      <c r="I33">
        <v>101084.4</v>
      </c>
      <c r="J33">
        <v>13562.995000000001</v>
      </c>
      <c r="K33">
        <v>20979.91</v>
      </c>
      <c r="L33">
        <v>17144.855</v>
      </c>
      <c r="M33">
        <v>30545.364000000001</v>
      </c>
      <c r="N33">
        <v>10594.592000000001</v>
      </c>
      <c r="O33">
        <v>282.19499999999999</v>
      </c>
      <c r="P33">
        <v>627.72497558593795</v>
      </c>
      <c r="Q33">
        <v>9718.4892578125</v>
      </c>
      <c r="R33">
        <v>1663.70202636719</v>
      </c>
      <c r="S33">
        <v>16963.138671875</v>
      </c>
      <c r="T33">
        <v>233.43699645996099</v>
      </c>
      <c r="U33">
        <v>13500.8662109375</v>
      </c>
      <c r="V33">
        <v>20358.61328125</v>
      </c>
      <c r="W33">
        <v>15299.4365234375</v>
      </c>
      <c r="X33">
        <v>5580.947265625</v>
      </c>
      <c r="Y33">
        <v>181295.2</v>
      </c>
      <c r="Z33">
        <v>241024.9</v>
      </c>
      <c r="AA33">
        <v>1.3294610116539201</v>
      </c>
      <c r="AB33" s="2">
        <v>1342196100</v>
      </c>
      <c r="AC33">
        <v>168.53</v>
      </c>
      <c r="AD33" s="5">
        <f t="shared" si="0"/>
        <v>226200308733</v>
      </c>
      <c r="AE33" s="3">
        <v>101084400000</v>
      </c>
      <c r="AF33" s="3">
        <f t="shared" si="1"/>
        <v>-2.2756154910846926</v>
      </c>
      <c r="AG33" s="3">
        <f t="shared" si="4"/>
        <v>8.6014782974474624</v>
      </c>
      <c r="AH33" s="3">
        <v>38124765000</v>
      </c>
      <c r="AI33" s="3">
        <v>30545364000</v>
      </c>
      <c r="AJ33" s="3">
        <f t="shared" si="2"/>
        <v>0.51029797912707231</v>
      </c>
      <c r="AK33">
        <f t="shared" si="3"/>
        <v>4.0153923919870271</v>
      </c>
    </row>
    <row r="34" spans="1:37" x14ac:dyDescent="0.3">
      <c r="A34">
        <v>2015</v>
      </c>
      <c r="B34">
        <v>2</v>
      </c>
      <c r="C34" s="1" t="s">
        <v>62</v>
      </c>
      <c r="D34" t="s">
        <v>26</v>
      </c>
      <c r="E34" t="s">
        <v>27</v>
      </c>
      <c r="F34" t="s">
        <v>28</v>
      </c>
      <c r="G34">
        <v>5311</v>
      </c>
      <c r="H34">
        <v>452111</v>
      </c>
      <c r="I34">
        <v>104402.678</v>
      </c>
      <c r="J34">
        <v>13120.781000000001</v>
      </c>
      <c r="K34">
        <v>21595.670999999998</v>
      </c>
      <c r="L34">
        <v>17951.445</v>
      </c>
      <c r="M34">
        <v>31064.513999999999</v>
      </c>
      <c r="N34">
        <v>11744.933999999999</v>
      </c>
      <c r="O34">
        <v>422.71100000000001</v>
      </c>
      <c r="P34">
        <v>1032.30505371094</v>
      </c>
      <c r="Q34">
        <v>13053.15625</v>
      </c>
      <c r="R34">
        <v>2815.4619140625</v>
      </c>
      <c r="S34">
        <v>22085.4921875</v>
      </c>
      <c r="T34">
        <v>244.13299560546901</v>
      </c>
      <c r="U34">
        <v>13627.076171875</v>
      </c>
      <c r="V34">
        <v>21606.29296875</v>
      </c>
      <c r="W34">
        <v>19270.03125</v>
      </c>
      <c r="X34">
        <v>6216.875</v>
      </c>
      <c r="Y34">
        <v>204104.63</v>
      </c>
      <c r="Z34">
        <v>246478.37</v>
      </c>
      <c r="AA34">
        <v>1.2076079312850501</v>
      </c>
      <c r="AB34" s="2">
        <v>1342196100</v>
      </c>
      <c r="AC34">
        <v>188.6</v>
      </c>
      <c r="AD34" s="5">
        <f t="shared" si="0"/>
        <v>253138184460</v>
      </c>
      <c r="AE34" s="3">
        <v>104402678000</v>
      </c>
      <c r="AF34" s="3">
        <f t="shared" si="1"/>
        <v>3.2826806114494511</v>
      </c>
      <c r="AG34" s="3">
        <f t="shared" si="4"/>
        <v>10.101218705915493</v>
      </c>
      <c r="AH34" s="3">
        <v>39547115999.999992</v>
      </c>
      <c r="AI34" s="3">
        <v>31064514000</v>
      </c>
      <c r="AJ34" s="3">
        <f t="shared" si="2"/>
        <v>1.6996032523953541</v>
      </c>
      <c r="AK34">
        <f t="shared" si="3"/>
        <v>4.9844411739299543</v>
      </c>
    </row>
    <row r="35" spans="1:37" x14ac:dyDescent="0.3">
      <c r="A35">
        <v>2015</v>
      </c>
      <c r="B35">
        <v>3</v>
      </c>
      <c r="C35" s="1" t="s">
        <v>63</v>
      </c>
      <c r="D35" t="s">
        <v>26</v>
      </c>
      <c r="E35" t="s">
        <v>27</v>
      </c>
      <c r="F35" t="s">
        <v>28</v>
      </c>
      <c r="G35">
        <v>5311</v>
      </c>
      <c r="H35">
        <v>452111</v>
      </c>
      <c r="I35">
        <v>107136.27499999999</v>
      </c>
      <c r="J35">
        <v>15855.675999999999</v>
      </c>
      <c r="K35">
        <v>22365.417000000001</v>
      </c>
      <c r="L35">
        <v>18470.54</v>
      </c>
      <c r="M35">
        <v>31108.953000000001</v>
      </c>
      <c r="N35">
        <v>12894.040999999999</v>
      </c>
      <c r="O35">
        <v>382.16800000000001</v>
      </c>
      <c r="P35">
        <v>1092.83605957031</v>
      </c>
      <c r="Q35">
        <v>11654.9208984375</v>
      </c>
      <c r="R35">
        <v>2056.23388671875</v>
      </c>
      <c r="S35">
        <v>19622.3984375</v>
      </c>
      <c r="T35">
        <v>234.50999450683599</v>
      </c>
      <c r="U35">
        <v>13993.0458984375</v>
      </c>
      <c r="V35">
        <v>21355.96875</v>
      </c>
      <c r="W35">
        <v>17566.1640625</v>
      </c>
      <c r="X35">
        <v>5911.2431640625</v>
      </c>
      <c r="Y35">
        <v>65570.16</v>
      </c>
      <c r="Z35">
        <v>292900.84000000003</v>
      </c>
      <c r="AA35">
        <v>4.4669837621259401</v>
      </c>
      <c r="AB35" s="2">
        <v>1342196100</v>
      </c>
      <c r="AC35">
        <v>229.39</v>
      </c>
      <c r="AD35" s="5">
        <f t="shared" si="0"/>
        <v>307886363379</v>
      </c>
      <c r="AE35" s="3">
        <v>107136275000</v>
      </c>
      <c r="AF35" s="3">
        <f t="shared" si="1"/>
        <v>2.6183207675956277</v>
      </c>
      <c r="AG35" s="3">
        <f t="shared" si="4"/>
        <v>11.706185085400378</v>
      </c>
      <c r="AH35" s="3">
        <v>40835957000</v>
      </c>
      <c r="AI35" s="3">
        <v>31108953000</v>
      </c>
      <c r="AJ35" s="3">
        <f t="shared" si="2"/>
        <v>0.14305390388531514</v>
      </c>
      <c r="AK35">
        <f t="shared" si="3"/>
        <v>4.7383387644116537</v>
      </c>
    </row>
    <row r="36" spans="1:37" x14ac:dyDescent="0.3">
      <c r="A36">
        <v>2015</v>
      </c>
      <c r="B36">
        <v>4</v>
      </c>
      <c r="C36" s="1" t="s">
        <v>64</v>
      </c>
      <c r="D36" t="s">
        <v>26</v>
      </c>
      <c r="E36" t="s">
        <v>27</v>
      </c>
      <c r="F36" t="s">
        <v>28</v>
      </c>
      <c r="G36">
        <v>5311</v>
      </c>
      <c r="H36">
        <v>452111</v>
      </c>
      <c r="I36">
        <v>115001.121</v>
      </c>
      <c r="J36">
        <v>13849.931</v>
      </c>
      <c r="K36">
        <v>26243.594000000001</v>
      </c>
      <c r="L36">
        <v>17898.076000000001</v>
      </c>
      <c r="M36">
        <v>31924.823</v>
      </c>
      <c r="N36">
        <v>15210.742</v>
      </c>
      <c r="O36">
        <v>679.05799999999999</v>
      </c>
      <c r="P36">
        <v>1425.31701660156</v>
      </c>
      <c r="Q36">
        <v>19722.205078125</v>
      </c>
      <c r="R36">
        <v>6119.91015625</v>
      </c>
      <c r="S36">
        <v>32621.859375</v>
      </c>
      <c r="T36">
        <v>252.54400634765599</v>
      </c>
      <c r="U36">
        <v>14096.06640625</v>
      </c>
      <c r="V36">
        <v>24998.087890625</v>
      </c>
      <c r="W36">
        <v>26501.94921875</v>
      </c>
      <c r="X36">
        <v>6779.744140625</v>
      </c>
      <c r="Y36">
        <v>16923.12</v>
      </c>
      <c r="Z36">
        <v>306872.78999999998</v>
      </c>
      <c r="AA36">
        <v>18.133345978755699</v>
      </c>
      <c r="AB36" s="2">
        <v>1342196100</v>
      </c>
      <c r="AC36">
        <v>216.36</v>
      </c>
      <c r="AD36" s="5">
        <f t="shared" si="0"/>
        <v>290397548196</v>
      </c>
      <c r="AE36" s="3">
        <v>115001121000</v>
      </c>
      <c r="AF36" s="3">
        <f t="shared" si="1"/>
        <v>7.3409739138307728</v>
      </c>
      <c r="AG36" s="3">
        <f t="shared" si="4"/>
        <v>11.178517828273149</v>
      </c>
      <c r="AH36" s="3">
        <v>44141670000</v>
      </c>
      <c r="AI36" s="3">
        <v>31924823000</v>
      </c>
      <c r="AJ36" s="3">
        <f t="shared" si="2"/>
        <v>2.6226212113278136</v>
      </c>
      <c r="AK36">
        <f t="shared" si="3"/>
        <v>5.0494429420087972</v>
      </c>
    </row>
    <row r="37" spans="1:37" x14ac:dyDescent="0.3">
      <c r="A37">
        <v>2016</v>
      </c>
      <c r="B37">
        <v>1</v>
      </c>
      <c r="C37" s="1" t="s">
        <v>65</v>
      </c>
      <c r="D37" t="s">
        <v>26</v>
      </c>
      <c r="E37" t="s">
        <v>27</v>
      </c>
      <c r="F37" t="s">
        <v>28</v>
      </c>
      <c r="G37">
        <v>5311</v>
      </c>
      <c r="H37">
        <v>452111</v>
      </c>
      <c r="I37">
        <v>111836.265</v>
      </c>
      <c r="J37">
        <v>15396.361999999999</v>
      </c>
      <c r="K37">
        <v>21788.901999999998</v>
      </c>
      <c r="L37">
        <v>18961.226999999999</v>
      </c>
      <c r="M37">
        <v>32266.86</v>
      </c>
      <c r="N37">
        <v>12282.380999999999</v>
      </c>
      <c r="O37">
        <v>5380.2120000000004</v>
      </c>
      <c r="P37">
        <v>1089.11303710938</v>
      </c>
      <c r="Q37">
        <v>11196.734375</v>
      </c>
      <c r="R37">
        <v>1797.77099609375</v>
      </c>
      <c r="S37">
        <v>19084.19140625</v>
      </c>
      <c r="T37">
        <v>243.02600097656199</v>
      </c>
      <c r="U37">
        <v>11992.5556640625</v>
      </c>
      <c r="V37">
        <v>22671.369140625</v>
      </c>
      <c r="W37">
        <v>17286.419921875</v>
      </c>
      <c r="X37">
        <v>6089.685546875</v>
      </c>
      <c r="Y37">
        <v>21475.14</v>
      </c>
      <c r="Z37">
        <v>281311.65999999997</v>
      </c>
      <c r="AA37">
        <v>13.099409829225801</v>
      </c>
      <c r="AB37" s="2">
        <v>1342196100</v>
      </c>
      <c r="AC37">
        <v>195.57</v>
      </c>
      <c r="AD37" s="5">
        <f t="shared" si="0"/>
        <v>262493291277</v>
      </c>
      <c r="AE37" s="3">
        <v>111836265000</v>
      </c>
      <c r="AF37" s="3">
        <f t="shared" si="1"/>
        <v>-2.7520218694216059</v>
      </c>
      <c r="AG37" s="3">
        <f t="shared" si="4"/>
        <v>10.636522549473515</v>
      </c>
      <c r="AH37" s="3">
        <v>40750129000</v>
      </c>
      <c r="AI37" s="3">
        <v>32266860000</v>
      </c>
      <c r="AJ37" s="3">
        <f t="shared" si="2"/>
        <v>1.0713826040632979</v>
      </c>
      <c r="AK37">
        <f t="shared" si="3"/>
        <v>5.6358667063191703</v>
      </c>
    </row>
    <row r="38" spans="1:37" x14ac:dyDescent="0.3">
      <c r="A38">
        <v>2016</v>
      </c>
      <c r="B38">
        <v>2</v>
      </c>
      <c r="C38" s="1" t="s">
        <v>66</v>
      </c>
      <c r="D38" t="s">
        <v>26</v>
      </c>
      <c r="E38" t="s">
        <v>27</v>
      </c>
      <c r="F38" t="s">
        <v>28</v>
      </c>
      <c r="G38">
        <v>5311</v>
      </c>
      <c r="H38">
        <v>452111</v>
      </c>
      <c r="I38">
        <v>116151.807</v>
      </c>
      <c r="J38">
        <v>15778.2</v>
      </c>
      <c r="K38">
        <v>23104.179</v>
      </c>
      <c r="L38">
        <v>19526.863000000001</v>
      </c>
      <c r="M38">
        <v>32956.091999999997</v>
      </c>
      <c r="N38">
        <v>13902.272000000001</v>
      </c>
      <c r="O38">
        <v>5580.9589999999998</v>
      </c>
      <c r="P38">
        <v>1498.92700195312</v>
      </c>
      <c r="Q38">
        <v>14482.55078125</v>
      </c>
      <c r="R38">
        <v>3160.25708007812</v>
      </c>
      <c r="S38">
        <v>24284.509765625</v>
      </c>
      <c r="T38">
        <v>250.75199890136699</v>
      </c>
      <c r="U38">
        <v>12360.8359375</v>
      </c>
      <c r="V38">
        <v>23817.640625</v>
      </c>
      <c r="W38">
        <v>21124.251953125</v>
      </c>
      <c r="X38">
        <v>6641.701171875</v>
      </c>
      <c r="Y38">
        <v>173980.03</v>
      </c>
      <c r="Z38">
        <v>258704.37</v>
      </c>
      <c r="AA38">
        <v>1.4869773847032901</v>
      </c>
      <c r="AB38" s="2">
        <v>1342196100</v>
      </c>
      <c r="AC38">
        <v>181.73</v>
      </c>
      <c r="AD38" s="5">
        <f t="shared" si="0"/>
        <v>243917297253</v>
      </c>
      <c r="AE38" s="3">
        <v>116151807000</v>
      </c>
      <c r="AF38" s="3">
        <f t="shared" si="1"/>
        <v>3.8588037610161496</v>
      </c>
      <c r="AG38" s="3">
        <f t="shared" si="4"/>
        <v>11.253666309210963</v>
      </c>
      <c r="AH38" s="3">
        <v>42631042000</v>
      </c>
      <c r="AI38" s="3">
        <v>32956091999.999996</v>
      </c>
      <c r="AJ38" s="3">
        <f t="shared" si="2"/>
        <v>2.1360367882093056</v>
      </c>
      <c r="AK38">
        <f t="shared" si="3"/>
        <v>6.0891923176393359</v>
      </c>
    </row>
    <row r="39" spans="1:37" x14ac:dyDescent="0.3">
      <c r="A39">
        <v>2016</v>
      </c>
      <c r="B39">
        <v>3</v>
      </c>
      <c r="C39" s="1" t="s">
        <v>67</v>
      </c>
      <c r="D39" t="s">
        <v>26</v>
      </c>
      <c r="E39" t="s">
        <v>27</v>
      </c>
      <c r="F39" t="s">
        <v>28</v>
      </c>
      <c r="G39">
        <v>5311</v>
      </c>
      <c r="H39">
        <v>452111</v>
      </c>
      <c r="I39">
        <v>134911.37100000001</v>
      </c>
      <c r="J39">
        <v>18139.120999999999</v>
      </c>
      <c r="K39">
        <v>25292.081999999999</v>
      </c>
      <c r="L39">
        <v>34676.82</v>
      </c>
      <c r="M39">
        <v>33937.792999999998</v>
      </c>
      <c r="N39">
        <v>15211.697</v>
      </c>
      <c r="O39">
        <v>5352.2370000000001</v>
      </c>
      <c r="P39">
        <v>2185.32299804688</v>
      </c>
      <c r="Q39">
        <v>13057.365234375</v>
      </c>
      <c r="R39">
        <v>2236.01708984375</v>
      </c>
      <c r="S39">
        <v>21767.11328125</v>
      </c>
      <c r="T39">
        <v>252.65499877929699</v>
      </c>
      <c r="U39">
        <v>27167.935546875</v>
      </c>
      <c r="V39">
        <v>37798.96875</v>
      </c>
      <c r="W39">
        <v>19531.095703125</v>
      </c>
      <c r="X39">
        <v>6473.73046875</v>
      </c>
      <c r="Y39">
        <v>200895.03</v>
      </c>
      <c r="Z39">
        <v>271368.45</v>
      </c>
      <c r="AA39">
        <v>1.35079722977716</v>
      </c>
      <c r="AB39" s="2">
        <v>1342196100</v>
      </c>
      <c r="AC39">
        <v>196.12</v>
      </c>
      <c r="AD39" s="5">
        <f t="shared" si="0"/>
        <v>263231499132</v>
      </c>
      <c r="AE39" s="3">
        <v>134911371000.00002</v>
      </c>
      <c r="AF39" s="3">
        <f t="shared" si="1"/>
        <v>16.150901552482956</v>
      </c>
      <c r="AG39" s="3">
        <f t="shared" si="4"/>
        <v>25.925015593457967</v>
      </c>
      <c r="AH39" s="3">
        <v>59968902000</v>
      </c>
      <c r="AI39" s="3">
        <v>33937792999.999996</v>
      </c>
      <c r="AJ39" s="3">
        <f t="shared" si="2"/>
        <v>2.978814963861609</v>
      </c>
      <c r="AK39">
        <f t="shared" si="3"/>
        <v>9.0933307848708225</v>
      </c>
    </row>
    <row r="40" spans="1:37" x14ac:dyDescent="0.3">
      <c r="A40">
        <v>2016</v>
      </c>
      <c r="B40">
        <v>4</v>
      </c>
      <c r="C40" s="1" t="s">
        <v>68</v>
      </c>
      <c r="D40" t="s">
        <v>26</v>
      </c>
      <c r="E40" t="s">
        <v>27</v>
      </c>
      <c r="F40" t="s">
        <v>28</v>
      </c>
      <c r="G40">
        <v>5311</v>
      </c>
      <c r="H40">
        <v>452111</v>
      </c>
      <c r="I40">
        <v>148400.611</v>
      </c>
      <c r="J40">
        <v>16127.450999999999</v>
      </c>
      <c r="K40">
        <v>30229.61</v>
      </c>
      <c r="L40">
        <v>36422.394</v>
      </c>
      <c r="M40">
        <v>35463.508999999998</v>
      </c>
      <c r="N40">
        <v>19106.918000000001</v>
      </c>
      <c r="O40">
        <v>25574.23</v>
      </c>
      <c r="P40">
        <v>2283.90087890625</v>
      </c>
      <c r="Q40">
        <v>21371.15625</v>
      </c>
      <c r="R40">
        <v>6212.34619140625</v>
      </c>
      <c r="S40">
        <v>35305.72265625</v>
      </c>
      <c r="T40">
        <v>591.802978515625</v>
      </c>
      <c r="U40">
        <v>28471.826171875</v>
      </c>
      <c r="V40">
        <v>27572.984375</v>
      </c>
      <c r="W40">
        <v>29093.376953125</v>
      </c>
      <c r="X40">
        <v>7722.220703125</v>
      </c>
      <c r="Y40">
        <v>52345.65</v>
      </c>
      <c r="Z40">
        <v>219556.57</v>
      </c>
      <c r="AA40">
        <v>4.1943613270634703</v>
      </c>
      <c r="AB40" s="2">
        <v>1342196100</v>
      </c>
      <c r="AC40">
        <v>131.58000000000001</v>
      </c>
      <c r="AD40" s="5">
        <f t="shared" si="0"/>
        <v>176606162838.00003</v>
      </c>
      <c r="AE40" s="3">
        <v>148400611000</v>
      </c>
      <c r="AF40" s="3">
        <f t="shared" si="1"/>
        <v>9.9985938175663378</v>
      </c>
      <c r="AG40" s="3">
        <f t="shared" si="4"/>
        <v>29.042751678916233</v>
      </c>
      <c r="AH40" s="3">
        <v>66652004000</v>
      </c>
      <c r="AI40" s="3">
        <v>35463509000</v>
      </c>
      <c r="AJ40" s="3">
        <f t="shared" si="2"/>
        <v>4.495625275338333</v>
      </c>
      <c r="AK40">
        <f t="shared" si="3"/>
        <v>11.084434203441006</v>
      </c>
    </row>
    <row r="41" spans="1:37" x14ac:dyDescent="0.3">
      <c r="A41">
        <v>2017</v>
      </c>
      <c r="B41">
        <v>1</v>
      </c>
      <c r="C41" s="1" t="s">
        <v>69</v>
      </c>
      <c r="D41" t="s">
        <v>26</v>
      </c>
      <c r="E41" t="s">
        <v>27</v>
      </c>
      <c r="F41" t="s">
        <v>28</v>
      </c>
      <c r="G41">
        <v>5311</v>
      </c>
      <c r="H41">
        <v>452111</v>
      </c>
      <c r="I41">
        <v>140653.03700000001</v>
      </c>
      <c r="J41">
        <v>16432.053</v>
      </c>
      <c r="K41">
        <v>21868.995999999999</v>
      </c>
      <c r="L41">
        <v>38801.659</v>
      </c>
      <c r="M41">
        <v>36053.413999999997</v>
      </c>
      <c r="N41">
        <v>12488.392</v>
      </c>
      <c r="O41">
        <v>22744.728999999999</v>
      </c>
      <c r="P41">
        <v>1280.30395507812</v>
      </c>
      <c r="Q41">
        <v>11860.232421875</v>
      </c>
      <c r="R41">
        <v>1921.86499023438</v>
      </c>
      <c r="S41">
        <v>20651.630859375</v>
      </c>
      <c r="T41">
        <v>582.22601318359398</v>
      </c>
      <c r="U41">
        <v>31556.73046875</v>
      </c>
      <c r="V41">
        <v>23689.486328125</v>
      </c>
      <c r="W41">
        <v>18729.765625</v>
      </c>
      <c r="X41">
        <v>6869.533203125</v>
      </c>
      <c r="Y41">
        <v>46779.42</v>
      </c>
      <c r="Z41">
        <v>216593.77</v>
      </c>
      <c r="AA41">
        <v>4.6301080688901202</v>
      </c>
      <c r="AB41" s="2">
        <v>1342196100</v>
      </c>
      <c r="AC41">
        <v>145.41999999999999</v>
      </c>
      <c r="AD41" s="5">
        <f t="shared" si="0"/>
        <v>195182156861.99997</v>
      </c>
      <c r="AE41" s="3">
        <v>140653037000</v>
      </c>
      <c r="AF41" s="3">
        <f t="shared" si="1"/>
        <v>-5.2207157017702617</v>
      </c>
      <c r="AG41" s="3">
        <f t="shared" si="4"/>
        <v>25.76692989523568</v>
      </c>
      <c r="AH41" s="3">
        <v>60670655000</v>
      </c>
      <c r="AI41" s="3">
        <v>36053414000</v>
      </c>
      <c r="AJ41" s="3">
        <f t="shared" si="2"/>
        <v>1.6634140744504533</v>
      </c>
      <c r="AK41">
        <f t="shared" si="3"/>
        <v>11.735117702807152</v>
      </c>
    </row>
    <row r="42" spans="1:37" x14ac:dyDescent="0.3">
      <c r="A42">
        <v>2017</v>
      </c>
      <c r="B42">
        <v>2</v>
      </c>
      <c r="C42" s="1" t="s">
        <v>70</v>
      </c>
      <c r="D42" t="s">
        <v>26</v>
      </c>
      <c r="E42" t="s">
        <v>27</v>
      </c>
      <c r="F42" t="s">
        <v>28</v>
      </c>
      <c r="G42">
        <v>5311</v>
      </c>
      <c r="H42">
        <v>452111</v>
      </c>
      <c r="I42">
        <v>150043.739</v>
      </c>
      <c r="J42">
        <v>19240.161</v>
      </c>
      <c r="K42">
        <v>28003.024000000001</v>
      </c>
      <c r="L42">
        <v>39905.319000000003</v>
      </c>
      <c r="M42">
        <v>43198.845000000001</v>
      </c>
      <c r="N42">
        <v>16836.823</v>
      </c>
      <c r="O42">
        <v>6587</v>
      </c>
      <c r="P42">
        <v>1378.73303222656</v>
      </c>
      <c r="Q42">
        <v>17908.203125</v>
      </c>
      <c r="R42">
        <v>3657.31396484375</v>
      </c>
      <c r="S42">
        <v>29902.90234375</v>
      </c>
      <c r="T42">
        <v>683.80401611328102</v>
      </c>
      <c r="U42">
        <v>29240.73046875</v>
      </c>
      <c r="V42">
        <v>24640.564453125</v>
      </c>
      <c r="W42">
        <v>26245.587890625</v>
      </c>
      <c r="X42">
        <v>8337.384765625</v>
      </c>
      <c r="Y42">
        <v>22604.14</v>
      </c>
      <c r="Z42">
        <v>199866.38</v>
      </c>
      <c r="AA42">
        <v>8.8420253988871096</v>
      </c>
      <c r="AB42" s="2">
        <v>1342196100</v>
      </c>
      <c r="AC42">
        <v>160.09</v>
      </c>
      <c r="AD42" s="5">
        <f t="shared" si="0"/>
        <v>214872173649</v>
      </c>
      <c r="AE42" s="3">
        <v>150043739000</v>
      </c>
      <c r="AF42" s="3">
        <f t="shared" si="1"/>
        <v>6.676501411057334</v>
      </c>
      <c r="AG42" s="3">
        <f t="shared" si="4"/>
        <v>29.178996758957009</v>
      </c>
      <c r="AH42" s="3">
        <v>67908343000.000008</v>
      </c>
      <c r="AI42" s="3">
        <v>43198845000</v>
      </c>
      <c r="AJ42" s="3">
        <f t="shared" si="2"/>
        <v>19.81901353364206</v>
      </c>
      <c r="AK42">
        <f t="shared" si="3"/>
        <v>31.07999880568364</v>
      </c>
    </row>
    <row r="43" spans="1:37" x14ac:dyDescent="0.3">
      <c r="A43">
        <v>2017</v>
      </c>
      <c r="B43">
        <v>3</v>
      </c>
      <c r="C43" s="1" t="s">
        <v>71</v>
      </c>
      <c r="D43" t="s">
        <v>26</v>
      </c>
      <c r="E43" t="s">
        <v>27</v>
      </c>
      <c r="F43" t="s">
        <v>28</v>
      </c>
      <c r="G43">
        <v>5311</v>
      </c>
      <c r="H43">
        <v>452111</v>
      </c>
      <c r="I43">
        <v>156494.17300000001</v>
      </c>
      <c r="J43">
        <v>22004.023000000001</v>
      </c>
      <c r="K43">
        <v>31025.935000000001</v>
      </c>
      <c r="L43">
        <v>43930.510999999999</v>
      </c>
      <c r="M43">
        <v>43790.334999999999</v>
      </c>
      <c r="N43">
        <v>18275.871999999999</v>
      </c>
      <c r="O43">
        <v>10659.884</v>
      </c>
      <c r="P43">
        <v>1470.10498046875</v>
      </c>
      <c r="Q43">
        <v>16371.6259765625</v>
      </c>
      <c r="R43">
        <v>2082.2939453125</v>
      </c>
      <c r="S43">
        <v>27067.46484375</v>
      </c>
      <c r="T43">
        <v>714.77899169921898</v>
      </c>
      <c r="U43">
        <v>33029.44921875</v>
      </c>
      <c r="V43">
        <v>24550.103515625</v>
      </c>
      <c r="W43">
        <v>24985.171875</v>
      </c>
      <c r="X43">
        <v>8613.5458984375</v>
      </c>
      <c r="Y43">
        <v>186048.26</v>
      </c>
      <c r="Z43">
        <v>218022.8</v>
      </c>
      <c r="AA43">
        <v>1.1718615374312</v>
      </c>
      <c r="AB43" s="2">
        <v>1342196100</v>
      </c>
      <c r="AC43">
        <v>130.6</v>
      </c>
      <c r="AD43" s="5">
        <f t="shared" si="0"/>
        <v>175290810660</v>
      </c>
      <c r="AE43" s="3">
        <v>156494173000</v>
      </c>
      <c r="AF43" s="3">
        <f t="shared" si="1"/>
        <v>4.2990357631650378</v>
      </c>
      <c r="AG43" s="3">
        <f t="shared" si="4"/>
        <v>15.997763450198722</v>
      </c>
      <c r="AH43" s="3">
        <v>74956446000</v>
      </c>
      <c r="AI43" s="3">
        <v>43790335000</v>
      </c>
      <c r="AJ43" s="3">
        <f t="shared" si="2"/>
        <v>1.3692264226045969</v>
      </c>
      <c r="AK43">
        <f t="shared" si="3"/>
        <v>29.031180666344468</v>
      </c>
    </row>
    <row r="44" spans="1:37" x14ac:dyDescent="0.3">
      <c r="A44">
        <v>2017</v>
      </c>
      <c r="B44">
        <v>4</v>
      </c>
      <c r="C44" s="1" t="s">
        <v>72</v>
      </c>
      <c r="D44" t="s">
        <v>26</v>
      </c>
      <c r="E44" t="s">
        <v>27</v>
      </c>
      <c r="F44" t="s">
        <v>28</v>
      </c>
      <c r="G44">
        <v>5311</v>
      </c>
      <c r="H44">
        <v>452111</v>
      </c>
      <c r="I44">
        <v>168226.75099999999</v>
      </c>
      <c r="J44">
        <v>18486.422999999999</v>
      </c>
      <c r="K44">
        <v>35804.398000000001</v>
      </c>
      <c r="L44">
        <v>42339.976000000002</v>
      </c>
      <c r="M44">
        <v>43855.877</v>
      </c>
      <c r="N44">
        <v>22535.802</v>
      </c>
      <c r="O44">
        <v>16635.078000000001</v>
      </c>
      <c r="P44">
        <v>3583.29296875</v>
      </c>
      <c r="Q44">
        <v>27247.42578125</v>
      </c>
      <c r="R44">
        <v>7570.2109375</v>
      </c>
      <c r="S44">
        <v>44546.28125</v>
      </c>
      <c r="T44">
        <v>786.38397216796898</v>
      </c>
      <c r="U44">
        <v>33358.546875</v>
      </c>
      <c r="V44">
        <v>30259.400390625</v>
      </c>
      <c r="W44">
        <v>36976.0703125</v>
      </c>
      <c r="X44">
        <v>9728.64453125</v>
      </c>
      <c r="Y44">
        <v>200001.04</v>
      </c>
      <c r="Z44">
        <v>170841.60000000001</v>
      </c>
      <c r="AA44">
        <v>0.85420355814149795</v>
      </c>
      <c r="AB44" s="2">
        <v>1342196100</v>
      </c>
      <c r="AC44">
        <v>137.76</v>
      </c>
      <c r="AD44" s="5">
        <f t="shared" si="0"/>
        <v>184900934736</v>
      </c>
      <c r="AE44" s="3">
        <v>168226751000</v>
      </c>
      <c r="AF44" s="3">
        <f t="shared" si="1"/>
        <v>7.4971340945710452</v>
      </c>
      <c r="AG44" s="3">
        <f t="shared" si="4"/>
        <v>13.359877608590164</v>
      </c>
      <c r="AH44" s="3">
        <v>78144374000.000015</v>
      </c>
      <c r="AI44" s="3">
        <v>43855877000</v>
      </c>
      <c r="AJ44" s="3">
        <f t="shared" si="2"/>
        <v>0.14967229640969748</v>
      </c>
      <c r="AK44">
        <f t="shared" si="3"/>
        <v>23.664798652609353</v>
      </c>
    </row>
    <row r="45" spans="1:37" x14ac:dyDescent="0.3">
      <c r="A45">
        <v>2018</v>
      </c>
      <c r="B45">
        <v>1</v>
      </c>
      <c r="C45" s="1" t="s">
        <v>73</v>
      </c>
      <c r="D45" t="s">
        <v>26</v>
      </c>
      <c r="E45" t="s">
        <v>27</v>
      </c>
      <c r="F45" t="s">
        <v>28</v>
      </c>
      <c r="G45">
        <v>5311</v>
      </c>
      <c r="H45">
        <v>452111</v>
      </c>
      <c r="I45" s="2">
        <v>160154.492</v>
      </c>
      <c r="K45">
        <v>31016.2</v>
      </c>
      <c r="L45">
        <v>40853.285000000003</v>
      </c>
      <c r="M45">
        <v>44449.175999999999</v>
      </c>
      <c r="AB45" s="2">
        <v>1342196100</v>
      </c>
      <c r="AC45">
        <v>124.78</v>
      </c>
      <c r="AD45" s="5">
        <f t="shared" si="0"/>
        <v>167479229358</v>
      </c>
      <c r="AE45" s="3">
        <v>160154492000</v>
      </c>
      <c r="AF45" s="3">
        <f t="shared" si="1"/>
        <v>-4.7984395775437676</v>
      </c>
      <c r="AG45" s="3">
        <f t="shared" si="4"/>
        <v>13.864937022298363</v>
      </c>
      <c r="AH45" s="3">
        <v>71869485000</v>
      </c>
      <c r="AI45" s="3">
        <v>44449176000</v>
      </c>
      <c r="AJ45" s="3">
        <f t="shared" si="2"/>
        <v>1.3528380700265075</v>
      </c>
      <c r="AK45">
        <f t="shared" si="3"/>
        <v>23.287009657393341</v>
      </c>
    </row>
    <row r="46" spans="1:37" x14ac:dyDescent="0.3">
      <c r="A46">
        <v>2018</v>
      </c>
      <c r="B46">
        <v>2</v>
      </c>
      <c r="C46" s="1" t="s">
        <v>74</v>
      </c>
      <c r="D46" t="s">
        <v>26</v>
      </c>
      <c r="E46" t="s">
        <v>27</v>
      </c>
      <c r="F46" t="s">
        <v>28</v>
      </c>
      <c r="G46">
        <v>5311</v>
      </c>
      <c r="H46">
        <v>452111</v>
      </c>
      <c r="I46">
        <v>162743.53599999999</v>
      </c>
      <c r="K46">
        <v>31285.842000000001</v>
      </c>
      <c r="L46">
        <v>39367.623</v>
      </c>
      <c r="M46">
        <v>45225.970999999998</v>
      </c>
      <c r="AB46" s="2">
        <v>1342196100</v>
      </c>
      <c r="AC46">
        <v>138.31</v>
      </c>
      <c r="AD46" s="5">
        <f t="shared" si="0"/>
        <v>185639142591</v>
      </c>
      <c r="AE46" s="3">
        <v>162743536000</v>
      </c>
      <c r="AF46" s="3">
        <f t="shared" si="1"/>
        <v>1.6165915596048297</v>
      </c>
      <c r="AG46" s="3">
        <f t="shared" si="4"/>
        <v>8.4640632689112039</v>
      </c>
      <c r="AH46" s="3">
        <v>70653465000</v>
      </c>
      <c r="AI46" s="3">
        <v>45225971000</v>
      </c>
      <c r="AJ46" s="3">
        <f t="shared" si="2"/>
        <v>1.747602700216544</v>
      </c>
      <c r="AK46">
        <f t="shared" si="3"/>
        <v>4.692546756747773</v>
      </c>
    </row>
    <row r="47" spans="1:37" x14ac:dyDescent="0.3">
      <c r="A47">
        <v>2018</v>
      </c>
      <c r="B47">
        <v>3</v>
      </c>
      <c r="C47" s="1" t="s">
        <v>75</v>
      </c>
      <c r="D47" t="s">
        <v>26</v>
      </c>
      <c r="E47" t="s">
        <v>27</v>
      </c>
      <c r="F47" t="s">
        <v>28</v>
      </c>
      <c r="G47">
        <v>5311</v>
      </c>
      <c r="H47">
        <v>452111</v>
      </c>
      <c r="I47">
        <v>162626.31700000001</v>
      </c>
      <c r="K47">
        <v>30195.313999999998</v>
      </c>
      <c r="L47">
        <v>38999.159</v>
      </c>
      <c r="M47">
        <v>46352.923999999999</v>
      </c>
      <c r="AB47" s="2">
        <v>1342196100</v>
      </c>
      <c r="AC47">
        <v>128.72999999999999</v>
      </c>
      <c r="AD47" s="5">
        <f t="shared" si="0"/>
        <v>172780903953</v>
      </c>
      <c r="AE47" s="3">
        <v>162626317000</v>
      </c>
      <c r="AF47" s="3">
        <f t="shared" si="1"/>
        <v>-7.2026823848780896E-2</v>
      </c>
      <c r="AG47" s="3">
        <f t="shared" si="4"/>
        <v>3.9184487718913363</v>
      </c>
      <c r="AH47" s="3">
        <v>69194473000</v>
      </c>
      <c r="AI47" s="3">
        <v>46352924000</v>
      </c>
      <c r="AJ47" s="3">
        <f t="shared" si="2"/>
        <v>2.4918270964265243</v>
      </c>
      <c r="AK47">
        <f t="shared" si="3"/>
        <v>5.8519511211777564</v>
      </c>
    </row>
    <row r="48" spans="1:37" x14ac:dyDescent="0.3">
      <c r="A48">
        <v>2018</v>
      </c>
      <c r="B48">
        <v>4</v>
      </c>
      <c r="C48" s="1" t="s">
        <v>76</v>
      </c>
      <c r="D48" t="s">
        <v>26</v>
      </c>
      <c r="E48" t="s">
        <v>27</v>
      </c>
      <c r="F48" t="s">
        <v>28</v>
      </c>
      <c r="G48">
        <v>5311</v>
      </c>
      <c r="H48">
        <v>452111</v>
      </c>
      <c r="I48">
        <v>174622.774</v>
      </c>
      <c r="K48">
        <v>34351.998</v>
      </c>
      <c r="L48">
        <v>39570.487000000001</v>
      </c>
      <c r="M48">
        <v>47115.103999999999</v>
      </c>
      <c r="AB48" s="2">
        <v>1342196100</v>
      </c>
      <c r="AC48">
        <v>125.22</v>
      </c>
      <c r="AD48" s="5">
        <f t="shared" si="0"/>
        <v>168069795642</v>
      </c>
      <c r="AE48" s="3">
        <v>174622774000</v>
      </c>
      <c r="AF48" s="3">
        <f t="shared" si="1"/>
        <v>7.3767009062869038</v>
      </c>
      <c r="AG48" s="3">
        <f t="shared" si="4"/>
        <v>3.8020249228970737</v>
      </c>
      <c r="AH48" s="3">
        <v>73922485000</v>
      </c>
      <c r="AI48" s="3">
        <v>47115104000</v>
      </c>
      <c r="AJ48" s="3">
        <f t="shared" si="2"/>
        <v>1.6442975636229651</v>
      </c>
      <c r="AK48">
        <f t="shared" si="3"/>
        <v>7.4316767168970399</v>
      </c>
    </row>
    <row r="49" spans="1:37" x14ac:dyDescent="0.3">
      <c r="A49">
        <v>2019</v>
      </c>
      <c r="B49">
        <v>1</v>
      </c>
      <c r="C49" s="1" t="s">
        <v>77</v>
      </c>
      <c r="D49" t="s">
        <v>26</v>
      </c>
      <c r="E49" t="s">
        <v>27</v>
      </c>
      <c r="F49" t="s">
        <v>28</v>
      </c>
      <c r="G49">
        <v>5311</v>
      </c>
      <c r="H49">
        <v>452111</v>
      </c>
      <c r="I49">
        <v>179134.981</v>
      </c>
      <c r="K49">
        <v>30958.608</v>
      </c>
      <c r="L49">
        <v>48455.932000000001</v>
      </c>
      <c r="M49">
        <v>47330.1</v>
      </c>
      <c r="AB49" s="2">
        <v>1342196100</v>
      </c>
      <c r="AC49">
        <v>122.72</v>
      </c>
      <c r="AD49" s="5">
        <f t="shared" si="0"/>
        <v>164714305392</v>
      </c>
      <c r="AE49" s="3">
        <v>179134981000</v>
      </c>
      <c r="AF49" s="3">
        <f t="shared" si="1"/>
        <v>2.5839739551955621</v>
      </c>
      <c r="AG49" s="3">
        <f t="shared" si="4"/>
        <v>11.851362245899422</v>
      </c>
      <c r="AH49" s="3">
        <v>79414540000.000015</v>
      </c>
      <c r="AI49" s="3">
        <v>47330100000</v>
      </c>
      <c r="AJ49" s="3">
        <f t="shared" si="2"/>
        <v>0.45632075862551691</v>
      </c>
      <c r="AK49">
        <f t="shared" si="3"/>
        <v>6.4813889913279743</v>
      </c>
    </row>
    <row r="50" spans="1:37" x14ac:dyDescent="0.3">
      <c r="A50">
        <v>2019</v>
      </c>
      <c r="B50">
        <v>2</v>
      </c>
      <c r="C50" s="1" t="s">
        <v>78</v>
      </c>
      <c r="D50" t="s">
        <v>26</v>
      </c>
      <c r="E50" t="s">
        <v>27</v>
      </c>
      <c r="F50" t="s">
        <v>28</v>
      </c>
      <c r="G50">
        <v>5311</v>
      </c>
      <c r="H50">
        <v>452111</v>
      </c>
      <c r="I50">
        <v>185673.378</v>
      </c>
      <c r="K50">
        <v>37676.593000000001</v>
      </c>
      <c r="L50">
        <v>46078.379000000001</v>
      </c>
      <c r="M50">
        <v>48379.798999999999</v>
      </c>
      <c r="AB50" s="2">
        <v>1342196100</v>
      </c>
      <c r="AC50">
        <v>93.08</v>
      </c>
      <c r="AD50" s="5">
        <f t="shared" si="0"/>
        <v>124931612988</v>
      </c>
      <c r="AE50" s="3">
        <v>185673378000</v>
      </c>
      <c r="AF50" s="3">
        <f t="shared" si="1"/>
        <v>3.6499833608713228</v>
      </c>
      <c r="AG50" s="3">
        <f t="shared" si="4"/>
        <v>14.089556220530941</v>
      </c>
      <c r="AH50" s="3">
        <v>83754972000.000015</v>
      </c>
      <c r="AI50" s="3">
        <v>48379799000</v>
      </c>
      <c r="AJ50" s="3">
        <f t="shared" si="2"/>
        <v>2.2178254430056166</v>
      </c>
      <c r="AK50">
        <f t="shared" si="3"/>
        <v>6.97348875052346</v>
      </c>
    </row>
    <row r="51" spans="1:37" x14ac:dyDescent="0.3">
      <c r="A51">
        <v>2019</v>
      </c>
      <c r="B51">
        <v>3</v>
      </c>
      <c r="C51" s="1" t="s">
        <v>79</v>
      </c>
      <c r="D51" t="s">
        <v>26</v>
      </c>
      <c r="E51" t="s">
        <v>27</v>
      </c>
      <c r="F51" t="s">
        <v>28</v>
      </c>
      <c r="G51">
        <v>5311</v>
      </c>
      <c r="H51">
        <v>452111</v>
      </c>
      <c r="I51">
        <v>186654.43700000001</v>
      </c>
      <c r="K51">
        <v>36535.487000000001</v>
      </c>
      <c r="L51">
        <v>46641.79</v>
      </c>
      <c r="M51">
        <v>49599.457999999999</v>
      </c>
      <c r="AB51" s="2">
        <v>1342196100</v>
      </c>
      <c r="AC51">
        <v>98.02</v>
      </c>
      <c r="AD51" s="5">
        <f t="shared" si="0"/>
        <v>131562061722</v>
      </c>
      <c r="AE51" s="3">
        <v>186654437000</v>
      </c>
      <c r="AF51" s="3">
        <f t="shared" si="1"/>
        <v>0.52837892570682943</v>
      </c>
      <c r="AG51" s="3">
        <f t="shared" si="4"/>
        <v>14.775050215273588</v>
      </c>
      <c r="AH51" s="3">
        <v>83177277000</v>
      </c>
      <c r="AI51" s="3">
        <v>49599458000</v>
      </c>
      <c r="AJ51" s="3">
        <f t="shared" si="2"/>
        <v>2.5210088202309411</v>
      </c>
      <c r="AK51">
        <f t="shared" si="3"/>
        <v>7.0039465040004911</v>
      </c>
    </row>
    <row r="52" spans="1:37" x14ac:dyDescent="0.3">
      <c r="A52">
        <v>2019</v>
      </c>
      <c r="B52">
        <v>4</v>
      </c>
      <c r="C52" s="1" t="s">
        <v>80</v>
      </c>
      <c r="D52" t="s">
        <v>26</v>
      </c>
      <c r="E52" t="s">
        <v>27</v>
      </c>
      <c r="F52" t="s">
        <v>28</v>
      </c>
      <c r="G52">
        <v>5311</v>
      </c>
      <c r="H52">
        <v>452111</v>
      </c>
      <c r="I52">
        <v>200561.867</v>
      </c>
      <c r="K52">
        <v>38794.455999999998</v>
      </c>
      <c r="L52">
        <v>52692.87</v>
      </c>
      <c r="M52">
        <v>50255.601000000002</v>
      </c>
      <c r="AB52" s="2">
        <v>1342196100</v>
      </c>
      <c r="AC52">
        <v>99.84</v>
      </c>
      <c r="AD52" s="5">
        <f t="shared" si="0"/>
        <v>134004858624</v>
      </c>
      <c r="AE52" s="3">
        <v>200561867000</v>
      </c>
      <c r="AF52" s="3">
        <f t="shared" si="1"/>
        <v>7.4508970820768683</v>
      </c>
      <c r="AG52" s="3">
        <f t="shared" si="4"/>
        <v>14.854358572954517</v>
      </c>
      <c r="AH52" s="3">
        <v>91487326000</v>
      </c>
      <c r="AI52" s="3">
        <v>50255601000</v>
      </c>
      <c r="AJ52" s="3">
        <f t="shared" si="2"/>
        <v>1.3228834073146567</v>
      </c>
      <c r="AK52">
        <f t="shared" si="3"/>
        <v>6.6655843527374969</v>
      </c>
    </row>
    <row r="53" spans="1:37" x14ac:dyDescent="0.3">
      <c r="A53">
        <v>2020</v>
      </c>
      <c r="B53">
        <v>1</v>
      </c>
      <c r="C53" s="1" t="s">
        <v>81</v>
      </c>
      <c r="D53" t="s">
        <v>26</v>
      </c>
      <c r="E53" t="s">
        <v>27</v>
      </c>
      <c r="F53" t="s">
        <v>28</v>
      </c>
      <c r="G53">
        <v>5311</v>
      </c>
      <c r="H53">
        <v>452111</v>
      </c>
      <c r="I53">
        <v>200381.62899999999</v>
      </c>
      <c r="K53" s="3">
        <v>35307.521000000001</v>
      </c>
      <c r="L53">
        <v>56000.228000000003</v>
      </c>
      <c r="M53">
        <v>49902.735999999997</v>
      </c>
      <c r="AB53" s="2">
        <v>1342196100</v>
      </c>
      <c r="AC53">
        <v>60.71</v>
      </c>
      <c r="AD53" s="5">
        <f t="shared" si="0"/>
        <v>81484725231</v>
      </c>
      <c r="AE53" s="3">
        <v>200381629000</v>
      </c>
      <c r="AF53" s="3">
        <f t="shared" si="1"/>
        <v>-8.986653479846618E-2</v>
      </c>
      <c r="AG53" s="3">
        <f t="shared" si="4"/>
        <v>11.860691798661026</v>
      </c>
      <c r="AH53" s="3">
        <v>91307749000.000015</v>
      </c>
      <c r="AI53" s="3">
        <v>49902736000</v>
      </c>
      <c r="AJ53" s="3">
        <f t="shared" si="2"/>
        <v>-0.70214064299022327</v>
      </c>
      <c r="AK53">
        <f t="shared" si="3"/>
        <v>5.4355177783271147</v>
      </c>
    </row>
    <row r="54" spans="1:37" x14ac:dyDescent="0.3">
      <c r="A54">
        <v>2020</v>
      </c>
      <c r="B54">
        <v>2</v>
      </c>
      <c r="C54" s="1" t="s">
        <v>82</v>
      </c>
      <c r="D54" t="s">
        <v>26</v>
      </c>
      <c r="E54" t="s">
        <v>27</v>
      </c>
      <c r="F54" t="s">
        <v>28</v>
      </c>
      <c r="G54">
        <v>5311</v>
      </c>
      <c r="H54">
        <v>452111</v>
      </c>
      <c r="I54">
        <v>187477.823</v>
      </c>
      <c r="K54">
        <v>26996.58</v>
      </c>
      <c r="L54">
        <v>55423.434000000001</v>
      </c>
      <c r="M54">
        <v>50157.635000000002</v>
      </c>
      <c r="AB54" s="2">
        <v>1342196100</v>
      </c>
      <c r="AC54">
        <v>54.56</v>
      </c>
      <c r="AD54" s="5">
        <f t="shared" si="0"/>
        <v>73230219216</v>
      </c>
      <c r="AE54" s="3">
        <v>187477823000</v>
      </c>
      <c r="AF54" s="3">
        <f t="shared" si="1"/>
        <v>-6.4396152803009699</v>
      </c>
      <c r="AG54" s="3">
        <f t="shared" si="4"/>
        <v>0.97183829983424896</v>
      </c>
      <c r="AH54" s="3">
        <v>82420014000</v>
      </c>
      <c r="AI54" s="3">
        <v>50157635000</v>
      </c>
      <c r="AJ54" s="3">
        <f t="shared" si="2"/>
        <v>0.51079163274734274</v>
      </c>
      <c r="AK54">
        <f t="shared" si="3"/>
        <v>3.674748628037916</v>
      </c>
    </row>
    <row r="55" spans="1:37" x14ac:dyDescent="0.3">
      <c r="A55">
        <v>2020</v>
      </c>
      <c r="B55">
        <v>3</v>
      </c>
      <c r="C55" s="1" t="s">
        <v>83</v>
      </c>
      <c r="D55" t="s">
        <v>26</v>
      </c>
      <c r="E55" t="s">
        <v>27</v>
      </c>
      <c r="F55" t="s">
        <v>28</v>
      </c>
      <c r="G55">
        <v>5311</v>
      </c>
      <c r="H55">
        <v>452111</v>
      </c>
      <c r="I55">
        <v>201066.53</v>
      </c>
      <c r="K55">
        <v>36839.434999999998</v>
      </c>
      <c r="L55">
        <v>58999.14</v>
      </c>
      <c r="M55">
        <v>50686.186999999998</v>
      </c>
      <c r="AB55" s="2">
        <v>1342196100</v>
      </c>
      <c r="AC55">
        <v>57.09</v>
      </c>
      <c r="AD55" s="5">
        <f t="shared" si="0"/>
        <v>76625975349</v>
      </c>
      <c r="AE55" s="3">
        <v>201066530000</v>
      </c>
      <c r="AF55" s="3">
        <f t="shared" si="1"/>
        <v>7.2481676939463835</v>
      </c>
      <c r="AG55" s="3">
        <f t="shared" si="4"/>
        <v>7.7212699744180213</v>
      </c>
      <c r="AH55" s="3">
        <v>95838575000</v>
      </c>
      <c r="AI55" s="3">
        <v>50686187000</v>
      </c>
      <c r="AJ55" s="3">
        <f t="shared" si="2"/>
        <v>1.0537817423010409</v>
      </c>
      <c r="AK55">
        <f t="shared" si="3"/>
        <v>2.1910098291799907</v>
      </c>
    </row>
    <row r="56" spans="1:37" x14ac:dyDescent="0.3">
      <c r="A56">
        <v>2020</v>
      </c>
      <c r="B56">
        <v>4</v>
      </c>
      <c r="C56" s="1" t="s">
        <v>84</v>
      </c>
      <c r="D56" t="s">
        <v>26</v>
      </c>
      <c r="E56" t="s">
        <v>27</v>
      </c>
      <c r="F56" t="s">
        <v>28</v>
      </c>
      <c r="G56">
        <v>5311</v>
      </c>
      <c r="H56">
        <v>452111</v>
      </c>
      <c r="I56">
        <v>204843.372</v>
      </c>
      <c r="K56">
        <v>39369.097999999998</v>
      </c>
      <c r="L56">
        <v>57654.243000000002</v>
      </c>
      <c r="M56">
        <v>50684.928</v>
      </c>
      <c r="AB56" s="2">
        <v>1342196100</v>
      </c>
      <c r="AC56">
        <v>65.510000000000005</v>
      </c>
      <c r="AD56" s="5">
        <f t="shared" si="0"/>
        <v>87927266511</v>
      </c>
      <c r="AE56" s="3">
        <v>204843372000</v>
      </c>
      <c r="AF56" s="3">
        <f t="shared" si="1"/>
        <v>1.8784041282256192</v>
      </c>
      <c r="AG56" s="3">
        <f t="shared" si="4"/>
        <v>2.1347552573391271</v>
      </c>
      <c r="AH56" s="3">
        <v>97023341000</v>
      </c>
      <c r="AI56" s="3">
        <v>50684928000</v>
      </c>
      <c r="AJ56" s="3">
        <f t="shared" si="2"/>
        <v>-2.4839114451391531E-3</v>
      </c>
      <c r="AK56">
        <f t="shared" si="3"/>
        <v>0.85428686844277735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 Méndez Atienza</cp:lastModifiedBy>
  <dcterms:created xsi:type="dcterms:W3CDTF">2021-03-02T05:16:24Z</dcterms:created>
  <dcterms:modified xsi:type="dcterms:W3CDTF">2021-03-03T17:58:15Z</dcterms:modified>
</cp:coreProperties>
</file>