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ban\Desktop\"/>
    </mc:Choice>
  </mc:AlternateContent>
  <xr:revisionPtr revIDLastSave="0" documentId="13_ncr:1_{45B000FF-99E9-4D2A-A412-5CAA664D04EE}" xr6:coauthVersionLast="47" xr6:coauthVersionMax="47" xr10:uidLastSave="{00000000-0000-0000-0000-000000000000}"/>
  <bookViews>
    <workbookView xWindow="-108" yWindow="-108" windowWidth="23256" windowHeight="12576" activeTab="3" xr2:uid="{425D51DD-0E25-4184-9483-62EB3174185C}"/>
  </bookViews>
  <sheets>
    <sheet name="Calendar" sheetId="9" r:id="rId1"/>
    <sheet name="Meetings" sheetId="6" r:id="rId2"/>
    <sheet name="ECO_received" sheetId="10" r:id="rId3"/>
    <sheet name="ECO_sent" sheetId="11" r:id="rId4"/>
    <sheet name="Sample_tracking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0" l="1"/>
  <c r="D15" i="10"/>
  <c r="J15" i="10"/>
  <c r="A15" i="10"/>
  <c r="B3" i="11"/>
  <c r="B4" i="11"/>
  <c r="D4" i="11" s="1"/>
  <c r="B5" i="11"/>
  <c r="B6" i="11"/>
  <c r="B7" i="11"/>
  <c r="B8" i="11"/>
  <c r="B9" i="11"/>
  <c r="D9" i="11" s="1"/>
  <c r="B10" i="11"/>
  <c r="B11" i="11"/>
  <c r="B12" i="11"/>
  <c r="D3" i="11"/>
  <c r="D5" i="11"/>
  <c r="D6" i="11"/>
  <c r="D7" i="11"/>
  <c r="D8" i="11"/>
  <c r="D10" i="11"/>
  <c r="D11" i="11"/>
  <c r="D12" i="11"/>
  <c r="J2" i="10" l="1"/>
  <c r="B2" i="11"/>
  <c r="D2" i="11" s="1"/>
  <c r="J3" i="10"/>
  <c r="J4" i="10"/>
  <c r="J5" i="10"/>
  <c r="J6" i="10"/>
  <c r="J7" i="10"/>
  <c r="J8" i="10"/>
  <c r="J9" i="10"/>
  <c r="J10" i="10"/>
  <c r="J11" i="10"/>
  <c r="J12" i="10"/>
  <c r="J13" i="10"/>
  <c r="J14" i="10"/>
  <c r="A3" i="10"/>
  <c r="A4" i="10"/>
  <c r="A5" i="10"/>
  <c r="A6" i="10"/>
  <c r="A7" i="10"/>
  <c r="A8" i="10"/>
  <c r="A9" i="10"/>
  <c r="A10" i="10"/>
  <c r="A11" i="10"/>
  <c r="A12" i="10"/>
  <c r="A13" i="10"/>
  <c r="A14" i="10"/>
  <c r="A2" i="10"/>
  <c r="B3" i="10"/>
  <c r="D3" i="10" s="1"/>
  <c r="B4" i="10"/>
  <c r="D4" i="10" s="1"/>
  <c r="B5" i="10"/>
  <c r="B6" i="10"/>
  <c r="D6" i="10" s="1"/>
  <c r="B7" i="10"/>
  <c r="D7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2" i="10"/>
  <c r="D2" i="10" s="1"/>
  <c r="D5" i="10"/>
</calcChain>
</file>

<file path=xl/sharedStrings.xml><?xml version="1.0" encoding="utf-8"?>
<sst xmlns="http://schemas.openxmlformats.org/spreadsheetml/2006/main" count="107" uniqueCount="75">
  <si>
    <t>Date</t>
  </si>
  <si>
    <t>Meetihg w/</t>
  </si>
  <si>
    <t>Topic</t>
  </si>
  <si>
    <t>Edison</t>
  </si>
  <si>
    <t>Howard</t>
  </si>
  <si>
    <t>Tags</t>
  </si>
  <si>
    <t>#quick #documentation</t>
  </si>
  <si>
    <t>#quick #globe</t>
  </si>
  <si>
    <t>TUV testing and MTR</t>
  </si>
  <si>
    <t>Training design engineers to request reports for TRPs</t>
  </si>
  <si>
    <t>Sample group date</t>
  </si>
  <si>
    <t>Item</t>
  </si>
  <si>
    <t>Date arrived at SBCT</t>
  </si>
  <si>
    <t>Date delivered to lab</t>
  </si>
  <si>
    <t>Date test completion</t>
  </si>
  <si>
    <t>Delayed notes</t>
  </si>
  <si>
    <t>Number of times delayed</t>
  </si>
  <si>
    <t>Other</t>
  </si>
  <si>
    <t>Monday</t>
  </si>
  <si>
    <t>Tuesday</t>
  </si>
  <si>
    <t>Wednesday</t>
  </si>
  <si>
    <t xml:space="preserve">Thursday </t>
  </si>
  <si>
    <t>Friday</t>
  </si>
  <si>
    <t>Agile engineering</t>
  </si>
  <si>
    <t>Agile developed</t>
  </si>
  <si>
    <t>Sample delivery</t>
  </si>
  <si>
    <t>Programming</t>
  </si>
  <si>
    <t>Starlims</t>
  </si>
  <si>
    <t>ECO</t>
  </si>
  <si>
    <t>Date received</t>
  </si>
  <si>
    <t>Date processed</t>
  </si>
  <si>
    <t>Originator</t>
  </si>
  <si>
    <t>Heidkamper, Jens</t>
  </si>
  <si>
    <t>MY23 EPIC 29 WC</t>
  </si>
  <si>
    <t>Zutz, Adam</t>
  </si>
  <si>
    <t>Nguyen, Tien</t>
  </si>
  <si>
    <t>Component</t>
  </si>
  <si>
    <t>Details</t>
  </si>
  <si>
    <t>Move snapshot to Production</t>
  </si>
  <si>
    <t>Control SL SP</t>
  </si>
  <si>
    <t>Testing quantities</t>
  </si>
  <si>
    <t>Aethos 10R</t>
  </si>
  <si>
    <t>Second source TK VN</t>
  </si>
  <si>
    <t>Martin, Alexandra</t>
  </si>
  <si>
    <t>Size 59 snapshot to pilot</t>
  </si>
  <si>
    <t>MY23 Tarmac 12R</t>
  </si>
  <si>
    <t>MY23 Tarmac 10R</t>
  </si>
  <si>
    <t>Agile Approval Matrix</t>
  </si>
  <si>
    <t>Changes to TRP approvers</t>
  </si>
  <si>
    <t>Kristiansen, Erik</t>
  </si>
  <si>
    <t>MY23 Tarmac Cockpit</t>
  </si>
  <si>
    <t>400/110 420/90 420/110 to production</t>
  </si>
  <si>
    <t>MY23 Tarmac Fork</t>
  </si>
  <si>
    <t xml:space="preserve"> 44, 45 offset snapshots to pilot</t>
  </si>
  <si>
    <t>s54 snapshot to pilot</t>
  </si>
  <si>
    <t>s58 snapshot to pilot</t>
  </si>
  <si>
    <t>s49 snapshot to pilot</t>
  </si>
  <si>
    <t>s44 snapshot to pilot</t>
  </si>
  <si>
    <t>Full ECO Code</t>
  </si>
  <si>
    <t>Week received</t>
  </si>
  <si>
    <t>Avg waiting time</t>
  </si>
  <si>
    <t>Other notes</t>
  </si>
  <si>
    <t>Delay because reports not uploaded</t>
  </si>
  <si>
    <t>Compliance meeting</t>
  </si>
  <si>
    <t>Date sent</t>
  </si>
  <si>
    <t>Components</t>
  </si>
  <si>
    <t>Developed combos</t>
  </si>
  <si>
    <t>Some of the items inside this ECO are not ready. Make sure to read notes.</t>
  </si>
  <si>
    <t>kjkljh</t>
  </si>
  <si>
    <t>Date started</t>
  </si>
  <si>
    <t>Sample tracking</t>
  </si>
  <si>
    <t>s52 snapshot to pilot</t>
  </si>
  <si>
    <t>Waiting time</t>
  </si>
  <si>
    <t>Rejected because one test R&amp;D complete</t>
  </si>
  <si>
    <t>Sirrus X steel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</si>
</sst>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quotePrefix="1"/>
    <xf numFmtId="0" fontId="0" fillId="2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FA6E-F40F-4810-A01E-21BE9BBFE0C7}">
  <dimension ref="A1:E4"/>
  <sheetViews>
    <sheetView workbookViewId="0">
      <selection activeCell="C10" sqref="C10"/>
    </sheetView>
  </sheetViews>
  <sheetFormatPr defaultRowHeight="14.4" x14ac:dyDescent="0.3"/>
  <cols>
    <col min="1" max="2" width="16.33203125" bestFit="1" customWidth="1"/>
    <col min="3" max="3" width="21.6640625" bestFit="1" customWidth="1"/>
    <col min="4" max="4" width="16.33203125" customWidth="1"/>
    <col min="5" max="5" width="13.88671875" customWidth="1"/>
  </cols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23</v>
      </c>
      <c r="B2" t="s">
        <v>24</v>
      </c>
      <c r="C2" t="s">
        <v>23</v>
      </c>
      <c r="D2" t="s">
        <v>24</v>
      </c>
      <c r="E2" t="s">
        <v>27</v>
      </c>
    </row>
    <row r="3" spans="1:5" x14ac:dyDescent="0.3">
      <c r="A3" t="s">
        <v>26</v>
      </c>
      <c r="B3" t="s">
        <v>25</v>
      </c>
      <c r="C3" t="s">
        <v>26</v>
      </c>
      <c r="D3" t="s">
        <v>25</v>
      </c>
      <c r="E3" t="s">
        <v>26</v>
      </c>
    </row>
    <row r="4" spans="1:5" x14ac:dyDescent="0.3">
      <c r="A4" t="s">
        <v>17</v>
      </c>
      <c r="B4" t="s">
        <v>70</v>
      </c>
      <c r="D4" t="s">
        <v>70</v>
      </c>
      <c r="E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828E-6F03-4755-9F0B-5EBDDC18E68C}">
  <dimension ref="A1:D4"/>
  <sheetViews>
    <sheetView workbookViewId="0">
      <selection activeCell="C40" sqref="C40"/>
    </sheetView>
  </sheetViews>
  <sheetFormatPr defaultRowHeight="14.4" x14ac:dyDescent="0.3"/>
  <cols>
    <col min="1" max="1" width="10.33203125" bestFit="1" customWidth="1"/>
    <col min="2" max="2" width="19" bestFit="1" customWidth="1"/>
    <col min="3" max="3" width="18.88671875" bestFit="1" customWidth="1"/>
    <col min="4" max="4" width="2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 s="1">
        <v>44768</v>
      </c>
      <c r="B2" t="s">
        <v>3</v>
      </c>
      <c r="C2" t="s">
        <v>9</v>
      </c>
      <c r="D2" t="s">
        <v>6</v>
      </c>
    </row>
    <row r="3" spans="1:4" x14ac:dyDescent="0.3">
      <c r="B3" t="s">
        <v>4</v>
      </c>
      <c r="C3" t="s">
        <v>8</v>
      </c>
      <c r="D3" t="s">
        <v>7</v>
      </c>
    </row>
    <row r="4" spans="1:4" x14ac:dyDescent="0.3">
      <c r="A4" s="1">
        <v>44770</v>
      </c>
      <c r="B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8939-FD3E-4EF8-AB7D-EDC9D6FA4B76}">
  <dimension ref="A1:L15"/>
  <sheetViews>
    <sheetView workbookViewId="0">
      <selection activeCell="J22" sqref="J22"/>
    </sheetView>
  </sheetViews>
  <sheetFormatPr defaultRowHeight="14.4" x14ac:dyDescent="0.3"/>
  <cols>
    <col min="1" max="1" width="14.109375" customWidth="1"/>
    <col min="2" max="2" width="6.109375" customWidth="1"/>
    <col min="3" max="3" width="10.6640625" style="2" customWidth="1"/>
    <col min="4" max="4" width="15.21875" style="2" customWidth="1"/>
    <col min="5" max="5" width="16.33203125" bestFit="1" customWidth="1"/>
    <col min="6" max="6" width="19.88671875" bestFit="1" customWidth="1"/>
    <col min="7" max="7" width="15.6640625" customWidth="1"/>
    <col min="8" max="8" width="13" customWidth="1"/>
    <col min="9" max="9" width="14.33203125" bestFit="1" customWidth="1"/>
    <col min="10" max="10" width="23" bestFit="1" customWidth="1"/>
    <col min="11" max="11" width="15.5546875" bestFit="1" customWidth="1"/>
    <col min="12" max="12" width="11.21875" bestFit="1" customWidth="1"/>
  </cols>
  <sheetData>
    <row r="1" spans="1:12" s="3" customFormat="1" x14ac:dyDescent="0.3">
      <c r="A1" s="3" t="s">
        <v>59</v>
      </c>
      <c r="C1" s="4" t="s">
        <v>28</v>
      </c>
      <c r="D1" s="4" t="s">
        <v>58</v>
      </c>
      <c r="E1" s="3" t="s">
        <v>31</v>
      </c>
      <c r="F1" s="3" t="s">
        <v>36</v>
      </c>
      <c r="G1" s="3" t="s">
        <v>37</v>
      </c>
      <c r="H1" s="3" t="s">
        <v>29</v>
      </c>
      <c r="I1" s="3" t="s">
        <v>30</v>
      </c>
      <c r="J1" s="3" t="s">
        <v>72</v>
      </c>
      <c r="K1" s="3" t="s">
        <v>60</v>
      </c>
      <c r="L1" s="3" t="s">
        <v>61</v>
      </c>
    </row>
    <row r="2" spans="1:12" x14ac:dyDescent="0.3">
      <c r="A2">
        <f>WEEKNUM(H2)</f>
        <v>31</v>
      </c>
      <c r="B2" s="5" t="str">
        <f>"ECO-00000"</f>
        <v>ECO-00000</v>
      </c>
      <c r="C2" s="2">
        <v>71341</v>
      </c>
      <c r="D2" s="2" t="str">
        <f>B2&amp;C2</f>
        <v>ECO-0000071341</v>
      </c>
      <c r="E2" t="s">
        <v>32</v>
      </c>
      <c r="F2" t="s">
        <v>33</v>
      </c>
      <c r="G2" t="s">
        <v>38</v>
      </c>
      <c r="H2" s="1">
        <v>44768</v>
      </c>
      <c r="I2" s="1">
        <v>44769</v>
      </c>
      <c r="J2">
        <f>I2-H2 -  FLOOR((I2-H2)/7,1)*2</f>
        <v>1</v>
      </c>
    </row>
    <row r="3" spans="1:12" x14ac:dyDescent="0.3">
      <c r="A3">
        <f t="shared" ref="A3:A15" si="0">WEEKNUM(H3)</f>
        <v>31</v>
      </c>
      <c r="B3" s="5" t="str">
        <f t="shared" ref="B3:B15" si="1">"ECO-00000"</f>
        <v>ECO-00000</v>
      </c>
      <c r="C3" s="2">
        <v>71731</v>
      </c>
      <c r="D3" s="2" t="str">
        <f t="shared" ref="D3:D15" si="2">B3&amp;C3</f>
        <v>ECO-0000071731</v>
      </c>
      <c r="E3" t="s">
        <v>32</v>
      </c>
      <c r="F3" t="s">
        <v>33</v>
      </c>
      <c r="G3" t="s">
        <v>38</v>
      </c>
      <c r="H3" s="1">
        <v>44768</v>
      </c>
      <c r="I3" s="1">
        <v>44769</v>
      </c>
      <c r="J3">
        <f t="shared" ref="J3:J15" si="3">I3-H3 - FLOOR((I3-H3)/7,1)*2</f>
        <v>1</v>
      </c>
    </row>
    <row r="4" spans="1:12" x14ac:dyDescent="0.3">
      <c r="A4">
        <f t="shared" si="0"/>
        <v>31</v>
      </c>
      <c r="B4" s="5" t="str">
        <f t="shared" si="1"/>
        <v>ECO-00000</v>
      </c>
      <c r="C4" s="2">
        <v>71831</v>
      </c>
      <c r="D4" s="2" t="str">
        <f t="shared" si="2"/>
        <v>ECO-0000071831</v>
      </c>
      <c r="E4" t="s">
        <v>32</v>
      </c>
      <c r="F4" t="s">
        <v>33</v>
      </c>
      <c r="G4" t="s">
        <v>38</v>
      </c>
      <c r="H4" s="1">
        <v>44768</v>
      </c>
      <c r="I4" s="1">
        <v>44769</v>
      </c>
      <c r="J4">
        <f t="shared" si="3"/>
        <v>1</v>
      </c>
    </row>
    <row r="5" spans="1:12" x14ac:dyDescent="0.3">
      <c r="A5">
        <f t="shared" si="0"/>
        <v>31</v>
      </c>
      <c r="B5" s="5" t="str">
        <f t="shared" si="1"/>
        <v>ECO-00000</v>
      </c>
      <c r="C5" s="2">
        <v>71886</v>
      </c>
      <c r="D5" s="2" t="str">
        <f t="shared" si="2"/>
        <v>ECO-0000071886</v>
      </c>
      <c r="E5" t="s">
        <v>34</v>
      </c>
      <c r="F5" t="s">
        <v>39</v>
      </c>
      <c r="G5" t="s">
        <v>40</v>
      </c>
      <c r="H5" s="1">
        <v>44767</v>
      </c>
      <c r="I5" s="1">
        <v>44777</v>
      </c>
      <c r="J5">
        <f t="shared" si="3"/>
        <v>8</v>
      </c>
    </row>
    <row r="6" spans="1:12" x14ac:dyDescent="0.3">
      <c r="A6">
        <f t="shared" si="0"/>
        <v>30</v>
      </c>
      <c r="B6" s="5" t="str">
        <f t="shared" si="1"/>
        <v>ECO-00000</v>
      </c>
      <c r="C6" s="2">
        <v>71915</v>
      </c>
      <c r="D6" s="2" t="str">
        <f t="shared" si="2"/>
        <v>ECO-0000071915</v>
      </c>
      <c r="E6" t="s">
        <v>35</v>
      </c>
      <c r="F6" t="s">
        <v>41</v>
      </c>
      <c r="G6" t="s">
        <v>42</v>
      </c>
      <c r="H6" s="1">
        <v>44764</v>
      </c>
      <c r="I6" s="1">
        <v>44770</v>
      </c>
      <c r="J6">
        <f t="shared" si="3"/>
        <v>6</v>
      </c>
      <c r="L6" t="s">
        <v>62</v>
      </c>
    </row>
    <row r="7" spans="1:12" x14ac:dyDescent="0.3">
      <c r="A7">
        <f t="shared" si="0"/>
        <v>30</v>
      </c>
      <c r="B7" s="5" t="str">
        <f t="shared" si="1"/>
        <v>ECO-00000</v>
      </c>
      <c r="C7" s="2">
        <v>69020</v>
      </c>
      <c r="D7" s="2" t="str">
        <f t="shared" si="2"/>
        <v>ECO-0000069020</v>
      </c>
      <c r="E7" t="s">
        <v>49</v>
      </c>
      <c r="F7" t="s">
        <v>47</v>
      </c>
      <c r="G7" t="s">
        <v>48</v>
      </c>
      <c r="H7" s="1">
        <v>44763</v>
      </c>
      <c r="I7" s="1">
        <v>44768</v>
      </c>
      <c r="J7">
        <f t="shared" si="3"/>
        <v>5</v>
      </c>
    </row>
    <row r="8" spans="1:12" x14ac:dyDescent="0.3">
      <c r="A8">
        <f t="shared" si="0"/>
        <v>30</v>
      </c>
      <c r="B8" s="5" t="str">
        <f t="shared" si="1"/>
        <v>ECO-00000</v>
      </c>
      <c r="C8" s="2">
        <v>69133</v>
      </c>
      <c r="D8" s="2" t="str">
        <f t="shared" si="2"/>
        <v>ECO-0000069133</v>
      </c>
      <c r="E8" t="s">
        <v>43</v>
      </c>
      <c r="F8" t="s">
        <v>45</v>
      </c>
      <c r="G8" t="s">
        <v>44</v>
      </c>
      <c r="H8" s="1">
        <v>44764</v>
      </c>
      <c r="I8" s="1">
        <v>44768</v>
      </c>
      <c r="J8">
        <f t="shared" si="3"/>
        <v>4</v>
      </c>
    </row>
    <row r="9" spans="1:12" x14ac:dyDescent="0.3">
      <c r="A9">
        <f t="shared" si="0"/>
        <v>30</v>
      </c>
      <c r="B9" s="5" t="str">
        <f t="shared" si="1"/>
        <v>ECO-00000</v>
      </c>
      <c r="C9" s="2">
        <v>71858</v>
      </c>
      <c r="D9" s="2" t="str">
        <f t="shared" si="2"/>
        <v>ECO-0000071858</v>
      </c>
      <c r="E9" t="s">
        <v>43</v>
      </c>
      <c r="F9" t="s">
        <v>50</v>
      </c>
      <c r="G9" t="s">
        <v>51</v>
      </c>
      <c r="H9" s="1">
        <v>44762</v>
      </c>
      <c r="I9" s="1">
        <v>44762</v>
      </c>
      <c r="J9">
        <f t="shared" si="3"/>
        <v>0</v>
      </c>
    </row>
    <row r="10" spans="1:12" x14ac:dyDescent="0.3">
      <c r="A10">
        <f t="shared" si="0"/>
        <v>30</v>
      </c>
      <c r="B10" s="5" t="str">
        <f t="shared" si="1"/>
        <v>ECO-00000</v>
      </c>
      <c r="C10" s="2">
        <v>71409</v>
      </c>
      <c r="D10" s="2" t="str">
        <f t="shared" si="2"/>
        <v>ECO-0000071409</v>
      </c>
      <c r="E10" t="s">
        <v>43</v>
      </c>
      <c r="F10" t="s">
        <v>52</v>
      </c>
      <c r="G10" t="s">
        <v>53</v>
      </c>
      <c r="H10" s="1">
        <v>44762</v>
      </c>
      <c r="I10" s="1">
        <v>44768</v>
      </c>
      <c r="J10">
        <f t="shared" si="3"/>
        <v>6</v>
      </c>
    </row>
    <row r="11" spans="1:12" x14ac:dyDescent="0.3">
      <c r="A11">
        <f t="shared" si="0"/>
        <v>30</v>
      </c>
      <c r="B11" s="5" t="str">
        <f t="shared" si="1"/>
        <v>ECO-00000</v>
      </c>
      <c r="C11" s="2">
        <v>69140</v>
      </c>
      <c r="D11" s="2" t="str">
        <f t="shared" si="2"/>
        <v>ECO-0000069140</v>
      </c>
      <c r="E11" t="s">
        <v>43</v>
      </c>
      <c r="F11" t="s">
        <v>46</v>
      </c>
      <c r="G11" t="s">
        <v>54</v>
      </c>
      <c r="H11" s="1">
        <v>44763</v>
      </c>
      <c r="I11" s="1">
        <v>44768</v>
      </c>
      <c r="J11">
        <f t="shared" si="3"/>
        <v>5</v>
      </c>
    </row>
    <row r="12" spans="1:12" x14ac:dyDescent="0.3">
      <c r="A12">
        <f t="shared" si="0"/>
        <v>30</v>
      </c>
      <c r="B12" s="5" t="str">
        <f t="shared" si="1"/>
        <v>ECO-00000</v>
      </c>
      <c r="C12" s="2">
        <v>69139</v>
      </c>
      <c r="D12" s="2" t="str">
        <f t="shared" si="2"/>
        <v>ECO-0000069139</v>
      </c>
      <c r="E12" t="s">
        <v>43</v>
      </c>
      <c r="F12" t="s">
        <v>46</v>
      </c>
      <c r="G12" t="s">
        <v>55</v>
      </c>
      <c r="H12" s="1">
        <v>44763</v>
      </c>
      <c r="I12" s="1">
        <v>44768</v>
      </c>
      <c r="J12">
        <f t="shared" si="3"/>
        <v>5</v>
      </c>
    </row>
    <row r="13" spans="1:12" x14ac:dyDescent="0.3">
      <c r="A13">
        <f t="shared" si="0"/>
        <v>30</v>
      </c>
      <c r="B13" s="5" t="str">
        <f t="shared" si="1"/>
        <v>ECO-00000</v>
      </c>
      <c r="C13" s="2">
        <v>69137</v>
      </c>
      <c r="D13" s="2" t="str">
        <f>B13&amp;C13</f>
        <v>ECO-0000069137</v>
      </c>
      <c r="E13" t="s">
        <v>43</v>
      </c>
      <c r="F13" t="s">
        <v>46</v>
      </c>
      <c r="G13" t="s">
        <v>56</v>
      </c>
      <c r="H13" s="1">
        <v>44764</v>
      </c>
      <c r="I13" s="1">
        <v>44768</v>
      </c>
      <c r="J13">
        <f t="shared" si="3"/>
        <v>4</v>
      </c>
    </row>
    <row r="14" spans="1:12" x14ac:dyDescent="0.3">
      <c r="A14">
        <f t="shared" si="0"/>
        <v>30</v>
      </c>
      <c r="B14" s="5" t="str">
        <f t="shared" si="1"/>
        <v>ECO-00000</v>
      </c>
      <c r="C14" s="2">
        <v>69136</v>
      </c>
      <c r="D14" s="2" t="str">
        <f t="shared" si="2"/>
        <v>ECO-0000069136</v>
      </c>
      <c r="E14" t="s">
        <v>43</v>
      </c>
      <c r="F14" t="s">
        <v>46</v>
      </c>
      <c r="G14" t="s">
        <v>57</v>
      </c>
      <c r="H14" s="1">
        <v>44764</v>
      </c>
      <c r="I14" s="1">
        <v>44768</v>
      </c>
      <c r="J14">
        <f t="shared" si="3"/>
        <v>4</v>
      </c>
    </row>
    <row r="15" spans="1:12" x14ac:dyDescent="0.3">
      <c r="A15">
        <f t="shared" si="0"/>
        <v>31</v>
      </c>
      <c r="B15" s="5" t="str">
        <f t="shared" si="1"/>
        <v>ECO-00000</v>
      </c>
      <c r="C15" s="2">
        <v>69138</v>
      </c>
      <c r="D15" s="2" t="str">
        <f t="shared" si="2"/>
        <v>ECO-0000069138</v>
      </c>
      <c r="E15" t="s">
        <v>43</v>
      </c>
      <c r="F15" t="s">
        <v>46</v>
      </c>
      <c r="G15" t="s">
        <v>71</v>
      </c>
      <c r="H15" s="1">
        <v>44770</v>
      </c>
      <c r="I15" s="1">
        <v>44774</v>
      </c>
      <c r="J15">
        <f t="shared" si="3"/>
        <v>4</v>
      </c>
      <c r="L15" t="s">
        <v>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DC0D-4D06-450F-82DA-67BB914ABF96}">
  <dimension ref="A1:K12"/>
  <sheetViews>
    <sheetView tabSelected="1" workbookViewId="0">
      <selection activeCell="H10" sqref="H10"/>
    </sheetView>
  </sheetViews>
  <sheetFormatPr defaultRowHeight="14.4" x14ac:dyDescent="0.3"/>
  <cols>
    <col min="1" max="1" width="14.109375" bestFit="1" customWidth="1"/>
    <col min="4" max="4" width="15.21875" bestFit="1" customWidth="1"/>
    <col min="5" max="5" width="17.77734375" bestFit="1" customWidth="1"/>
    <col min="6" max="7" width="16.109375" customWidth="1"/>
    <col min="8" max="8" width="10.33203125" bestFit="1" customWidth="1"/>
    <col min="9" max="9" width="14.33203125" bestFit="1" customWidth="1"/>
    <col min="10" max="10" width="15.5546875" bestFit="1" customWidth="1"/>
    <col min="11" max="11" width="11.21875" bestFit="1" customWidth="1"/>
  </cols>
  <sheetData>
    <row r="1" spans="1:11" x14ac:dyDescent="0.3">
      <c r="A1" s="3" t="s">
        <v>59</v>
      </c>
      <c r="B1" s="3"/>
      <c r="C1" s="4" t="s">
        <v>28</v>
      </c>
      <c r="D1" s="4" t="s">
        <v>58</v>
      </c>
      <c r="E1" s="3" t="s">
        <v>65</v>
      </c>
      <c r="F1" s="3" t="s">
        <v>37</v>
      </c>
      <c r="G1" s="3" t="s">
        <v>69</v>
      </c>
      <c r="H1" s="3" t="s">
        <v>64</v>
      </c>
      <c r="I1" s="3" t="s">
        <v>30</v>
      </c>
      <c r="J1" s="3" t="s">
        <v>60</v>
      </c>
      <c r="K1" s="3" t="s">
        <v>61</v>
      </c>
    </row>
    <row r="2" spans="1:11" x14ac:dyDescent="0.3">
      <c r="B2" t="str">
        <f>"ECO-00000"</f>
        <v>ECO-00000</v>
      </c>
      <c r="C2">
        <v>72015</v>
      </c>
      <c r="D2" t="str">
        <f>B2&amp;C2</f>
        <v>ECO-0000072015</v>
      </c>
      <c r="E2" t="s">
        <v>66</v>
      </c>
      <c r="G2" s="1">
        <v>44770</v>
      </c>
      <c r="H2" s="1">
        <v>44770</v>
      </c>
      <c r="I2" s="1"/>
    </row>
    <row r="3" spans="1:11" x14ac:dyDescent="0.3">
      <c r="B3" t="str">
        <f t="shared" ref="B3:B12" si="0">"ECO-00000"</f>
        <v>ECO-00000</v>
      </c>
      <c r="C3">
        <v>72020</v>
      </c>
      <c r="D3" t="str">
        <f t="shared" ref="D3:D12" si="1">B3&amp;C3</f>
        <v>ECO-0000072020</v>
      </c>
      <c r="E3" t="s">
        <v>66</v>
      </c>
      <c r="F3" s="6" t="s">
        <v>67</v>
      </c>
      <c r="G3" s="7">
        <v>44770</v>
      </c>
      <c r="H3" s="5" t="s">
        <v>68</v>
      </c>
    </row>
    <row r="4" spans="1:11" x14ac:dyDescent="0.3">
      <c r="B4" t="str">
        <f t="shared" si="0"/>
        <v>ECO-00000</v>
      </c>
      <c r="C4">
        <v>72059</v>
      </c>
      <c r="D4" t="str">
        <f t="shared" si="1"/>
        <v>ECO-0000072059</v>
      </c>
      <c r="E4" t="s">
        <v>74</v>
      </c>
      <c r="G4" s="1">
        <v>44774</v>
      </c>
      <c r="H4" s="1">
        <v>44774</v>
      </c>
    </row>
    <row r="5" spans="1:11" x14ac:dyDescent="0.3">
      <c r="B5" t="str">
        <f t="shared" si="0"/>
        <v>ECO-00000</v>
      </c>
      <c r="D5" t="str">
        <f t="shared" si="1"/>
        <v>ECO-00000</v>
      </c>
    </row>
    <row r="6" spans="1:11" x14ac:dyDescent="0.3">
      <c r="B6" t="str">
        <f t="shared" si="0"/>
        <v>ECO-00000</v>
      </c>
      <c r="D6" t="str">
        <f t="shared" si="1"/>
        <v>ECO-00000</v>
      </c>
    </row>
    <row r="7" spans="1:11" x14ac:dyDescent="0.3">
      <c r="B7" t="str">
        <f t="shared" si="0"/>
        <v>ECO-00000</v>
      </c>
      <c r="D7" t="str">
        <f t="shared" si="1"/>
        <v>ECO-00000</v>
      </c>
    </row>
    <row r="8" spans="1:11" x14ac:dyDescent="0.3">
      <c r="B8" t="str">
        <f t="shared" si="0"/>
        <v>ECO-00000</v>
      </c>
      <c r="D8" t="str">
        <f t="shared" si="1"/>
        <v>ECO-00000</v>
      </c>
    </row>
    <row r="9" spans="1:11" x14ac:dyDescent="0.3">
      <c r="B9" t="str">
        <f t="shared" si="0"/>
        <v>ECO-00000</v>
      </c>
      <c r="D9" t="str">
        <f t="shared" si="1"/>
        <v>ECO-00000</v>
      </c>
    </row>
    <row r="10" spans="1:11" x14ac:dyDescent="0.3">
      <c r="B10" t="str">
        <f t="shared" si="0"/>
        <v>ECO-00000</v>
      </c>
      <c r="D10" t="str">
        <f t="shared" si="1"/>
        <v>ECO-00000</v>
      </c>
    </row>
    <row r="11" spans="1:11" x14ac:dyDescent="0.3">
      <c r="B11" t="str">
        <f t="shared" si="0"/>
        <v>ECO-00000</v>
      </c>
      <c r="D11" t="str">
        <f t="shared" si="1"/>
        <v>ECO-00000</v>
      </c>
    </row>
    <row r="12" spans="1:11" x14ac:dyDescent="0.3">
      <c r="B12" t="str">
        <f t="shared" si="0"/>
        <v>ECO-00000</v>
      </c>
      <c r="D12" t="str">
        <f t="shared" si="1"/>
        <v>ECO-00000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BC9C-4077-4070-91B6-A917E8B8DE15}">
  <dimension ref="A1:G1"/>
  <sheetViews>
    <sheetView workbookViewId="0">
      <selection activeCell="C17" sqref="C17"/>
    </sheetView>
  </sheetViews>
  <sheetFormatPr defaultRowHeight="14.4" x14ac:dyDescent="0.3"/>
  <cols>
    <col min="1" max="1" width="17.33203125" bestFit="1" customWidth="1"/>
    <col min="3" max="3" width="18.44140625" bestFit="1" customWidth="1"/>
    <col min="4" max="5" width="19.33203125" bestFit="1" customWidth="1"/>
    <col min="6" max="6" width="23.33203125" bestFit="1" customWidth="1"/>
    <col min="7" max="7" width="13.4414062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  <c r="G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Calendar</vt:lpstr>
      <vt:lpstr>Meetings</vt:lpstr>
      <vt:lpstr>ECO_received</vt:lpstr>
      <vt:lpstr>ECO_sent</vt:lpstr>
      <vt:lpstr>Sample_tracking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Orban</dc:creator>
  <cp:lastModifiedBy>Marco Orban</cp:lastModifiedBy>
  <dcterms:created xsi:type="dcterms:W3CDTF">2022-07-26T08:37:00Z</dcterms:created>
  <dcterms:modified xsi:type="dcterms:W3CDTF">2022-08-01T03:11:32Z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rrentUser">
    <vt:lpwstr/>
  </property>
  <property fmtid="{D5CDD505-2E9C-101B-9397-08002B2CF9AE}" pid="3" name="AgileURL">
    <vt:lpwstr/>
  </property>
</Properties>
</file>