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ovve\Desktop\ADOS_conversione\"/>
    </mc:Choice>
  </mc:AlternateContent>
  <xr:revisionPtr revIDLastSave="0" documentId="13_ncr:1_{B769CA4A-014B-4302-8EE6-B3B5AE913F2B}" xr6:coauthVersionLast="47" xr6:coauthVersionMax="47" xr10:uidLastSave="{00000000-0000-0000-0000-000000000000}"/>
  <bookViews>
    <workbookView xWindow="3528" yWindow="288" windowWidth="17472" windowHeight="11748" xr2:uid="{00000000-000D-0000-FFFF-FFFF00000000}"/>
  </bookViews>
  <sheets>
    <sheet name="ados_raw_to_c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2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2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O3" i="1"/>
  <c r="AP3" i="1"/>
  <c r="AQ3" i="1"/>
  <c r="AR3" i="1"/>
  <c r="AS3" i="1"/>
  <c r="AT3" i="1"/>
  <c r="AU3" i="1"/>
  <c r="AV3" i="1"/>
  <c r="AW3" i="1"/>
  <c r="AX3" i="1"/>
  <c r="AY3" i="1"/>
  <c r="AZ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O4" i="1"/>
  <c r="AP4" i="1"/>
  <c r="AQ4" i="1"/>
  <c r="AR4" i="1"/>
  <c r="AS4" i="1"/>
  <c r="AT4" i="1"/>
  <c r="AU4" i="1"/>
  <c r="AV4" i="1"/>
  <c r="AW4" i="1"/>
  <c r="AX4" i="1"/>
  <c r="AY4" i="1"/>
  <c r="AZ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O5" i="1"/>
  <c r="AP5" i="1"/>
  <c r="AQ5" i="1"/>
  <c r="AR5" i="1"/>
  <c r="AS5" i="1"/>
  <c r="AT5" i="1"/>
  <c r="AU5" i="1"/>
  <c r="AV5" i="1"/>
  <c r="AW5" i="1"/>
  <c r="AX5" i="1"/>
  <c r="AY5" i="1"/>
  <c r="AZ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O6" i="1"/>
  <c r="AP6" i="1"/>
  <c r="AQ6" i="1"/>
  <c r="AR6" i="1"/>
  <c r="AS6" i="1"/>
  <c r="AT6" i="1"/>
  <c r="AU6" i="1"/>
  <c r="AV6" i="1"/>
  <c r="AW6" i="1"/>
  <c r="AX6" i="1"/>
  <c r="AY6" i="1"/>
  <c r="AZ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O7" i="1"/>
  <c r="AP7" i="1"/>
  <c r="AQ7" i="1"/>
  <c r="AR7" i="1"/>
  <c r="AS7" i="1"/>
  <c r="AT7" i="1"/>
  <c r="AU7" i="1"/>
  <c r="AV7" i="1"/>
  <c r="AW7" i="1"/>
  <c r="AX7" i="1"/>
  <c r="AY7" i="1"/>
  <c r="AZ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O8" i="1"/>
  <c r="AP8" i="1"/>
  <c r="AQ8" i="1"/>
  <c r="AR8" i="1"/>
  <c r="AS8" i="1"/>
  <c r="AT8" i="1"/>
  <c r="AU8" i="1"/>
  <c r="AV8" i="1"/>
  <c r="AW8" i="1"/>
  <c r="AX8" i="1"/>
  <c r="AY8" i="1"/>
  <c r="AZ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O9" i="1"/>
  <c r="AP9" i="1"/>
  <c r="AQ9" i="1"/>
  <c r="AR9" i="1"/>
  <c r="AS9" i="1"/>
  <c r="AT9" i="1"/>
  <c r="AU9" i="1"/>
  <c r="AV9" i="1"/>
  <c r="AW9" i="1"/>
  <c r="AX9" i="1"/>
  <c r="AY9" i="1"/>
  <c r="AZ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AZ2" i="1"/>
  <c r="AY2" i="1"/>
  <c r="AX2" i="1"/>
  <c r="AO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P2" i="1"/>
  <c r="AQ2" i="1"/>
  <c r="AR2" i="1"/>
  <c r="AS2" i="1"/>
  <c r="AT2" i="1"/>
  <c r="AU2" i="1"/>
  <c r="AV2" i="1"/>
  <c r="AW2" i="1"/>
</calcChain>
</file>

<file path=xl/sharedStrings.xml><?xml version="1.0" encoding="utf-8"?>
<sst xmlns="http://schemas.openxmlformats.org/spreadsheetml/2006/main" count="1227" uniqueCount="472">
  <si>
    <t>collection</t>
  </si>
  <si>
    <t>progressive_id_aggregated</t>
  </si>
  <si>
    <t>ADOS_MODULE</t>
  </si>
  <si>
    <t>ADOS_AGE_GROUP</t>
  </si>
  <si>
    <t>SOCAFFECT_CSS</t>
  </si>
  <si>
    <t>RRB_CSS</t>
  </si>
  <si>
    <t>TOTAL_CSS</t>
  </si>
  <si>
    <t>SA_module3_empty</t>
  </si>
  <si>
    <t>SA_module3_0</t>
  </si>
  <si>
    <t>SA_module3_1</t>
  </si>
  <si>
    <t>SA_module3_2</t>
  </si>
  <si>
    <t>SA_module3_3</t>
  </si>
  <si>
    <t>SA_module3_4</t>
  </si>
  <si>
    <t>SA_module3_5</t>
  </si>
  <si>
    <t>SA_module3_6</t>
  </si>
  <si>
    <t>SA_module3_7</t>
  </si>
  <si>
    <t>SA_module3_8</t>
  </si>
  <si>
    <t>SA_module3_9</t>
  </si>
  <si>
    <t>SA_module3_10</t>
  </si>
  <si>
    <t>SA_module3_11</t>
  </si>
  <si>
    <t>SA_module3_12</t>
  </si>
  <si>
    <t>SA_module3_13</t>
  </si>
  <si>
    <t>SA_module3_14</t>
  </si>
  <si>
    <t>SA_module3_15</t>
  </si>
  <si>
    <t>SA_module3_16</t>
  </si>
  <si>
    <t>SA_module3_17</t>
  </si>
  <si>
    <t>SA_module3_18</t>
  </si>
  <si>
    <t>SA_module3_19</t>
  </si>
  <si>
    <t>SA_module3_20</t>
  </si>
  <si>
    <t>progressive_id</t>
  </si>
  <si>
    <t>subject_id</t>
  </si>
  <si>
    <t>nifti_id</t>
  </si>
  <si>
    <t>repository</t>
  </si>
  <si>
    <t>diagnosis</t>
  </si>
  <si>
    <t>sub51456</t>
  </si>
  <si>
    <t>ABIDEI</t>
  </si>
  <si>
    <t>ABIDEI-Caltech</t>
  </si>
  <si>
    <t>sub51457</t>
  </si>
  <si>
    <t>sub51458</t>
  </si>
  <si>
    <t>sub51459</t>
  </si>
  <si>
    <t>sub51460</t>
  </si>
  <si>
    <t>sub51461</t>
  </si>
  <si>
    <t>sub51462</t>
  </si>
  <si>
    <t>sub51463</t>
  </si>
  <si>
    <t>sub51464</t>
  </si>
  <si>
    <t>sub51465</t>
  </si>
  <si>
    <t>sub51466</t>
  </si>
  <si>
    <t>sub51467</t>
  </si>
  <si>
    <t>sub51468</t>
  </si>
  <si>
    <t>sub51469</t>
  </si>
  <si>
    <t>sub51470</t>
  </si>
  <si>
    <t>sub51471</t>
  </si>
  <si>
    <t>sub51472</t>
  </si>
  <si>
    <t>sub51473</t>
  </si>
  <si>
    <t>sub51474</t>
  </si>
  <si>
    <t>sub50642</t>
  </si>
  <si>
    <t>ABIDEI-CMU</t>
  </si>
  <si>
    <t>sub50643</t>
  </si>
  <si>
    <t>sub50644</t>
  </si>
  <si>
    <t>sub50645</t>
  </si>
  <si>
    <t>sub50646</t>
  </si>
  <si>
    <t>sub50647</t>
  </si>
  <si>
    <t>sub50648</t>
  </si>
  <si>
    <t>sub50649</t>
  </si>
  <si>
    <t>sub50650</t>
  </si>
  <si>
    <t>sub50651</t>
  </si>
  <si>
    <t>sub50652</t>
  </si>
  <si>
    <t>sub50653</t>
  </si>
  <si>
    <t>sub50654</t>
  </si>
  <si>
    <t>sub50655</t>
  </si>
  <si>
    <t>ABIDEI-NYU</t>
  </si>
  <si>
    <t>sub50959</t>
  </si>
  <si>
    <t>sub50960</t>
  </si>
  <si>
    <t>sub50961</t>
  </si>
  <si>
    <t>sub50962</t>
  </si>
  <si>
    <t>sub50966</t>
  </si>
  <si>
    <t>sub50973</t>
  </si>
  <si>
    <t>sub50994</t>
  </si>
  <si>
    <t>sub50995</t>
  </si>
  <si>
    <t>sub50996</t>
  </si>
  <si>
    <t>sub50997</t>
  </si>
  <si>
    <t>sub50999</t>
  </si>
  <si>
    <t>sub51015</t>
  </si>
  <si>
    <t>sub51016</t>
  </si>
  <si>
    <t>sub51017</t>
  </si>
  <si>
    <t>sub51018</t>
  </si>
  <si>
    <t>sub51019</t>
  </si>
  <si>
    <t>sub51020</t>
  </si>
  <si>
    <t>sub51021</t>
  </si>
  <si>
    <t>sub51023</t>
  </si>
  <si>
    <t>sub51024</t>
  </si>
  <si>
    <t>sub51025</t>
  </si>
  <si>
    <t>sub51026</t>
  </si>
  <si>
    <t>sub51027</t>
  </si>
  <si>
    <t>sub51028</t>
  </si>
  <si>
    <t>sub51029</t>
  </si>
  <si>
    <t>ABIDEI-OHSU</t>
  </si>
  <si>
    <t>sub50155</t>
  </si>
  <si>
    <t>ABIDEI-Olin</t>
  </si>
  <si>
    <t>sub50118</t>
  </si>
  <si>
    <t>sub50123</t>
  </si>
  <si>
    <t>sub50136</t>
  </si>
  <si>
    <t>sub50134</t>
  </si>
  <si>
    <t>sub50124</t>
  </si>
  <si>
    <t>sub50121</t>
  </si>
  <si>
    <t>sub50137</t>
  </si>
  <si>
    <t>sub50132</t>
  </si>
  <si>
    <t>sub50128</t>
  </si>
  <si>
    <t>sub50127</t>
  </si>
  <si>
    <t>sub50125</t>
  </si>
  <si>
    <t>sub50130</t>
  </si>
  <si>
    <t>sub50119</t>
  </si>
  <si>
    <t>sub50131</t>
  </si>
  <si>
    <t>sub50002</t>
  </si>
  <si>
    <t>ABIDEI-Pitt</t>
  </si>
  <si>
    <t>sub50003</t>
  </si>
  <si>
    <t>sub50004</t>
  </si>
  <si>
    <t>sub50005</t>
  </si>
  <si>
    <t>sub50006</t>
  </si>
  <si>
    <t>sub50012</t>
  </si>
  <si>
    <t>sub50016</t>
  </si>
  <si>
    <t>sub50017</t>
  </si>
  <si>
    <t>sub50019</t>
  </si>
  <si>
    <t>sub50022</t>
  </si>
  <si>
    <t>sub50024</t>
  </si>
  <si>
    <t>sub50025</t>
  </si>
  <si>
    <t>sub50055</t>
  </si>
  <si>
    <t>ABIDEI-SBL</t>
  </si>
  <si>
    <t>sub51571</t>
  </si>
  <si>
    <t>sub51572</t>
  </si>
  <si>
    <t>sub51573</t>
  </si>
  <si>
    <t>sub51574</t>
  </si>
  <si>
    <t>sub51575</t>
  </si>
  <si>
    <t>sub51580</t>
  </si>
  <si>
    <t>sub51582</t>
  </si>
  <si>
    <t>sub51584</t>
  </si>
  <si>
    <t>ABIDEI-SDSU</t>
  </si>
  <si>
    <t>sub50187</t>
  </si>
  <si>
    <t>sub50216</t>
  </si>
  <si>
    <t>sub50232</t>
  </si>
  <si>
    <t>ABIDEI-Trinity</t>
  </si>
  <si>
    <t>sub50233</t>
  </si>
  <si>
    <t>sub50234</t>
  </si>
  <si>
    <t>sub50235</t>
  </si>
  <si>
    <t>sub50236</t>
  </si>
  <si>
    <t>sub50237</t>
  </si>
  <si>
    <t>sub50238</t>
  </si>
  <si>
    <t>sub50239</t>
  </si>
  <si>
    <t>sub50240</t>
  </si>
  <si>
    <t>sub50241</t>
  </si>
  <si>
    <t>sub50242</t>
  </si>
  <si>
    <t>sub50243</t>
  </si>
  <si>
    <t>sub50244</t>
  </si>
  <si>
    <t>sub50245</t>
  </si>
  <si>
    <t>sub50246</t>
  </si>
  <si>
    <t>sub50247</t>
  </si>
  <si>
    <t>sub50248</t>
  </si>
  <si>
    <t>sub50249</t>
  </si>
  <si>
    <t>sub50250</t>
  </si>
  <si>
    <t>sub50251</t>
  </si>
  <si>
    <t>sub50252</t>
  </si>
  <si>
    <t>sub50253</t>
  </si>
  <si>
    <t>sub50254</t>
  </si>
  <si>
    <t>sub50255</t>
  </si>
  <si>
    <t>ABIDEI-UCLA-1</t>
  </si>
  <si>
    <t>sub51230</t>
  </si>
  <si>
    <t>sub51237</t>
  </si>
  <si>
    <t>sub51291</t>
  </si>
  <si>
    <t>ABIDEI-UCLA-2</t>
  </si>
  <si>
    <t>ABIDEI-UM-1</t>
  </si>
  <si>
    <t>sub50273</t>
  </si>
  <si>
    <t>sub50274</t>
  </si>
  <si>
    <t>sub50276</t>
  </si>
  <si>
    <t>ABIDEI-UM-2</t>
  </si>
  <si>
    <t>sub50399</t>
  </si>
  <si>
    <t>sub50411</t>
  </si>
  <si>
    <t>ABIDEI-USM</t>
  </si>
  <si>
    <t>sub50439</t>
  </si>
  <si>
    <t>sub50440</t>
  </si>
  <si>
    <t>sub50441</t>
  </si>
  <si>
    <t>sub50442</t>
  </si>
  <si>
    <t>sub50443</t>
  </si>
  <si>
    <t>sub50444</t>
  </si>
  <si>
    <t>sub50446</t>
  </si>
  <si>
    <t>sub50449</t>
  </si>
  <si>
    <t>sub50450</t>
  </si>
  <si>
    <t>sub50452</t>
  </si>
  <si>
    <t>sub50454</t>
  </si>
  <si>
    <t>sub50455</t>
  </si>
  <si>
    <t>sub50458</t>
  </si>
  <si>
    <t>sub50459</t>
  </si>
  <si>
    <t>sub50462</t>
  </si>
  <si>
    <t>sub50463</t>
  </si>
  <si>
    <t>sub50467</t>
  </si>
  <si>
    <t>sub50475</t>
  </si>
  <si>
    <t>sub50476</t>
  </si>
  <si>
    <t>sub50479</t>
  </si>
  <si>
    <t>sub50480</t>
  </si>
  <si>
    <t>sub50482</t>
  </si>
  <si>
    <t>sub50483</t>
  </si>
  <si>
    <t>sub50485</t>
  </si>
  <si>
    <t>sub50487</t>
  </si>
  <si>
    <t>sub50488</t>
  </si>
  <si>
    <t>sub50490</t>
  </si>
  <si>
    <t>sub50491</t>
  </si>
  <si>
    <t>sub50492</t>
  </si>
  <si>
    <t>sub50493</t>
  </si>
  <si>
    <t>sub50494</t>
  </si>
  <si>
    <t>sub50495</t>
  </si>
  <si>
    <t>sub50496</t>
  </si>
  <si>
    <t>sub50497</t>
  </si>
  <si>
    <t>sub50498</t>
  </si>
  <si>
    <t>sub50499</t>
  </si>
  <si>
    <t>sub50501</t>
  </si>
  <si>
    <t>sub50502</t>
  </si>
  <si>
    <t>sub50503</t>
  </si>
  <si>
    <t>sub50505</t>
  </si>
  <si>
    <t>sub50507</t>
  </si>
  <si>
    <t>sub50508</t>
  </si>
  <si>
    <t>sub50509</t>
  </si>
  <si>
    <t>sub50514</t>
  </si>
  <si>
    <t>sub50525</t>
  </si>
  <si>
    <t>sub50526</t>
  </si>
  <si>
    <t>sub50529</t>
  </si>
  <si>
    <t>sub50530</t>
  </si>
  <si>
    <t>sub50531</t>
  </si>
  <si>
    <t>sub50532</t>
  </si>
  <si>
    <t>ABIDEI-Yale</t>
  </si>
  <si>
    <t>sub50607</t>
  </si>
  <si>
    <t>sub29006</t>
  </si>
  <si>
    <t>ABIDEII</t>
  </si>
  <si>
    <t>ABIDEII-BNI-1</t>
  </si>
  <si>
    <t>sub29007</t>
  </si>
  <si>
    <t>sub29008</t>
  </si>
  <si>
    <t>sub29009</t>
  </si>
  <si>
    <t>sub29010</t>
  </si>
  <si>
    <t>sub29012</t>
  </si>
  <si>
    <t>sub29013</t>
  </si>
  <si>
    <t>sub29015</t>
  </si>
  <si>
    <t>sub29017</t>
  </si>
  <si>
    <t>sub29025</t>
  </si>
  <si>
    <t>sub29026</t>
  </si>
  <si>
    <t>sub29027</t>
  </si>
  <si>
    <t>sub29028</t>
  </si>
  <si>
    <t>sub29029</t>
  </si>
  <si>
    <t>sub29031</t>
  </si>
  <si>
    <t>sub29037</t>
  </si>
  <si>
    <t>sub29039</t>
  </si>
  <si>
    <t>sub29041</t>
  </si>
  <si>
    <t>sub29042</t>
  </si>
  <si>
    <t>sub29043</t>
  </si>
  <si>
    <t>sub29046</t>
  </si>
  <si>
    <t>sub29052</t>
  </si>
  <si>
    <t>sub29053</t>
  </si>
  <si>
    <t>sub29055</t>
  </si>
  <si>
    <t>sub30144</t>
  </si>
  <si>
    <t>sub30148</t>
  </si>
  <si>
    <t>sub30150</t>
  </si>
  <si>
    <t>sub30151</t>
  </si>
  <si>
    <t>sub29057</t>
  </si>
  <si>
    <t>ABIDEII-ETH-1</t>
  </si>
  <si>
    <t>sub29058</t>
  </si>
  <si>
    <t>sub29059</t>
  </si>
  <si>
    <t>sub29060</t>
  </si>
  <si>
    <t>sub29062</t>
  </si>
  <si>
    <t>sub29063</t>
  </si>
  <si>
    <t>sub29064</t>
  </si>
  <si>
    <t>sub29065</t>
  </si>
  <si>
    <t>sub29066</t>
  </si>
  <si>
    <t>sub29067</t>
  </si>
  <si>
    <t>sub29068</t>
  </si>
  <si>
    <t>sub29070</t>
  </si>
  <si>
    <t>ABIDEII-GU-1</t>
  </si>
  <si>
    <t>sub28810</t>
  </si>
  <si>
    <t>ABIDEII-IP-1</t>
  </si>
  <si>
    <t>sub29588</t>
  </si>
  <si>
    <t>sub29592</t>
  </si>
  <si>
    <t>sub29595</t>
  </si>
  <si>
    <t>sub29603</t>
  </si>
  <si>
    <t>sub29613</t>
  </si>
  <si>
    <t>sub29629</t>
  </si>
  <si>
    <t>sub29633</t>
  </si>
  <si>
    <t>sub29539</t>
  </si>
  <si>
    <t>ABIDEII-IU-1</t>
  </si>
  <si>
    <t>sub29540</t>
  </si>
  <si>
    <t>sub29541</t>
  </si>
  <si>
    <t>sub29542</t>
  </si>
  <si>
    <t>sub29543</t>
  </si>
  <si>
    <t>sub29544</t>
  </si>
  <si>
    <t>sub29545</t>
  </si>
  <si>
    <t>sub29547</t>
  </si>
  <si>
    <t>sub29549</t>
  </si>
  <si>
    <t>sub29553</t>
  </si>
  <si>
    <t>sub29555</t>
  </si>
  <si>
    <t>sub29559</t>
  </si>
  <si>
    <t>sub29561</t>
  </si>
  <si>
    <t>sub29562</t>
  </si>
  <si>
    <t>sub29566</t>
  </si>
  <si>
    <t>sub29568</t>
  </si>
  <si>
    <t>sub29569</t>
  </si>
  <si>
    <t>sub29572</t>
  </si>
  <si>
    <t>sub29575</t>
  </si>
  <si>
    <t>sub29576</t>
  </si>
  <si>
    <t>sub29656</t>
  </si>
  <si>
    <t>ABIDEII-KUL-3</t>
  </si>
  <si>
    <t>sub29657</t>
  </si>
  <si>
    <t>sub29658</t>
  </si>
  <si>
    <t>sub29659</t>
  </si>
  <si>
    <t>sub29660</t>
  </si>
  <si>
    <t>sub29661</t>
  </si>
  <si>
    <t>sub29662</t>
  </si>
  <si>
    <t>sub29664</t>
  </si>
  <si>
    <t>sub29665</t>
  </si>
  <si>
    <t>sub29666</t>
  </si>
  <si>
    <t>sub29667</t>
  </si>
  <si>
    <t>sub29668</t>
  </si>
  <si>
    <t>sub29669</t>
  </si>
  <si>
    <t>sub29670</t>
  </si>
  <si>
    <t>sub29671</t>
  </si>
  <si>
    <t>sub29674</t>
  </si>
  <si>
    <t>sub29675</t>
  </si>
  <si>
    <t>sub29676</t>
  </si>
  <si>
    <t>sub29677</t>
  </si>
  <si>
    <t>sub29678</t>
  </si>
  <si>
    <t>sub29679</t>
  </si>
  <si>
    <t>sub29794</t>
  </si>
  <si>
    <t>sub29795</t>
  </si>
  <si>
    <t>sub29796</t>
  </si>
  <si>
    <t>sub29797</t>
  </si>
  <si>
    <t>sub29798</t>
  </si>
  <si>
    <t>sub29799</t>
  </si>
  <si>
    <t>sub29800</t>
  </si>
  <si>
    <t>ABIDEII-NYU-1</t>
  </si>
  <si>
    <t>sub29200</t>
  </si>
  <si>
    <t>sub29203</t>
  </si>
  <si>
    <t>sub29205</t>
  </si>
  <si>
    <t>sub29211</t>
  </si>
  <si>
    <t>sub29212</t>
  </si>
  <si>
    <t>sub29222</t>
  </si>
  <si>
    <t>sub28675</t>
  </si>
  <si>
    <t>ABIDEII-ONRC-2</t>
  </si>
  <si>
    <t>sub28676</t>
  </si>
  <si>
    <t>sub28677</t>
  </si>
  <si>
    <t>sub28678</t>
  </si>
  <si>
    <t>sub28679</t>
  </si>
  <si>
    <t>sub28680</t>
  </si>
  <si>
    <t>sub28681</t>
  </si>
  <si>
    <t>sub28682</t>
  </si>
  <si>
    <t>sub28683</t>
  </si>
  <si>
    <t>sub28684</t>
  </si>
  <si>
    <t>sub28685</t>
  </si>
  <si>
    <t>sub28686</t>
  </si>
  <si>
    <t>sub28687</t>
  </si>
  <si>
    <t>sub28688</t>
  </si>
  <si>
    <t>sub28689</t>
  </si>
  <si>
    <t>sub28690</t>
  </si>
  <si>
    <t>sub28691</t>
  </si>
  <si>
    <t>sub28692</t>
  </si>
  <si>
    <t>sub28693</t>
  </si>
  <si>
    <t>sub28694</t>
  </si>
  <si>
    <t>sub28695</t>
  </si>
  <si>
    <t>sub28696</t>
  </si>
  <si>
    <t>sub28697</t>
  </si>
  <si>
    <t>sub28698</t>
  </si>
  <si>
    <t>sub28699</t>
  </si>
  <si>
    <t>sub28700</t>
  </si>
  <si>
    <t>sub28701</t>
  </si>
  <si>
    <t>sub28702</t>
  </si>
  <si>
    <t>sub28703</t>
  </si>
  <si>
    <t>sub28704</t>
  </si>
  <si>
    <t>sub28705</t>
  </si>
  <si>
    <t>sub28706</t>
  </si>
  <si>
    <t>sub28707</t>
  </si>
  <si>
    <t>sub28708</t>
  </si>
  <si>
    <t>sub28709</t>
  </si>
  <si>
    <t>sub28710</t>
  </si>
  <si>
    <t>sub28711</t>
  </si>
  <si>
    <t>sub28712</t>
  </si>
  <si>
    <t>sub28713</t>
  </si>
  <si>
    <t>sub28714</t>
  </si>
  <si>
    <t>sub28715</t>
  </si>
  <si>
    <t>sub28716</t>
  </si>
  <si>
    <t>sub28717</t>
  </si>
  <si>
    <t>sub28719</t>
  </si>
  <si>
    <t>sub28720</t>
  </si>
  <si>
    <t>sub28721</t>
  </si>
  <si>
    <t>sub28722</t>
  </si>
  <si>
    <t>sub28723</t>
  </si>
  <si>
    <t>sub28724</t>
  </si>
  <si>
    <t>sub28725</t>
  </si>
  <si>
    <t>sub28726</t>
  </si>
  <si>
    <t>sub28727</t>
  </si>
  <si>
    <t>sub28728</t>
  </si>
  <si>
    <t>sub28729</t>
  </si>
  <si>
    <t>sub28730</t>
  </si>
  <si>
    <t>sub28731</t>
  </si>
  <si>
    <t>sub28732</t>
  </si>
  <si>
    <t>sub28733</t>
  </si>
  <si>
    <t>ABIDEII-SDSU-1</t>
  </si>
  <si>
    <t>sub28861</t>
  </si>
  <si>
    <t>sub28864</t>
  </si>
  <si>
    <t>sub28865</t>
  </si>
  <si>
    <t>sub28866</t>
  </si>
  <si>
    <t>sub28871</t>
  </si>
  <si>
    <t>sub28872</t>
  </si>
  <si>
    <t>sub28873</t>
  </si>
  <si>
    <t>sub28874</t>
  </si>
  <si>
    <t>sub28876</t>
  </si>
  <si>
    <t>sub28885</t>
  </si>
  <si>
    <t>sub28890</t>
  </si>
  <si>
    <t>sub28897</t>
  </si>
  <si>
    <t>sub28898</t>
  </si>
  <si>
    <t>sub28906</t>
  </si>
  <si>
    <t>sub29096</t>
  </si>
  <si>
    <t>ABIDEII-TCD-1</t>
  </si>
  <si>
    <t>sub29097</t>
  </si>
  <si>
    <t>sub29098</t>
  </si>
  <si>
    <t>sub29099</t>
  </si>
  <si>
    <t>sub29100</t>
  </si>
  <si>
    <t>sub29101</t>
  </si>
  <si>
    <t>sub29102</t>
  </si>
  <si>
    <t>sub29103</t>
  </si>
  <si>
    <t>sub29104</t>
  </si>
  <si>
    <t>sub29105</t>
  </si>
  <si>
    <t>sub29106</t>
  </si>
  <si>
    <t>sub29107</t>
  </si>
  <si>
    <t>sub29108</t>
  </si>
  <si>
    <t>sub29109</t>
  </si>
  <si>
    <t>sub29110</t>
  </si>
  <si>
    <t>sub29111</t>
  </si>
  <si>
    <t>sub29112</t>
  </si>
  <si>
    <t>sub29113</t>
  </si>
  <si>
    <t>sub29114</t>
  </si>
  <si>
    <t>sub29115</t>
  </si>
  <si>
    <t>sub29116</t>
  </si>
  <si>
    <t>ABIDEII-UCD-1</t>
  </si>
  <si>
    <t>sub30000</t>
  </si>
  <si>
    <t>sub30010</t>
  </si>
  <si>
    <t>sub30016</t>
  </si>
  <si>
    <t>sub30018</t>
  </si>
  <si>
    <t>sub30021</t>
  </si>
  <si>
    <t>sub30026</t>
  </si>
  <si>
    <t>sub30028</t>
  </si>
  <si>
    <t>sub29495</t>
  </si>
  <si>
    <t>ABIDEII-USM-1</t>
  </si>
  <si>
    <t>sub29500</t>
  </si>
  <si>
    <t>sub29496</t>
  </si>
  <si>
    <t>sub29501</t>
  </si>
  <si>
    <t>sub29504</t>
  </si>
  <si>
    <t>sub29512</t>
  </si>
  <si>
    <t>sub29513</t>
  </si>
  <si>
    <t>sub29517</t>
  </si>
  <si>
    <t>sub29523</t>
  </si>
  <si>
    <t>sub29525</t>
  </si>
  <si>
    <t>sub29526</t>
  </si>
  <si>
    <t>age_at_scan</t>
  </si>
  <si>
    <t>ADOS_GOTHAM_or_ADOS2_SA</t>
  </si>
  <si>
    <t>ADOS_GOTHAM_or_ADOS2_RRB</t>
  </si>
  <si>
    <t>ADOS_GOTHAM_or_ADOS2_TOTAL</t>
  </si>
  <si>
    <t>ADOS_GOTHAM_or_ADOS2_SEVERITY</t>
  </si>
  <si>
    <t>RRB_module3_empty</t>
  </si>
  <si>
    <t>RRB_module3_0</t>
  </si>
  <si>
    <t>RRB_module3_1</t>
  </si>
  <si>
    <t>RRB_module3_2</t>
  </si>
  <si>
    <t>RRB_module3_3</t>
  </si>
  <si>
    <t>RRB_module3_4</t>
  </si>
  <si>
    <t>RRB_module3_5</t>
  </si>
  <si>
    <t>RRB_module3_6</t>
  </si>
  <si>
    <t>RRB_module3_7</t>
  </si>
  <si>
    <t>RRB_module3_8</t>
  </si>
  <si>
    <t>RRB_module3_9</t>
  </si>
  <si>
    <t>RRB_module3_10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</si>
</sst>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9" fillId="33" borderId="0" xfId="0" applyFont="1" applyFill="1"/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94"/>
  <sheetViews>
    <sheetView tabSelected="1" topLeftCell="AQ1" zoomScale="70" zoomScaleNormal="70" workbookViewId="0">
      <selection activeCell="BD57" sqref="BD57"/>
    </sheetView>
  </sheetViews>
  <sheetFormatPr defaultRowHeight="14.4" x14ac:dyDescent="0.3"/>
  <cols>
    <col min="1" max="1" width="13.5546875" style="6" bestFit="1" customWidth="1"/>
    <col min="2" max="2" width="24.6640625" style="6" bestFit="1" customWidth="1"/>
    <col min="3" max="3" width="9.77734375" style="6" customWidth="1"/>
    <col min="4" max="4" width="7.109375" style="6" bestFit="1" customWidth="1"/>
    <col min="5" max="5" width="10.109375" style="6" bestFit="1" customWidth="1"/>
    <col min="6" max="6" width="15.33203125" style="6" bestFit="1" customWidth="1"/>
    <col min="7" max="7" width="8.88671875" style="6" bestFit="1" customWidth="1"/>
    <col min="8" max="8" width="11.44140625" style="6" bestFit="1" customWidth="1"/>
    <col min="9" max="9" width="17.77734375" bestFit="1" customWidth="1"/>
    <col min="10" max="10" width="14.6640625" bestFit="1" customWidth="1"/>
    <col min="11" max="11" width="14.6640625" customWidth="1"/>
    <col min="12" max="12" width="28.5546875" style="1" bestFit="1" customWidth="1"/>
    <col min="13" max="13" width="29.6640625" style="1" bestFit="1" customWidth="1"/>
    <col min="14" max="14" width="31.88671875" style="1" bestFit="1" customWidth="1"/>
    <col min="15" max="15" width="34.21875" style="1" bestFit="1" customWidth="1"/>
    <col min="17" max="17" width="18.88671875" style="13" bestFit="1" customWidth="1"/>
    <col min="18" max="27" width="14.109375" style="13" bestFit="1" customWidth="1"/>
    <col min="28" max="38" width="15.33203125" style="13" bestFit="1" customWidth="1"/>
    <col min="41" max="41" width="19.44140625" style="2" bestFit="1" customWidth="1"/>
    <col min="42" max="50" width="14.6640625" style="2" bestFit="1" customWidth="1"/>
    <col min="54" max="54" width="14.88671875" style="3" bestFit="1" customWidth="1"/>
    <col min="55" max="55" width="8.44140625" style="3" bestFit="1" customWidth="1"/>
    <col min="56" max="56" width="10.5546875" style="3" bestFit="1" customWidth="1"/>
  </cols>
  <sheetData>
    <row r="1" spans="1:56" s="7" customFormat="1" x14ac:dyDescent="0.3">
      <c r="A1" s="5" t="s">
        <v>29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0</v>
      </c>
      <c r="G1" s="5" t="s">
        <v>33</v>
      </c>
      <c r="H1" s="5" t="s">
        <v>455</v>
      </c>
      <c r="I1" s="7" t="s">
        <v>3</v>
      </c>
      <c r="J1" s="7" t="s">
        <v>2</v>
      </c>
      <c r="L1" s="8" t="s">
        <v>456</v>
      </c>
      <c r="M1" s="8" t="s">
        <v>457</v>
      </c>
      <c r="N1" s="8" t="s">
        <v>458</v>
      </c>
      <c r="O1" s="8" t="s">
        <v>459</v>
      </c>
      <c r="Q1" s="12" t="s">
        <v>7</v>
      </c>
      <c r="R1" s="12" t="s">
        <v>8</v>
      </c>
      <c r="S1" s="12" t="s">
        <v>9</v>
      </c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2" t="s">
        <v>15</v>
      </c>
      <c r="Z1" s="12" t="s">
        <v>16</v>
      </c>
      <c r="AA1" s="12" t="s">
        <v>17</v>
      </c>
      <c r="AB1" s="12" t="s">
        <v>18</v>
      </c>
      <c r="AC1" s="12" t="s">
        <v>19</v>
      </c>
      <c r="AD1" s="12" t="s">
        <v>20</v>
      </c>
      <c r="AE1" s="12" t="s">
        <v>21</v>
      </c>
      <c r="AF1" s="12" t="s">
        <v>22</v>
      </c>
      <c r="AG1" s="12" t="s">
        <v>23</v>
      </c>
      <c r="AH1" s="12" t="s">
        <v>24</v>
      </c>
      <c r="AI1" s="12" t="s">
        <v>25</v>
      </c>
      <c r="AJ1" s="12" t="s">
        <v>26</v>
      </c>
      <c r="AK1" s="12" t="s">
        <v>27</v>
      </c>
      <c r="AL1" s="12" t="s">
        <v>28</v>
      </c>
      <c r="AO1" s="11" t="s">
        <v>460</v>
      </c>
      <c r="AP1" s="11" t="s">
        <v>461</v>
      </c>
      <c r="AQ1" s="11" t="s">
        <v>462</v>
      </c>
      <c r="AR1" s="11" t="s">
        <v>463</v>
      </c>
      <c r="AS1" s="11" t="s">
        <v>464</v>
      </c>
      <c r="AT1" s="11" t="s">
        <v>465</v>
      </c>
      <c r="AU1" s="11" t="s">
        <v>466</v>
      </c>
      <c r="AV1" s="11" t="s">
        <v>467</v>
      </c>
      <c r="AW1" s="11" t="s">
        <v>468</v>
      </c>
      <c r="AX1" s="11" t="s">
        <v>469</v>
      </c>
      <c r="AY1" s="11" t="s">
        <v>470</v>
      </c>
      <c r="AZ1" s="11" t="s">
        <v>471</v>
      </c>
      <c r="BB1" s="4" t="s">
        <v>4</v>
      </c>
      <c r="BC1" s="4" t="s">
        <v>5</v>
      </c>
      <c r="BD1" s="4" t="s">
        <v>6</v>
      </c>
    </row>
    <row r="2" spans="1:56" x14ac:dyDescent="0.3">
      <c r="A2" s="6">
        <v>968</v>
      </c>
      <c r="B2" s="6">
        <v>2080</v>
      </c>
      <c r="C2" s="6" t="s">
        <v>434</v>
      </c>
      <c r="D2" s="6">
        <v>29116</v>
      </c>
      <c r="E2" s="10" t="s">
        <v>230</v>
      </c>
      <c r="F2" s="6" t="s">
        <v>414</v>
      </c>
      <c r="G2" s="6">
        <v>1</v>
      </c>
      <c r="H2" s="6">
        <v>10</v>
      </c>
      <c r="I2">
        <v>1</v>
      </c>
      <c r="J2">
        <v>4</v>
      </c>
      <c r="Q2" s="13">
        <f>IF(L2="",0,1)</f>
        <v>0</v>
      </c>
      <c r="R2" s="13">
        <f t="shared" ref="R2:R55" si="0">IF(L2=0,1,0)</f>
        <v>1</v>
      </c>
      <c r="S2" s="13">
        <f t="shared" ref="S2:S55" si="1">IF(L2=1,1,0)</f>
        <v>0</v>
      </c>
      <c r="T2" s="13">
        <f t="shared" ref="T2:T55" si="2">IF(L2=2,2,0)</f>
        <v>0</v>
      </c>
      <c r="U2" s="13">
        <f t="shared" ref="U2:U55" si="3">IF(L2=3,2,0)</f>
        <v>0</v>
      </c>
      <c r="V2" s="13">
        <f t="shared" ref="V2:V55" si="4">IF(L2=4,3,0)</f>
        <v>0</v>
      </c>
      <c r="W2" s="13">
        <f t="shared" ref="W2:W55" si="5">IF(L2=5,4,0)</f>
        <v>0</v>
      </c>
      <c r="X2" s="13">
        <f t="shared" ref="X2:X55" si="6">IF(L2=6,5,0)</f>
        <v>0</v>
      </c>
      <c r="Y2" s="13">
        <f t="shared" ref="Y2:Y55" si="7">IF(L2=7,6,0)</f>
        <v>0</v>
      </c>
      <c r="Z2" s="13">
        <f t="shared" ref="Z2:Z55" si="8">IF(L2=8,6,0)</f>
        <v>0</v>
      </c>
      <c r="AA2" s="13">
        <f t="shared" ref="AA2:AA55" si="9">IF(L2=9,7,0)</f>
        <v>0</v>
      </c>
      <c r="AB2" s="13">
        <f t="shared" ref="AB2:AB55" si="10">IF(L2=10,7,0)</f>
        <v>0</v>
      </c>
      <c r="AC2" s="13">
        <f t="shared" ref="AC2:AC55" si="11">IF(L2=11,8,0)</f>
        <v>0</v>
      </c>
      <c r="AD2" s="13">
        <f t="shared" ref="AD2:AD55" si="12">IF(L2=12,8,0)</f>
        <v>0</v>
      </c>
      <c r="AE2" s="13">
        <f t="shared" ref="AE2:AE55" si="13">IF(L2=13,9,0)</f>
        <v>0</v>
      </c>
      <c r="AF2" s="13">
        <f t="shared" ref="AF2:AF55" si="14">IF(L2=14,9,0)</f>
        <v>0</v>
      </c>
      <c r="AG2" s="13">
        <f t="shared" ref="AG2:AG55" si="15">IF(L2=15,9,0)</f>
        <v>0</v>
      </c>
      <c r="AH2" s="13">
        <f t="shared" ref="AH2:AH55" si="16">IF(L2=16,10,0)</f>
        <v>0</v>
      </c>
      <c r="AI2" s="13">
        <f t="shared" ref="AI2:AI55" si="17">IF(L2=17,10,0)</f>
        <v>0</v>
      </c>
      <c r="AJ2" s="13">
        <f t="shared" ref="AJ2:AJ55" si="18">IF(L2=18,10,0)</f>
        <v>0</v>
      </c>
      <c r="AK2" s="13">
        <f t="shared" ref="AK2:AK55" si="19">IF(L2=19,10,0)</f>
        <v>0</v>
      </c>
      <c r="AL2" s="13">
        <f t="shared" ref="AL2:AL55" si="20">IF(L2=20,10,0)</f>
        <v>0</v>
      </c>
      <c r="AO2" s="2">
        <f>IF(M2="",0,1)</f>
        <v>0</v>
      </c>
      <c r="AP2" s="2">
        <f t="shared" ref="AP2:AP55" si="21">IF(M2=0,1,0)</f>
        <v>1</v>
      </c>
      <c r="AQ2" s="2">
        <f t="shared" ref="AQ2:AQ55" si="22">IF(M2=1,5,0)</f>
        <v>0</v>
      </c>
      <c r="AR2" s="2">
        <f t="shared" ref="AR2:AR55" si="23">IF(M2=2,6,0)</f>
        <v>0</v>
      </c>
      <c r="AS2" s="2">
        <f t="shared" ref="AS2:AS55" si="24">IF(M2=3,7,0)</f>
        <v>0</v>
      </c>
      <c r="AT2" s="2">
        <f t="shared" ref="AT2:AT55" si="25">IF(M2=4,8,0)</f>
        <v>0</v>
      </c>
      <c r="AU2" s="2">
        <f t="shared" ref="AU2:AU55" si="26">IF(M2=5,9,0)</f>
        <v>0</v>
      </c>
      <c r="AV2" s="2">
        <f t="shared" ref="AV2:AV55" si="27">IF(M2=6,10,0)</f>
        <v>0</v>
      </c>
      <c r="AW2" s="2">
        <f t="shared" ref="AW2:AW55" si="28">IF(M2=7,10,0)</f>
        <v>0</v>
      </c>
      <c r="AX2" s="2">
        <f>IF(M2=8,10,0)</f>
        <v>0</v>
      </c>
      <c r="AY2" s="2">
        <f>IF(M2=9,10,0)</f>
        <v>0</v>
      </c>
      <c r="AZ2" s="2">
        <f>IF(M2=10,10,0)</f>
        <v>0</v>
      </c>
      <c r="BB2" s="3" t="str">
        <f>IF(Q2=0,"",SUM(R2:AL2))</f>
        <v/>
      </c>
      <c r="BC2" s="3" t="str">
        <f>IF(AO2=0,"",SUM(AP2:AW2))</f>
        <v/>
      </c>
      <c r="BD2" s="3" t="str">
        <f>IF(O2="","",O2)</f>
        <v/>
      </c>
    </row>
    <row r="3" spans="1:56" x14ac:dyDescent="0.3">
      <c r="A3" s="6">
        <v>950</v>
      </c>
      <c r="B3" s="6">
        <v>2062</v>
      </c>
      <c r="C3" s="6" t="s">
        <v>416</v>
      </c>
      <c r="D3" s="6">
        <v>29098</v>
      </c>
      <c r="E3" s="10" t="s">
        <v>230</v>
      </c>
      <c r="F3" s="6" t="s">
        <v>414</v>
      </c>
      <c r="G3" s="6">
        <v>1</v>
      </c>
      <c r="H3" s="6">
        <v>10.3</v>
      </c>
      <c r="I3">
        <v>1</v>
      </c>
      <c r="J3">
        <v>4</v>
      </c>
      <c r="Q3" s="13">
        <f t="shared" ref="Q3:Q66" si="29">IF(L3="",0,1)</f>
        <v>0</v>
      </c>
      <c r="R3" s="13">
        <f t="shared" ref="R3:R66" si="30">IF(L3=0,1,0)</f>
        <v>1</v>
      </c>
      <c r="S3" s="13">
        <f t="shared" ref="S3:S66" si="31">IF(L3=1,1,0)</f>
        <v>0</v>
      </c>
      <c r="T3" s="13">
        <f t="shared" ref="T3:T66" si="32">IF(L3=2,2,0)</f>
        <v>0</v>
      </c>
      <c r="U3" s="13">
        <f t="shared" ref="U3:U66" si="33">IF(L3=3,2,0)</f>
        <v>0</v>
      </c>
      <c r="V3" s="13">
        <f t="shared" ref="V3:V66" si="34">IF(L3=4,3,0)</f>
        <v>0</v>
      </c>
      <c r="W3" s="13">
        <f t="shared" ref="W3:W66" si="35">IF(L3=5,4,0)</f>
        <v>0</v>
      </c>
      <c r="X3" s="13">
        <f t="shared" ref="X3:X66" si="36">IF(L3=6,5,0)</f>
        <v>0</v>
      </c>
      <c r="Y3" s="13">
        <f t="shared" ref="Y3:Y66" si="37">IF(L3=7,6,0)</f>
        <v>0</v>
      </c>
      <c r="Z3" s="13">
        <f t="shared" ref="Z3:Z66" si="38">IF(L3=8,6,0)</f>
        <v>0</v>
      </c>
      <c r="AA3" s="13">
        <f t="shared" ref="AA3:AA66" si="39">IF(L3=9,7,0)</f>
        <v>0</v>
      </c>
      <c r="AB3" s="13">
        <f t="shared" ref="AB3:AB66" si="40">IF(L3=10,7,0)</f>
        <v>0</v>
      </c>
      <c r="AC3" s="13">
        <f t="shared" ref="AC3:AC66" si="41">IF(L3=11,8,0)</f>
        <v>0</v>
      </c>
      <c r="AD3" s="13">
        <f t="shared" ref="AD3:AD66" si="42">IF(L3=12,8,0)</f>
        <v>0</v>
      </c>
      <c r="AE3" s="13">
        <f t="shared" ref="AE3:AE66" si="43">IF(L3=13,9,0)</f>
        <v>0</v>
      </c>
      <c r="AF3" s="13">
        <f t="shared" ref="AF3:AF66" si="44">IF(L3=14,9,0)</f>
        <v>0</v>
      </c>
      <c r="AG3" s="13">
        <f t="shared" ref="AG3:AG66" si="45">IF(L3=15,9,0)</f>
        <v>0</v>
      </c>
      <c r="AH3" s="13">
        <f t="shared" ref="AH3:AH66" si="46">IF(L3=16,10,0)</f>
        <v>0</v>
      </c>
      <c r="AI3" s="13">
        <f t="shared" ref="AI3:AI66" si="47">IF(L3=17,10,0)</f>
        <v>0</v>
      </c>
      <c r="AJ3" s="13">
        <f t="shared" ref="AJ3:AJ66" si="48">IF(L3=18,10,0)</f>
        <v>0</v>
      </c>
      <c r="AK3" s="13">
        <f t="shared" ref="AK3:AK66" si="49">IF(L3=19,10,0)</f>
        <v>0</v>
      </c>
      <c r="AL3" s="13">
        <f t="shared" ref="AL3:AL66" si="50">IF(L3=20,10,0)</f>
        <v>0</v>
      </c>
      <c r="AO3" s="2">
        <f t="shared" ref="AO3:AO66" si="51">IF(M3="",0,1)</f>
        <v>0</v>
      </c>
      <c r="AP3" s="2">
        <f t="shared" ref="AP3:AP66" si="52">IF(M3=0,1,0)</f>
        <v>1</v>
      </c>
      <c r="AQ3" s="2">
        <f t="shared" ref="AQ3:AQ66" si="53">IF(M3=1,5,0)</f>
        <v>0</v>
      </c>
      <c r="AR3" s="2">
        <f t="shared" ref="AR3:AR66" si="54">IF(M3=2,6,0)</f>
        <v>0</v>
      </c>
      <c r="AS3" s="2">
        <f t="shared" ref="AS3:AS66" si="55">IF(M3=3,7,0)</f>
        <v>0</v>
      </c>
      <c r="AT3" s="2">
        <f t="shared" ref="AT3:AT66" si="56">IF(M3=4,8,0)</f>
        <v>0</v>
      </c>
      <c r="AU3" s="2">
        <f t="shared" ref="AU3:AU66" si="57">IF(M3=5,9,0)</f>
        <v>0</v>
      </c>
      <c r="AV3" s="2">
        <f t="shared" ref="AV3:AV66" si="58">IF(M3=6,10,0)</f>
        <v>0</v>
      </c>
      <c r="AW3" s="2">
        <f t="shared" ref="AW3:AW66" si="59">IF(M3=7,10,0)</f>
        <v>0</v>
      </c>
      <c r="AX3" s="2">
        <f t="shared" ref="AX3:AX66" si="60">IF(M3=8,10,0)</f>
        <v>0</v>
      </c>
      <c r="AY3" s="2">
        <f t="shared" ref="AY3:AY66" si="61">IF(M3=9,10,0)</f>
        <v>0</v>
      </c>
      <c r="AZ3" s="2">
        <f t="shared" ref="AZ3:AZ66" si="62">IF(M3=10,10,0)</f>
        <v>0</v>
      </c>
      <c r="BB3" s="3" t="str">
        <f t="shared" ref="BB3:BB66" si="63">IF(Q3=0,"",SUM(R3:AL3))</f>
        <v/>
      </c>
      <c r="BC3" s="3" t="str">
        <f t="shared" ref="BC3:BC66" si="64">IF(AO3=0,"",SUM(AP3:AW3))</f>
        <v/>
      </c>
      <c r="BD3" s="3" t="str">
        <f t="shared" ref="BD3:BD66" si="65">IF(O3="","",O3)</f>
        <v/>
      </c>
    </row>
    <row r="4" spans="1:56" x14ac:dyDescent="0.3">
      <c r="A4" s="6">
        <v>951</v>
      </c>
      <c r="B4" s="6">
        <v>2063</v>
      </c>
      <c r="C4" s="6" t="s">
        <v>417</v>
      </c>
      <c r="D4" s="6">
        <v>29099</v>
      </c>
      <c r="E4" s="10" t="s">
        <v>230</v>
      </c>
      <c r="F4" s="6" t="s">
        <v>414</v>
      </c>
      <c r="G4" s="6">
        <v>1</v>
      </c>
      <c r="H4" s="6">
        <v>10.8</v>
      </c>
      <c r="I4">
        <v>1</v>
      </c>
      <c r="J4">
        <v>4</v>
      </c>
      <c r="Q4" s="13">
        <f t="shared" si="29"/>
        <v>0</v>
      </c>
      <c r="R4" s="13">
        <f t="shared" si="30"/>
        <v>1</v>
      </c>
      <c r="S4" s="13">
        <f t="shared" si="31"/>
        <v>0</v>
      </c>
      <c r="T4" s="13">
        <f t="shared" si="32"/>
        <v>0</v>
      </c>
      <c r="U4" s="13">
        <f t="shared" si="33"/>
        <v>0</v>
      </c>
      <c r="V4" s="13">
        <f t="shared" si="34"/>
        <v>0</v>
      </c>
      <c r="W4" s="13">
        <f t="shared" si="35"/>
        <v>0</v>
      </c>
      <c r="X4" s="13">
        <f t="shared" si="36"/>
        <v>0</v>
      </c>
      <c r="Y4" s="13">
        <f t="shared" si="37"/>
        <v>0</v>
      </c>
      <c r="Z4" s="13">
        <f t="shared" si="38"/>
        <v>0</v>
      </c>
      <c r="AA4" s="13">
        <f t="shared" si="39"/>
        <v>0</v>
      </c>
      <c r="AB4" s="13">
        <f t="shared" si="40"/>
        <v>0</v>
      </c>
      <c r="AC4" s="13">
        <f t="shared" si="41"/>
        <v>0</v>
      </c>
      <c r="AD4" s="13">
        <f t="shared" si="42"/>
        <v>0</v>
      </c>
      <c r="AE4" s="13">
        <f t="shared" si="43"/>
        <v>0</v>
      </c>
      <c r="AF4" s="13">
        <f t="shared" si="44"/>
        <v>0</v>
      </c>
      <c r="AG4" s="13">
        <f t="shared" si="45"/>
        <v>0</v>
      </c>
      <c r="AH4" s="13">
        <f t="shared" si="46"/>
        <v>0</v>
      </c>
      <c r="AI4" s="13">
        <f t="shared" si="47"/>
        <v>0</v>
      </c>
      <c r="AJ4" s="13">
        <f t="shared" si="48"/>
        <v>0</v>
      </c>
      <c r="AK4" s="13">
        <f t="shared" si="49"/>
        <v>0</v>
      </c>
      <c r="AL4" s="13">
        <f t="shared" si="50"/>
        <v>0</v>
      </c>
      <c r="AO4" s="2">
        <f t="shared" si="51"/>
        <v>0</v>
      </c>
      <c r="AP4" s="2">
        <f t="shared" si="52"/>
        <v>1</v>
      </c>
      <c r="AQ4" s="2">
        <f t="shared" si="53"/>
        <v>0</v>
      </c>
      <c r="AR4" s="2">
        <f t="shared" si="54"/>
        <v>0</v>
      </c>
      <c r="AS4" s="2">
        <f t="shared" si="55"/>
        <v>0</v>
      </c>
      <c r="AT4" s="2">
        <f t="shared" si="56"/>
        <v>0</v>
      </c>
      <c r="AU4" s="2">
        <f t="shared" si="57"/>
        <v>0</v>
      </c>
      <c r="AV4" s="2">
        <f t="shared" si="58"/>
        <v>0</v>
      </c>
      <c r="AW4" s="2">
        <f t="shared" si="59"/>
        <v>0</v>
      </c>
      <c r="AX4" s="2">
        <f t="shared" si="60"/>
        <v>0</v>
      </c>
      <c r="AY4" s="2">
        <f t="shared" si="61"/>
        <v>0</v>
      </c>
      <c r="AZ4" s="2">
        <f t="shared" si="62"/>
        <v>0</v>
      </c>
      <c r="BB4" s="3" t="str">
        <f t="shared" si="63"/>
        <v/>
      </c>
      <c r="BC4" s="3" t="str">
        <f t="shared" si="64"/>
        <v/>
      </c>
      <c r="BD4" s="3" t="str">
        <f t="shared" si="65"/>
        <v/>
      </c>
    </row>
    <row r="5" spans="1:56" x14ac:dyDescent="0.3">
      <c r="A5" s="6">
        <v>964</v>
      </c>
      <c r="B5" s="6">
        <v>2076</v>
      </c>
      <c r="C5" s="6" t="s">
        <v>430</v>
      </c>
      <c r="D5" s="6">
        <v>29112</v>
      </c>
      <c r="E5" s="10" t="s">
        <v>230</v>
      </c>
      <c r="F5" s="6" t="s">
        <v>414</v>
      </c>
      <c r="G5" s="6">
        <v>1</v>
      </c>
      <c r="H5" s="6">
        <v>10.8</v>
      </c>
      <c r="I5">
        <v>1</v>
      </c>
      <c r="J5">
        <v>4</v>
      </c>
      <c r="Q5" s="13">
        <f t="shared" si="29"/>
        <v>0</v>
      </c>
      <c r="R5" s="13">
        <f t="shared" si="30"/>
        <v>1</v>
      </c>
      <c r="S5" s="13">
        <f t="shared" si="31"/>
        <v>0</v>
      </c>
      <c r="T5" s="13">
        <f t="shared" si="32"/>
        <v>0</v>
      </c>
      <c r="U5" s="13">
        <f t="shared" si="33"/>
        <v>0</v>
      </c>
      <c r="V5" s="13">
        <f t="shared" si="34"/>
        <v>0</v>
      </c>
      <c r="W5" s="13">
        <f t="shared" si="35"/>
        <v>0</v>
      </c>
      <c r="X5" s="13">
        <f t="shared" si="36"/>
        <v>0</v>
      </c>
      <c r="Y5" s="13">
        <f t="shared" si="37"/>
        <v>0</v>
      </c>
      <c r="Z5" s="13">
        <f t="shared" si="38"/>
        <v>0</v>
      </c>
      <c r="AA5" s="13">
        <f t="shared" si="39"/>
        <v>0</v>
      </c>
      <c r="AB5" s="13">
        <f t="shared" si="40"/>
        <v>0</v>
      </c>
      <c r="AC5" s="13">
        <f t="shared" si="41"/>
        <v>0</v>
      </c>
      <c r="AD5" s="13">
        <f t="shared" si="42"/>
        <v>0</v>
      </c>
      <c r="AE5" s="13">
        <f t="shared" si="43"/>
        <v>0</v>
      </c>
      <c r="AF5" s="13">
        <f t="shared" si="44"/>
        <v>0</v>
      </c>
      <c r="AG5" s="13">
        <f t="shared" si="45"/>
        <v>0</v>
      </c>
      <c r="AH5" s="13">
        <f t="shared" si="46"/>
        <v>0</v>
      </c>
      <c r="AI5" s="13">
        <f t="shared" si="47"/>
        <v>0</v>
      </c>
      <c r="AJ5" s="13">
        <f t="shared" si="48"/>
        <v>0</v>
      </c>
      <c r="AK5" s="13">
        <f t="shared" si="49"/>
        <v>0</v>
      </c>
      <c r="AL5" s="13">
        <f t="shared" si="50"/>
        <v>0</v>
      </c>
      <c r="AO5" s="2">
        <f t="shared" si="51"/>
        <v>0</v>
      </c>
      <c r="AP5" s="2">
        <f t="shared" si="52"/>
        <v>1</v>
      </c>
      <c r="AQ5" s="2">
        <f t="shared" si="53"/>
        <v>0</v>
      </c>
      <c r="AR5" s="2">
        <f t="shared" si="54"/>
        <v>0</v>
      </c>
      <c r="AS5" s="2">
        <f t="shared" si="55"/>
        <v>0</v>
      </c>
      <c r="AT5" s="2">
        <f t="shared" si="56"/>
        <v>0</v>
      </c>
      <c r="AU5" s="2">
        <f t="shared" si="57"/>
        <v>0</v>
      </c>
      <c r="AV5" s="2">
        <f t="shared" si="58"/>
        <v>0</v>
      </c>
      <c r="AW5" s="2">
        <f t="shared" si="59"/>
        <v>0</v>
      </c>
      <c r="AX5" s="2">
        <f t="shared" si="60"/>
        <v>0</v>
      </c>
      <c r="AY5" s="2">
        <f t="shared" si="61"/>
        <v>0</v>
      </c>
      <c r="AZ5" s="2">
        <f t="shared" si="62"/>
        <v>0</v>
      </c>
      <c r="BB5" s="3" t="str">
        <f t="shared" si="63"/>
        <v/>
      </c>
      <c r="BC5" s="3" t="str">
        <f t="shared" si="64"/>
        <v/>
      </c>
      <c r="BD5" s="3" t="str">
        <f t="shared" si="65"/>
        <v/>
      </c>
    </row>
    <row r="6" spans="1:56" x14ac:dyDescent="0.3">
      <c r="A6" s="6">
        <v>668</v>
      </c>
      <c r="B6" s="6">
        <v>668</v>
      </c>
      <c r="C6" s="6" t="s">
        <v>155</v>
      </c>
      <c r="D6" s="6">
        <v>50247</v>
      </c>
      <c r="E6" s="9" t="s">
        <v>35</v>
      </c>
      <c r="F6" s="6" t="s">
        <v>140</v>
      </c>
      <c r="G6" s="6">
        <v>1</v>
      </c>
      <c r="H6" s="6">
        <v>12</v>
      </c>
      <c r="I6">
        <v>1</v>
      </c>
      <c r="J6">
        <v>4</v>
      </c>
      <c r="Q6" s="13">
        <f t="shared" si="29"/>
        <v>0</v>
      </c>
      <c r="R6" s="13">
        <f t="shared" si="30"/>
        <v>1</v>
      </c>
      <c r="S6" s="13">
        <f t="shared" si="31"/>
        <v>0</v>
      </c>
      <c r="T6" s="13">
        <f t="shared" si="32"/>
        <v>0</v>
      </c>
      <c r="U6" s="13">
        <f t="shared" si="33"/>
        <v>0</v>
      </c>
      <c r="V6" s="13">
        <f t="shared" si="34"/>
        <v>0</v>
      </c>
      <c r="W6" s="13">
        <f t="shared" si="35"/>
        <v>0</v>
      </c>
      <c r="X6" s="13">
        <f t="shared" si="36"/>
        <v>0</v>
      </c>
      <c r="Y6" s="13">
        <f t="shared" si="37"/>
        <v>0</v>
      </c>
      <c r="Z6" s="13">
        <f t="shared" si="38"/>
        <v>0</v>
      </c>
      <c r="AA6" s="13">
        <f t="shared" si="39"/>
        <v>0</v>
      </c>
      <c r="AB6" s="13">
        <f t="shared" si="40"/>
        <v>0</v>
      </c>
      <c r="AC6" s="13">
        <f t="shared" si="41"/>
        <v>0</v>
      </c>
      <c r="AD6" s="13">
        <f t="shared" si="42"/>
        <v>0</v>
      </c>
      <c r="AE6" s="13">
        <f t="shared" si="43"/>
        <v>0</v>
      </c>
      <c r="AF6" s="13">
        <f t="shared" si="44"/>
        <v>0</v>
      </c>
      <c r="AG6" s="13">
        <f t="shared" si="45"/>
        <v>0</v>
      </c>
      <c r="AH6" s="13">
        <f t="shared" si="46"/>
        <v>0</v>
      </c>
      <c r="AI6" s="13">
        <f t="shared" si="47"/>
        <v>0</v>
      </c>
      <c r="AJ6" s="13">
        <f t="shared" si="48"/>
        <v>0</v>
      </c>
      <c r="AK6" s="13">
        <f t="shared" si="49"/>
        <v>0</v>
      </c>
      <c r="AL6" s="13">
        <f t="shared" si="50"/>
        <v>0</v>
      </c>
      <c r="AO6" s="2">
        <f t="shared" si="51"/>
        <v>0</v>
      </c>
      <c r="AP6" s="2">
        <f t="shared" si="52"/>
        <v>1</v>
      </c>
      <c r="AQ6" s="2">
        <f t="shared" si="53"/>
        <v>0</v>
      </c>
      <c r="AR6" s="2">
        <f t="shared" si="54"/>
        <v>0</v>
      </c>
      <c r="AS6" s="2">
        <f t="shared" si="55"/>
        <v>0</v>
      </c>
      <c r="AT6" s="2">
        <f t="shared" si="56"/>
        <v>0</v>
      </c>
      <c r="AU6" s="2">
        <f t="shared" si="57"/>
        <v>0</v>
      </c>
      <c r="AV6" s="2">
        <f t="shared" si="58"/>
        <v>0</v>
      </c>
      <c r="AW6" s="2">
        <f t="shared" si="59"/>
        <v>0</v>
      </c>
      <c r="AX6" s="2">
        <f t="shared" si="60"/>
        <v>0</v>
      </c>
      <c r="AY6" s="2">
        <f t="shared" si="61"/>
        <v>0</v>
      </c>
      <c r="AZ6" s="2">
        <f t="shared" si="62"/>
        <v>0</v>
      </c>
      <c r="BB6" s="3" t="str">
        <f t="shared" si="63"/>
        <v/>
      </c>
      <c r="BC6" s="3" t="str">
        <f t="shared" si="64"/>
        <v/>
      </c>
      <c r="BD6" s="3" t="str">
        <f t="shared" si="65"/>
        <v/>
      </c>
    </row>
    <row r="7" spans="1:56" x14ac:dyDescent="0.3">
      <c r="A7" s="6">
        <v>962</v>
      </c>
      <c r="B7" s="6">
        <v>2074</v>
      </c>
      <c r="C7" s="6" t="s">
        <v>428</v>
      </c>
      <c r="D7" s="6">
        <v>29110</v>
      </c>
      <c r="E7" s="10" t="s">
        <v>230</v>
      </c>
      <c r="F7" s="6" t="s">
        <v>414</v>
      </c>
      <c r="G7" s="6">
        <v>1</v>
      </c>
      <c r="H7" s="6">
        <v>12.3</v>
      </c>
      <c r="I7">
        <v>1</v>
      </c>
      <c r="J7">
        <v>4</v>
      </c>
      <c r="Q7" s="13">
        <f t="shared" si="29"/>
        <v>0</v>
      </c>
      <c r="R7" s="13">
        <f t="shared" si="30"/>
        <v>1</v>
      </c>
      <c r="S7" s="13">
        <f t="shared" si="31"/>
        <v>0</v>
      </c>
      <c r="T7" s="13">
        <f t="shared" si="32"/>
        <v>0</v>
      </c>
      <c r="U7" s="13">
        <f t="shared" si="33"/>
        <v>0</v>
      </c>
      <c r="V7" s="13">
        <f t="shared" si="34"/>
        <v>0</v>
      </c>
      <c r="W7" s="13">
        <f t="shared" si="35"/>
        <v>0</v>
      </c>
      <c r="X7" s="13">
        <f t="shared" si="36"/>
        <v>0</v>
      </c>
      <c r="Y7" s="13">
        <f t="shared" si="37"/>
        <v>0</v>
      </c>
      <c r="Z7" s="13">
        <f t="shared" si="38"/>
        <v>0</v>
      </c>
      <c r="AA7" s="13">
        <f t="shared" si="39"/>
        <v>0</v>
      </c>
      <c r="AB7" s="13">
        <f t="shared" si="40"/>
        <v>0</v>
      </c>
      <c r="AC7" s="13">
        <f t="shared" si="41"/>
        <v>0</v>
      </c>
      <c r="AD7" s="13">
        <f t="shared" si="42"/>
        <v>0</v>
      </c>
      <c r="AE7" s="13">
        <f t="shared" si="43"/>
        <v>0</v>
      </c>
      <c r="AF7" s="13">
        <f t="shared" si="44"/>
        <v>0</v>
      </c>
      <c r="AG7" s="13">
        <f t="shared" si="45"/>
        <v>0</v>
      </c>
      <c r="AH7" s="13">
        <f t="shared" si="46"/>
        <v>0</v>
      </c>
      <c r="AI7" s="13">
        <f t="shared" si="47"/>
        <v>0</v>
      </c>
      <c r="AJ7" s="13">
        <f t="shared" si="48"/>
        <v>0</v>
      </c>
      <c r="AK7" s="13">
        <f t="shared" si="49"/>
        <v>0</v>
      </c>
      <c r="AL7" s="13">
        <f t="shared" si="50"/>
        <v>0</v>
      </c>
      <c r="AO7" s="2">
        <f t="shared" si="51"/>
        <v>0</v>
      </c>
      <c r="AP7" s="2">
        <f t="shared" si="52"/>
        <v>1</v>
      </c>
      <c r="AQ7" s="2">
        <f t="shared" si="53"/>
        <v>0</v>
      </c>
      <c r="AR7" s="2">
        <f t="shared" si="54"/>
        <v>0</v>
      </c>
      <c r="AS7" s="2">
        <f t="shared" si="55"/>
        <v>0</v>
      </c>
      <c r="AT7" s="2">
        <f t="shared" si="56"/>
        <v>0</v>
      </c>
      <c r="AU7" s="2">
        <f t="shared" si="57"/>
        <v>0</v>
      </c>
      <c r="AV7" s="2">
        <f t="shared" si="58"/>
        <v>0</v>
      </c>
      <c r="AW7" s="2">
        <f t="shared" si="59"/>
        <v>0</v>
      </c>
      <c r="AX7" s="2">
        <f t="shared" si="60"/>
        <v>0</v>
      </c>
      <c r="AY7" s="2">
        <f t="shared" si="61"/>
        <v>0</v>
      </c>
      <c r="AZ7" s="2">
        <f t="shared" si="62"/>
        <v>0</v>
      </c>
      <c r="BB7" s="3" t="str">
        <f t="shared" si="63"/>
        <v/>
      </c>
      <c r="BC7" s="3" t="str">
        <f t="shared" si="64"/>
        <v/>
      </c>
      <c r="BD7" s="3" t="str">
        <f t="shared" si="65"/>
        <v/>
      </c>
    </row>
    <row r="8" spans="1:56" x14ac:dyDescent="0.3">
      <c r="A8" s="6">
        <v>961</v>
      </c>
      <c r="B8" s="6">
        <v>2073</v>
      </c>
      <c r="C8" s="6" t="s">
        <v>427</v>
      </c>
      <c r="D8" s="6">
        <v>29109</v>
      </c>
      <c r="E8" s="10" t="s">
        <v>230</v>
      </c>
      <c r="F8" s="6" t="s">
        <v>414</v>
      </c>
      <c r="G8" s="6">
        <v>1</v>
      </c>
      <c r="H8" s="6">
        <v>12.5</v>
      </c>
      <c r="I8">
        <v>1</v>
      </c>
      <c r="J8">
        <v>4</v>
      </c>
      <c r="Q8" s="13">
        <f t="shared" si="29"/>
        <v>0</v>
      </c>
      <c r="R8" s="13">
        <f t="shared" si="30"/>
        <v>1</v>
      </c>
      <c r="S8" s="13">
        <f t="shared" si="31"/>
        <v>0</v>
      </c>
      <c r="T8" s="13">
        <f t="shared" si="32"/>
        <v>0</v>
      </c>
      <c r="U8" s="13">
        <f t="shared" si="33"/>
        <v>0</v>
      </c>
      <c r="V8" s="13">
        <f t="shared" si="34"/>
        <v>0</v>
      </c>
      <c r="W8" s="13">
        <f t="shared" si="35"/>
        <v>0</v>
      </c>
      <c r="X8" s="13">
        <f t="shared" si="36"/>
        <v>0</v>
      </c>
      <c r="Y8" s="13">
        <f t="shared" si="37"/>
        <v>0</v>
      </c>
      <c r="Z8" s="13">
        <f t="shared" si="38"/>
        <v>0</v>
      </c>
      <c r="AA8" s="13">
        <f t="shared" si="39"/>
        <v>0</v>
      </c>
      <c r="AB8" s="13">
        <f t="shared" si="40"/>
        <v>0</v>
      </c>
      <c r="AC8" s="13">
        <f t="shared" si="41"/>
        <v>0</v>
      </c>
      <c r="AD8" s="13">
        <f t="shared" si="42"/>
        <v>0</v>
      </c>
      <c r="AE8" s="13">
        <f t="shared" si="43"/>
        <v>0</v>
      </c>
      <c r="AF8" s="13">
        <f t="shared" si="44"/>
        <v>0</v>
      </c>
      <c r="AG8" s="13">
        <f t="shared" si="45"/>
        <v>0</v>
      </c>
      <c r="AH8" s="13">
        <f t="shared" si="46"/>
        <v>0</v>
      </c>
      <c r="AI8" s="13">
        <f t="shared" si="47"/>
        <v>0</v>
      </c>
      <c r="AJ8" s="13">
        <f t="shared" si="48"/>
        <v>0</v>
      </c>
      <c r="AK8" s="13">
        <f t="shared" si="49"/>
        <v>0</v>
      </c>
      <c r="AL8" s="13">
        <f t="shared" si="50"/>
        <v>0</v>
      </c>
      <c r="AO8" s="2">
        <f t="shared" si="51"/>
        <v>0</v>
      </c>
      <c r="AP8" s="2">
        <f t="shared" si="52"/>
        <v>1</v>
      </c>
      <c r="AQ8" s="2">
        <f t="shared" si="53"/>
        <v>0</v>
      </c>
      <c r="AR8" s="2">
        <f t="shared" si="54"/>
        <v>0</v>
      </c>
      <c r="AS8" s="2">
        <f t="shared" si="55"/>
        <v>0</v>
      </c>
      <c r="AT8" s="2">
        <f t="shared" si="56"/>
        <v>0</v>
      </c>
      <c r="AU8" s="2">
        <f t="shared" si="57"/>
        <v>0</v>
      </c>
      <c r="AV8" s="2">
        <f t="shared" si="58"/>
        <v>0</v>
      </c>
      <c r="AW8" s="2">
        <f t="shared" si="59"/>
        <v>0</v>
      </c>
      <c r="AX8" s="2">
        <f t="shared" si="60"/>
        <v>0</v>
      </c>
      <c r="AY8" s="2">
        <f t="shared" si="61"/>
        <v>0</v>
      </c>
      <c r="AZ8" s="2">
        <f t="shared" si="62"/>
        <v>0</v>
      </c>
      <c r="BB8" s="3" t="str">
        <f t="shared" si="63"/>
        <v/>
      </c>
      <c r="BC8" s="3" t="str">
        <f t="shared" si="64"/>
        <v/>
      </c>
      <c r="BD8" s="3" t="str">
        <f t="shared" si="65"/>
        <v/>
      </c>
    </row>
    <row r="9" spans="1:56" x14ac:dyDescent="0.3">
      <c r="A9" s="6">
        <v>663</v>
      </c>
      <c r="B9" s="6">
        <v>663</v>
      </c>
      <c r="C9" s="6" t="s">
        <v>150</v>
      </c>
      <c r="D9" s="6">
        <v>50242</v>
      </c>
      <c r="E9" s="9" t="s">
        <v>35</v>
      </c>
      <c r="F9" s="6" t="s">
        <v>140</v>
      </c>
      <c r="G9" s="6">
        <v>1</v>
      </c>
      <c r="H9" s="6">
        <v>12.8</v>
      </c>
      <c r="I9">
        <v>1</v>
      </c>
      <c r="J9">
        <v>4</v>
      </c>
      <c r="Q9" s="13">
        <f t="shared" si="29"/>
        <v>0</v>
      </c>
      <c r="R9" s="13">
        <f t="shared" si="30"/>
        <v>1</v>
      </c>
      <c r="S9" s="13">
        <f t="shared" si="31"/>
        <v>0</v>
      </c>
      <c r="T9" s="13">
        <f t="shared" si="32"/>
        <v>0</v>
      </c>
      <c r="U9" s="13">
        <f t="shared" si="33"/>
        <v>0</v>
      </c>
      <c r="V9" s="13">
        <f t="shared" si="34"/>
        <v>0</v>
      </c>
      <c r="W9" s="13">
        <f t="shared" si="35"/>
        <v>0</v>
      </c>
      <c r="X9" s="13">
        <f t="shared" si="36"/>
        <v>0</v>
      </c>
      <c r="Y9" s="13">
        <f t="shared" si="37"/>
        <v>0</v>
      </c>
      <c r="Z9" s="13">
        <f t="shared" si="38"/>
        <v>0</v>
      </c>
      <c r="AA9" s="13">
        <f t="shared" si="39"/>
        <v>0</v>
      </c>
      <c r="AB9" s="13">
        <f t="shared" si="40"/>
        <v>0</v>
      </c>
      <c r="AC9" s="13">
        <f t="shared" si="41"/>
        <v>0</v>
      </c>
      <c r="AD9" s="13">
        <f t="shared" si="42"/>
        <v>0</v>
      </c>
      <c r="AE9" s="13">
        <f t="shared" si="43"/>
        <v>0</v>
      </c>
      <c r="AF9" s="13">
        <f t="shared" si="44"/>
        <v>0</v>
      </c>
      <c r="AG9" s="13">
        <f t="shared" si="45"/>
        <v>0</v>
      </c>
      <c r="AH9" s="13">
        <f t="shared" si="46"/>
        <v>0</v>
      </c>
      <c r="AI9" s="13">
        <f t="shared" si="47"/>
        <v>0</v>
      </c>
      <c r="AJ9" s="13">
        <f t="shared" si="48"/>
        <v>0</v>
      </c>
      <c r="AK9" s="13">
        <f t="shared" si="49"/>
        <v>0</v>
      </c>
      <c r="AL9" s="13">
        <f t="shared" si="50"/>
        <v>0</v>
      </c>
      <c r="AO9" s="2">
        <f t="shared" si="51"/>
        <v>0</v>
      </c>
      <c r="AP9" s="2">
        <f t="shared" si="52"/>
        <v>1</v>
      </c>
      <c r="AQ9" s="2">
        <f t="shared" si="53"/>
        <v>0</v>
      </c>
      <c r="AR9" s="2">
        <f t="shared" si="54"/>
        <v>0</v>
      </c>
      <c r="AS9" s="2">
        <f t="shared" si="55"/>
        <v>0</v>
      </c>
      <c r="AT9" s="2">
        <f t="shared" si="56"/>
        <v>0</v>
      </c>
      <c r="AU9" s="2">
        <f t="shared" si="57"/>
        <v>0</v>
      </c>
      <c r="AV9" s="2">
        <f t="shared" si="58"/>
        <v>0</v>
      </c>
      <c r="AW9" s="2">
        <f t="shared" si="59"/>
        <v>0</v>
      </c>
      <c r="AX9" s="2">
        <f t="shared" si="60"/>
        <v>0</v>
      </c>
      <c r="AY9" s="2">
        <f t="shared" si="61"/>
        <v>0</v>
      </c>
      <c r="AZ9" s="2">
        <f t="shared" si="62"/>
        <v>0</v>
      </c>
      <c r="BB9" s="3" t="str">
        <f t="shared" si="63"/>
        <v/>
      </c>
      <c r="BC9" s="3" t="str">
        <f t="shared" si="64"/>
        <v/>
      </c>
      <c r="BD9" s="3" t="str">
        <f t="shared" si="65"/>
        <v/>
      </c>
    </row>
    <row r="10" spans="1:56" x14ac:dyDescent="0.3">
      <c r="A10" s="6">
        <v>965</v>
      </c>
      <c r="B10" s="6">
        <v>2077</v>
      </c>
      <c r="C10" s="6" t="s">
        <v>431</v>
      </c>
      <c r="D10" s="6">
        <v>29113</v>
      </c>
      <c r="E10" s="10" t="s">
        <v>230</v>
      </c>
      <c r="F10" s="6" t="s">
        <v>414</v>
      </c>
      <c r="G10" s="6">
        <v>1</v>
      </c>
      <c r="H10" s="6">
        <v>12.8</v>
      </c>
      <c r="I10">
        <v>1</v>
      </c>
      <c r="J10">
        <v>4</v>
      </c>
      <c r="Q10" s="13">
        <f t="shared" si="29"/>
        <v>0</v>
      </c>
      <c r="R10" s="13">
        <f t="shared" si="30"/>
        <v>1</v>
      </c>
      <c r="S10" s="13">
        <f t="shared" si="31"/>
        <v>0</v>
      </c>
      <c r="T10" s="13">
        <f t="shared" si="32"/>
        <v>0</v>
      </c>
      <c r="U10" s="13">
        <f t="shared" si="33"/>
        <v>0</v>
      </c>
      <c r="V10" s="13">
        <f t="shared" si="34"/>
        <v>0</v>
      </c>
      <c r="W10" s="13">
        <f t="shared" si="35"/>
        <v>0</v>
      </c>
      <c r="X10" s="13">
        <f t="shared" si="36"/>
        <v>0</v>
      </c>
      <c r="Y10" s="13">
        <f t="shared" si="37"/>
        <v>0</v>
      </c>
      <c r="Z10" s="13">
        <f t="shared" si="38"/>
        <v>0</v>
      </c>
      <c r="AA10" s="13">
        <f t="shared" si="39"/>
        <v>0</v>
      </c>
      <c r="AB10" s="13">
        <f t="shared" si="40"/>
        <v>0</v>
      </c>
      <c r="AC10" s="13">
        <f t="shared" si="41"/>
        <v>0</v>
      </c>
      <c r="AD10" s="13">
        <f t="shared" si="42"/>
        <v>0</v>
      </c>
      <c r="AE10" s="13">
        <f t="shared" si="43"/>
        <v>0</v>
      </c>
      <c r="AF10" s="13">
        <f t="shared" si="44"/>
        <v>0</v>
      </c>
      <c r="AG10" s="13">
        <f t="shared" si="45"/>
        <v>0</v>
      </c>
      <c r="AH10" s="13">
        <f t="shared" si="46"/>
        <v>0</v>
      </c>
      <c r="AI10" s="13">
        <f t="shared" si="47"/>
        <v>0</v>
      </c>
      <c r="AJ10" s="13">
        <f t="shared" si="48"/>
        <v>0</v>
      </c>
      <c r="AK10" s="13">
        <f t="shared" si="49"/>
        <v>0</v>
      </c>
      <c r="AL10" s="13">
        <f t="shared" si="50"/>
        <v>0</v>
      </c>
      <c r="AO10" s="2">
        <f t="shared" si="51"/>
        <v>0</v>
      </c>
      <c r="AP10" s="2">
        <f t="shared" si="52"/>
        <v>1</v>
      </c>
      <c r="AQ10" s="2">
        <f t="shared" si="53"/>
        <v>0</v>
      </c>
      <c r="AR10" s="2">
        <f t="shared" si="54"/>
        <v>0</v>
      </c>
      <c r="AS10" s="2">
        <f t="shared" si="55"/>
        <v>0</v>
      </c>
      <c r="AT10" s="2">
        <f t="shared" si="56"/>
        <v>0</v>
      </c>
      <c r="AU10" s="2">
        <f t="shared" si="57"/>
        <v>0</v>
      </c>
      <c r="AV10" s="2">
        <f t="shared" si="58"/>
        <v>0</v>
      </c>
      <c r="AW10" s="2">
        <f t="shared" si="59"/>
        <v>0</v>
      </c>
      <c r="AX10" s="2">
        <f t="shared" si="60"/>
        <v>0</v>
      </c>
      <c r="AY10" s="2">
        <f t="shared" si="61"/>
        <v>0</v>
      </c>
      <c r="AZ10" s="2">
        <f t="shared" si="62"/>
        <v>0</v>
      </c>
      <c r="BB10" s="3" t="str">
        <f t="shared" si="63"/>
        <v/>
      </c>
      <c r="BC10" s="3" t="str">
        <f t="shared" si="64"/>
        <v/>
      </c>
      <c r="BD10" s="3" t="str">
        <f t="shared" si="65"/>
        <v/>
      </c>
    </row>
    <row r="11" spans="1:56" x14ac:dyDescent="0.3">
      <c r="A11" s="6">
        <v>179</v>
      </c>
      <c r="B11" s="6">
        <v>1291</v>
      </c>
      <c r="C11" s="6" t="s">
        <v>273</v>
      </c>
      <c r="D11" s="6">
        <v>28810</v>
      </c>
      <c r="E11" s="10" t="s">
        <v>230</v>
      </c>
      <c r="F11" s="6" t="s">
        <v>272</v>
      </c>
      <c r="G11" s="6">
        <v>1</v>
      </c>
      <c r="H11" s="6">
        <v>13.1</v>
      </c>
      <c r="I11">
        <v>1</v>
      </c>
      <c r="J11">
        <v>4</v>
      </c>
      <c r="Q11" s="13">
        <f t="shared" si="29"/>
        <v>0</v>
      </c>
      <c r="R11" s="13">
        <f t="shared" si="30"/>
        <v>1</v>
      </c>
      <c r="S11" s="13">
        <f t="shared" si="31"/>
        <v>0</v>
      </c>
      <c r="T11" s="13">
        <f t="shared" si="32"/>
        <v>0</v>
      </c>
      <c r="U11" s="13">
        <f t="shared" si="33"/>
        <v>0</v>
      </c>
      <c r="V11" s="13">
        <f t="shared" si="34"/>
        <v>0</v>
      </c>
      <c r="W11" s="13">
        <f t="shared" si="35"/>
        <v>0</v>
      </c>
      <c r="X11" s="13">
        <f t="shared" si="36"/>
        <v>0</v>
      </c>
      <c r="Y11" s="13">
        <f t="shared" si="37"/>
        <v>0</v>
      </c>
      <c r="Z11" s="13">
        <f t="shared" si="38"/>
        <v>0</v>
      </c>
      <c r="AA11" s="13">
        <f t="shared" si="39"/>
        <v>0</v>
      </c>
      <c r="AB11" s="13">
        <f t="shared" si="40"/>
        <v>0</v>
      </c>
      <c r="AC11" s="13">
        <f t="shared" si="41"/>
        <v>0</v>
      </c>
      <c r="AD11" s="13">
        <f t="shared" si="42"/>
        <v>0</v>
      </c>
      <c r="AE11" s="13">
        <f t="shared" si="43"/>
        <v>0</v>
      </c>
      <c r="AF11" s="13">
        <f t="shared" si="44"/>
        <v>0</v>
      </c>
      <c r="AG11" s="13">
        <f t="shared" si="45"/>
        <v>0</v>
      </c>
      <c r="AH11" s="13">
        <f t="shared" si="46"/>
        <v>0</v>
      </c>
      <c r="AI11" s="13">
        <f t="shared" si="47"/>
        <v>0</v>
      </c>
      <c r="AJ11" s="13">
        <f t="shared" si="48"/>
        <v>0</v>
      </c>
      <c r="AK11" s="13">
        <f t="shared" si="49"/>
        <v>0</v>
      </c>
      <c r="AL11" s="13">
        <f t="shared" si="50"/>
        <v>0</v>
      </c>
      <c r="AO11" s="2">
        <f t="shared" si="51"/>
        <v>0</v>
      </c>
      <c r="AP11" s="2">
        <f t="shared" si="52"/>
        <v>1</v>
      </c>
      <c r="AQ11" s="2">
        <f t="shared" si="53"/>
        <v>0</v>
      </c>
      <c r="AR11" s="2">
        <f t="shared" si="54"/>
        <v>0</v>
      </c>
      <c r="AS11" s="2">
        <f t="shared" si="55"/>
        <v>0</v>
      </c>
      <c r="AT11" s="2">
        <f t="shared" si="56"/>
        <v>0</v>
      </c>
      <c r="AU11" s="2">
        <f t="shared" si="57"/>
        <v>0</v>
      </c>
      <c r="AV11" s="2">
        <f t="shared" si="58"/>
        <v>0</v>
      </c>
      <c r="AW11" s="2">
        <f t="shared" si="59"/>
        <v>0</v>
      </c>
      <c r="AX11" s="2">
        <f t="shared" si="60"/>
        <v>0</v>
      </c>
      <c r="AY11" s="2">
        <f t="shared" si="61"/>
        <v>0</v>
      </c>
      <c r="AZ11" s="2">
        <f t="shared" si="62"/>
        <v>0</v>
      </c>
      <c r="BB11" s="3" t="str">
        <f t="shared" si="63"/>
        <v/>
      </c>
      <c r="BC11" s="3" t="str">
        <f t="shared" si="64"/>
        <v/>
      </c>
      <c r="BD11" s="3" t="str">
        <f t="shared" si="65"/>
        <v/>
      </c>
    </row>
    <row r="12" spans="1:56" x14ac:dyDescent="0.3">
      <c r="A12" s="6">
        <v>614</v>
      </c>
      <c r="B12" s="6">
        <v>1726</v>
      </c>
      <c r="C12" s="6" t="s">
        <v>333</v>
      </c>
      <c r="D12" s="6">
        <v>29200</v>
      </c>
      <c r="E12" s="10" t="s">
        <v>230</v>
      </c>
      <c r="F12" s="6" t="s">
        <v>332</v>
      </c>
      <c r="G12" s="6">
        <v>1</v>
      </c>
      <c r="H12" s="6">
        <v>13.2</v>
      </c>
      <c r="I12">
        <v>1</v>
      </c>
      <c r="J12">
        <v>4</v>
      </c>
      <c r="L12" s="1">
        <v>12</v>
      </c>
      <c r="M12" s="1">
        <v>4</v>
      </c>
      <c r="N12" s="1">
        <v>16</v>
      </c>
      <c r="O12" s="1">
        <v>9</v>
      </c>
      <c r="Q12" s="13">
        <f t="shared" si="29"/>
        <v>1</v>
      </c>
      <c r="R12" s="13">
        <f t="shared" si="30"/>
        <v>0</v>
      </c>
      <c r="S12" s="13">
        <f t="shared" si="31"/>
        <v>0</v>
      </c>
      <c r="T12" s="13">
        <f t="shared" si="32"/>
        <v>0</v>
      </c>
      <c r="U12" s="13">
        <f t="shared" si="33"/>
        <v>0</v>
      </c>
      <c r="V12" s="13">
        <f t="shared" si="34"/>
        <v>0</v>
      </c>
      <c r="W12" s="13">
        <f t="shared" si="35"/>
        <v>0</v>
      </c>
      <c r="X12" s="13">
        <f t="shared" si="36"/>
        <v>0</v>
      </c>
      <c r="Y12" s="13">
        <f t="shared" si="37"/>
        <v>0</v>
      </c>
      <c r="Z12" s="13">
        <f t="shared" si="38"/>
        <v>0</v>
      </c>
      <c r="AA12" s="13">
        <f t="shared" si="39"/>
        <v>0</v>
      </c>
      <c r="AB12" s="13">
        <f t="shared" si="40"/>
        <v>0</v>
      </c>
      <c r="AC12" s="13">
        <f t="shared" si="41"/>
        <v>0</v>
      </c>
      <c r="AD12" s="13">
        <f t="shared" si="42"/>
        <v>8</v>
      </c>
      <c r="AE12" s="13">
        <f t="shared" si="43"/>
        <v>0</v>
      </c>
      <c r="AF12" s="13">
        <f t="shared" si="44"/>
        <v>0</v>
      </c>
      <c r="AG12" s="13">
        <f t="shared" si="45"/>
        <v>0</v>
      </c>
      <c r="AH12" s="13">
        <f t="shared" si="46"/>
        <v>0</v>
      </c>
      <c r="AI12" s="13">
        <f t="shared" si="47"/>
        <v>0</v>
      </c>
      <c r="AJ12" s="13">
        <f t="shared" si="48"/>
        <v>0</v>
      </c>
      <c r="AK12" s="13">
        <f t="shared" si="49"/>
        <v>0</v>
      </c>
      <c r="AL12" s="13">
        <f t="shared" si="50"/>
        <v>0</v>
      </c>
      <c r="AO12" s="2">
        <f t="shared" si="51"/>
        <v>1</v>
      </c>
      <c r="AP12" s="2">
        <f t="shared" si="52"/>
        <v>0</v>
      </c>
      <c r="AQ12" s="2">
        <f t="shared" si="53"/>
        <v>0</v>
      </c>
      <c r="AR12" s="2">
        <f t="shared" si="54"/>
        <v>0</v>
      </c>
      <c r="AS12" s="2">
        <f t="shared" si="55"/>
        <v>0</v>
      </c>
      <c r="AT12" s="2">
        <f t="shared" si="56"/>
        <v>8</v>
      </c>
      <c r="AU12" s="2">
        <f t="shared" si="57"/>
        <v>0</v>
      </c>
      <c r="AV12" s="2">
        <f t="shared" si="58"/>
        <v>0</v>
      </c>
      <c r="AW12" s="2">
        <f t="shared" si="59"/>
        <v>0</v>
      </c>
      <c r="AX12" s="2">
        <f t="shared" si="60"/>
        <v>0</v>
      </c>
      <c r="AY12" s="2">
        <f t="shared" si="61"/>
        <v>0</v>
      </c>
      <c r="AZ12" s="2">
        <f t="shared" si="62"/>
        <v>0</v>
      </c>
      <c r="BB12" s="3">
        <f t="shared" si="63"/>
        <v>8</v>
      </c>
      <c r="BC12" s="3">
        <f t="shared" si="64"/>
        <v>8</v>
      </c>
      <c r="BD12" s="3">
        <f t="shared" si="65"/>
        <v>9</v>
      </c>
    </row>
    <row r="13" spans="1:56" x14ac:dyDescent="0.3">
      <c r="A13" s="6">
        <v>494</v>
      </c>
      <c r="B13" s="6">
        <v>494</v>
      </c>
      <c r="C13" s="6" t="s">
        <v>118</v>
      </c>
      <c r="D13" s="6">
        <v>50006</v>
      </c>
      <c r="E13" s="9" t="s">
        <v>35</v>
      </c>
      <c r="F13" s="6" t="s">
        <v>114</v>
      </c>
      <c r="G13" s="6">
        <v>1</v>
      </c>
      <c r="H13" s="6">
        <v>13.4</v>
      </c>
      <c r="I13">
        <v>1</v>
      </c>
      <c r="J13">
        <v>4</v>
      </c>
      <c r="Q13" s="13">
        <f t="shared" si="29"/>
        <v>0</v>
      </c>
      <c r="R13" s="13">
        <f t="shared" si="30"/>
        <v>1</v>
      </c>
      <c r="S13" s="13">
        <f t="shared" si="31"/>
        <v>0</v>
      </c>
      <c r="T13" s="13">
        <f t="shared" si="32"/>
        <v>0</v>
      </c>
      <c r="U13" s="13">
        <f t="shared" si="33"/>
        <v>0</v>
      </c>
      <c r="V13" s="13">
        <f t="shared" si="34"/>
        <v>0</v>
      </c>
      <c r="W13" s="13">
        <f t="shared" si="35"/>
        <v>0</v>
      </c>
      <c r="X13" s="13">
        <f t="shared" si="36"/>
        <v>0</v>
      </c>
      <c r="Y13" s="13">
        <f t="shared" si="37"/>
        <v>0</v>
      </c>
      <c r="Z13" s="13">
        <f t="shared" si="38"/>
        <v>0</v>
      </c>
      <c r="AA13" s="13">
        <f t="shared" si="39"/>
        <v>0</v>
      </c>
      <c r="AB13" s="13">
        <f t="shared" si="40"/>
        <v>0</v>
      </c>
      <c r="AC13" s="13">
        <f t="shared" si="41"/>
        <v>0</v>
      </c>
      <c r="AD13" s="13">
        <f t="shared" si="42"/>
        <v>0</v>
      </c>
      <c r="AE13" s="13">
        <f t="shared" si="43"/>
        <v>0</v>
      </c>
      <c r="AF13" s="13">
        <f t="shared" si="44"/>
        <v>0</v>
      </c>
      <c r="AG13" s="13">
        <f t="shared" si="45"/>
        <v>0</v>
      </c>
      <c r="AH13" s="13">
        <f t="shared" si="46"/>
        <v>0</v>
      </c>
      <c r="AI13" s="13">
        <f t="shared" si="47"/>
        <v>0</v>
      </c>
      <c r="AJ13" s="13">
        <f t="shared" si="48"/>
        <v>0</v>
      </c>
      <c r="AK13" s="13">
        <f t="shared" si="49"/>
        <v>0</v>
      </c>
      <c r="AL13" s="13">
        <f t="shared" si="50"/>
        <v>0</v>
      </c>
      <c r="AO13" s="2">
        <f t="shared" si="51"/>
        <v>0</v>
      </c>
      <c r="AP13" s="2">
        <f t="shared" si="52"/>
        <v>1</v>
      </c>
      <c r="AQ13" s="2">
        <f t="shared" si="53"/>
        <v>0</v>
      </c>
      <c r="AR13" s="2">
        <f t="shared" si="54"/>
        <v>0</v>
      </c>
      <c r="AS13" s="2">
        <f t="shared" si="55"/>
        <v>0</v>
      </c>
      <c r="AT13" s="2">
        <f t="shared" si="56"/>
        <v>0</v>
      </c>
      <c r="AU13" s="2">
        <f t="shared" si="57"/>
        <v>0</v>
      </c>
      <c r="AV13" s="2">
        <f t="shared" si="58"/>
        <v>0</v>
      </c>
      <c r="AW13" s="2">
        <f t="shared" si="59"/>
        <v>0</v>
      </c>
      <c r="AX13" s="2">
        <f t="shared" si="60"/>
        <v>0</v>
      </c>
      <c r="AY13" s="2">
        <f t="shared" si="61"/>
        <v>0</v>
      </c>
      <c r="AZ13" s="2">
        <f t="shared" si="62"/>
        <v>0</v>
      </c>
      <c r="BB13" s="3" t="str">
        <f t="shared" si="63"/>
        <v/>
      </c>
      <c r="BC13" s="3" t="str">
        <f t="shared" si="64"/>
        <v/>
      </c>
      <c r="BD13" s="3" t="str">
        <f t="shared" si="65"/>
        <v/>
      </c>
    </row>
    <row r="14" spans="1:56" x14ac:dyDescent="0.3">
      <c r="A14" s="6">
        <v>860</v>
      </c>
      <c r="B14" s="6">
        <v>1972</v>
      </c>
      <c r="C14" s="6" t="s">
        <v>404</v>
      </c>
      <c r="D14" s="6">
        <v>28872</v>
      </c>
      <c r="E14" s="10" t="s">
        <v>230</v>
      </c>
      <c r="F14" s="6" t="s">
        <v>398</v>
      </c>
      <c r="G14" s="6">
        <v>1</v>
      </c>
      <c r="H14" s="6">
        <v>13.5</v>
      </c>
      <c r="I14">
        <v>1</v>
      </c>
      <c r="J14">
        <v>4</v>
      </c>
      <c r="L14" s="1">
        <v>15</v>
      </c>
      <c r="M14" s="1">
        <v>2</v>
      </c>
      <c r="N14" s="1">
        <v>17</v>
      </c>
      <c r="O14" s="1">
        <v>9</v>
      </c>
      <c r="Q14" s="13">
        <f t="shared" si="29"/>
        <v>1</v>
      </c>
      <c r="R14" s="13">
        <f t="shared" si="30"/>
        <v>0</v>
      </c>
      <c r="S14" s="13">
        <f t="shared" si="31"/>
        <v>0</v>
      </c>
      <c r="T14" s="13">
        <f t="shared" si="32"/>
        <v>0</v>
      </c>
      <c r="U14" s="13">
        <f t="shared" si="33"/>
        <v>0</v>
      </c>
      <c r="V14" s="13">
        <f t="shared" si="34"/>
        <v>0</v>
      </c>
      <c r="W14" s="13">
        <f t="shared" si="35"/>
        <v>0</v>
      </c>
      <c r="X14" s="13">
        <f t="shared" si="36"/>
        <v>0</v>
      </c>
      <c r="Y14" s="13">
        <f t="shared" si="37"/>
        <v>0</v>
      </c>
      <c r="Z14" s="13">
        <f t="shared" si="38"/>
        <v>0</v>
      </c>
      <c r="AA14" s="13">
        <f t="shared" si="39"/>
        <v>0</v>
      </c>
      <c r="AB14" s="13">
        <f t="shared" si="40"/>
        <v>0</v>
      </c>
      <c r="AC14" s="13">
        <f t="shared" si="41"/>
        <v>0</v>
      </c>
      <c r="AD14" s="13">
        <f t="shared" si="42"/>
        <v>0</v>
      </c>
      <c r="AE14" s="13">
        <f t="shared" si="43"/>
        <v>0</v>
      </c>
      <c r="AF14" s="13">
        <f t="shared" si="44"/>
        <v>0</v>
      </c>
      <c r="AG14" s="13">
        <f t="shared" si="45"/>
        <v>9</v>
      </c>
      <c r="AH14" s="13">
        <f t="shared" si="46"/>
        <v>0</v>
      </c>
      <c r="AI14" s="13">
        <f t="shared" si="47"/>
        <v>0</v>
      </c>
      <c r="AJ14" s="13">
        <f t="shared" si="48"/>
        <v>0</v>
      </c>
      <c r="AK14" s="13">
        <f t="shared" si="49"/>
        <v>0</v>
      </c>
      <c r="AL14" s="13">
        <f t="shared" si="50"/>
        <v>0</v>
      </c>
      <c r="AO14" s="2">
        <f t="shared" si="51"/>
        <v>1</v>
      </c>
      <c r="AP14" s="2">
        <f t="shared" si="52"/>
        <v>0</v>
      </c>
      <c r="AQ14" s="2">
        <f t="shared" si="53"/>
        <v>0</v>
      </c>
      <c r="AR14" s="2">
        <f t="shared" si="54"/>
        <v>6</v>
      </c>
      <c r="AS14" s="2">
        <f t="shared" si="55"/>
        <v>0</v>
      </c>
      <c r="AT14" s="2">
        <f t="shared" si="56"/>
        <v>0</v>
      </c>
      <c r="AU14" s="2">
        <f t="shared" si="57"/>
        <v>0</v>
      </c>
      <c r="AV14" s="2">
        <f t="shared" si="58"/>
        <v>0</v>
      </c>
      <c r="AW14" s="2">
        <f t="shared" si="59"/>
        <v>0</v>
      </c>
      <c r="AX14" s="2">
        <f t="shared" si="60"/>
        <v>0</v>
      </c>
      <c r="AY14" s="2">
        <f t="shared" si="61"/>
        <v>0</v>
      </c>
      <c r="AZ14" s="2">
        <f t="shared" si="62"/>
        <v>0</v>
      </c>
      <c r="BB14" s="3">
        <f t="shared" si="63"/>
        <v>9</v>
      </c>
      <c r="BC14" s="3">
        <f t="shared" si="64"/>
        <v>6</v>
      </c>
      <c r="BD14" s="3">
        <f t="shared" si="65"/>
        <v>9</v>
      </c>
    </row>
    <row r="15" spans="1:56" x14ac:dyDescent="0.3">
      <c r="A15" s="6">
        <v>949</v>
      </c>
      <c r="B15" s="6">
        <v>2061</v>
      </c>
      <c r="C15" s="6" t="s">
        <v>415</v>
      </c>
      <c r="D15" s="6">
        <v>29097</v>
      </c>
      <c r="E15" s="10" t="s">
        <v>230</v>
      </c>
      <c r="F15" s="6" t="s">
        <v>414</v>
      </c>
      <c r="G15" s="6">
        <v>1</v>
      </c>
      <c r="H15" s="6">
        <v>13.5</v>
      </c>
      <c r="I15">
        <v>1</v>
      </c>
      <c r="J15">
        <v>4</v>
      </c>
      <c r="Q15" s="13">
        <f t="shared" si="29"/>
        <v>0</v>
      </c>
      <c r="R15" s="13">
        <f t="shared" si="30"/>
        <v>1</v>
      </c>
      <c r="S15" s="13">
        <f t="shared" si="31"/>
        <v>0</v>
      </c>
      <c r="T15" s="13">
        <f t="shared" si="32"/>
        <v>0</v>
      </c>
      <c r="U15" s="13">
        <f t="shared" si="33"/>
        <v>0</v>
      </c>
      <c r="V15" s="13">
        <f t="shared" si="34"/>
        <v>0</v>
      </c>
      <c r="W15" s="13">
        <f t="shared" si="35"/>
        <v>0</v>
      </c>
      <c r="X15" s="13">
        <f t="shared" si="36"/>
        <v>0</v>
      </c>
      <c r="Y15" s="13">
        <f t="shared" si="37"/>
        <v>0</v>
      </c>
      <c r="Z15" s="13">
        <f t="shared" si="38"/>
        <v>0</v>
      </c>
      <c r="AA15" s="13">
        <f t="shared" si="39"/>
        <v>0</v>
      </c>
      <c r="AB15" s="13">
        <f t="shared" si="40"/>
        <v>0</v>
      </c>
      <c r="AC15" s="13">
        <f t="shared" si="41"/>
        <v>0</v>
      </c>
      <c r="AD15" s="13">
        <f t="shared" si="42"/>
        <v>0</v>
      </c>
      <c r="AE15" s="13">
        <f t="shared" si="43"/>
        <v>0</v>
      </c>
      <c r="AF15" s="13">
        <f t="shared" si="44"/>
        <v>0</v>
      </c>
      <c r="AG15" s="13">
        <f t="shared" si="45"/>
        <v>0</v>
      </c>
      <c r="AH15" s="13">
        <f t="shared" si="46"/>
        <v>0</v>
      </c>
      <c r="AI15" s="13">
        <f t="shared" si="47"/>
        <v>0</v>
      </c>
      <c r="AJ15" s="13">
        <f t="shared" si="48"/>
        <v>0</v>
      </c>
      <c r="AK15" s="13">
        <f t="shared" si="49"/>
        <v>0</v>
      </c>
      <c r="AL15" s="13">
        <f t="shared" si="50"/>
        <v>0</v>
      </c>
      <c r="AO15" s="2">
        <f t="shared" si="51"/>
        <v>0</v>
      </c>
      <c r="AP15" s="2">
        <f t="shared" si="52"/>
        <v>1</v>
      </c>
      <c r="AQ15" s="2">
        <f t="shared" si="53"/>
        <v>0</v>
      </c>
      <c r="AR15" s="2">
        <f t="shared" si="54"/>
        <v>0</v>
      </c>
      <c r="AS15" s="2">
        <f t="shared" si="55"/>
        <v>0</v>
      </c>
      <c r="AT15" s="2">
        <f t="shared" si="56"/>
        <v>0</v>
      </c>
      <c r="AU15" s="2">
        <f t="shared" si="57"/>
        <v>0</v>
      </c>
      <c r="AV15" s="2">
        <f t="shared" si="58"/>
        <v>0</v>
      </c>
      <c r="AW15" s="2">
        <f t="shared" si="59"/>
        <v>0</v>
      </c>
      <c r="AX15" s="2">
        <f t="shared" si="60"/>
        <v>0</v>
      </c>
      <c r="AY15" s="2">
        <f t="shared" si="61"/>
        <v>0</v>
      </c>
      <c r="AZ15" s="2">
        <f t="shared" si="62"/>
        <v>0</v>
      </c>
      <c r="BB15" s="3" t="str">
        <f t="shared" si="63"/>
        <v/>
      </c>
      <c r="BC15" s="3" t="str">
        <f t="shared" si="64"/>
        <v/>
      </c>
      <c r="BD15" s="3" t="str">
        <f t="shared" si="65"/>
        <v/>
      </c>
    </row>
    <row r="16" spans="1:56" x14ac:dyDescent="0.3">
      <c r="A16" s="6">
        <v>669</v>
      </c>
      <c r="B16" s="6">
        <v>669</v>
      </c>
      <c r="C16" s="6" t="s">
        <v>156</v>
      </c>
      <c r="D16" s="6">
        <v>50248</v>
      </c>
      <c r="E16" s="9" t="s">
        <v>35</v>
      </c>
      <c r="F16" s="6" t="s">
        <v>140</v>
      </c>
      <c r="G16" s="6">
        <v>1</v>
      </c>
      <c r="H16" s="6">
        <v>13.6</v>
      </c>
      <c r="I16">
        <v>1</v>
      </c>
      <c r="J16">
        <v>4</v>
      </c>
      <c r="Q16" s="13">
        <f t="shared" si="29"/>
        <v>0</v>
      </c>
      <c r="R16" s="13">
        <f t="shared" si="30"/>
        <v>1</v>
      </c>
      <c r="S16" s="13">
        <f t="shared" si="31"/>
        <v>0</v>
      </c>
      <c r="T16" s="13">
        <f t="shared" si="32"/>
        <v>0</v>
      </c>
      <c r="U16" s="13">
        <f t="shared" si="33"/>
        <v>0</v>
      </c>
      <c r="V16" s="13">
        <f t="shared" si="34"/>
        <v>0</v>
      </c>
      <c r="W16" s="13">
        <f t="shared" si="35"/>
        <v>0</v>
      </c>
      <c r="X16" s="13">
        <f t="shared" si="36"/>
        <v>0</v>
      </c>
      <c r="Y16" s="13">
        <f t="shared" si="37"/>
        <v>0</v>
      </c>
      <c r="Z16" s="13">
        <f t="shared" si="38"/>
        <v>0</v>
      </c>
      <c r="AA16" s="13">
        <f t="shared" si="39"/>
        <v>0</v>
      </c>
      <c r="AB16" s="13">
        <f t="shared" si="40"/>
        <v>0</v>
      </c>
      <c r="AC16" s="13">
        <f t="shared" si="41"/>
        <v>0</v>
      </c>
      <c r="AD16" s="13">
        <f t="shared" si="42"/>
        <v>0</v>
      </c>
      <c r="AE16" s="13">
        <f t="shared" si="43"/>
        <v>0</v>
      </c>
      <c r="AF16" s="13">
        <f t="shared" si="44"/>
        <v>0</v>
      </c>
      <c r="AG16" s="13">
        <f t="shared" si="45"/>
        <v>0</v>
      </c>
      <c r="AH16" s="13">
        <f t="shared" si="46"/>
        <v>0</v>
      </c>
      <c r="AI16" s="13">
        <f t="shared" si="47"/>
        <v>0</v>
      </c>
      <c r="AJ16" s="13">
        <f t="shared" si="48"/>
        <v>0</v>
      </c>
      <c r="AK16" s="13">
        <f t="shared" si="49"/>
        <v>0</v>
      </c>
      <c r="AL16" s="13">
        <f t="shared" si="50"/>
        <v>0</v>
      </c>
      <c r="AO16" s="2">
        <f t="shared" si="51"/>
        <v>0</v>
      </c>
      <c r="AP16" s="2">
        <f t="shared" si="52"/>
        <v>1</v>
      </c>
      <c r="AQ16" s="2">
        <f t="shared" si="53"/>
        <v>0</v>
      </c>
      <c r="AR16" s="2">
        <f t="shared" si="54"/>
        <v>0</v>
      </c>
      <c r="AS16" s="2">
        <f t="shared" si="55"/>
        <v>0</v>
      </c>
      <c r="AT16" s="2">
        <f t="shared" si="56"/>
        <v>0</v>
      </c>
      <c r="AU16" s="2">
        <f t="shared" si="57"/>
        <v>0</v>
      </c>
      <c r="AV16" s="2">
        <f t="shared" si="58"/>
        <v>0</v>
      </c>
      <c r="AW16" s="2">
        <f t="shared" si="59"/>
        <v>0</v>
      </c>
      <c r="AX16" s="2">
        <f t="shared" si="60"/>
        <v>0</v>
      </c>
      <c r="AY16" s="2">
        <f t="shared" si="61"/>
        <v>0</v>
      </c>
      <c r="AZ16" s="2">
        <f t="shared" si="62"/>
        <v>0</v>
      </c>
      <c r="BB16" s="3" t="str">
        <f t="shared" si="63"/>
        <v/>
      </c>
      <c r="BC16" s="3" t="str">
        <f t="shared" si="64"/>
        <v/>
      </c>
      <c r="BD16" s="3" t="str">
        <f t="shared" si="65"/>
        <v/>
      </c>
    </row>
    <row r="17" spans="1:56" x14ac:dyDescent="0.3">
      <c r="A17" s="6">
        <v>493</v>
      </c>
      <c r="B17" s="6">
        <v>493</v>
      </c>
      <c r="C17" s="6" t="s">
        <v>117</v>
      </c>
      <c r="D17" s="6">
        <v>50005</v>
      </c>
      <c r="E17" s="9" t="s">
        <v>35</v>
      </c>
      <c r="F17" s="6" t="s">
        <v>114</v>
      </c>
      <c r="G17" s="6">
        <v>1</v>
      </c>
      <c r="H17" s="6">
        <v>13.7</v>
      </c>
      <c r="I17">
        <v>1</v>
      </c>
      <c r="J17">
        <v>4</v>
      </c>
      <c r="Q17" s="13">
        <f t="shared" si="29"/>
        <v>0</v>
      </c>
      <c r="R17" s="13">
        <f t="shared" si="30"/>
        <v>1</v>
      </c>
      <c r="S17" s="13">
        <f t="shared" si="31"/>
        <v>0</v>
      </c>
      <c r="T17" s="13">
        <f t="shared" si="32"/>
        <v>0</v>
      </c>
      <c r="U17" s="13">
        <f t="shared" si="33"/>
        <v>0</v>
      </c>
      <c r="V17" s="13">
        <f t="shared" si="34"/>
        <v>0</v>
      </c>
      <c r="W17" s="13">
        <f t="shared" si="35"/>
        <v>0</v>
      </c>
      <c r="X17" s="13">
        <f t="shared" si="36"/>
        <v>0</v>
      </c>
      <c r="Y17" s="13">
        <f t="shared" si="37"/>
        <v>0</v>
      </c>
      <c r="Z17" s="13">
        <f t="shared" si="38"/>
        <v>0</v>
      </c>
      <c r="AA17" s="13">
        <f t="shared" si="39"/>
        <v>0</v>
      </c>
      <c r="AB17" s="13">
        <f t="shared" si="40"/>
        <v>0</v>
      </c>
      <c r="AC17" s="13">
        <f t="shared" si="41"/>
        <v>0</v>
      </c>
      <c r="AD17" s="13">
        <f t="shared" si="42"/>
        <v>0</v>
      </c>
      <c r="AE17" s="13">
        <f t="shared" si="43"/>
        <v>0</v>
      </c>
      <c r="AF17" s="13">
        <f t="shared" si="44"/>
        <v>0</v>
      </c>
      <c r="AG17" s="13">
        <f t="shared" si="45"/>
        <v>0</v>
      </c>
      <c r="AH17" s="13">
        <f t="shared" si="46"/>
        <v>0</v>
      </c>
      <c r="AI17" s="13">
        <f t="shared" si="47"/>
        <v>0</v>
      </c>
      <c r="AJ17" s="13">
        <f t="shared" si="48"/>
        <v>0</v>
      </c>
      <c r="AK17" s="13">
        <f t="shared" si="49"/>
        <v>0</v>
      </c>
      <c r="AL17" s="13">
        <f t="shared" si="50"/>
        <v>0</v>
      </c>
      <c r="AO17" s="2">
        <f t="shared" si="51"/>
        <v>0</v>
      </c>
      <c r="AP17" s="2">
        <f t="shared" si="52"/>
        <v>1</v>
      </c>
      <c r="AQ17" s="2">
        <f t="shared" si="53"/>
        <v>0</v>
      </c>
      <c r="AR17" s="2">
        <f t="shared" si="54"/>
        <v>0</v>
      </c>
      <c r="AS17" s="2">
        <f t="shared" si="55"/>
        <v>0</v>
      </c>
      <c r="AT17" s="2">
        <f t="shared" si="56"/>
        <v>0</v>
      </c>
      <c r="AU17" s="2">
        <f t="shared" si="57"/>
        <v>0</v>
      </c>
      <c r="AV17" s="2">
        <f t="shared" si="58"/>
        <v>0</v>
      </c>
      <c r="AW17" s="2">
        <f t="shared" si="59"/>
        <v>0</v>
      </c>
      <c r="AX17" s="2">
        <f t="shared" si="60"/>
        <v>0</v>
      </c>
      <c r="AY17" s="2">
        <f t="shared" si="61"/>
        <v>0</v>
      </c>
      <c r="AZ17" s="2">
        <f t="shared" si="62"/>
        <v>0</v>
      </c>
      <c r="BB17" s="3" t="str">
        <f t="shared" si="63"/>
        <v/>
      </c>
      <c r="BC17" s="3" t="str">
        <f t="shared" si="64"/>
        <v/>
      </c>
      <c r="BD17" s="3" t="str">
        <f t="shared" si="65"/>
        <v/>
      </c>
    </row>
    <row r="18" spans="1:56" x14ac:dyDescent="0.3">
      <c r="A18" s="6">
        <v>260</v>
      </c>
      <c r="B18" s="6">
        <v>1372</v>
      </c>
      <c r="C18" s="6" t="s">
        <v>276</v>
      </c>
      <c r="D18" s="6">
        <v>29592</v>
      </c>
      <c r="E18" s="10" t="s">
        <v>230</v>
      </c>
      <c r="F18" s="6" t="s">
        <v>274</v>
      </c>
      <c r="G18" s="6">
        <v>1</v>
      </c>
      <c r="H18" s="6">
        <v>13.7</v>
      </c>
      <c r="I18">
        <v>1</v>
      </c>
      <c r="J18">
        <v>4</v>
      </c>
      <c r="Q18" s="13">
        <f t="shared" si="29"/>
        <v>0</v>
      </c>
      <c r="R18" s="13">
        <f t="shared" si="30"/>
        <v>1</v>
      </c>
      <c r="S18" s="13">
        <f t="shared" si="31"/>
        <v>0</v>
      </c>
      <c r="T18" s="13">
        <f t="shared" si="32"/>
        <v>0</v>
      </c>
      <c r="U18" s="13">
        <f t="shared" si="33"/>
        <v>0</v>
      </c>
      <c r="V18" s="13">
        <f t="shared" si="34"/>
        <v>0</v>
      </c>
      <c r="W18" s="13">
        <f t="shared" si="35"/>
        <v>0</v>
      </c>
      <c r="X18" s="13">
        <f t="shared" si="36"/>
        <v>0</v>
      </c>
      <c r="Y18" s="13">
        <f t="shared" si="37"/>
        <v>0</v>
      </c>
      <c r="Z18" s="13">
        <f t="shared" si="38"/>
        <v>0</v>
      </c>
      <c r="AA18" s="13">
        <f t="shared" si="39"/>
        <v>0</v>
      </c>
      <c r="AB18" s="13">
        <f t="shared" si="40"/>
        <v>0</v>
      </c>
      <c r="AC18" s="13">
        <f t="shared" si="41"/>
        <v>0</v>
      </c>
      <c r="AD18" s="13">
        <f t="shared" si="42"/>
        <v>0</v>
      </c>
      <c r="AE18" s="13">
        <f t="shared" si="43"/>
        <v>0</v>
      </c>
      <c r="AF18" s="13">
        <f t="shared" si="44"/>
        <v>0</v>
      </c>
      <c r="AG18" s="13">
        <f t="shared" si="45"/>
        <v>0</v>
      </c>
      <c r="AH18" s="13">
        <f t="shared" si="46"/>
        <v>0</v>
      </c>
      <c r="AI18" s="13">
        <f t="shared" si="47"/>
        <v>0</v>
      </c>
      <c r="AJ18" s="13">
        <f t="shared" si="48"/>
        <v>0</v>
      </c>
      <c r="AK18" s="13">
        <f t="shared" si="49"/>
        <v>0</v>
      </c>
      <c r="AL18" s="13">
        <f t="shared" si="50"/>
        <v>0</v>
      </c>
      <c r="AO18" s="2">
        <f t="shared" si="51"/>
        <v>0</v>
      </c>
      <c r="AP18" s="2">
        <f t="shared" si="52"/>
        <v>1</v>
      </c>
      <c r="AQ18" s="2">
        <f t="shared" si="53"/>
        <v>0</v>
      </c>
      <c r="AR18" s="2">
        <f t="shared" si="54"/>
        <v>0</v>
      </c>
      <c r="AS18" s="2">
        <f t="shared" si="55"/>
        <v>0</v>
      </c>
      <c r="AT18" s="2">
        <f t="shared" si="56"/>
        <v>0</v>
      </c>
      <c r="AU18" s="2">
        <f t="shared" si="57"/>
        <v>0</v>
      </c>
      <c r="AV18" s="2">
        <f t="shared" si="58"/>
        <v>0</v>
      </c>
      <c r="AW18" s="2">
        <f t="shared" si="59"/>
        <v>0</v>
      </c>
      <c r="AX18" s="2">
        <f t="shared" si="60"/>
        <v>0</v>
      </c>
      <c r="AY18" s="2">
        <f t="shared" si="61"/>
        <v>0</v>
      </c>
      <c r="AZ18" s="2">
        <f t="shared" si="62"/>
        <v>0</v>
      </c>
      <c r="BB18" s="3" t="str">
        <f t="shared" si="63"/>
        <v/>
      </c>
      <c r="BC18" s="3" t="str">
        <f t="shared" si="64"/>
        <v/>
      </c>
      <c r="BD18" s="3" t="str">
        <f t="shared" si="65"/>
        <v/>
      </c>
    </row>
    <row r="19" spans="1:56" x14ac:dyDescent="0.3">
      <c r="A19" s="6">
        <v>872</v>
      </c>
      <c r="B19" s="6">
        <v>1984</v>
      </c>
      <c r="C19" s="6" t="s">
        <v>411</v>
      </c>
      <c r="D19" s="6">
        <v>28898</v>
      </c>
      <c r="E19" s="10" t="s">
        <v>230</v>
      </c>
      <c r="F19" s="6" t="s">
        <v>398</v>
      </c>
      <c r="G19" s="6">
        <v>1</v>
      </c>
      <c r="H19" s="6">
        <v>13.7</v>
      </c>
      <c r="I19">
        <v>1</v>
      </c>
      <c r="J19">
        <v>4</v>
      </c>
      <c r="L19" s="1">
        <v>18</v>
      </c>
      <c r="M19" s="1">
        <v>5</v>
      </c>
      <c r="N19" s="1">
        <v>23</v>
      </c>
      <c r="O19" s="1">
        <v>10</v>
      </c>
      <c r="Q19" s="13">
        <f t="shared" si="29"/>
        <v>1</v>
      </c>
      <c r="R19" s="13">
        <f t="shared" si="30"/>
        <v>0</v>
      </c>
      <c r="S19" s="13">
        <f t="shared" si="31"/>
        <v>0</v>
      </c>
      <c r="T19" s="13">
        <f t="shared" si="32"/>
        <v>0</v>
      </c>
      <c r="U19" s="13">
        <f t="shared" si="33"/>
        <v>0</v>
      </c>
      <c r="V19" s="13">
        <f t="shared" si="34"/>
        <v>0</v>
      </c>
      <c r="W19" s="13">
        <f t="shared" si="35"/>
        <v>0</v>
      </c>
      <c r="X19" s="13">
        <f t="shared" si="36"/>
        <v>0</v>
      </c>
      <c r="Y19" s="13">
        <f t="shared" si="37"/>
        <v>0</v>
      </c>
      <c r="Z19" s="13">
        <f t="shared" si="38"/>
        <v>0</v>
      </c>
      <c r="AA19" s="13">
        <f t="shared" si="39"/>
        <v>0</v>
      </c>
      <c r="AB19" s="13">
        <f t="shared" si="40"/>
        <v>0</v>
      </c>
      <c r="AC19" s="13">
        <f t="shared" si="41"/>
        <v>0</v>
      </c>
      <c r="AD19" s="13">
        <f t="shared" si="42"/>
        <v>0</v>
      </c>
      <c r="AE19" s="13">
        <f t="shared" si="43"/>
        <v>0</v>
      </c>
      <c r="AF19" s="13">
        <f t="shared" si="44"/>
        <v>0</v>
      </c>
      <c r="AG19" s="13">
        <f t="shared" si="45"/>
        <v>0</v>
      </c>
      <c r="AH19" s="13">
        <f t="shared" si="46"/>
        <v>0</v>
      </c>
      <c r="AI19" s="13">
        <f t="shared" si="47"/>
        <v>0</v>
      </c>
      <c r="AJ19" s="13">
        <f t="shared" si="48"/>
        <v>10</v>
      </c>
      <c r="AK19" s="13">
        <f t="shared" si="49"/>
        <v>0</v>
      </c>
      <c r="AL19" s="13">
        <f t="shared" si="50"/>
        <v>0</v>
      </c>
      <c r="AO19" s="2">
        <f t="shared" si="51"/>
        <v>1</v>
      </c>
      <c r="AP19" s="2">
        <f t="shared" si="52"/>
        <v>0</v>
      </c>
      <c r="AQ19" s="2">
        <f t="shared" si="53"/>
        <v>0</v>
      </c>
      <c r="AR19" s="2">
        <f t="shared" si="54"/>
        <v>0</v>
      </c>
      <c r="AS19" s="2">
        <f t="shared" si="55"/>
        <v>0</v>
      </c>
      <c r="AT19" s="2">
        <f t="shared" si="56"/>
        <v>0</v>
      </c>
      <c r="AU19" s="2">
        <f t="shared" si="57"/>
        <v>9</v>
      </c>
      <c r="AV19" s="2">
        <f t="shared" si="58"/>
        <v>0</v>
      </c>
      <c r="AW19" s="2">
        <f t="shared" si="59"/>
        <v>0</v>
      </c>
      <c r="AX19" s="2">
        <f t="shared" si="60"/>
        <v>0</v>
      </c>
      <c r="AY19" s="2">
        <f t="shared" si="61"/>
        <v>0</v>
      </c>
      <c r="AZ19" s="2">
        <f t="shared" si="62"/>
        <v>0</v>
      </c>
      <c r="BB19" s="3">
        <f t="shared" si="63"/>
        <v>10</v>
      </c>
      <c r="BC19" s="3">
        <f t="shared" si="64"/>
        <v>9</v>
      </c>
      <c r="BD19" s="3">
        <f t="shared" si="65"/>
        <v>10</v>
      </c>
    </row>
    <row r="20" spans="1:56" x14ac:dyDescent="0.3">
      <c r="A20" s="6">
        <v>664</v>
      </c>
      <c r="B20" s="6">
        <v>664</v>
      </c>
      <c r="C20" s="6" t="s">
        <v>151</v>
      </c>
      <c r="D20" s="6">
        <v>50243</v>
      </c>
      <c r="E20" s="9" t="s">
        <v>35</v>
      </c>
      <c r="F20" s="6" t="s">
        <v>140</v>
      </c>
      <c r="G20" s="6">
        <v>1</v>
      </c>
      <c r="H20" s="6">
        <v>13.8</v>
      </c>
      <c r="I20">
        <v>1</v>
      </c>
      <c r="J20">
        <v>4</v>
      </c>
      <c r="Q20" s="13">
        <f t="shared" si="29"/>
        <v>0</v>
      </c>
      <c r="R20" s="13">
        <f t="shared" si="30"/>
        <v>1</v>
      </c>
      <c r="S20" s="13">
        <f t="shared" si="31"/>
        <v>0</v>
      </c>
      <c r="T20" s="13">
        <f t="shared" si="32"/>
        <v>0</v>
      </c>
      <c r="U20" s="13">
        <f t="shared" si="33"/>
        <v>0</v>
      </c>
      <c r="V20" s="13">
        <f t="shared" si="34"/>
        <v>0</v>
      </c>
      <c r="W20" s="13">
        <f t="shared" si="35"/>
        <v>0</v>
      </c>
      <c r="X20" s="13">
        <f t="shared" si="36"/>
        <v>0</v>
      </c>
      <c r="Y20" s="13">
        <f t="shared" si="37"/>
        <v>0</v>
      </c>
      <c r="Z20" s="13">
        <f t="shared" si="38"/>
        <v>0</v>
      </c>
      <c r="AA20" s="13">
        <f t="shared" si="39"/>
        <v>0</v>
      </c>
      <c r="AB20" s="13">
        <f t="shared" si="40"/>
        <v>0</v>
      </c>
      <c r="AC20" s="13">
        <f t="shared" si="41"/>
        <v>0</v>
      </c>
      <c r="AD20" s="13">
        <f t="shared" si="42"/>
        <v>0</v>
      </c>
      <c r="AE20" s="13">
        <f t="shared" si="43"/>
        <v>0</v>
      </c>
      <c r="AF20" s="13">
        <f t="shared" si="44"/>
        <v>0</v>
      </c>
      <c r="AG20" s="13">
        <f t="shared" si="45"/>
        <v>0</v>
      </c>
      <c r="AH20" s="13">
        <f t="shared" si="46"/>
        <v>0</v>
      </c>
      <c r="AI20" s="13">
        <f t="shared" si="47"/>
        <v>0</v>
      </c>
      <c r="AJ20" s="13">
        <f t="shared" si="48"/>
        <v>0</v>
      </c>
      <c r="AK20" s="13">
        <f t="shared" si="49"/>
        <v>0</v>
      </c>
      <c r="AL20" s="13">
        <f t="shared" si="50"/>
        <v>0</v>
      </c>
      <c r="AO20" s="2">
        <f t="shared" si="51"/>
        <v>0</v>
      </c>
      <c r="AP20" s="2">
        <f t="shared" si="52"/>
        <v>1</v>
      </c>
      <c r="AQ20" s="2">
        <f t="shared" si="53"/>
        <v>0</v>
      </c>
      <c r="AR20" s="2">
        <f t="shared" si="54"/>
        <v>0</v>
      </c>
      <c r="AS20" s="2">
        <f t="shared" si="55"/>
        <v>0</v>
      </c>
      <c r="AT20" s="2">
        <f t="shared" si="56"/>
        <v>0</v>
      </c>
      <c r="AU20" s="2">
        <f t="shared" si="57"/>
        <v>0</v>
      </c>
      <c r="AV20" s="2">
        <f t="shared" si="58"/>
        <v>0</v>
      </c>
      <c r="AW20" s="2">
        <f t="shared" si="59"/>
        <v>0</v>
      </c>
      <c r="AX20" s="2">
        <f t="shared" si="60"/>
        <v>0</v>
      </c>
      <c r="AY20" s="2">
        <f t="shared" si="61"/>
        <v>0</v>
      </c>
      <c r="AZ20" s="2">
        <f t="shared" si="62"/>
        <v>0</v>
      </c>
      <c r="BB20" s="3" t="str">
        <f t="shared" si="63"/>
        <v/>
      </c>
      <c r="BC20" s="3" t="str">
        <f t="shared" si="64"/>
        <v/>
      </c>
      <c r="BD20" s="3" t="str">
        <f t="shared" si="65"/>
        <v/>
      </c>
    </row>
    <row r="21" spans="1:56" x14ac:dyDescent="0.3">
      <c r="A21" s="6">
        <v>670</v>
      </c>
      <c r="B21" s="6">
        <v>670</v>
      </c>
      <c r="C21" s="6" t="s">
        <v>157</v>
      </c>
      <c r="D21" s="6">
        <v>50249</v>
      </c>
      <c r="E21" s="9" t="s">
        <v>35</v>
      </c>
      <c r="F21" s="6" t="s">
        <v>140</v>
      </c>
      <c r="G21" s="6">
        <v>1</v>
      </c>
      <c r="H21" s="6">
        <v>13.8</v>
      </c>
      <c r="I21">
        <v>1</v>
      </c>
      <c r="J21">
        <v>4</v>
      </c>
      <c r="Q21" s="13">
        <f t="shared" si="29"/>
        <v>0</v>
      </c>
      <c r="R21" s="13">
        <f t="shared" si="30"/>
        <v>1</v>
      </c>
      <c r="S21" s="13">
        <f t="shared" si="31"/>
        <v>0</v>
      </c>
      <c r="T21" s="13">
        <f t="shared" si="32"/>
        <v>0</v>
      </c>
      <c r="U21" s="13">
        <f t="shared" si="33"/>
        <v>0</v>
      </c>
      <c r="V21" s="13">
        <f t="shared" si="34"/>
        <v>0</v>
      </c>
      <c r="W21" s="13">
        <f t="shared" si="35"/>
        <v>0</v>
      </c>
      <c r="X21" s="13">
        <f t="shared" si="36"/>
        <v>0</v>
      </c>
      <c r="Y21" s="13">
        <f t="shared" si="37"/>
        <v>0</v>
      </c>
      <c r="Z21" s="13">
        <f t="shared" si="38"/>
        <v>0</v>
      </c>
      <c r="AA21" s="13">
        <f t="shared" si="39"/>
        <v>0</v>
      </c>
      <c r="AB21" s="13">
        <f t="shared" si="40"/>
        <v>0</v>
      </c>
      <c r="AC21" s="13">
        <f t="shared" si="41"/>
        <v>0</v>
      </c>
      <c r="AD21" s="13">
        <f t="shared" si="42"/>
        <v>0</v>
      </c>
      <c r="AE21" s="13">
        <f t="shared" si="43"/>
        <v>0</v>
      </c>
      <c r="AF21" s="13">
        <f t="shared" si="44"/>
        <v>0</v>
      </c>
      <c r="AG21" s="13">
        <f t="shared" si="45"/>
        <v>0</v>
      </c>
      <c r="AH21" s="13">
        <f t="shared" si="46"/>
        <v>0</v>
      </c>
      <c r="AI21" s="13">
        <f t="shared" si="47"/>
        <v>0</v>
      </c>
      <c r="AJ21" s="13">
        <f t="shared" si="48"/>
        <v>0</v>
      </c>
      <c r="AK21" s="13">
        <f t="shared" si="49"/>
        <v>0</v>
      </c>
      <c r="AL21" s="13">
        <f t="shared" si="50"/>
        <v>0</v>
      </c>
      <c r="AO21" s="2">
        <f t="shared" si="51"/>
        <v>0</v>
      </c>
      <c r="AP21" s="2">
        <f t="shared" si="52"/>
        <v>1</v>
      </c>
      <c r="AQ21" s="2">
        <f t="shared" si="53"/>
        <v>0</v>
      </c>
      <c r="AR21" s="2">
        <f t="shared" si="54"/>
        <v>0</v>
      </c>
      <c r="AS21" s="2">
        <f t="shared" si="55"/>
        <v>0</v>
      </c>
      <c r="AT21" s="2">
        <f t="shared" si="56"/>
        <v>0</v>
      </c>
      <c r="AU21" s="2">
        <f t="shared" si="57"/>
        <v>0</v>
      </c>
      <c r="AV21" s="2">
        <f t="shared" si="58"/>
        <v>0</v>
      </c>
      <c r="AW21" s="2">
        <f t="shared" si="59"/>
        <v>0</v>
      </c>
      <c r="AX21" s="2">
        <f t="shared" si="60"/>
        <v>0</v>
      </c>
      <c r="AY21" s="2">
        <f t="shared" si="61"/>
        <v>0</v>
      </c>
      <c r="AZ21" s="2">
        <f t="shared" si="62"/>
        <v>0</v>
      </c>
      <c r="BB21" s="3" t="str">
        <f t="shared" si="63"/>
        <v/>
      </c>
      <c r="BC21" s="3" t="str">
        <f t="shared" si="64"/>
        <v/>
      </c>
      <c r="BD21" s="3" t="str">
        <f t="shared" si="65"/>
        <v/>
      </c>
    </row>
    <row r="22" spans="1:56" x14ac:dyDescent="0.3">
      <c r="A22" s="6">
        <v>954</v>
      </c>
      <c r="B22" s="6">
        <v>2066</v>
      </c>
      <c r="C22" s="6" t="s">
        <v>420</v>
      </c>
      <c r="D22" s="6">
        <v>29102</v>
      </c>
      <c r="E22" s="10" t="s">
        <v>230</v>
      </c>
      <c r="F22" s="6" t="s">
        <v>414</v>
      </c>
      <c r="G22" s="6">
        <v>1</v>
      </c>
      <c r="H22" s="6">
        <v>13.8</v>
      </c>
      <c r="I22">
        <v>1</v>
      </c>
      <c r="J22">
        <v>4</v>
      </c>
      <c r="Q22" s="13">
        <f t="shared" si="29"/>
        <v>0</v>
      </c>
      <c r="R22" s="13">
        <f t="shared" si="30"/>
        <v>1</v>
      </c>
      <c r="S22" s="13">
        <f t="shared" si="31"/>
        <v>0</v>
      </c>
      <c r="T22" s="13">
        <f t="shared" si="32"/>
        <v>0</v>
      </c>
      <c r="U22" s="13">
        <f t="shared" si="33"/>
        <v>0</v>
      </c>
      <c r="V22" s="13">
        <f t="shared" si="34"/>
        <v>0</v>
      </c>
      <c r="W22" s="13">
        <f t="shared" si="35"/>
        <v>0</v>
      </c>
      <c r="X22" s="13">
        <f t="shared" si="36"/>
        <v>0</v>
      </c>
      <c r="Y22" s="13">
        <f t="shared" si="37"/>
        <v>0</v>
      </c>
      <c r="Z22" s="13">
        <f t="shared" si="38"/>
        <v>0</v>
      </c>
      <c r="AA22" s="13">
        <f t="shared" si="39"/>
        <v>0</v>
      </c>
      <c r="AB22" s="13">
        <f t="shared" si="40"/>
        <v>0</v>
      </c>
      <c r="AC22" s="13">
        <f t="shared" si="41"/>
        <v>0</v>
      </c>
      <c r="AD22" s="13">
        <f t="shared" si="42"/>
        <v>0</v>
      </c>
      <c r="AE22" s="13">
        <f t="shared" si="43"/>
        <v>0</v>
      </c>
      <c r="AF22" s="13">
        <f t="shared" si="44"/>
        <v>0</v>
      </c>
      <c r="AG22" s="13">
        <f t="shared" si="45"/>
        <v>0</v>
      </c>
      <c r="AH22" s="13">
        <f t="shared" si="46"/>
        <v>0</v>
      </c>
      <c r="AI22" s="13">
        <f t="shared" si="47"/>
        <v>0</v>
      </c>
      <c r="AJ22" s="13">
        <f t="shared" si="48"/>
        <v>0</v>
      </c>
      <c r="AK22" s="13">
        <f t="shared" si="49"/>
        <v>0</v>
      </c>
      <c r="AL22" s="13">
        <f t="shared" si="50"/>
        <v>0</v>
      </c>
      <c r="AO22" s="2">
        <f t="shared" si="51"/>
        <v>0</v>
      </c>
      <c r="AP22" s="2">
        <f t="shared" si="52"/>
        <v>1</v>
      </c>
      <c r="AQ22" s="2">
        <f t="shared" si="53"/>
        <v>0</v>
      </c>
      <c r="AR22" s="2">
        <f t="shared" si="54"/>
        <v>0</v>
      </c>
      <c r="AS22" s="2">
        <f t="shared" si="55"/>
        <v>0</v>
      </c>
      <c r="AT22" s="2">
        <f t="shared" si="56"/>
        <v>0</v>
      </c>
      <c r="AU22" s="2">
        <f t="shared" si="57"/>
        <v>0</v>
      </c>
      <c r="AV22" s="2">
        <f t="shared" si="58"/>
        <v>0</v>
      </c>
      <c r="AW22" s="2">
        <f t="shared" si="59"/>
        <v>0</v>
      </c>
      <c r="AX22" s="2">
        <f t="shared" si="60"/>
        <v>0</v>
      </c>
      <c r="AY22" s="2">
        <f t="shared" si="61"/>
        <v>0</v>
      </c>
      <c r="AZ22" s="2">
        <f t="shared" si="62"/>
        <v>0</v>
      </c>
      <c r="BB22" s="3" t="str">
        <f t="shared" si="63"/>
        <v/>
      </c>
      <c r="BC22" s="3" t="str">
        <f t="shared" si="64"/>
        <v/>
      </c>
      <c r="BD22" s="3" t="str">
        <f t="shared" si="65"/>
        <v/>
      </c>
    </row>
    <row r="23" spans="1:56" x14ac:dyDescent="0.3">
      <c r="A23" s="6">
        <v>671</v>
      </c>
      <c r="B23" s="6">
        <v>671</v>
      </c>
      <c r="C23" s="6" t="s">
        <v>158</v>
      </c>
      <c r="D23" s="6">
        <v>50250</v>
      </c>
      <c r="E23" s="9" t="s">
        <v>35</v>
      </c>
      <c r="F23" s="6" t="s">
        <v>140</v>
      </c>
      <c r="G23" s="6">
        <v>1</v>
      </c>
      <c r="H23" s="6">
        <v>13.9</v>
      </c>
      <c r="I23">
        <v>1</v>
      </c>
      <c r="J23">
        <v>4</v>
      </c>
      <c r="Q23" s="13">
        <f t="shared" si="29"/>
        <v>0</v>
      </c>
      <c r="R23" s="13">
        <f t="shared" si="30"/>
        <v>1</v>
      </c>
      <c r="S23" s="13">
        <f t="shared" si="31"/>
        <v>0</v>
      </c>
      <c r="T23" s="13">
        <f t="shared" si="32"/>
        <v>0</v>
      </c>
      <c r="U23" s="13">
        <f t="shared" si="33"/>
        <v>0</v>
      </c>
      <c r="V23" s="13">
        <f t="shared" si="34"/>
        <v>0</v>
      </c>
      <c r="W23" s="13">
        <f t="shared" si="35"/>
        <v>0</v>
      </c>
      <c r="X23" s="13">
        <f t="shared" si="36"/>
        <v>0</v>
      </c>
      <c r="Y23" s="13">
        <f t="shared" si="37"/>
        <v>0</v>
      </c>
      <c r="Z23" s="13">
        <f t="shared" si="38"/>
        <v>0</v>
      </c>
      <c r="AA23" s="13">
        <f t="shared" si="39"/>
        <v>0</v>
      </c>
      <c r="AB23" s="13">
        <f t="shared" si="40"/>
        <v>0</v>
      </c>
      <c r="AC23" s="13">
        <f t="shared" si="41"/>
        <v>0</v>
      </c>
      <c r="AD23" s="13">
        <f t="shared" si="42"/>
        <v>0</v>
      </c>
      <c r="AE23" s="13">
        <f t="shared" si="43"/>
        <v>0</v>
      </c>
      <c r="AF23" s="13">
        <f t="shared" si="44"/>
        <v>0</v>
      </c>
      <c r="AG23" s="13">
        <f t="shared" si="45"/>
        <v>0</v>
      </c>
      <c r="AH23" s="13">
        <f t="shared" si="46"/>
        <v>0</v>
      </c>
      <c r="AI23" s="13">
        <f t="shared" si="47"/>
        <v>0</v>
      </c>
      <c r="AJ23" s="13">
        <f t="shared" si="48"/>
        <v>0</v>
      </c>
      <c r="AK23" s="13">
        <f t="shared" si="49"/>
        <v>0</v>
      </c>
      <c r="AL23" s="13">
        <f t="shared" si="50"/>
        <v>0</v>
      </c>
      <c r="AO23" s="2">
        <f t="shared" si="51"/>
        <v>0</v>
      </c>
      <c r="AP23" s="2">
        <f t="shared" si="52"/>
        <v>1</v>
      </c>
      <c r="AQ23" s="2">
        <f t="shared" si="53"/>
        <v>0</v>
      </c>
      <c r="AR23" s="2">
        <f t="shared" si="54"/>
        <v>0</v>
      </c>
      <c r="AS23" s="2">
        <f t="shared" si="55"/>
        <v>0</v>
      </c>
      <c r="AT23" s="2">
        <f t="shared" si="56"/>
        <v>0</v>
      </c>
      <c r="AU23" s="2">
        <f t="shared" si="57"/>
        <v>0</v>
      </c>
      <c r="AV23" s="2">
        <f t="shared" si="58"/>
        <v>0</v>
      </c>
      <c r="AW23" s="2">
        <f t="shared" si="59"/>
        <v>0</v>
      </c>
      <c r="AX23" s="2">
        <f t="shared" si="60"/>
        <v>0</v>
      </c>
      <c r="AY23" s="2">
        <f t="shared" si="61"/>
        <v>0</v>
      </c>
      <c r="AZ23" s="2">
        <f t="shared" si="62"/>
        <v>0</v>
      </c>
      <c r="BB23" s="3" t="str">
        <f t="shared" si="63"/>
        <v/>
      </c>
      <c r="BC23" s="3" t="str">
        <f t="shared" si="64"/>
        <v/>
      </c>
      <c r="BD23" s="3" t="str">
        <f t="shared" si="65"/>
        <v/>
      </c>
    </row>
    <row r="24" spans="1:56" x14ac:dyDescent="0.3">
      <c r="A24" s="6">
        <v>469</v>
      </c>
      <c r="B24" s="6">
        <v>469</v>
      </c>
      <c r="C24" s="6" t="s">
        <v>108</v>
      </c>
      <c r="D24" s="6">
        <v>50127</v>
      </c>
      <c r="E24" s="9" t="s">
        <v>35</v>
      </c>
      <c r="F24" s="6" t="s">
        <v>98</v>
      </c>
      <c r="G24" s="6">
        <v>1</v>
      </c>
      <c r="H24" s="6">
        <v>14</v>
      </c>
      <c r="I24">
        <v>1</v>
      </c>
      <c r="J24">
        <v>4</v>
      </c>
      <c r="Q24" s="13">
        <f t="shared" si="29"/>
        <v>0</v>
      </c>
      <c r="R24" s="13">
        <f t="shared" si="30"/>
        <v>1</v>
      </c>
      <c r="S24" s="13">
        <f t="shared" si="31"/>
        <v>0</v>
      </c>
      <c r="T24" s="13">
        <f t="shared" si="32"/>
        <v>0</v>
      </c>
      <c r="U24" s="13">
        <f t="shared" si="33"/>
        <v>0</v>
      </c>
      <c r="V24" s="13">
        <f t="shared" si="34"/>
        <v>0</v>
      </c>
      <c r="W24" s="13">
        <f t="shared" si="35"/>
        <v>0</v>
      </c>
      <c r="X24" s="13">
        <f t="shared" si="36"/>
        <v>0</v>
      </c>
      <c r="Y24" s="13">
        <f t="shared" si="37"/>
        <v>0</v>
      </c>
      <c r="Z24" s="13">
        <f t="shared" si="38"/>
        <v>0</v>
      </c>
      <c r="AA24" s="13">
        <f t="shared" si="39"/>
        <v>0</v>
      </c>
      <c r="AB24" s="13">
        <f t="shared" si="40"/>
        <v>0</v>
      </c>
      <c r="AC24" s="13">
        <f t="shared" si="41"/>
        <v>0</v>
      </c>
      <c r="AD24" s="13">
        <f t="shared" si="42"/>
        <v>0</v>
      </c>
      <c r="AE24" s="13">
        <f t="shared" si="43"/>
        <v>0</v>
      </c>
      <c r="AF24" s="13">
        <f t="shared" si="44"/>
        <v>0</v>
      </c>
      <c r="AG24" s="13">
        <f t="shared" si="45"/>
        <v>0</v>
      </c>
      <c r="AH24" s="13">
        <f t="shared" si="46"/>
        <v>0</v>
      </c>
      <c r="AI24" s="13">
        <f t="shared" si="47"/>
        <v>0</v>
      </c>
      <c r="AJ24" s="13">
        <f t="shared" si="48"/>
        <v>0</v>
      </c>
      <c r="AK24" s="13">
        <f t="shared" si="49"/>
        <v>0</v>
      </c>
      <c r="AL24" s="13">
        <f t="shared" si="50"/>
        <v>0</v>
      </c>
      <c r="AO24" s="2">
        <f t="shared" si="51"/>
        <v>0</v>
      </c>
      <c r="AP24" s="2">
        <f t="shared" si="52"/>
        <v>1</v>
      </c>
      <c r="AQ24" s="2">
        <f t="shared" si="53"/>
        <v>0</v>
      </c>
      <c r="AR24" s="2">
        <f t="shared" si="54"/>
        <v>0</v>
      </c>
      <c r="AS24" s="2">
        <f t="shared" si="55"/>
        <v>0</v>
      </c>
      <c r="AT24" s="2">
        <f t="shared" si="56"/>
        <v>0</v>
      </c>
      <c r="AU24" s="2">
        <f t="shared" si="57"/>
        <v>0</v>
      </c>
      <c r="AV24" s="2">
        <f t="shared" si="58"/>
        <v>0</v>
      </c>
      <c r="AW24" s="2">
        <f t="shared" si="59"/>
        <v>0</v>
      </c>
      <c r="AX24" s="2">
        <f t="shared" si="60"/>
        <v>0</v>
      </c>
      <c r="AY24" s="2">
        <f t="shared" si="61"/>
        <v>0</v>
      </c>
      <c r="AZ24" s="2">
        <f t="shared" si="62"/>
        <v>0</v>
      </c>
      <c r="BB24" s="3" t="str">
        <f t="shared" si="63"/>
        <v/>
      </c>
      <c r="BC24" s="3" t="str">
        <f t="shared" si="64"/>
        <v/>
      </c>
      <c r="BD24" s="3" t="str">
        <f t="shared" si="65"/>
        <v/>
      </c>
    </row>
    <row r="25" spans="1:56" x14ac:dyDescent="0.3">
      <c r="A25" s="6">
        <v>939</v>
      </c>
      <c r="B25" s="6">
        <v>939</v>
      </c>
      <c r="C25" s="6" t="s">
        <v>175</v>
      </c>
      <c r="D25" s="6">
        <v>50411</v>
      </c>
      <c r="E25" s="9" t="s">
        <v>35</v>
      </c>
      <c r="F25" s="6" t="s">
        <v>173</v>
      </c>
      <c r="G25" s="6">
        <v>1</v>
      </c>
      <c r="H25" s="6">
        <v>14</v>
      </c>
      <c r="I25">
        <v>1</v>
      </c>
      <c r="J25">
        <v>4</v>
      </c>
      <c r="Q25" s="13">
        <f t="shared" si="29"/>
        <v>0</v>
      </c>
      <c r="R25" s="13">
        <f t="shared" si="30"/>
        <v>1</v>
      </c>
      <c r="S25" s="13">
        <f t="shared" si="31"/>
        <v>0</v>
      </c>
      <c r="T25" s="13">
        <f t="shared" si="32"/>
        <v>0</v>
      </c>
      <c r="U25" s="13">
        <f t="shared" si="33"/>
        <v>0</v>
      </c>
      <c r="V25" s="13">
        <f t="shared" si="34"/>
        <v>0</v>
      </c>
      <c r="W25" s="13">
        <f t="shared" si="35"/>
        <v>0</v>
      </c>
      <c r="X25" s="13">
        <f t="shared" si="36"/>
        <v>0</v>
      </c>
      <c r="Y25" s="13">
        <f t="shared" si="37"/>
        <v>0</v>
      </c>
      <c r="Z25" s="13">
        <f t="shared" si="38"/>
        <v>0</v>
      </c>
      <c r="AA25" s="13">
        <f t="shared" si="39"/>
        <v>0</v>
      </c>
      <c r="AB25" s="13">
        <f t="shared" si="40"/>
        <v>0</v>
      </c>
      <c r="AC25" s="13">
        <f t="shared" si="41"/>
        <v>0</v>
      </c>
      <c r="AD25" s="13">
        <f t="shared" si="42"/>
        <v>0</v>
      </c>
      <c r="AE25" s="13">
        <f t="shared" si="43"/>
        <v>0</v>
      </c>
      <c r="AF25" s="13">
        <f t="shared" si="44"/>
        <v>0</v>
      </c>
      <c r="AG25" s="13">
        <f t="shared" si="45"/>
        <v>0</v>
      </c>
      <c r="AH25" s="13">
        <f t="shared" si="46"/>
        <v>0</v>
      </c>
      <c r="AI25" s="13">
        <f t="shared" si="47"/>
        <v>0</v>
      </c>
      <c r="AJ25" s="13">
        <f t="shared" si="48"/>
        <v>0</v>
      </c>
      <c r="AK25" s="13">
        <f t="shared" si="49"/>
        <v>0</v>
      </c>
      <c r="AL25" s="13">
        <f t="shared" si="50"/>
        <v>0</v>
      </c>
      <c r="AO25" s="2">
        <f t="shared" si="51"/>
        <v>0</v>
      </c>
      <c r="AP25" s="2">
        <f t="shared" si="52"/>
        <v>1</v>
      </c>
      <c r="AQ25" s="2">
        <f t="shared" si="53"/>
        <v>0</v>
      </c>
      <c r="AR25" s="2">
        <f t="shared" si="54"/>
        <v>0</v>
      </c>
      <c r="AS25" s="2">
        <f t="shared" si="55"/>
        <v>0</v>
      </c>
      <c r="AT25" s="2">
        <f t="shared" si="56"/>
        <v>0</v>
      </c>
      <c r="AU25" s="2">
        <f t="shared" si="57"/>
        <v>0</v>
      </c>
      <c r="AV25" s="2">
        <f t="shared" si="58"/>
        <v>0</v>
      </c>
      <c r="AW25" s="2">
        <f t="shared" si="59"/>
        <v>0</v>
      </c>
      <c r="AX25" s="2">
        <f t="shared" si="60"/>
        <v>0</v>
      </c>
      <c r="AY25" s="2">
        <f t="shared" si="61"/>
        <v>0</v>
      </c>
      <c r="AZ25" s="2">
        <f t="shared" si="62"/>
        <v>0</v>
      </c>
      <c r="BB25" s="3" t="str">
        <f t="shared" si="63"/>
        <v/>
      </c>
      <c r="BC25" s="3" t="str">
        <f t="shared" si="64"/>
        <v/>
      </c>
      <c r="BD25" s="3" t="str">
        <f t="shared" si="65"/>
        <v/>
      </c>
    </row>
    <row r="26" spans="1:56" x14ac:dyDescent="0.3">
      <c r="A26" s="6">
        <v>861</v>
      </c>
      <c r="B26" s="6">
        <v>1973</v>
      </c>
      <c r="C26" s="6" t="s">
        <v>405</v>
      </c>
      <c r="D26" s="6">
        <v>28873</v>
      </c>
      <c r="E26" s="10" t="s">
        <v>230</v>
      </c>
      <c r="F26" s="6" t="s">
        <v>398</v>
      </c>
      <c r="G26" s="6">
        <v>1</v>
      </c>
      <c r="H26" s="6">
        <v>14</v>
      </c>
      <c r="I26">
        <v>1</v>
      </c>
      <c r="J26">
        <v>4</v>
      </c>
      <c r="L26" s="1">
        <v>15</v>
      </c>
      <c r="M26" s="1">
        <v>4</v>
      </c>
      <c r="N26" s="1">
        <v>19</v>
      </c>
      <c r="O26" s="1">
        <v>9</v>
      </c>
      <c r="Q26" s="13">
        <f t="shared" si="29"/>
        <v>1</v>
      </c>
      <c r="R26" s="13">
        <f t="shared" si="30"/>
        <v>0</v>
      </c>
      <c r="S26" s="13">
        <f t="shared" si="31"/>
        <v>0</v>
      </c>
      <c r="T26" s="13">
        <f t="shared" si="32"/>
        <v>0</v>
      </c>
      <c r="U26" s="13">
        <f t="shared" si="33"/>
        <v>0</v>
      </c>
      <c r="V26" s="13">
        <f t="shared" si="34"/>
        <v>0</v>
      </c>
      <c r="W26" s="13">
        <f t="shared" si="35"/>
        <v>0</v>
      </c>
      <c r="X26" s="13">
        <f t="shared" si="36"/>
        <v>0</v>
      </c>
      <c r="Y26" s="13">
        <f t="shared" si="37"/>
        <v>0</v>
      </c>
      <c r="Z26" s="13">
        <f t="shared" si="38"/>
        <v>0</v>
      </c>
      <c r="AA26" s="13">
        <f t="shared" si="39"/>
        <v>0</v>
      </c>
      <c r="AB26" s="13">
        <f t="shared" si="40"/>
        <v>0</v>
      </c>
      <c r="AC26" s="13">
        <f t="shared" si="41"/>
        <v>0</v>
      </c>
      <c r="AD26" s="13">
        <f t="shared" si="42"/>
        <v>0</v>
      </c>
      <c r="AE26" s="13">
        <f t="shared" si="43"/>
        <v>0</v>
      </c>
      <c r="AF26" s="13">
        <f t="shared" si="44"/>
        <v>0</v>
      </c>
      <c r="AG26" s="13">
        <f t="shared" si="45"/>
        <v>9</v>
      </c>
      <c r="AH26" s="13">
        <f t="shared" si="46"/>
        <v>0</v>
      </c>
      <c r="AI26" s="13">
        <f t="shared" si="47"/>
        <v>0</v>
      </c>
      <c r="AJ26" s="13">
        <f t="shared" si="48"/>
        <v>0</v>
      </c>
      <c r="AK26" s="13">
        <f t="shared" si="49"/>
        <v>0</v>
      </c>
      <c r="AL26" s="13">
        <f t="shared" si="50"/>
        <v>0</v>
      </c>
      <c r="AO26" s="2">
        <f t="shared" si="51"/>
        <v>1</v>
      </c>
      <c r="AP26" s="2">
        <f t="shared" si="52"/>
        <v>0</v>
      </c>
      <c r="AQ26" s="2">
        <f t="shared" si="53"/>
        <v>0</v>
      </c>
      <c r="AR26" s="2">
        <f t="shared" si="54"/>
        <v>0</v>
      </c>
      <c r="AS26" s="2">
        <f t="shared" si="55"/>
        <v>0</v>
      </c>
      <c r="AT26" s="2">
        <f t="shared" si="56"/>
        <v>8</v>
      </c>
      <c r="AU26" s="2">
        <f t="shared" si="57"/>
        <v>0</v>
      </c>
      <c r="AV26" s="2">
        <f t="shared" si="58"/>
        <v>0</v>
      </c>
      <c r="AW26" s="2">
        <f t="shared" si="59"/>
        <v>0</v>
      </c>
      <c r="AX26" s="2">
        <f t="shared" si="60"/>
        <v>0</v>
      </c>
      <c r="AY26" s="2">
        <f t="shared" si="61"/>
        <v>0</v>
      </c>
      <c r="AZ26" s="2">
        <f t="shared" si="62"/>
        <v>0</v>
      </c>
      <c r="BB26" s="3">
        <f t="shared" si="63"/>
        <v>9</v>
      </c>
      <c r="BC26" s="3">
        <f t="shared" si="64"/>
        <v>8</v>
      </c>
      <c r="BD26" s="3">
        <f t="shared" si="65"/>
        <v>9</v>
      </c>
    </row>
    <row r="27" spans="1:56" x14ac:dyDescent="0.3">
      <c r="A27" s="6">
        <v>953</v>
      </c>
      <c r="B27" s="6">
        <v>2065</v>
      </c>
      <c r="C27" s="6" t="s">
        <v>419</v>
      </c>
      <c r="D27" s="6">
        <v>29101</v>
      </c>
      <c r="E27" s="10" t="s">
        <v>230</v>
      </c>
      <c r="F27" s="6" t="s">
        <v>414</v>
      </c>
      <c r="G27" s="6">
        <v>1</v>
      </c>
      <c r="H27" s="6">
        <v>14</v>
      </c>
      <c r="I27">
        <v>1</v>
      </c>
      <c r="J27">
        <v>4</v>
      </c>
      <c r="Q27" s="13">
        <f t="shared" si="29"/>
        <v>0</v>
      </c>
      <c r="R27" s="13">
        <f t="shared" si="30"/>
        <v>1</v>
      </c>
      <c r="S27" s="13">
        <f t="shared" si="31"/>
        <v>0</v>
      </c>
      <c r="T27" s="13">
        <f t="shared" si="32"/>
        <v>0</v>
      </c>
      <c r="U27" s="13">
        <f t="shared" si="33"/>
        <v>0</v>
      </c>
      <c r="V27" s="13">
        <f t="shared" si="34"/>
        <v>0</v>
      </c>
      <c r="W27" s="13">
        <f t="shared" si="35"/>
        <v>0</v>
      </c>
      <c r="X27" s="13">
        <f t="shared" si="36"/>
        <v>0</v>
      </c>
      <c r="Y27" s="13">
        <f t="shared" si="37"/>
        <v>0</v>
      </c>
      <c r="Z27" s="13">
        <f t="shared" si="38"/>
        <v>0</v>
      </c>
      <c r="AA27" s="13">
        <f t="shared" si="39"/>
        <v>0</v>
      </c>
      <c r="AB27" s="13">
        <f t="shared" si="40"/>
        <v>0</v>
      </c>
      <c r="AC27" s="13">
        <f t="shared" si="41"/>
        <v>0</v>
      </c>
      <c r="AD27" s="13">
        <f t="shared" si="42"/>
        <v>0</v>
      </c>
      <c r="AE27" s="13">
        <f t="shared" si="43"/>
        <v>0</v>
      </c>
      <c r="AF27" s="13">
        <f t="shared" si="44"/>
        <v>0</v>
      </c>
      <c r="AG27" s="13">
        <f t="shared" si="45"/>
        <v>0</v>
      </c>
      <c r="AH27" s="13">
        <f t="shared" si="46"/>
        <v>0</v>
      </c>
      <c r="AI27" s="13">
        <f t="shared" si="47"/>
        <v>0</v>
      </c>
      <c r="AJ27" s="13">
        <f t="shared" si="48"/>
        <v>0</v>
      </c>
      <c r="AK27" s="13">
        <f t="shared" si="49"/>
        <v>0</v>
      </c>
      <c r="AL27" s="13">
        <f t="shared" si="50"/>
        <v>0</v>
      </c>
      <c r="AO27" s="2">
        <f t="shared" si="51"/>
        <v>0</v>
      </c>
      <c r="AP27" s="2">
        <f t="shared" si="52"/>
        <v>1</v>
      </c>
      <c r="AQ27" s="2">
        <f t="shared" si="53"/>
        <v>0</v>
      </c>
      <c r="AR27" s="2">
        <f t="shared" si="54"/>
        <v>0</v>
      </c>
      <c r="AS27" s="2">
        <f t="shared" si="55"/>
        <v>0</v>
      </c>
      <c r="AT27" s="2">
        <f t="shared" si="56"/>
        <v>0</v>
      </c>
      <c r="AU27" s="2">
        <f t="shared" si="57"/>
        <v>0</v>
      </c>
      <c r="AV27" s="2">
        <f t="shared" si="58"/>
        <v>0</v>
      </c>
      <c r="AW27" s="2">
        <f t="shared" si="59"/>
        <v>0</v>
      </c>
      <c r="AX27" s="2">
        <f t="shared" si="60"/>
        <v>0</v>
      </c>
      <c r="AY27" s="2">
        <f t="shared" si="61"/>
        <v>0</v>
      </c>
      <c r="AZ27" s="2">
        <f t="shared" si="62"/>
        <v>0</v>
      </c>
      <c r="BB27" s="3" t="str">
        <f t="shared" si="63"/>
        <v/>
      </c>
      <c r="BC27" s="3" t="str">
        <f t="shared" si="64"/>
        <v/>
      </c>
      <c r="BD27" s="3" t="str">
        <f t="shared" si="65"/>
        <v/>
      </c>
    </row>
    <row r="28" spans="1:56" x14ac:dyDescent="0.3">
      <c r="A28" s="6">
        <v>960</v>
      </c>
      <c r="B28" s="6">
        <v>2072</v>
      </c>
      <c r="C28" s="6" t="s">
        <v>426</v>
      </c>
      <c r="D28" s="6">
        <v>29108</v>
      </c>
      <c r="E28" s="10" t="s">
        <v>230</v>
      </c>
      <c r="F28" s="6" t="s">
        <v>414</v>
      </c>
      <c r="G28" s="6">
        <v>1</v>
      </c>
      <c r="H28" s="6">
        <v>14</v>
      </c>
      <c r="I28">
        <v>1</v>
      </c>
      <c r="J28">
        <v>4</v>
      </c>
      <c r="Q28" s="13">
        <f t="shared" si="29"/>
        <v>0</v>
      </c>
      <c r="R28" s="13">
        <f t="shared" si="30"/>
        <v>1</v>
      </c>
      <c r="S28" s="13">
        <f t="shared" si="31"/>
        <v>0</v>
      </c>
      <c r="T28" s="13">
        <f t="shared" si="32"/>
        <v>0</v>
      </c>
      <c r="U28" s="13">
        <f t="shared" si="33"/>
        <v>0</v>
      </c>
      <c r="V28" s="13">
        <f t="shared" si="34"/>
        <v>0</v>
      </c>
      <c r="W28" s="13">
        <f t="shared" si="35"/>
        <v>0</v>
      </c>
      <c r="X28" s="13">
        <f t="shared" si="36"/>
        <v>0</v>
      </c>
      <c r="Y28" s="13">
        <f t="shared" si="37"/>
        <v>0</v>
      </c>
      <c r="Z28" s="13">
        <f t="shared" si="38"/>
        <v>0</v>
      </c>
      <c r="AA28" s="13">
        <f t="shared" si="39"/>
        <v>0</v>
      </c>
      <c r="AB28" s="13">
        <f t="shared" si="40"/>
        <v>0</v>
      </c>
      <c r="AC28" s="13">
        <f t="shared" si="41"/>
        <v>0</v>
      </c>
      <c r="AD28" s="13">
        <f t="shared" si="42"/>
        <v>0</v>
      </c>
      <c r="AE28" s="13">
        <f t="shared" si="43"/>
        <v>0</v>
      </c>
      <c r="AF28" s="13">
        <f t="shared" si="44"/>
        <v>0</v>
      </c>
      <c r="AG28" s="13">
        <f t="shared" si="45"/>
        <v>0</v>
      </c>
      <c r="AH28" s="13">
        <f t="shared" si="46"/>
        <v>0</v>
      </c>
      <c r="AI28" s="13">
        <f t="shared" si="47"/>
        <v>0</v>
      </c>
      <c r="AJ28" s="13">
        <f t="shared" si="48"/>
        <v>0</v>
      </c>
      <c r="AK28" s="13">
        <f t="shared" si="49"/>
        <v>0</v>
      </c>
      <c r="AL28" s="13">
        <f t="shared" si="50"/>
        <v>0</v>
      </c>
      <c r="AO28" s="2">
        <f t="shared" si="51"/>
        <v>0</v>
      </c>
      <c r="AP28" s="2">
        <f t="shared" si="52"/>
        <v>1</v>
      </c>
      <c r="AQ28" s="2">
        <f t="shared" si="53"/>
        <v>0</v>
      </c>
      <c r="AR28" s="2">
        <f t="shared" si="54"/>
        <v>0</v>
      </c>
      <c r="AS28" s="2">
        <f t="shared" si="55"/>
        <v>0</v>
      </c>
      <c r="AT28" s="2">
        <f t="shared" si="56"/>
        <v>0</v>
      </c>
      <c r="AU28" s="2">
        <f t="shared" si="57"/>
        <v>0</v>
      </c>
      <c r="AV28" s="2">
        <f t="shared" si="58"/>
        <v>0</v>
      </c>
      <c r="AW28" s="2">
        <f t="shared" si="59"/>
        <v>0</v>
      </c>
      <c r="AX28" s="2">
        <f t="shared" si="60"/>
        <v>0</v>
      </c>
      <c r="AY28" s="2">
        <f t="shared" si="61"/>
        <v>0</v>
      </c>
      <c r="AZ28" s="2">
        <f t="shared" si="62"/>
        <v>0</v>
      </c>
      <c r="BB28" s="3" t="str">
        <f t="shared" si="63"/>
        <v/>
      </c>
      <c r="BC28" s="3" t="str">
        <f t="shared" si="64"/>
        <v/>
      </c>
      <c r="BD28" s="3" t="str">
        <f t="shared" si="65"/>
        <v/>
      </c>
    </row>
    <row r="29" spans="1:56" x14ac:dyDescent="0.3">
      <c r="A29" s="6">
        <v>963</v>
      </c>
      <c r="B29" s="6">
        <v>2075</v>
      </c>
      <c r="C29" s="6" t="s">
        <v>429</v>
      </c>
      <c r="D29" s="6">
        <v>29111</v>
      </c>
      <c r="E29" s="10" t="s">
        <v>230</v>
      </c>
      <c r="F29" s="6" t="s">
        <v>414</v>
      </c>
      <c r="G29" s="6">
        <v>1</v>
      </c>
      <c r="H29" s="6">
        <v>14</v>
      </c>
      <c r="I29">
        <v>1</v>
      </c>
      <c r="J29">
        <v>4</v>
      </c>
      <c r="Q29" s="13">
        <f t="shared" si="29"/>
        <v>0</v>
      </c>
      <c r="R29" s="13">
        <f t="shared" si="30"/>
        <v>1</v>
      </c>
      <c r="S29" s="13">
        <f t="shared" si="31"/>
        <v>0</v>
      </c>
      <c r="T29" s="13">
        <f t="shared" si="32"/>
        <v>0</v>
      </c>
      <c r="U29" s="13">
        <f t="shared" si="33"/>
        <v>0</v>
      </c>
      <c r="V29" s="13">
        <f t="shared" si="34"/>
        <v>0</v>
      </c>
      <c r="W29" s="13">
        <f t="shared" si="35"/>
        <v>0</v>
      </c>
      <c r="X29" s="13">
        <f t="shared" si="36"/>
        <v>0</v>
      </c>
      <c r="Y29" s="13">
        <f t="shared" si="37"/>
        <v>0</v>
      </c>
      <c r="Z29" s="13">
        <f t="shared" si="38"/>
        <v>0</v>
      </c>
      <c r="AA29" s="13">
        <f t="shared" si="39"/>
        <v>0</v>
      </c>
      <c r="AB29" s="13">
        <f t="shared" si="40"/>
        <v>0</v>
      </c>
      <c r="AC29" s="13">
        <f t="shared" si="41"/>
        <v>0</v>
      </c>
      <c r="AD29" s="13">
        <f t="shared" si="42"/>
        <v>0</v>
      </c>
      <c r="AE29" s="13">
        <f t="shared" si="43"/>
        <v>0</v>
      </c>
      <c r="AF29" s="13">
        <f t="shared" si="44"/>
        <v>0</v>
      </c>
      <c r="AG29" s="13">
        <f t="shared" si="45"/>
        <v>0</v>
      </c>
      <c r="AH29" s="13">
        <f t="shared" si="46"/>
        <v>0</v>
      </c>
      <c r="AI29" s="13">
        <f t="shared" si="47"/>
        <v>0</v>
      </c>
      <c r="AJ29" s="13">
        <f t="shared" si="48"/>
        <v>0</v>
      </c>
      <c r="AK29" s="13">
        <f t="shared" si="49"/>
        <v>0</v>
      </c>
      <c r="AL29" s="13">
        <f t="shared" si="50"/>
        <v>0</v>
      </c>
      <c r="AO29" s="2">
        <f t="shared" si="51"/>
        <v>0</v>
      </c>
      <c r="AP29" s="2">
        <f t="shared" si="52"/>
        <v>1</v>
      </c>
      <c r="AQ29" s="2">
        <f t="shared" si="53"/>
        <v>0</v>
      </c>
      <c r="AR29" s="2">
        <f t="shared" si="54"/>
        <v>0</v>
      </c>
      <c r="AS29" s="2">
        <f t="shared" si="55"/>
        <v>0</v>
      </c>
      <c r="AT29" s="2">
        <f t="shared" si="56"/>
        <v>0</v>
      </c>
      <c r="AU29" s="2">
        <f t="shared" si="57"/>
        <v>0</v>
      </c>
      <c r="AV29" s="2">
        <f t="shared" si="58"/>
        <v>0</v>
      </c>
      <c r="AW29" s="2">
        <f t="shared" si="59"/>
        <v>0</v>
      </c>
      <c r="AX29" s="2">
        <f t="shared" si="60"/>
        <v>0</v>
      </c>
      <c r="AY29" s="2">
        <f t="shared" si="61"/>
        <v>0</v>
      </c>
      <c r="AZ29" s="2">
        <f t="shared" si="62"/>
        <v>0</v>
      </c>
      <c r="BB29" s="3" t="str">
        <f t="shared" si="63"/>
        <v/>
      </c>
      <c r="BC29" s="3" t="str">
        <f t="shared" si="64"/>
        <v/>
      </c>
      <c r="BD29" s="3" t="str">
        <f t="shared" si="65"/>
        <v/>
      </c>
    </row>
    <row r="30" spans="1:56" x14ac:dyDescent="0.3">
      <c r="A30" s="6">
        <v>856</v>
      </c>
      <c r="B30" s="6">
        <v>1968</v>
      </c>
      <c r="C30" s="6" t="s">
        <v>401</v>
      </c>
      <c r="D30" s="6">
        <v>28865</v>
      </c>
      <c r="E30" s="10" t="s">
        <v>230</v>
      </c>
      <c r="F30" s="6" t="s">
        <v>398</v>
      </c>
      <c r="G30" s="6">
        <v>1</v>
      </c>
      <c r="H30" s="6">
        <v>14.1</v>
      </c>
      <c r="I30">
        <v>1</v>
      </c>
      <c r="J30">
        <v>4</v>
      </c>
      <c r="L30" s="1">
        <v>15</v>
      </c>
      <c r="M30" s="1">
        <v>2</v>
      </c>
      <c r="N30" s="1">
        <v>17</v>
      </c>
      <c r="O30" s="1">
        <v>9</v>
      </c>
      <c r="Q30" s="13">
        <f t="shared" si="29"/>
        <v>1</v>
      </c>
      <c r="R30" s="13">
        <f t="shared" si="30"/>
        <v>0</v>
      </c>
      <c r="S30" s="13">
        <f t="shared" si="31"/>
        <v>0</v>
      </c>
      <c r="T30" s="13">
        <f t="shared" si="32"/>
        <v>0</v>
      </c>
      <c r="U30" s="13">
        <f t="shared" si="33"/>
        <v>0</v>
      </c>
      <c r="V30" s="13">
        <f t="shared" si="34"/>
        <v>0</v>
      </c>
      <c r="W30" s="13">
        <f t="shared" si="35"/>
        <v>0</v>
      </c>
      <c r="X30" s="13">
        <f t="shared" si="36"/>
        <v>0</v>
      </c>
      <c r="Y30" s="13">
        <f t="shared" si="37"/>
        <v>0</v>
      </c>
      <c r="Z30" s="13">
        <f t="shared" si="38"/>
        <v>0</v>
      </c>
      <c r="AA30" s="13">
        <f t="shared" si="39"/>
        <v>0</v>
      </c>
      <c r="AB30" s="13">
        <f t="shared" si="40"/>
        <v>0</v>
      </c>
      <c r="AC30" s="13">
        <f t="shared" si="41"/>
        <v>0</v>
      </c>
      <c r="AD30" s="13">
        <f t="shared" si="42"/>
        <v>0</v>
      </c>
      <c r="AE30" s="13">
        <f t="shared" si="43"/>
        <v>0</v>
      </c>
      <c r="AF30" s="13">
        <f t="shared" si="44"/>
        <v>0</v>
      </c>
      <c r="AG30" s="13">
        <f t="shared" si="45"/>
        <v>9</v>
      </c>
      <c r="AH30" s="13">
        <f t="shared" si="46"/>
        <v>0</v>
      </c>
      <c r="AI30" s="13">
        <f t="shared" si="47"/>
        <v>0</v>
      </c>
      <c r="AJ30" s="13">
        <f t="shared" si="48"/>
        <v>0</v>
      </c>
      <c r="AK30" s="13">
        <f t="shared" si="49"/>
        <v>0</v>
      </c>
      <c r="AL30" s="13">
        <f t="shared" si="50"/>
        <v>0</v>
      </c>
      <c r="AO30" s="2">
        <f t="shared" si="51"/>
        <v>1</v>
      </c>
      <c r="AP30" s="2">
        <f t="shared" si="52"/>
        <v>0</v>
      </c>
      <c r="AQ30" s="2">
        <f t="shared" si="53"/>
        <v>0</v>
      </c>
      <c r="AR30" s="2">
        <f t="shared" si="54"/>
        <v>6</v>
      </c>
      <c r="AS30" s="2">
        <f t="shared" si="55"/>
        <v>0</v>
      </c>
      <c r="AT30" s="2">
        <f t="shared" si="56"/>
        <v>0</v>
      </c>
      <c r="AU30" s="2">
        <f t="shared" si="57"/>
        <v>0</v>
      </c>
      <c r="AV30" s="2">
        <f t="shared" si="58"/>
        <v>0</v>
      </c>
      <c r="AW30" s="2">
        <f t="shared" si="59"/>
        <v>0</v>
      </c>
      <c r="AX30" s="2">
        <f t="shared" si="60"/>
        <v>0</v>
      </c>
      <c r="AY30" s="2">
        <f t="shared" si="61"/>
        <v>0</v>
      </c>
      <c r="AZ30" s="2">
        <f t="shared" si="62"/>
        <v>0</v>
      </c>
      <c r="BB30" s="3">
        <f t="shared" si="63"/>
        <v>9</v>
      </c>
      <c r="BC30" s="3">
        <f t="shared" si="64"/>
        <v>6</v>
      </c>
      <c r="BD30" s="3">
        <f t="shared" si="65"/>
        <v>9</v>
      </c>
    </row>
    <row r="31" spans="1:56" x14ac:dyDescent="0.3">
      <c r="A31" s="6">
        <v>813</v>
      </c>
      <c r="B31" s="6">
        <v>813</v>
      </c>
      <c r="C31" s="6" t="s">
        <v>171</v>
      </c>
      <c r="D31" s="6">
        <v>50274</v>
      </c>
      <c r="E31" s="9" t="s">
        <v>35</v>
      </c>
      <c r="F31" s="6" t="s">
        <v>169</v>
      </c>
      <c r="G31" s="6">
        <v>1</v>
      </c>
      <c r="H31" s="6">
        <v>14.2</v>
      </c>
      <c r="I31">
        <v>1</v>
      </c>
      <c r="J31">
        <v>4</v>
      </c>
      <c r="Q31" s="13">
        <f t="shared" si="29"/>
        <v>0</v>
      </c>
      <c r="R31" s="13">
        <f t="shared" si="30"/>
        <v>1</v>
      </c>
      <c r="S31" s="13">
        <f t="shared" si="31"/>
        <v>0</v>
      </c>
      <c r="T31" s="13">
        <f t="shared" si="32"/>
        <v>0</v>
      </c>
      <c r="U31" s="13">
        <f t="shared" si="33"/>
        <v>0</v>
      </c>
      <c r="V31" s="13">
        <f t="shared" si="34"/>
        <v>0</v>
      </c>
      <c r="W31" s="13">
        <f t="shared" si="35"/>
        <v>0</v>
      </c>
      <c r="X31" s="13">
        <f t="shared" si="36"/>
        <v>0</v>
      </c>
      <c r="Y31" s="13">
        <f t="shared" si="37"/>
        <v>0</v>
      </c>
      <c r="Z31" s="13">
        <f t="shared" si="38"/>
        <v>0</v>
      </c>
      <c r="AA31" s="13">
        <f t="shared" si="39"/>
        <v>0</v>
      </c>
      <c r="AB31" s="13">
        <f t="shared" si="40"/>
        <v>0</v>
      </c>
      <c r="AC31" s="13">
        <f t="shared" si="41"/>
        <v>0</v>
      </c>
      <c r="AD31" s="13">
        <f t="shared" si="42"/>
        <v>0</v>
      </c>
      <c r="AE31" s="13">
        <f t="shared" si="43"/>
        <v>0</v>
      </c>
      <c r="AF31" s="13">
        <f t="shared" si="44"/>
        <v>0</v>
      </c>
      <c r="AG31" s="13">
        <f t="shared" si="45"/>
        <v>0</v>
      </c>
      <c r="AH31" s="13">
        <f t="shared" si="46"/>
        <v>0</v>
      </c>
      <c r="AI31" s="13">
        <f t="shared" si="47"/>
        <v>0</v>
      </c>
      <c r="AJ31" s="13">
        <f t="shared" si="48"/>
        <v>0</v>
      </c>
      <c r="AK31" s="13">
        <f t="shared" si="49"/>
        <v>0</v>
      </c>
      <c r="AL31" s="13">
        <f t="shared" si="50"/>
        <v>0</v>
      </c>
      <c r="AO31" s="2">
        <f t="shared" si="51"/>
        <v>0</v>
      </c>
      <c r="AP31" s="2">
        <f t="shared" si="52"/>
        <v>1</v>
      </c>
      <c r="AQ31" s="2">
        <f t="shared" si="53"/>
        <v>0</v>
      </c>
      <c r="AR31" s="2">
        <f t="shared" si="54"/>
        <v>0</v>
      </c>
      <c r="AS31" s="2">
        <f t="shared" si="55"/>
        <v>0</v>
      </c>
      <c r="AT31" s="2">
        <f t="shared" si="56"/>
        <v>0</v>
      </c>
      <c r="AU31" s="2">
        <f t="shared" si="57"/>
        <v>0</v>
      </c>
      <c r="AV31" s="2">
        <f t="shared" si="58"/>
        <v>0</v>
      </c>
      <c r="AW31" s="2">
        <f t="shared" si="59"/>
        <v>0</v>
      </c>
      <c r="AX31" s="2">
        <f t="shared" si="60"/>
        <v>0</v>
      </c>
      <c r="AY31" s="2">
        <f t="shared" si="61"/>
        <v>0</v>
      </c>
      <c r="AZ31" s="2">
        <f t="shared" si="62"/>
        <v>0</v>
      </c>
      <c r="BB31" s="3" t="str">
        <f t="shared" si="63"/>
        <v/>
      </c>
      <c r="BC31" s="3" t="str">
        <f t="shared" si="64"/>
        <v/>
      </c>
      <c r="BD31" s="3" t="str">
        <f t="shared" si="65"/>
        <v/>
      </c>
    </row>
    <row r="32" spans="1:56" x14ac:dyDescent="0.3">
      <c r="A32" s="6">
        <v>437</v>
      </c>
      <c r="B32" s="6">
        <v>437</v>
      </c>
      <c r="C32" s="6" t="s">
        <v>97</v>
      </c>
      <c r="D32" s="6">
        <v>50155</v>
      </c>
      <c r="E32" s="9" t="s">
        <v>35</v>
      </c>
      <c r="F32" s="6" t="s">
        <v>96</v>
      </c>
      <c r="G32" s="6">
        <v>1</v>
      </c>
      <c r="H32" s="6">
        <v>14.4</v>
      </c>
      <c r="I32">
        <v>1</v>
      </c>
      <c r="J32">
        <v>4</v>
      </c>
      <c r="Q32" s="13">
        <f t="shared" si="29"/>
        <v>0</v>
      </c>
      <c r="R32" s="13">
        <f t="shared" si="30"/>
        <v>1</v>
      </c>
      <c r="S32" s="13">
        <f t="shared" si="31"/>
        <v>0</v>
      </c>
      <c r="T32" s="13">
        <f t="shared" si="32"/>
        <v>0</v>
      </c>
      <c r="U32" s="13">
        <f t="shared" si="33"/>
        <v>0</v>
      </c>
      <c r="V32" s="13">
        <f t="shared" si="34"/>
        <v>0</v>
      </c>
      <c r="W32" s="13">
        <f t="shared" si="35"/>
        <v>0</v>
      </c>
      <c r="X32" s="13">
        <f t="shared" si="36"/>
        <v>0</v>
      </c>
      <c r="Y32" s="13">
        <f t="shared" si="37"/>
        <v>0</v>
      </c>
      <c r="Z32" s="13">
        <f t="shared" si="38"/>
        <v>0</v>
      </c>
      <c r="AA32" s="13">
        <f t="shared" si="39"/>
        <v>0</v>
      </c>
      <c r="AB32" s="13">
        <f t="shared" si="40"/>
        <v>0</v>
      </c>
      <c r="AC32" s="13">
        <f t="shared" si="41"/>
        <v>0</v>
      </c>
      <c r="AD32" s="13">
        <f t="shared" si="42"/>
        <v>0</v>
      </c>
      <c r="AE32" s="13">
        <f t="shared" si="43"/>
        <v>0</v>
      </c>
      <c r="AF32" s="13">
        <f t="shared" si="44"/>
        <v>0</v>
      </c>
      <c r="AG32" s="13">
        <f t="shared" si="45"/>
        <v>0</v>
      </c>
      <c r="AH32" s="13">
        <f t="shared" si="46"/>
        <v>0</v>
      </c>
      <c r="AI32" s="13">
        <f t="shared" si="47"/>
        <v>0</v>
      </c>
      <c r="AJ32" s="13">
        <f t="shared" si="48"/>
        <v>0</v>
      </c>
      <c r="AK32" s="13">
        <f t="shared" si="49"/>
        <v>0</v>
      </c>
      <c r="AL32" s="13">
        <f t="shared" si="50"/>
        <v>0</v>
      </c>
      <c r="AO32" s="2">
        <f t="shared" si="51"/>
        <v>0</v>
      </c>
      <c r="AP32" s="2">
        <f t="shared" si="52"/>
        <v>1</v>
      </c>
      <c r="AQ32" s="2">
        <f t="shared" si="53"/>
        <v>0</v>
      </c>
      <c r="AR32" s="2">
        <f t="shared" si="54"/>
        <v>0</v>
      </c>
      <c r="AS32" s="2">
        <f t="shared" si="55"/>
        <v>0</v>
      </c>
      <c r="AT32" s="2">
        <f t="shared" si="56"/>
        <v>0</v>
      </c>
      <c r="AU32" s="2">
        <f t="shared" si="57"/>
        <v>0</v>
      </c>
      <c r="AV32" s="2">
        <f t="shared" si="58"/>
        <v>0</v>
      </c>
      <c r="AW32" s="2">
        <f t="shared" si="59"/>
        <v>0</v>
      </c>
      <c r="AX32" s="2">
        <f t="shared" si="60"/>
        <v>0</v>
      </c>
      <c r="AY32" s="2">
        <f t="shared" si="61"/>
        <v>0</v>
      </c>
      <c r="AZ32" s="2">
        <f t="shared" si="62"/>
        <v>0</v>
      </c>
      <c r="BB32" s="3" t="str">
        <f t="shared" si="63"/>
        <v/>
      </c>
      <c r="BC32" s="3" t="str">
        <f t="shared" si="64"/>
        <v/>
      </c>
      <c r="BD32" s="3" t="str">
        <f t="shared" si="65"/>
        <v/>
      </c>
    </row>
    <row r="33" spans="1:56" x14ac:dyDescent="0.3">
      <c r="A33" s="6">
        <v>676</v>
      </c>
      <c r="B33" s="6">
        <v>676</v>
      </c>
      <c r="C33" s="6" t="s">
        <v>163</v>
      </c>
      <c r="D33" s="6">
        <v>50255</v>
      </c>
      <c r="E33" s="9" t="s">
        <v>35</v>
      </c>
      <c r="F33" s="6" t="s">
        <v>140</v>
      </c>
      <c r="G33" s="6">
        <v>1</v>
      </c>
      <c r="H33" s="6">
        <v>14.4</v>
      </c>
      <c r="I33">
        <v>1</v>
      </c>
      <c r="J33">
        <v>4</v>
      </c>
      <c r="Q33" s="13">
        <f t="shared" si="29"/>
        <v>0</v>
      </c>
      <c r="R33" s="13">
        <f t="shared" si="30"/>
        <v>1</v>
      </c>
      <c r="S33" s="13">
        <f t="shared" si="31"/>
        <v>0</v>
      </c>
      <c r="T33" s="13">
        <f t="shared" si="32"/>
        <v>0</v>
      </c>
      <c r="U33" s="13">
        <f t="shared" si="33"/>
        <v>0</v>
      </c>
      <c r="V33" s="13">
        <f t="shared" si="34"/>
        <v>0</v>
      </c>
      <c r="W33" s="13">
        <f t="shared" si="35"/>
        <v>0</v>
      </c>
      <c r="X33" s="13">
        <f t="shared" si="36"/>
        <v>0</v>
      </c>
      <c r="Y33" s="13">
        <f t="shared" si="37"/>
        <v>0</v>
      </c>
      <c r="Z33" s="13">
        <f t="shared" si="38"/>
        <v>0</v>
      </c>
      <c r="AA33" s="13">
        <f t="shared" si="39"/>
        <v>0</v>
      </c>
      <c r="AB33" s="13">
        <f t="shared" si="40"/>
        <v>0</v>
      </c>
      <c r="AC33" s="13">
        <f t="shared" si="41"/>
        <v>0</v>
      </c>
      <c r="AD33" s="13">
        <f t="shared" si="42"/>
        <v>0</v>
      </c>
      <c r="AE33" s="13">
        <f t="shared" si="43"/>
        <v>0</v>
      </c>
      <c r="AF33" s="13">
        <f t="shared" si="44"/>
        <v>0</v>
      </c>
      <c r="AG33" s="13">
        <f t="shared" si="45"/>
        <v>0</v>
      </c>
      <c r="AH33" s="13">
        <f t="shared" si="46"/>
        <v>0</v>
      </c>
      <c r="AI33" s="13">
        <f t="shared" si="47"/>
        <v>0</v>
      </c>
      <c r="AJ33" s="13">
        <f t="shared" si="48"/>
        <v>0</v>
      </c>
      <c r="AK33" s="13">
        <f t="shared" si="49"/>
        <v>0</v>
      </c>
      <c r="AL33" s="13">
        <f t="shared" si="50"/>
        <v>0</v>
      </c>
      <c r="AO33" s="2">
        <f t="shared" si="51"/>
        <v>0</v>
      </c>
      <c r="AP33" s="2">
        <f t="shared" si="52"/>
        <v>1</v>
      </c>
      <c r="AQ33" s="2">
        <f t="shared" si="53"/>
        <v>0</v>
      </c>
      <c r="AR33" s="2">
        <f t="shared" si="54"/>
        <v>0</v>
      </c>
      <c r="AS33" s="2">
        <f t="shared" si="55"/>
        <v>0</v>
      </c>
      <c r="AT33" s="2">
        <f t="shared" si="56"/>
        <v>0</v>
      </c>
      <c r="AU33" s="2">
        <f t="shared" si="57"/>
        <v>0</v>
      </c>
      <c r="AV33" s="2">
        <f t="shared" si="58"/>
        <v>0</v>
      </c>
      <c r="AW33" s="2">
        <f t="shared" si="59"/>
        <v>0</v>
      </c>
      <c r="AX33" s="2">
        <f t="shared" si="60"/>
        <v>0</v>
      </c>
      <c r="AY33" s="2">
        <f t="shared" si="61"/>
        <v>0</v>
      </c>
      <c r="AZ33" s="2">
        <f t="shared" si="62"/>
        <v>0</v>
      </c>
      <c r="BB33" s="3" t="str">
        <f t="shared" si="63"/>
        <v/>
      </c>
      <c r="BC33" s="3" t="str">
        <f t="shared" si="64"/>
        <v/>
      </c>
      <c r="BD33" s="3" t="str">
        <f t="shared" si="65"/>
        <v/>
      </c>
    </row>
    <row r="34" spans="1:56" x14ac:dyDescent="0.3">
      <c r="A34" s="6">
        <v>288</v>
      </c>
      <c r="B34" s="6">
        <v>288</v>
      </c>
      <c r="C34" s="6" t="s">
        <v>81</v>
      </c>
      <c r="D34" s="6">
        <v>50999</v>
      </c>
      <c r="E34" s="9" t="s">
        <v>35</v>
      </c>
      <c r="F34" s="6" t="s">
        <v>70</v>
      </c>
      <c r="G34" s="6">
        <v>1</v>
      </c>
      <c r="H34" s="6">
        <v>14.5</v>
      </c>
      <c r="I34">
        <v>1</v>
      </c>
      <c r="J34">
        <v>4</v>
      </c>
      <c r="Q34" s="13">
        <f t="shared" si="29"/>
        <v>0</v>
      </c>
      <c r="R34" s="13">
        <f t="shared" si="30"/>
        <v>1</v>
      </c>
      <c r="S34" s="13">
        <f t="shared" si="31"/>
        <v>0</v>
      </c>
      <c r="T34" s="13">
        <f t="shared" si="32"/>
        <v>0</v>
      </c>
      <c r="U34" s="13">
        <f t="shared" si="33"/>
        <v>0</v>
      </c>
      <c r="V34" s="13">
        <f t="shared" si="34"/>
        <v>0</v>
      </c>
      <c r="W34" s="13">
        <f t="shared" si="35"/>
        <v>0</v>
      </c>
      <c r="X34" s="13">
        <f t="shared" si="36"/>
        <v>0</v>
      </c>
      <c r="Y34" s="13">
        <f t="shared" si="37"/>
        <v>0</v>
      </c>
      <c r="Z34" s="13">
        <f t="shared" si="38"/>
        <v>0</v>
      </c>
      <c r="AA34" s="13">
        <f t="shared" si="39"/>
        <v>0</v>
      </c>
      <c r="AB34" s="13">
        <f t="shared" si="40"/>
        <v>0</v>
      </c>
      <c r="AC34" s="13">
        <f t="shared" si="41"/>
        <v>0</v>
      </c>
      <c r="AD34" s="13">
        <f t="shared" si="42"/>
        <v>0</v>
      </c>
      <c r="AE34" s="13">
        <f t="shared" si="43"/>
        <v>0</v>
      </c>
      <c r="AF34" s="13">
        <f t="shared" si="44"/>
        <v>0</v>
      </c>
      <c r="AG34" s="13">
        <f t="shared" si="45"/>
        <v>0</v>
      </c>
      <c r="AH34" s="13">
        <f t="shared" si="46"/>
        <v>0</v>
      </c>
      <c r="AI34" s="13">
        <f t="shared" si="47"/>
        <v>0</v>
      </c>
      <c r="AJ34" s="13">
        <f t="shared" si="48"/>
        <v>0</v>
      </c>
      <c r="AK34" s="13">
        <f t="shared" si="49"/>
        <v>0</v>
      </c>
      <c r="AL34" s="13">
        <f t="shared" si="50"/>
        <v>0</v>
      </c>
      <c r="AO34" s="2">
        <f t="shared" si="51"/>
        <v>0</v>
      </c>
      <c r="AP34" s="2">
        <f t="shared" si="52"/>
        <v>1</v>
      </c>
      <c r="AQ34" s="2">
        <f t="shared" si="53"/>
        <v>0</v>
      </c>
      <c r="AR34" s="2">
        <f t="shared" si="54"/>
        <v>0</v>
      </c>
      <c r="AS34" s="2">
        <f t="shared" si="55"/>
        <v>0</v>
      </c>
      <c r="AT34" s="2">
        <f t="shared" si="56"/>
        <v>0</v>
      </c>
      <c r="AU34" s="2">
        <f t="shared" si="57"/>
        <v>0</v>
      </c>
      <c r="AV34" s="2">
        <f t="shared" si="58"/>
        <v>0</v>
      </c>
      <c r="AW34" s="2">
        <f t="shared" si="59"/>
        <v>0</v>
      </c>
      <c r="AX34" s="2">
        <f t="shared" si="60"/>
        <v>0</v>
      </c>
      <c r="AY34" s="2">
        <f t="shared" si="61"/>
        <v>0</v>
      </c>
      <c r="AZ34" s="2">
        <f t="shared" si="62"/>
        <v>0</v>
      </c>
      <c r="BB34" s="3" t="str">
        <f t="shared" si="63"/>
        <v/>
      </c>
      <c r="BC34" s="3" t="str">
        <f t="shared" si="64"/>
        <v/>
      </c>
      <c r="BD34" s="3" t="str">
        <f t="shared" si="65"/>
        <v/>
      </c>
    </row>
    <row r="35" spans="1:56" x14ac:dyDescent="0.3">
      <c r="A35" s="6">
        <v>1007</v>
      </c>
      <c r="B35" s="6">
        <v>2119</v>
      </c>
      <c r="C35" s="6" t="s">
        <v>442</v>
      </c>
      <c r="D35" s="6">
        <v>30028</v>
      </c>
      <c r="E35" s="10" t="s">
        <v>230</v>
      </c>
      <c r="F35" s="6" t="s">
        <v>435</v>
      </c>
      <c r="G35" s="6">
        <v>1</v>
      </c>
      <c r="H35" s="6">
        <v>14.5</v>
      </c>
      <c r="I35">
        <v>1</v>
      </c>
      <c r="J35">
        <v>4</v>
      </c>
      <c r="L35" s="1">
        <v>12</v>
      </c>
      <c r="M35" s="1">
        <v>5</v>
      </c>
      <c r="N35" s="1">
        <v>17</v>
      </c>
      <c r="O35" s="1">
        <v>9</v>
      </c>
      <c r="Q35" s="13">
        <f t="shared" si="29"/>
        <v>1</v>
      </c>
      <c r="R35" s="13">
        <f t="shared" si="30"/>
        <v>0</v>
      </c>
      <c r="S35" s="13">
        <f t="shared" si="31"/>
        <v>0</v>
      </c>
      <c r="T35" s="13">
        <f t="shared" si="32"/>
        <v>0</v>
      </c>
      <c r="U35" s="13">
        <f t="shared" si="33"/>
        <v>0</v>
      </c>
      <c r="V35" s="13">
        <f t="shared" si="34"/>
        <v>0</v>
      </c>
      <c r="W35" s="13">
        <f t="shared" si="35"/>
        <v>0</v>
      </c>
      <c r="X35" s="13">
        <f t="shared" si="36"/>
        <v>0</v>
      </c>
      <c r="Y35" s="13">
        <f t="shared" si="37"/>
        <v>0</v>
      </c>
      <c r="Z35" s="13">
        <f t="shared" si="38"/>
        <v>0</v>
      </c>
      <c r="AA35" s="13">
        <f t="shared" si="39"/>
        <v>0</v>
      </c>
      <c r="AB35" s="13">
        <f t="shared" si="40"/>
        <v>0</v>
      </c>
      <c r="AC35" s="13">
        <f t="shared" si="41"/>
        <v>0</v>
      </c>
      <c r="AD35" s="13">
        <f t="shared" si="42"/>
        <v>8</v>
      </c>
      <c r="AE35" s="13">
        <f t="shared" si="43"/>
        <v>0</v>
      </c>
      <c r="AF35" s="13">
        <f t="shared" si="44"/>
        <v>0</v>
      </c>
      <c r="AG35" s="13">
        <f t="shared" si="45"/>
        <v>0</v>
      </c>
      <c r="AH35" s="13">
        <f t="shared" si="46"/>
        <v>0</v>
      </c>
      <c r="AI35" s="13">
        <f t="shared" si="47"/>
        <v>0</v>
      </c>
      <c r="AJ35" s="13">
        <f t="shared" si="48"/>
        <v>0</v>
      </c>
      <c r="AK35" s="13">
        <f t="shared" si="49"/>
        <v>0</v>
      </c>
      <c r="AL35" s="13">
        <f t="shared" si="50"/>
        <v>0</v>
      </c>
      <c r="AO35" s="2">
        <f t="shared" si="51"/>
        <v>1</v>
      </c>
      <c r="AP35" s="2">
        <f t="shared" si="52"/>
        <v>0</v>
      </c>
      <c r="AQ35" s="2">
        <f t="shared" si="53"/>
        <v>0</v>
      </c>
      <c r="AR35" s="2">
        <f t="shared" si="54"/>
        <v>0</v>
      </c>
      <c r="AS35" s="2">
        <f t="shared" si="55"/>
        <v>0</v>
      </c>
      <c r="AT35" s="2">
        <f t="shared" si="56"/>
        <v>0</v>
      </c>
      <c r="AU35" s="2">
        <f t="shared" si="57"/>
        <v>9</v>
      </c>
      <c r="AV35" s="2">
        <f t="shared" si="58"/>
        <v>0</v>
      </c>
      <c r="AW35" s="2">
        <f t="shared" si="59"/>
        <v>0</v>
      </c>
      <c r="AX35" s="2">
        <f t="shared" si="60"/>
        <v>0</v>
      </c>
      <c r="AY35" s="2">
        <f t="shared" si="61"/>
        <v>0</v>
      </c>
      <c r="AZ35" s="2">
        <f t="shared" si="62"/>
        <v>0</v>
      </c>
      <c r="BB35" s="3">
        <f t="shared" si="63"/>
        <v>8</v>
      </c>
      <c r="BC35" s="3">
        <f t="shared" si="64"/>
        <v>9</v>
      </c>
      <c r="BD35" s="3">
        <f t="shared" si="65"/>
        <v>9</v>
      </c>
    </row>
    <row r="36" spans="1:56" x14ac:dyDescent="0.3">
      <c r="A36" s="6">
        <v>118</v>
      </c>
      <c r="B36" s="6">
        <v>1230</v>
      </c>
      <c r="C36" s="6" t="s">
        <v>265</v>
      </c>
      <c r="D36" s="6">
        <v>29063</v>
      </c>
      <c r="E36" s="10" t="s">
        <v>230</v>
      </c>
      <c r="F36" s="6" t="s">
        <v>260</v>
      </c>
      <c r="G36" s="6">
        <v>1</v>
      </c>
      <c r="H36" s="6">
        <v>14.8</v>
      </c>
      <c r="I36">
        <v>1</v>
      </c>
      <c r="J36">
        <v>4</v>
      </c>
      <c r="Q36" s="13">
        <f t="shared" si="29"/>
        <v>0</v>
      </c>
      <c r="R36" s="13">
        <f t="shared" si="30"/>
        <v>1</v>
      </c>
      <c r="S36" s="13">
        <f t="shared" si="31"/>
        <v>0</v>
      </c>
      <c r="T36" s="13">
        <f t="shared" si="32"/>
        <v>0</v>
      </c>
      <c r="U36" s="13">
        <f t="shared" si="33"/>
        <v>0</v>
      </c>
      <c r="V36" s="13">
        <f t="shared" si="34"/>
        <v>0</v>
      </c>
      <c r="W36" s="13">
        <f t="shared" si="35"/>
        <v>0</v>
      </c>
      <c r="X36" s="13">
        <f t="shared" si="36"/>
        <v>0</v>
      </c>
      <c r="Y36" s="13">
        <f t="shared" si="37"/>
        <v>0</v>
      </c>
      <c r="Z36" s="13">
        <f t="shared" si="38"/>
        <v>0</v>
      </c>
      <c r="AA36" s="13">
        <f t="shared" si="39"/>
        <v>0</v>
      </c>
      <c r="AB36" s="13">
        <f t="shared" si="40"/>
        <v>0</v>
      </c>
      <c r="AC36" s="13">
        <f t="shared" si="41"/>
        <v>0</v>
      </c>
      <c r="AD36" s="13">
        <f t="shared" si="42"/>
        <v>0</v>
      </c>
      <c r="AE36" s="13">
        <f t="shared" si="43"/>
        <v>0</v>
      </c>
      <c r="AF36" s="13">
        <f t="shared" si="44"/>
        <v>0</v>
      </c>
      <c r="AG36" s="13">
        <f t="shared" si="45"/>
        <v>0</v>
      </c>
      <c r="AH36" s="13">
        <f t="shared" si="46"/>
        <v>0</v>
      </c>
      <c r="AI36" s="13">
        <f t="shared" si="47"/>
        <v>0</v>
      </c>
      <c r="AJ36" s="13">
        <f t="shared" si="48"/>
        <v>0</v>
      </c>
      <c r="AK36" s="13">
        <f t="shared" si="49"/>
        <v>0</v>
      </c>
      <c r="AL36" s="13">
        <f t="shared" si="50"/>
        <v>0</v>
      </c>
      <c r="AO36" s="2">
        <f t="shared" si="51"/>
        <v>0</v>
      </c>
      <c r="AP36" s="2">
        <f t="shared" si="52"/>
        <v>1</v>
      </c>
      <c r="AQ36" s="2">
        <f t="shared" si="53"/>
        <v>0</v>
      </c>
      <c r="AR36" s="2">
        <f t="shared" si="54"/>
        <v>0</v>
      </c>
      <c r="AS36" s="2">
        <f t="shared" si="55"/>
        <v>0</v>
      </c>
      <c r="AT36" s="2">
        <f t="shared" si="56"/>
        <v>0</v>
      </c>
      <c r="AU36" s="2">
        <f t="shared" si="57"/>
        <v>0</v>
      </c>
      <c r="AV36" s="2">
        <f t="shared" si="58"/>
        <v>0</v>
      </c>
      <c r="AW36" s="2">
        <f t="shared" si="59"/>
        <v>0</v>
      </c>
      <c r="AX36" s="2">
        <f t="shared" si="60"/>
        <v>0</v>
      </c>
      <c r="AY36" s="2">
        <f t="shared" si="61"/>
        <v>0</v>
      </c>
      <c r="AZ36" s="2">
        <f t="shared" si="62"/>
        <v>0</v>
      </c>
      <c r="BB36" s="3" t="str">
        <f t="shared" si="63"/>
        <v/>
      </c>
      <c r="BC36" s="3" t="str">
        <f t="shared" si="64"/>
        <v/>
      </c>
      <c r="BD36" s="3" t="str">
        <f t="shared" si="65"/>
        <v/>
      </c>
    </row>
    <row r="37" spans="1:56" x14ac:dyDescent="0.3">
      <c r="A37" s="6">
        <v>955</v>
      </c>
      <c r="B37" s="6">
        <v>2067</v>
      </c>
      <c r="C37" s="6" t="s">
        <v>421</v>
      </c>
      <c r="D37" s="6">
        <v>29103</v>
      </c>
      <c r="E37" s="10" t="s">
        <v>230</v>
      </c>
      <c r="F37" s="6" t="s">
        <v>414</v>
      </c>
      <c r="G37" s="6">
        <v>1</v>
      </c>
      <c r="H37" s="6">
        <v>14.8</v>
      </c>
      <c r="I37">
        <v>1</v>
      </c>
      <c r="J37">
        <v>4</v>
      </c>
      <c r="Q37" s="13">
        <f t="shared" si="29"/>
        <v>0</v>
      </c>
      <c r="R37" s="13">
        <f t="shared" si="30"/>
        <v>1</v>
      </c>
      <c r="S37" s="13">
        <f t="shared" si="31"/>
        <v>0</v>
      </c>
      <c r="T37" s="13">
        <f t="shared" si="32"/>
        <v>0</v>
      </c>
      <c r="U37" s="13">
        <f t="shared" si="33"/>
        <v>0</v>
      </c>
      <c r="V37" s="13">
        <f t="shared" si="34"/>
        <v>0</v>
      </c>
      <c r="W37" s="13">
        <f t="shared" si="35"/>
        <v>0</v>
      </c>
      <c r="X37" s="13">
        <f t="shared" si="36"/>
        <v>0</v>
      </c>
      <c r="Y37" s="13">
        <f t="shared" si="37"/>
        <v>0</v>
      </c>
      <c r="Z37" s="13">
        <f t="shared" si="38"/>
        <v>0</v>
      </c>
      <c r="AA37" s="13">
        <f t="shared" si="39"/>
        <v>0</v>
      </c>
      <c r="AB37" s="13">
        <f t="shared" si="40"/>
        <v>0</v>
      </c>
      <c r="AC37" s="13">
        <f t="shared" si="41"/>
        <v>0</v>
      </c>
      <c r="AD37" s="13">
        <f t="shared" si="42"/>
        <v>0</v>
      </c>
      <c r="AE37" s="13">
        <f t="shared" si="43"/>
        <v>0</v>
      </c>
      <c r="AF37" s="13">
        <f t="shared" si="44"/>
        <v>0</v>
      </c>
      <c r="AG37" s="13">
        <f t="shared" si="45"/>
        <v>0</v>
      </c>
      <c r="AH37" s="13">
        <f t="shared" si="46"/>
        <v>0</v>
      </c>
      <c r="AI37" s="13">
        <f t="shared" si="47"/>
        <v>0</v>
      </c>
      <c r="AJ37" s="13">
        <f t="shared" si="48"/>
        <v>0</v>
      </c>
      <c r="AK37" s="13">
        <f t="shared" si="49"/>
        <v>0</v>
      </c>
      <c r="AL37" s="13">
        <f t="shared" si="50"/>
        <v>0</v>
      </c>
      <c r="AO37" s="2">
        <f t="shared" si="51"/>
        <v>0</v>
      </c>
      <c r="AP37" s="2">
        <f t="shared" si="52"/>
        <v>1</v>
      </c>
      <c r="AQ37" s="2">
        <f t="shared" si="53"/>
        <v>0</v>
      </c>
      <c r="AR37" s="2">
        <f t="shared" si="54"/>
        <v>0</v>
      </c>
      <c r="AS37" s="2">
        <f t="shared" si="55"/>
        <v>0</v>
      </c>
      <c r="AT37" s="2">
        <f t="shared" si="56"/>
        <v>0</v>
      </c>
      <c r="AU37" s="2">
        <f t="shared" si="57"/>
        <v>0</v>
      </c>
      <c r="AV37" s="2">
        <f t="shared" si="58"/>
        <v>0</v>
      </c>
      <c r="AW37" s="2">
        <f t="shared" si="59"/>
        <v>0</v>
      </c>
      <c r="AX37" s="2">
        <f t="shared" si="60"/>
        <v>0</v>
      </c>
      <c r="AY37" s="2">
        <f t="shared" si="61"/>
        <v>0</v>
      </c>
      <c r="AZ37" s="2">
        <f t="shared" si="62"/>
        <v>0</v>
      </c>
      <c r="BB37" s="3" t="str">
        <f t="shared" si="63"/>
        <v/>
      </c>
      <c r="BC37" s="3" t="str">
        <f t="shared" si="64"/>
        <v/>
      </c>
      <c r="BD37" s="3" t="str">
        <f t="shared" si="65"/>
        <v/>
      </c>
    </row>
    <row r="38" spans="1:56" x14ac:dyDescent="0.3">
      <c r="A38" s="6">
        <v>457</v>
      </c>
      <c r="B38" s="6">
        <v>457</v>
      </c>
      <c r="C38" s="6" t="s">
        <v>99</v>
      </c>
      <c r="D38" s="6">
        <v>50118</v>
      </c>
      <c r="E38" s="9" t="s">
        <v>35</v>
      </c>
      <c r="F38" s="6" t="s">
        <v>98</v>
      </c>
      <c r="G38" s="6">
        <v>1</v>
      </c>
      <c r="H38" s="6">
        <v>15</v>
      </c>
      <c r="I38">
        <v>1</v>
      </c>
      <c r="J38">
        <v>4</v>
      </c>
      <c r="Q38" s="13">
        <f t="shared" si="29"/>
        <v>0</v>
      </c>
      <c r="R38" s="13">
        <f t="shared" si="30"/>
        <v>1</v>
      </c>
      <c r="S38" s="13">
        <f t="shared" si="31"/>
        <v>0</v>
      </c>
      <c r="T38" s="13">
        <f t="shared" si="32"/>
        <v>0</v>
      </c>
      <c r="U38" s="13">
        <f t="shared" si="33"/>
        <v>0</v>
      </c>
      <c r="V38" s="13">
        <f t="shared" si="34"/>
        <v>0</v>
      </c>
      <c r="W38" s="13">
        <f t="shared" si="35"/>
        <v>0</v>
      </c>
      <c r="X38" s="13">
        <f t="shared" si="36"/>
        <v>0</v>
      </c>
      <c r="Y38" s="13">
        <f t="shared" si="37"/>
        <v>0</v>
      </c>
      <c r="Z38" s="13">
        <f t="shared" si="38"/>
        <v>0</v>
      </c>
      <c r="AA38" s="13">
        <f t="shared" si="39"/>
        <v>0</v>
      </c>
      <c r="AB38" s="13">
        <f t="shared" si="40"/>
        <v>0</v>
      </c>
      <c r="AC38" s="13">
        <f t="shared" si="41"/>
        <v>0</v>
      </c>
      <c r="AD38" s="13">
        <f t="shared" si="42"/>
        <v>0</v>
      </c>
      <c r="AE38" s="13">
        <f t="shared" si="43"/>
        <v>0</v>
      </c>
      <c r="AF38" s="13">
        <f t="shared" si="44"/>
        <v>0</v>
      </c>
      <c r="AG38" s="13">
        <f t="shared" si="45"/>
        <v>0</v>
      </c>
      <c r="AH38" s="13">
        <f t="shared" si="46"/>
        <v>0</v>
      </c>
      <c r="AI38" s="13">
        <f t="shared" si="47"/>
        <v>0</v>
      </c>
      <c r="AJ38" s="13">
        <f t="shared" si="48"/>
        <v>0</v>
      </c>
      <c r="AK38" s="13">
        <f t="shared" si="49"/>
        <v>0</v>
      </c>
      <c r="AL38" s="13">
        <f t="shared" si="50"/>
        <v>0</v>
      </c>
      <c r="AO38" s="2">
        <f t="shared" si="51"/>
        <v>0</v>
      </c>
      <c r="AP38" s="2">
        <f t="shared" si="52"/>
        <v>1</v>
      </c>
      <c r="AQ38" s="2">
        <f t="shared" si="53"/>
        <v>0</v>
      </c>
      <c r="AR38" s="2">
        <f t="shared" si="54"/>
        <v>0</v>
      </c>
      <c r="AS38" s="2">
        <f t="shared" si="55"/>
        <v>0</v>
      </c>
      <c r="AT38" s="2">
        <f t="shared" si="56"/>
        <v>0</v>
      </c>
      <c r="AU38" s="2">
        <f t="shared" si="57"/>
        <v>0</v>
      </c>
      <c r="AV38" s="2">
        <f t="shared" si="58"/>
        <v>0</v>
      </c>
      <c r="AW38" s="2">
        <f t="shared" si="59"/>
        <v>0</v>
      </c>
      <c r="AX38" s="2">
        <f t="shared" si="60"/>
        <v>0</v>
      </c>
      <c r="AY38" s="2">
        <f t="shared" si="61"/>
        <v>0</v>
      </c>
      <c r="AZ38" s="2">
        <f t="shared" si="62"/>
        <v>0</v>
      </c>
      <c r="BB38" s="3" t="str">
        <f t="shared" si="63"/>
        <v/>
      </c>
      <c r="BC38" s="3" t="str">
        <f t="shared" si="64"/>
        <v/>
      </c>
      <c r="BD38" s="3" t="str">
        <f t="shared" si="65"/>
        <v/>
      </c>
    </row>
    <row r="39" spans="1:56" x14ac:dyDescent="0.3">
      <c r="A39" s="6">
        <v>636</v>
      </c>
      <c r="B39" s="6">
        <v>1748</v>
      </c>
      <c r="C39" s="6" t="s">
        <v>338</v>
      </c>
      <c r="D39" s="6">
        <v>29222</v>
      </c>
      <c r="E39" s="10" t="s">
        <v>230</v>
      </c>
      <c r="F39" s="6" t="s">
        <v>332</v>
      </c>
      <c r="G39" s="6">
        <v>1</v>
      </c>
      <c r="H39" s="6">
        <v>15</v>
      </c>
      <c r="I39">
        <v>1</v>
      </c>
      <c r="J39">
        <v>4</v>
      </c>
      <c r="L39" s="1">
        <v>9</v>
      </c>
      <c r="M39" s="1">
        <v>7</v>
      </c>
      <c r="N39" s="1">
        <v>16</v>
      </c>
      <c r="O39" s="1">
        <v>9</v>
      </c>
      <c r="Q39" s="13">
        <f t="shared" si="29"/>
        <v>1</v>
      </c>
      <c r="R39" s="13">
        <f t="shared" si="30"/>
        <v>0</v>
      </c>
      <c r="S39" s="13">
        <f t="shared" si="31"/>
        <v>0</v>
      </c>
      <c r="T39" s="13">
        <f t="shared" si="32"/>
        <v>0</v>
      </c>
      <c r="U39" s="13">
        <f t="shared" si="33"/>
        <v>0</v>
      </c>
      <c r="V39" s="13">
        <f t="shared" si="34"/>
        <v>0</v>
      </c>
      <c r="W39" s="13">
        <f t="shared" si="35"/>
        <v>0</v>
      </c>
      <c r="X39" s="13">
        <f t="shared" si="36"/>
        <v>0</v>
      </c>
      <c r="Y39" s="13">
        <f t="shared" si="37"/>
        <v>0</v>
      </c>
      <c r="Z39" s="13">
        <f t="shared" si="38"/>
        <v>0</v>
      </c>
      <c r="AA39" s="13">
        <f t="shared" si="39"/>
        <v>7</v>
      </c>
      <c r="AB39" s="13">
        <f t="shared" si="40"/>
        <v>0</v>
      </c>
      <c r="AC39" s="13">
        <f t="shared" si="41"/>
        <v>0</v>
      </c>
      <c r="AD39" s="13">
        <f t="shared" si="42"/>
        <v>0</v>
      </c>
      <c r="AE39" s="13">
        <f t="shared" si="43"/>
        <v>0</v>
      </c>
      <c r="AF39" s="13">
        <f t="shared" si="44"/>
        <v>0</v>
      </c>
      <c r="AG39" s="13">
        <f t="shared" si="45"/>
        <v>0</v>
      </c>
      <c r="AH39" s="13">
        <f t="shared" si="46"/>
        <v>0</v>
      </c>
      <c r="AI39" s="13">
        <f t="shared" si="47"/>
        <v>0</v>
      </c>
      <c r="AJ39" s="13">
        <f t="shared" si="48"/>
        <v>0</v>
      </c>
      <c r="AK39" s="13">
        <f t="shared" si="49"/>
        <v>0</v>
      </c>
      <c r="AL39" s="13">
        <f t="shared" si="50"/>
        <v>0</v>
      </c>
      <c r="AO39" s="2">
        <f t="shared" si="51"/>
        <v>1</v>
      </c>
      <c r="AP39" s="2">
        <f t="shared" si="52"/>
        <v>0</v>
      </c>
      <c r="AQ39" s="2">
        <f t="shared" si="53"/>
        <v>0</v>
      </c>
      <c r="AR39" s="2">
        <f t="shared" si="54"/>
        <v>0</v>
      </c>
      <c r="AS39" s="2">
        <f t="shared" si="55"/>
        <v>0</v>
      </c>
      <c r="AT39" s="2">
        <f t="shared" si="56"/>
        <v>0</v>
      </c>
      <c r="AU39" s="2">
        <f t="shared" si="57"/>
        <v>0</v>
      </c>
      <c r="AV39" s="2">
        <f t="shared" si="58"/>
        <v>0</v>
      </c>
      <c r="AW39" s="2">
        <f t="shared" si="59"/>
        <v>10</v>
      </c>
      <c r="AX39" s="2">
        <f t="shared" si="60"/>
        <v>0</v>
      </c>
      <c r="AY39" s="2">
        <f t="shared" si="61"/>
        <v>0</v>
      </c>
      <c r="AZ39" s="2">
        <f t="shared" si="62"/>
        <v>0</v>
      </c>
      <c r="BB39" s="3">
        <f t="shared" si="63"/>
        <v>7</v>
      </c>
      <c r="BC39" s="3">
        <f t="shared" si="64"/>
        <v>10</v>
      </c>
      <c r="BD39" s="3">
        <f t="shared" si="65"/>
        <v>9</v>
      </c>
    </row>
    <row r="40" spans="1:56" x14ac:dyDescent="0.3">
      <c r="A40" s="6">
        <v>255</v>
      </c>
      <c r="B40" s="6">
        <v>255</v>
      </c>
      <c r="C40" s="6" t="s">
        <v>75</v>
      </c>
      <c r="D40" s="6">
        <v>50966</v>
      </c>
      <c r="E40" s="9" t="s">
        <v>35</v>
      </c>
      <c r="F40" s="6" t="s">
        <v>70</v>
      </c>
      <c r="G40" s="6">
        <v>1</v>
      </c>
      <c r="H40" s="6">
        <v>15.1</v>
      </c>
      <c r="I40">
        <v>1</v>
      </c>
      <c r="J40">
        <v>4</v>
      </c>
      <c r="Q40" s="13">
        <f t="shared" si="29"/>
        <v>0</v>
      </c>
      <c r="R40" s="13">
        <f t="shared" si="30"/>
        <v>1</v>
      </c>
      <c r="S40" s="13">
        <f t="shared" si="31"/>
        <v>0</v>
      </c>
      <c r="T40" s="13">
        <f t="shared" si="32"/>
        <v>0</v>
      </c>
      <c r="U40" s="13">
        <f t="shared" si="33"/>
        <v>0</v>
      </c>
      <c r="V40" s="13">
        <f t="shared" si="34"/>
        <v>0</v>
      </c>
      <c r="W40" s="13">
        <f t="shared" si="35"/>
        <v>0</v>
      </c>
      <c r="X40" s="13">
        <f t="shared" si="36"/>
        <v>0</v>
      </c>
      <c r="Y40" s="13">
        <f t="shared" si="37"/>
        <v>0</v>
      </c>
      <c r="Z40" s="13">
        <f t="shared" si="38"/>
        <v>0</v>
      </c>
      <c r="AA40" s="13">
        <f t="shared" si="39"/>
        <v>0</v>
      </c>
      <c r="AB40" s="13">
        <f t="shared" si="40"/>
        <v>0</v>
      </c>
      <c r="AC40" s="13">
        <f t="shared" si="41"/>
        <v>0</v>
      </c>
      <c r="AD40" s="13">
        <f t="shared" si="42"/>
        <v>0</v>
      </c>
      <c r="AE40" s="13">
        <f t="shared" si="43"/>
        <v>0</v>
      </c>
      <c r="AF40" s="13">
        <f t="shared" si="44"/>
        <v>0</v>
      </c>
      <c r="AG40" s="13">
        <f t="shared" si="45"/>
        <v>0</v>
      </c>
      <c r="AH40" s="13">
        <f t="shared" si="46"/>
        <v>0</v>
      </c>
      <c r="AI40" s="13">
        <f t="shared" si="47"/>
        <v>0</v>
      </c>
      <c r="AJ40" s="13">
        <f t="shared" si="48"/>
        <v>0</v>
      </c>
      <c r="AK40" s="13">
        <f t="shared" si="49"/>
        <v>0</v>
      </c>
      <c r="AL40" s="13">
        <f t="shared" si="50"/>
        <v>0</v>
      </c>
      <c r="AO40" s="2">
        <f t="shared" si="51"/>
        <v>0</v>
      </c>
      <c r="AP40" s="2">
        <f t="shared" si="52"/>
        <v>1</v>
      </c>
      <c r="AQ40" s="2">
        <f t="shared" si="53"/>
        <v>0</v>
      </c>
      <c r="AR40" s="2">
        <f t="shared" si="54"/>
        <v>0</v>
      </c>
      <c r="AS40" s="2">
        <f t="shared" si="55"/>
        <v>0</v>
      </c>
      <c r="AT40" s="2">
        <f t="shared" si="56"/>
        <v>0</v>
      </c>
      <c r="AU40" s="2">
        <f t="shared" si="57"/>
        <v>0</v>
      </c>
      <c r="AV40" s="2">
        <f t="shared" si="58"/>
        <v>0</v>
      </c>
      <c r="AW40" s="2">
        <f t="shared" si="59"/>
        <v>0</v>
      </c>
      <c r="AX40" s="2">
        <f t="shared" si="60"/>
        <v>0</v>
      </c>
      <c r="AY40" s="2">
        <f t="shared" si="61"/>
        <v>0</v>
      </c>
      <c r="AZ40" s="2">
        <f t="shared" si="62"/>
        <v>0</v>
      </c>
      <c r="BB40" s="3" t="str">
        <f t="shared" si="63"/>
        <v/>
      </c>
      <c r="BC40" s="3" t="str">
        <f t="shared" si="64"/>
        <v/>
      </c>
      <c r="BD40" s="3" t="str">
        <f t="shared" si="65"/>
        <v/>
      </c>
    </row>
    <row r="41" spans="1:56" x14ac:dyDescent="0.3">
      <c r="A41" s="6">
        <v>661</v>
      </c>
      <c r="B41" s="6">
        <v>661</v>
      </c>
      <c r="C41" s="6" t="s">
        <v>148</v>
      </c>
      <c r="D41" s="6">
        <v>50240</v>
      </c>
      <c r="E41" s="9" t="s">
        <v>35</v>
      </c>
      <c r="F41" s="6" t="s">
        <v>140</v>
      </c>
      <c r="G41" s="6">
        <v>1</v>
      </c>
      <c r="H41" s="6">
        <v>15.1</v>
      </c>
      <c r="I41">
        <v>1</v>
      </c>
      <c r="J41">
        <v>4</v>
      </c>
      <c r="Q41" s="13">
        <f t="shared" si="29"/>
        <v>0</v>
      </c>
      <c r="R41" s="13">
        <f t="shared" si="30"/>
        <v>1</v>
      </c>
      <c r="S41" s="13">
        <f t="shared" si="31"/>
        <v>0</v>
      </c>
      <c r="T41" s="13">
        <f t="shared" si="32"/>
        <v>0</v>
      </c>
      <c r="U41" s="13">
        <f t="shared" si="33"/>
        <v>0</v>
      </c>
      <c r="V41" s="13">
        <f t="shared" si="34"/>
        <v>0</v>
      </c>
      <c r="W41" s="13">
        <f t="shared" si="35"/>
        <v>0</v>
      </c>
      <c r="X41" s="13">
        <f t="shared" si="36"/>
        <v>0</v>
      </c>
      <c r="Y41" s="13">
        <f t="shared" si="37"/>
        <v>0</v>
      </c>
      <c r="Z41" s="13">
        <f t="shared" si="38"/>
        <v>0</v>
      </c>
      <c r="AA41" s="13">
        <f t="shared" si="39"/>
        <v>0</v>
      </c>
      <c r="AB41" s="13">
        <f t="shared" si="40"/>
        <v>0</v>
      </c>
      <c r="AC41" s="13">
        <f t="shared" si="41"/>
        <v>0</v>
      </c>
      <c r="AD41" s="13">
        <f t="shared" si="42"/>
        <v>0</v>
      </c>
      <c r="AE41" s="13">
        <f t="shared" si="43"/>
        <v>0</v>
      </c>
      <c r="AF41" s="13">
        <f t="shared" si="44"/>
        <v>0</v>
      </c>
      <c r="AG41" s="13">
        <f t="shared" si="45"/>
        <v>0</v>
      </c>
      <c r="AH41" s="13">
        <f t="shared" si="46"/>
        <v>0</v>
      </c>
      <c r="AI41" s="13">
        <f t="shared" si="47"/>
        <v>0</v>
      </c>
      <c r="AJ41" s="13">
        <f t="shared" si="48"/>
        <v>0</v>
      </c>
      <c r="AK41" s="13">
        <f t="shared" si="49"/>
        <v>0</v>
      </c>
      <c r="AL41" s="13">
        <f t="shared" si="50"/>
        <v>0</v>
      </c>
      <c r="AO41" s="2">
        <f t="shared" si="51"/>
        <v>0</v>
      </c>
      <c r="AP41" s="2">
        <f t="shared" si="52"/>
        <v>1</v>
      </c>
      <c r="AQ41" s="2">
        <f t="shared" si="53"/>
        <v>0</v>
      </c>
      <c r="AR41" s="2">
        <f t="shared" si="54"/>
        <v>0</v>
      </c>
      <c r="AS41" s="2">
        <f t="shared" si="55"/>
        <v>0</v>
      </c>
      <c r="AT41" s="2">
        <f t="shared" si="56"/>
        <v>0</v>
      </c>
      <c r="AU41" s="2">
        <f t="shared" si="57"/>
        <v>0</v>
      </c>
      <c r="AV41" s="2">
        <f t="shared" si="58"/>
        <v>0</v>
      </c>
      <c r="AW41" s="2">
        <f t="shared" si="59"/>
        <v>0</v>
      </c>
      <c r="AX41" s="2">
        <f t="shared" si="60"/>
        <v>0</v>
      </c>
      <c r="AY41" s="2">
        <f t="shared" si="61"/>
        <v>0</v>
      </c>
      <c r="AZ41" s="2">
        <f t="shared" si="62"/>
        <v>0</v>
      </c>
      <c r="BB41" s="3" t="str">
        <f t="shared" si="63"/>
        <v/>
      </c>
      <c r="BC41" s="3" t="str">
        <f t="shared" si="64"/>
        <v/>
      </c>
      <c r="BD41" s="3" t="str">
        <f t="shared" si="65"/>
        <v/>
      </c>
    </row>
    <row r="42" spans="1:56" x14ac:dyDescent="0.3">
      <c r="A42" s="6">
        <v>276</v>
      </c>
      <c r="B42" s="6">
        <v>1388</v>
      </c>
      <c r="C42" s="6" t="s">
        <v>281</v>
      </c>
      <c r="D42" s="6">
        <v>29633</v>
      </c>
      <c r="E42" s="10" t="s">
        <v>230</v>
      </c>
      <c r="F42" s="6" t="s">
        <v>274</v>
      </c>
      <c r="G42" s="6">
        <v>1</v>
      </c>
      <c r="H42" s="6">
        <v>15.1</v>
      </c>
      <c r="I42">
        <v>1</v>
      </c>
      <c r="J42">
        <v>4</v>
      </c>
      <c r="Q42" s="13">
        <f t="shared" si="29"/>
        <v>0</v>
      </c>
      <c r="R42" s="13">
        <f t="shared" si="30"/>
        <v>1</v>
      </c>
      <c r="S42" s="13">
        <f t="shared" si="31"/>
        <v>0</v>
      </c>
      <c r="T42" s="13">
        <f t="shared" si="32"/>
        <v>0</v>
      </c>
      <c r="U42" s="13">
        <f t="shared" si="33"/>
        <v>0</v>
      </c>
      <c r="V42" s="13">
        <f t="shared" si="34"/>
        <v>0</v>
      </c>
      <c r="W42" s="13">
        <f t="shared" si="35"/>
        <v>0</v>
      </c>
      <c r="X42" s="13">
        <f t="shared" si="36"/>
        <v>0</v>
      </c>
      <c r="Y42" s="13">
        <f t="shared" si="37"/>
        <v>0</v>
      </c>
      <c r="Z42" s="13">
        <f t="shared" si="38"/>
        <v>0</v>
      </c>
      <c r="AA42" s="13">
        <f t="shared" si="39"/>
        <v>0</v>
      </c>
      <c r="AB42" s="13">
        <f t="shared" si="40"/>
        <v>0</v>
      </c>
      <c r="AC42" s="13">
        <f t="shared" si="41"/>
        <v>0</v>
      </c>
      <c r="AD42" s="13">
        <f t="shared" si="42"/>
        <v>0</v>
      </c>
      <c r="AE42" s="13">
        <f t="shared" si="43"/>
        <v>0</v>
      </c>
      <c r="AF42" s="13">
        <f t="shared" si="44"/>
        <v>0</v>
      </c>
      <c r="AG42" s="13">
        <f t="shared" si="45"/>
        <v>0</v>
      </c>
      <c r="AH42" s="13">
        <f t="shared" si="46"/>
        <v>0</v>
      </c>
      <c r="AI42" s="13">
        <f t="shared" si="47"/>
        <v>0</v>
      </c>
      <c r="AJ42" s="13">
        <f t="shared" si="48"/>
        <v>0</v>
      </c>
      <c r="AK42" s="13">
        <f t="shared" si="49"/>
        <v>0</v>
      </c>
      <c r="AL42" s="13">
        <f t="shared" si="50"/>
        <v>0</v>
      </c>
      <c r="AO42" s="2">
        <f t="shared" si="51"/>
        <v>0</v>
      </c>
      <c r="AP42" s="2">
        <f t="shared" si="52"/>
        <v>1</v>
      </c>
      <c r="AQ42" s="2">
        <f t="shared" si="53"/>
        <v>0</v>
      </c>
      <c r="AR42" s="2">
        <f t="shared" si="54"/>
        <v>0</v>
      </c>
      <c r="AS42" s="2">
        <f t="shared" si="55"/>
        <v>0</v>
      </c>
      <c r="AT42" s="2">
        <f t="shared" si="56"/>
        <v>0</v>
      </c>
      <c r="AU42" s="2">
        <f t="shared" si="57"/>
        <v>0</v>
      </c>
      <c r="AV42" s="2">
        <f t="shared" si="58"/>
        <v>0</v>
      </c>
      <c r="AW42" s="2">
        <f t="shared" si="59"/>
        <v>0</v>
      </c>
      <c r="AX42" s="2">
        <f t="shared" si="60"/>
        <v>0</v>
      </c>
      <c r="AY42" s="2">
        <f t="shared" si="61"/>
        <v>0</v>
      </c>
      <c r="AZ42" s="2">
        <f t="shared" si="62"/>
        <v>0</v>
      </c>
      <c r="BB42" s="3" t="str">
        <f t="shared" si="63"/>
        <v/>
      </c>
      <c r="BC42" s="3" t="str">
        <f t="shared" si="64"/>
        <v/>
      </c>
      <c r="BD42" s="3" t="str">
        <f t="shared" si="65"/>
        <v/>
      </c>
    </row>
    <row r="43" spans="1:56" x14ac:dyDescent="0.3">
      <c r="A43" s="6">
        <v>869</v>
      </c>
      <c r="B43" s="6">
        <v>1981</v>
      </c>
      <c r="C43" s="6" t="s">
        <v>409</v>
      </c>
      <c r="D43" s="6">
        <v>28890</v>
      </c>
      <c r="E43" s="10" t="s">
        <v>230</v>
      </c>
      <c r="F43" s="6" t="s">
        <v>398</v>
      </c>
      <c r="G43" s="6">
        <v>1</v>
      </c>
      <c r="H43" s="6">
        <v>15.2</v>
      </c>
      <c r="I43">
        <v>1</v>
      </c>
      <c r="J43">
        <v>4</v>
      </c>
      <c r="L43" s="1">
        <v>5</v>
      </c>
      <c r="M43" s="1">
        <v>8</v>
      </c>
      <c r="N43" s="1">
        <v>13</v>
      </c>
      <c r="O43" s="1">
        <v>7</v>
      </c>
      <c r="Q43" s="13">
        <f t="shared" si="29"/>
        <v>1</v>
      </c>
      <c r="R43" s="13">
        <f t="shared" si="30"/>
        <v>0</v>
      </c>
      <c r="S43" s="13">
        <f t="shared" si="31"/>
        <v>0</v>
      </c>
      <c r="T43" s="13">
        <f t="shared" si="32"/>
        <v>0</v>
      </c>
      <c r="U43" s="13">
        <f t="shared" si="33"/>
        <v>0</v>
      </c>
      <c r="V43" s="13">
        <f t="shared" si="34"/>
        <v>0</v>
      </c>
      <c r="W43" s="13">
        <f t="shared" si="35"/>
        <v>4</v>
      </c>
      <c r="X43" s="13">
        <f t="shared" si="36"/>
        <v>0</v>
      </c>
      <c r="Y43" s="13">
        <f t="shared" si="37"/>
        <v>0</v>
      </c>
      <c r="Z43" s="13">
        <f t="shared" si="38"/>
        <v>0</v>
      </c>
      <c r="AA43" s="13">
        <f t="shared" si="39"/>
        <v>0</v>
      </c>
      <c r="AB43" s="13">
        <f t="shared" si="40"/>
        <v>0</v>
      </c>
      <c r="AC43" s="13">
        <f t="shared" si="41"/>
        <v>0</v>
      </c>
      <c r="AD43" s="13">
        <f t="shared" si="42"/>
        <v>0</v>
      </c>
      <c r="AE43" s="13">
        <f t="shared" si="43"/>
        <v>0</v>
      </c>
      <c r="AF43" s="13">
        <f t="shared" si="44"/>
        <v>0</v>
      </c>
      <c r="AG43" s="13">
        <f t="shared" si="45"/>
        <v>0</v>
      </c>
      <c r="AH43" s="13">
        <f t="shared" si="46"/>
        <v>0</v>
      </c>
      <c r="AI43" s="13">
        <f t="shared" si="47"/>
        <v>0</v>
      </c>
      <c r="AJ43" s="13">
        <f t="shared" si="48"/>
        <v>0</v>
      </c>
      <c r="AK43" s="13">
        <f t="shared" si="49"/>
        <v>0</v>
      </c>
      <c r="AL43" s="13">
        <f t="shared" si="50"/>
        <v>0</v>
      </c>
      <c r="AO43" s="2">
        <f t="shared" si="51"/>
        <v>1</v>
      </c>
      <c r="AP43" s="2">
        <f t="shared" si="52"/>
        <v>0</v>
      </c>
      <c r="AQ43" s="2">
        <f t="shared" si="53"/>
        <v>0</v>
      </c>
      <c r="AR43" s="2">
        <f t="shared" si="54"/>
        <v>0</v>
      </c>
      <c r="AS43" s="2">
        <f t="shared" si="55"/>
        <v>0</v>
      </c>
      <c r="AT43" s="2">
        <f t="shared" si="56"/>
        <v>0</v>
      </c>
      <c r="AU43" s="2">
        <f t="shared" si="57"/>
        <v>0</v>
      </c>
      <c r="AV43" s="2">
        <f t="shared" si="58"/>
        <v>0</v>
      </c>
      <c r="AW43" s="2">
        <f t="shared" si="59"/>
        <v>0</v>
      </c>
      <c r="AX43" s="2">
        <f t="shared" si="60"/>
        <v>10</v>
      </c>
      <c r="AY43" s="2">
        <f t="shared" si="61"/>
        <v>0</v>
      </c>
      <c r="AZ43" s="2">
        <f t="shared" si="62"/>
        <v>0</v>
      </c>
      <c r="BB43" s="3">
        <f t="shared" si="63"/>
        <v>4</v>
      </c>
      <c r="BC43" s="3">
        <f t="shared" si="64"/>
        <v>0</v>
      </c>
      <c r="BD43" s="3">
        <f t="shared" si="65"/>
        <v>7</v>
      </c>
    </row>
    <row r="44" spans="1:56" x14ac:dyDescent="0.3">
      <c r="A44" s="6">
        <v>656</v>
      </c>
      <c r="B44" s="6">
        <v>656</v>
      </c>
      <c r="C44" s="6" t="s">
        <v>143</v>
      </c>
      <c r="D44" s="6">
        <v>50235</v>
      </c>
      <c r="E44" s="9" t="s">
        <v>35</v>
      </c>
      <c r="F44" s="6" t="s">
        <v>140</v>
      </c>
      <c r="G44" s="6">
        <v>1</v>
      </c>
      <c r="H44" s="6">
        <v>15.3</v>
      </c>
      <c r="I44">
        <v>1</v>
      </c>
      <c r="J44">
        <v>4</v>
      </c>
      <c r="Q44" s="13">
        <f t="shared" si="29"/>
        <v>0</v>
      </c>
      <c r="R44" s="13">
        <f t="shared" si="30"/>
        <v>1</v>
      </c>
      <c r="S44" s="13">
        <f t="shared" si="31"/>
        <v>0</v>
      </c>
      <c r="T44" s="13">
        <f t="shared" si="32"/>
        <v>0</v>
      </c>
      <c r="U44" s="13">
        <f t="shared" si="33"/>
        <v>0</v>
      </c>
      <c r="V44" s="13">
        <f t="shared" si="34"/>
        <v>0</v>
      </c>
      <c r="W44" s="13">
        <f t="shared" si="35"/>
        <v>0</v>
      </c>
      <c r="X44" s="13">
        <f t="shared" si="36"/>
        <v>0</v>
      </c>
      <c r="Y44" s="13">
        <f t="shared" si="37"/>
        <v>0</v>
      </c>
      <c r="Z44" s="13">
        <f t="shared" si="38"/>
        <v>0</v>
      </c>
      <c r="AA44" s="13">
        <f t="shared" si="39"/>
        <v>0</v>
      </c>
      <c r="AB44" s="13">
        <f t="shared" si="40"/>
        <v>0</v>
      </c>
      <c r="AC44" s="13">
        <f t="shared" si="41"/>
        <v>0</v>
      </c>
      <c r="AD44" s="13">
        <f t="shared" si="42"/>
        <v>0</v>
      </c>
      <c r="AE44" s="13">
        <f t="shared" si="43"/>
        <v>0</v>
      </c>
      <c r="AF44" s="13">
        <f t="shared" si="44"/>
        <v>0</v>
      </c>
      <c r="AG44" s="13">
        <f t="shared" si="45"/>
        <v>0</v>
      </c>
      <c r="AH44" s="13">
        <f t="shared" si="46"/>
        <v>0</v>
      </c>
      <c r="AI44" s="13">
        <f t="shared" si="47"/>
        <v>0</v>
      </c>
      <c r="AJ44" s="13">
        <f t="shared" si="48"/>
        <v>0</v>
      </c>
      <c r="AK44" s="13">
        <f t="shared" si="49"/>
        <v>0</v>
      </c>
      <c r="AL44" s="13">
        <f t="shared" si="50"/>
        <v>0</v>
      </c>
      <c r="AO44" s="2">
        <f t="shared" si="51"/>
        <v>0</v>
      </c>
      <c r="AP44" s="2">
        <f t="shared" si="52"/>
        <v>1</v>
      </c>
      <c r="AQ44" s="2">
        <f t="shared" si="53"/>
        <v>0</v>
      </c>
      <c r="AR44" s="2">
        <f t="shared" si="54"/>
        <v>0</v>
      </c>
      <c r="AS44" s="2">
        <f t="shared" si="55"/>
        <v>0</v>
      </c>
      <c r="AT44" s="2">
        <f t="shared" si="56"/>
        <v>0</v>
      </c>
      <c r="AU44" s="2">
        <f t="shared" si="57"/>
        <v>0</v>
      </c>
      <c r="AV44" s="2">
        <f t="shared" si="58"/>
        <v>0</v>
      </c>
      <c r="AW44" s="2">
        <f t="shared" si="59"/>
        <v>0</v>
      </c>
      <c r="AX44" s="2">
        <f t="shared" si="60"/>
        <v>0</v>
      </c>
      <c r="AY44" s="2">
        <f t="shared" si="61"/>
        <v>0</v>
      </c>
      <c r="AZ44" s="2">
        <f t="shared" si="62"/>
        <v>0</v>
      </c>
      <c r="BB44" s="3" t="str">
        <f t="shared" si="63"/>
        <v/>
      </c>
      <c r="BC44" s="3" t="str">
        <f t="shared" si="64"/>
        <v/>
      </c>
      <c r="BD44" s="3" t="str">
        <f t="shared" si="65"/>
        <v/>
      </c>
    </row>
    <row r="45" spans="1:56" x14ac:dyDescent="0.3">
      <c r="A45" s="6">
        <v>673</v>
      </c>
      <c r="B45" s="6">
        <v>673</v>
      </c>
      <c r="C45" s="6" t="s">
        <v>160</v>
      </c>
      <c r="D45" s="6">
        <v>50252</v>
      </c>
      <c r="E45" s="9" t="s">
        <v>35</v>
      </c>
      <c r="F45" s="6" t="s">
        <v>140</v>
      </c>
      <c r="G45" s="6">
        <v>1</v>
      </c>
      <c r="H45" s="6">
        <v>15.3</v>
      </c>
      <c r="I45">
        <v>1</v>
      </c>
      <c r="J45">
        <v>4</v>
      </c>
      <c r="Q45" s="13">
        <f t="shared" si="29"/>
        <v>0</v>
      </c>
      <c r="R45" s="13">
        <f t="shared" si="30"/>
        <v>1</v>
      </c>
      <c r="S45" s="13">
        <f t="shared" si="31"/>
        <v>0</v>
      </c>
      <c r="T45" s="13">
        <f t="shared" si="32"/>
        <v>0</v>
      </c>
      <c r="U45" s="13">
        <f t="shared" si="33"/>
        <v>0</v>
      </c>
      <c r="V45" s="13">
        <f t="shared" si="34"/>
        <v>0</v>
      </c>
      <c r="W45" s="13">
        <f t="shared" si="35"/>
        <v>0</v>
      </c>
      <c r="X45" s="13">
        <f t="shared" si="36"/>
        <v>0</v>
      </c>
      <c r="Y45" s="13">
        <f t="shared" si="37"/>
        <v>0</v>
      </c>
      <c r="Z45" s="13">
        <f t="shared" si="38"/>
        <v>0</v>
      </c>
      <c r="AA45" s="13">
        <f t="shared" si="39"/>
        <v>0</v>
      </c>
      <c r="AB45" s="13">
        <f t="shared" si="40"/>
        <v>0</v>
      </c>
      <c r="AC45" s="13">
        <f t="shared" si="41"/>
        <v>0</v>
      </c>
      <c r="AD45" s="13">
        <f t="shared" si="42"/>
        <v>0</v>
      </c>
      <c r="AE45" s="13">
        <f t="shared" si="43"/>
        <v>0</v>
      </c>
      <c r="AF45" s="13">
        <f t="shared" si="44"/>
        <v>0</v>
      </c>
      <c r="AG45" s="13">
        <f t="shared" si="45"/>
        <v>0</v>
      </c>
      <c r="AH45" s="13">
        <f t="shared" si="46"/>
        <v>0</v>
      </c>
      <c r="AI45" s="13">
        <f t="shared" si="47"/>
        <v>0</v>
      </c>
      <c r="AJ45" s="13">
        <f t="shared" si="48"/>
        <v>0</v>
      </c>
      <c r="AK45" s="13">
        <f t="shared" si="49"/>
        <v>0</v>
      </c>
      <c r="AL45" s="13">
        <f t="shared" si="50"/>
        <v>0</v>
      </c>
      <c r="AO45" s="2">
        <f t="shared" si="51"/>
        <v>0</v>
      </c>
      <c r="AP45" s="2">
        <f t="shared" si="52"/>
        <v>1</v>
      </c>
      <c r="AQ45" s="2">
        <f t="shared" si="53"/>
        <v>0</v>
      </c>
      <c r="AR45" s="2">
        <f t="shared" si="54"/>
        <v>0</v>
      </c>
      <c r="AS45" s="2">
        <f t="shared" si="55"/>
        <v>0</v>
      </c>
      <c r="AT45" s="2">
        <f t="shared" si="56"/>
        <v>0</v>
      </c>
      <c r="AU45" s="2">
        <f t="shared" si="57"/>
        <v>0</v>
      </c>
      <c r="AV45" s="2">
        <f t="shared" si="58"/>
        <v>0</v>
      </c>
      <c r="AW45" s="2">
        <f t="shared" si="59"/>
        <v>0</v>
      </c>
      <c r="AX45" s="2">
        <f t="shared" si="60"/>
        <v>0</v>
      </c>
      <c r="AY45" s="2">
        <f t="shared" si="61"/>
        <v>0</v>
      </c>
      <c r="AZ45" s="2">
        <f t="shared" si="62"/>
        <v>0</v>
      </c>
      <c r="BB45" s="3" t="str">
        <f t="shared" si="63"/>
        <v/>
      </c>
      <c r="BC45" s="3" t="str">
        <f t="shared" si="64"/>
        <v/>
      </c>
      <c r="BD45" s="3" t="str">
        <f t="shared" si="65"/>
        <v/>
      </c>
    </row>
    <row r="46" spans="1:56" x14ac:dyDescent="0.3">
      <c r="A46" s="6">
        <v>275</v>
      </c>
      <c r="B46" s="6">
        <v>1387</v>
      </c>
      <c r="C46" s="6" t="s">
        <v>280</v>
      </c>
      <c r="D46" s="6">
        <v>29629</v>
      </c>
      <c r="E46" s="10" t="s">
        <v>230</v>
      </c>
      <c r="F46" s="6" t="s">
        <v>274</v>
      </c>
      <c r="G46" s="6">
        <v>1</v>
      </c>
      <c r="H46" s="6">
        <v>15.3</v>
      </c>
      <c r="I46">
        <v>1</v>
      </c>
      <c r="J46">
        <v>4</v>
      </c>
      <c r="Q46" s="13">
        <f t="shared" si="29"/>
        <v>0</v>
      </c>
      <c r="R46" s="13">
        <f t="shared" si="30"/>
        <v>1</v>
      </c>
      <c r="S46" s="13">
        <f t="shared" si="31"/>
        <v>0</v>
      </c>
      <c r="T46" s="13">
        <f t="shared" si="32"/>
        <v>0</v>
      </c>
      <c r="U46" s="13">
        <f t="shared" si="33"/>
        <v>0</v>
      </c>
      <c r="V46" s="13">
        <f t="shared" si="34"/>
        <v>0</v>
      </c>
      <c r="W46" s="13">
        <f t="shared" si="35"/>
        <v>0</v>
      </c>
      <c r="X46" s="13">
        <f t="shared" si="36"/>
        <v>0</v>
      </c>
      <c r="Y46" s="13">
        <f t="shared" si="37"/>
        <v>0</v>
      </c>
      <c r="Z46" s="13">
        <f t="shared" si="38"/>
        <v>0</v>
      </c>
      <c r="AA46" s="13">
        <f t="shared" si="39"/>
        <v>0</v>
      </c>
      <c r="AB46" s="13">
        <f t="shared" si="40"/>
        <v>0</v>
      </c>
      <c r="AC46" s="13">
        <f t="shared" si="41"/>
        <v>0</v>
      </c>
      <c r="AD46" s="13">
        <f t="shared" si="42"/>
        <v>0</v>
      </c>
      <c r="AE46" s="13">
        <f t="shared" si="43"/>
        <v>0</v>
      </c>
      <c r="AF46" s="13">
        <f t="shared" si="44"/>
        <v>0</v>
      </c>
      <c r="AG46" s="13">
        <f t="shared" si="45"/>
        <v>0</v>
      </c>
      <c r="AH46" s="13">
        <f t="shared" si="46"/>
        <v>0</v>
      </c>
      <c r="AI46" s="13">
        <f t="shared" si="47"/>
        <v>0</v>
      </c>
      <c r="AJ46" s="13">
        <f t="shared" si="48"/>
        <v>0</v>
      </c>
      <c r="AK46" s="13">
        <f t="shared" si="49"/>
        <v>0</v>
      </c>
      <c r="AL46" s="13">
        <f t="shared" si="50"/>
        <v>0</v>
      </c>
      <c r="AO46" s="2">
        <f t="shared" si="51"/>
        <v>0</v>
      </c>
      <c r="AP46" s="2">
        <f t="shared" si="52"/>
        <v>1</v>
      </c>
      <c r="AQ46" s="2">
        <f t="shared" si="53"/>
        <v>0</v>
      </c>
      <c r="AR46" s="2">
        <f t="shared" si="54"/>
        <v>0</v>
      </c>
      <c r="AS46" s="2">
        <f t="shared" si="55"/>
        <v>0</v>
      </c>
      <c r="AT46" s="2">
        <f t="shared" si="56"/>
        <v>0</v>
      </c>
      <c r="AU46" s="2">
        <f t="shared" si="57"/>
        <v>0</v>
      </c>
      <c r="AV46" s="2">
        <f t="shared" si="58"/>
        <v>0</v>
      </c>
      <c r="AW46" s="2">
        <f t="shared" si="59"/>
        <v>0</v>
      </c>
      <c r="AX46" s="2">
        <f t="shared" si="60"/>
        <v>0</v>
      </c>
      <c r="AY46" s="2">
        <f t="shared" si="61"/>
        <v>0</v>
      </c>
      <c r="AZ46" s="2">
        <f t="shared" si="62"/>
        <v>0</v>
      </c>
      <c r="BB46" s="3" t="str">
        <f t="shared" si="63"/>
        <v/>
      </c>
      <c r="BC46" s="3" t="str">
        <f t="shared" si="64"/>
        <v/>
      </c>
      <c r="BD46" s="3" t="str">
        <f t="shared" si="65"/>
        <v/>
      </c>
    </row>
    <row r="47" spans="1:56" x14ac:dyDescent="0.3">
      <c r="A47" s="6">
        <v>119</v>
      </c>
      <c r="B47" s="6">
        <v>1231</v>
      </c>
      <c r="C47" s="6" t="s">
        <v>266</v>
      </c>
      <c r="D47" s="6">
        <v>29064</v>
      </c>
      <c r="E47" s="10" t="s">
        <v>230</v>
      </c>
      <c r="F47" s="6" t="s">
        <v>260</v>
      </c>
      <c r="G47" s="6">
        <v>1</v>
      </c>
      <c r="H47" s="6">
        <v>15.4</v>
      </c>
      <c r="I47">
        <v>1</v>
      </c>
      <c r="J47">
        <v>4</v>
      </c>
      <c r="Q47" s="13">
        <f t="shared" si="29"/>
        <v>0</v>
      </c>
      <c r="R47" s="13">
        <f t="shared" si="30"/>
        <v>1</v>
      </c>
      <c r="S47" s="13">
        <f t="shared" si="31"/>
        <v>0</v>
      </c>
      <c r="T47" s="13">
        <f t="shared" si="32"/>
        <v>0</v>
      </c>
      <c r="U47" s="13">
        <f t="shared" si="33"/>
        <v>0</v>
      </c>
      <c r="V47" s="13">
        <f t="shared" si="34"/>
        <v>0</v>
      </c>
      <c r="W47" s="13">
        <f t="shared" si="35"/>
        <v>0</v>
      </c>
      <c r="X47" s="13">
        <f t="shared" si="36"/>
        <v>0</v>
      </c>
      <c r="Y47" s="13">
        <f t="shared" si="37"/>
        <v>0</v>
      </c>
      <c r="Z47" s="13">
        <f t="shared" si="38"/>
        <v>0</v>
      </c>
      <c r="AA47" s="13">
        <f t="shared" si="39"/>
        <v>0</v>
      </c>
      <c r="AB47" s="13">
        <f t="shared" si="40"/>
        <v>0</v>
      </c>
      <c r="AC47" s="13">
        <f t="shared" si="41"/>
        <v>0</v>
      </c>
      <c r="AD47" s="13">
        <f t="shared" si="42"/>
        <v>0</v>
      </c>
      <c r="AE47" s="13">
        <f t="shared" si="43"/>
        <v>0</v>
      </c>
      <c r="AF47" s="13">
        <f t="shared" si="44"/>
        <v>0</v>
      </c>
      <c r="AG47" s="13">
        <f t="shared" si="45"/>
        <v>0</v>
      </c>
      <c r="AH47" s="13">
        <f t="shared" si="46"/>
        <v>0</v>
      </c>
      <c r="AI47" s="13">
        <f t="shared" si="47"/>
        <v>0</v>
      </c>
      <c r="AJ47" s="13">
        <f t="shared" si="48"/>
        <v>0</v>
      </c>
      <c r="AK47" s="13">
        <f t="shared" si="49"/>
        <v>0</v>
      </c>
      <c r="AL47" s="13">
        <f t="shared" si="50"/>
        <v>0</v>
      </c>
      <c r="AO47" s="2">
        <f t="shared" si="51"/>
        <v>0</v>
      </c>
      <c r="AP47" s="2">
        <f t="shared" si="52"/>
        <v>1</v>
      </c>
      <c r="AQ47" s="2">
        <f t="shared" si="53"/>
        <v>0</v>
      </c>
      <c r="AR47" s="2">
        <f t="shared" si="54"/>
        <v>0</v>
      </c>
      <c r="AS47" s="2">
        <f t="shared" si="55"/>
        <v>0</v>
      </c>
      <c r="AT47" s="2">
        <f t="shared" si="56"/>
        <v>0</v>
      </c>
      <c r="AU47" s="2">
        <f t="shared" si="57"/>
        <v>0</v>
      </c>
      <c r="AV47" s="2">
        <f t="shared" si="58"/>
        <v>0</v>
      </c>
      <c r="AW47" s="2">
        <f t="shared" si="59"/>
        <v>0</v>
      </c>
      <c r="AX47" s="2">
        <f t="shared" si="60"/>
        <v>0</v>
      </c>
      <c r="AY47" s="2">
        <f t="shared" si="61"/>
        <v>0</v>
      </c>
      <c r="AZ47" s="2">
        <f t="shared" si="62"/>
        <v>0</v>
      </c>
      <c r="BB47" s="3" t="str">
        <f t="shared" si="63"/>
        <v/>
      </c>
      <c r="BC47" s="3" t="str">
        <f t="shared" si="64"/>
        <v/>
      </c>
      <c r="BD47" s="3" t="str">
        <f t="shared" si="65"/>
        <v/>
      </c>
    </row>
    <row r="48" spans="1:56" x14ac:dyDescent="0.3">
      <c r="A48" s="6">
        <v>864</v>
      </c>
      <c r="B48" s="6">
        <v>1976</v>
      </c>
      <c r="C48" s="6" t="s">
        <v>407</v>
      </c>
      <c r="D48" s="6">
        <v>28876</v>
      </c>
      <c r="E48" s="10" t="s">
        <v>230</v>
      </c>
      <c r="F48" s="6" t="s">
        <v>398</v>
      </c>
      <c r="G48" s="6">
        <v>1</v>
      </c>
      <c r="H48" s="6">
        <v>15.5</v>
      </c>
      <c r="I48">
        <v>1</v>
      </c>
      <c r="J48">
        <v>4</v>
      </c>
      <c r="L48" s="1">
        <v>10</v>
      </c>
      <c r="M48" s="1">
        <v>4</v>
      </c>
      <c r="N48" s="1">
        <v>14</v>
      </c>
      <c r="O48" s="1">
        <v>8</v>
      </c>
      <c r="Q48" s="13">
        <f t="shared" si="29"/>
        <v>1</v>
      </c>
      <c r="R48" s="13">
        <f t="shared" si="30"/>
        <v>0</v>
      </c>
      <c r="S48" s="13">
        <f t="shared" si="31"/>
        <v>0</v>
      </c>
      <c r="T48" s="13">
        <f t="shared" si="32"/>
        <v>0</v>
      </c>
      <c r="U48" s="13">
        <f t="shared" si="33"/>
        <v>0</v>
      </c>
      <c r="V48" s="13">
        <f t="shared" si="34"/>
        <v>0</v>
      </c>
      <c r="W48" s="13">
        <f t="shared" si="35"/>
        <v>0</v>
      </c>
      <c r="X48" s="13">
        <f t="shared" si="36"/>
        <v>0</v>
      </c>
      <c r="Y48" s="13">
        <f t="shared" si="37"/>
        <v>0</v>
      </c>
      <c r="Z48" s="13">
        <f t="shared" si="38"/>
        <v>0</v>
      </c>
      <c r="AA48" s="13">
        <f t="shared" si="39"/>
        <v>0</v>
      </c>
      <c r="AB48" s="13">
        <f t="shared" si="40"/>
        <v>7</v>
      </c>
      <c r="AC48" s="13">
        <f t="shared" si="41"/>
        <v>0</v>
      </c>
      <c r="AD48" s="13">
        <f t="shared" si="42"/>
        <v>0</v>
      </c>
      <c r="AE48" s="13">
        <f t="shared" si="43"/>
        <v>0</v>
      </c>
      <c r="AF48" s="13">
        <f t="shared" si="44"/>
        <v>0</v>
      </c>
      <c r="AG48" s="13">
        <f t="shared" si="45"/>
        <v>0</v>
      </c>
      <c r="AH48" s="13">
        <f t="shared" si="46"/>
        <v>0</v>
      </c>
      <c r="AI48" s="13">
        <f t="shared" si="47"/>
        <v>0</v>
      </c>
      <c r="AJ48" s="13">
        <f t="shared" si="48"/>
        <v>0</v>
      </c>
      <c r="AK48" s="13">
        <f t="shared" si="49"/>
        <v>0</v>
      </c>
      <c r="AL48" s="13">
        <f t="shared" si="50"/>
        <v>0</v>
      </c>
      <c r="AO48" s="2">
        <f t="shared" si="51"/>
        <v>1</v>
      </c>
      <c r="AP48" s="2">
        <f t="shared" si="52"/>
        <v>0</v>
      </c>
      <c r="AQ48" s="2">
        <f t="shared" si="53"/>
        <v>0</v>
      </c>
      <c r="AR48" s="2">
        <f t="shared" si="54"/>
        <v>0</v>
      </c>
      <c r="AS48" s="2">
        <f t="shared" si="55"/>
        <v>0</v>
      </c>
      <c r="AT48" s="2">
        <f t="shared" si="56"/>
        <v>8</v>
      </c>
      <c r="AU48" s="2">
        <f t="shared" si="57"/>
        <v>0</v>
      </c>
      <c r="AV48" s="2">
        <f t="shared" si="58"/>
        <v>0</v>
      </c>
      <c r="AW48" s="2">
        <f t="shared" si="59"/>
        <v>0</v>
      </c>
      <c r="AX48" s="2">
        <f t="shared" si="60"/>
        <v>0</v>
      </c>
      <c r="AY48" s="2">
        <f t="shared" si="61"/>
        <v>0</v>
      </c>
      <c r="AZ48" s="2">
        <f t="shared" si="62"/>
        <v>0</v>
      </c>
      <c r="BB48" s="3">
        <f t="shared" si="63"/>
        <v>7</v>
      </c>
      <c r="BC48" s="3">
        <f t="shared" si="64"/>
        <v>8</v>
      </c>
      <c r="BD48" s="3">
        <f t="shared" si="65"/>
        <v>8</v>
      </c>
    </row>
    <row r="49" spans="1:56" x14ac:dyDescent="0.3">
      <c r="A49" s="6">
        <v>948</v>
      </c>
      <c r="B49" s="6">
        <v>2060</v>
      </c>
      <c r="C49" s="6" t="s">
        <v>413</v>
      </c>
      <c r="D49" s="6">
        <v>29096</v>
      </c>
      <c r="E49" s="10" t="s">
        <v>230</v>
      </c>
      <c r="F49" s="6" t="s">
        <v>414</v>
      </c>
      <c r="G49" s="6">
        <v>1</v>
      </c>
      <c r="H49" s="6">
        <v>15.5</v>
      </c>
      <c r="I49">
        <v>1</v>
      </c>
      <c r="J49">
        <v>4</v>
      </c>
      <c r="Q49" s="13">
        <f t="shared" si="29"/>
        <v>0</v>
      </c>
      <c r="R49" s="13">
        <f t="shared" si="30"/>
        <v>1</v>
      </c>
      <c r="S49" s="13">
        <f t="shared" si="31"/>
        <v>0</v>
      </c>
      <c r="T49" s="13">
        <f t="shared" si="32"/>
        <v>0</v>
      </c>
      <c r="U49" s="13">
        <f t="shared" si="33"/>
        <v>0</v>
      </c>
      <c r="V49" s="13">
        <f t="shared" si="34"/>
        <v>0</v>
      </c>
      <c r="W49" s="13">
        <f t="shared" si="35"/>
        <v>0</v>
      </c>
      <c r="X49" s="13">
        <f t="shared" si="36"/>
        <v>0</v>
      </c>
      <c r="Y49" s="13">
        <f t="shared" si="37"/>
        <v>0</v>
      </c>
      <c r="Z49" s="13">
        <f t="shared" si="38"/>
        <v>0</v>
      </c>
      <c r="AA49" s="13">
        <f t="shared" si="39"/>
        <v>0</v>
      </c>
      <c r="AB49" s="13">
        <f t="shared" si="40"/>
        <v>0</v>
      </c>
      <c r="AC49" s="13">
        <f t="shared" si="41"/>
        <v>0</v>
      </c>
      <c r="AD49" s="13">
        <f t="shared" si="42"/>
        <v>0</v>
      </c>
      <c r="AE49" s="13">
        <f t="shared" si="43"/>
        <v>0</v>
      </c>
      <c r="AF49" s="13">
        <f t="shared" si="44"/>
        <v>0</v>
      </c>
      <c r="AG49" s="13">
        <f t="shared" si="45"/>
        <v>0</v>
      </c>
      <c r="AH49" s="13">
        <f t="shared" si="46"/>
        <v>0</v>
      </c>
      <c r="AI49" s="13">
        <f t="shared" si="47"/>
        <v>0</v>
      </c>
      <c r="AJ49" s="13">
        <f t="shared" si="48"/>
        <v>0</v>
      </c>
      <c r="AK49" s="13">
        <f t="shared" si="49"/>
        <v>0</v>
      </c>
      <c r="AL49" s="13">
        <f t="shared" si="50"/>
        <v>0</v>
      </c>
      <c r="AO49" s="2">
        <f t="shared" si="51"/>
        <v>0</v>
      </c>
      <c r="AP49" s="2">
        <f t="shared" si="52"/>
        <v>1</v>
      </c>
      <c r="AQ49" s="2">
        <f t="shared" si="53"/>
        <v>0</v>
      </c>
      <c r="AR49" s="2">
        <f t="shared" si="54"/>
        <v>0</v>
      </c>
      <c r="AS49" s="2">
        <f t="shared" si="55"/>
        <v>0</v>
      </c>
      <c r="AT49" s="2">
        <f t="shared" si="56"/>
        <v>0</v>
      </c>
      <c r="AU49" s="2">
        <f t="shared" si="57"/>
        <v>0</v>
      </c>
      <c r="AV49" s="2">
        <f t="shared" si="58"/>
        <v>0</v>
      </c>
      <c r="AW49" s="2">
        <f t="shared" si="59"/>
        <v>0</v>
      </c>
      <c r="AX49" s="2">
        <f t="shared" si="60"/>
        <v>0</v>
      </c>
      <c r="AY49" s="2">
        <f t="shared" si="61"/>
        <v>0</v>
      </c>
      <c r="AZ49" s="2">
        <f t="shared" si="62"/>
        <v>0</v>
      </c>
      <c r="BB49" s="3" t="str">
        <f t="shared" si="63"/>
        <v/>
      </c>
      <c r="BC49" s="3" t="str">
        <f t="shared" si="64"/>
        <v/>
      </c>
      <c r="BD49" s="3" t="str">
        <f t="shared" si="65"/>
        <v/>
      </c>
    </row>
    <row r="50" spans="1:56" x14ac:dyDescent="0.3">
      <c r="A50" s="6">
        <v>611</v>
      </c>
      <c r="B50" s="6">
        <v>611</v>
      </c>
      <c r="C50" s="6" t="s">
        <v>138</v>
      </c>
      <c r="D50" s="6">
        <v>50216</v>
      </c>
      <c r="E50" s="9" t="s">
        <v>35</v>
      </c>
      <c r="F50" s="6" t="s">
        <v>136</v>
      </c>
      <c r="G50" s="6">
        <v>1</v>
      </c>
      <c r="H50" s="6">
        <v>15.6</v>
      </c>
      <c r="I50">
        <v>1</v>
      </c>
      <c r="J50">
        <v>4</v>
      </c>
      <c r="Q50" s="13">
        <f t="shared" si="29"/>
        <v>0</v>
      </c>
      <c r="R50" s="13">
        <f t="shared" si="30"/>
        <v>1</v>
      </c>
      <c r="S50" s="13">
        <f t="shared" si="31"/>
        <v>0</v>
      </c>
      <c r="T50" s="13">
        <f t="shared" si="32"/>
        <v>0</v>
      </c>
      <c r="U50" s="13">
        <f t="shared" si="33"/>
        <v>0</v>
      </c>
      <c r="V50" s="13">
        <f t="shared" si="34"/>
        <v>0</v>
      </c>
      <c r="W50" s="13">
        <f t="shared" si="35"/>
        <v>0</v>
      </c>
      <c r="X50" s="13">
        <f t="shared" si="36"/>
        <v>0</v>
      </c>
      <c r="Y50" s="13">
        <f t="shared" si="37"/>
        <v>0</v>
      </c>
      <c r="Z50" s="13">
        <f t="shared" si="38"/>
        <v>0</v>
      </c>
      <c r="AA50" s="13">
        <f t="shared" si="39"/>
        <v>0</v>
      </c>
      <c r="AB50" s="13">
        <f t="shared" si="40"/>
        <v>0</v>
      </c>
      <c r="AC50" s="13">
        <f t="shared" si="41"/>
        <v>0</v>
      </c>
      <c r="AD50" s="13">
        <f t="shared" si="42"/>
        <v>0</v>
      </c>
      <c r="AE50" s="13">
        <f t="shared" si="43"/>
        <v>0</v>
      </c>
      <c r="AF50" s="13">
        <f t="shared" si="44"/>
        <v>0</v>
      </c>
      <c r="AG50" s="13">
        <f t="shared" si="45"/>
        <v>0</v>
      </c>
      <c r="AH50" s="13">
        <f t="shared" si="46"/>
        <v>0</v>
      </c>
      <c r="AI50" s="13">
        <f t="shared" si="47"/>
        <v>0</v>
      </c>
      <c r="AJ50" s="13">
        <f t="shared" si="48"/>
        <v>0</v>
      </c>
      <c r="AK50" s="13">
        <f t="shared" si="49"/>
        <v>0</v>
      </c>
      <c r="AL50" s="13">
        <f t="shared" si="50"/>
        <v>0</v>
      </c>
      <c r="AO50" s="2">
        <f t="shared" si="51"/>
        <v>0</v>
      </c>
      <c r="AP50" s="2">
        <f t="shared" si="52"/>
        <v>1</v>
      </c>
      <c r="AQ50" s="2">
        <f t="shared" si="53"/>
        <v>0</v>
      </c>
      <c r="AR50" s="2">
        <f t="shared" si="54"/>
        <v>0</v>
      </c>
      <c r="AS50" s="2">
        <f t="shared" si="55"/>
        <v>0</v>
      </c>
      <c r="AT50" s="2">
        <f t="shared" si="56"/>
        <v>0</v>
      </c>
      <c r="AU50" s="2">
        <f t="shared" si="57"/>
        <v>0</v>
      </c>
      <c r="AV50" s="2">
        <f t="shared" si="58"/>
        <v>0</v>
      </c>
      <c r="AW50" s="2">
        <f t="shared" si="59"/>
        <v>0</v>
      </c>
      <c r="AX50" s="2">
        <f t="shared" si="60"/>
        <v>0</v>
      </c>
      <c r="AY50" s="2">
        <f t="shared" si="61"/>
        <v>0</v>
      </c>
      <c r="AZ50" s="2">
        <f t="shared" si="62"/>
        <v>0</v>
      </c>
      <c r="BB50" s="3" t="str">
        <f t="shared" si="63"/>
        <v/>
      </c>
      <c r="BC50" s="3" t="str">
        <f t="shared" si="64"/>
        <v/>
      </c>
      <c r="BD50" s="3" t="str">
        <f t="shared" si="65"/>
        <v/>
      </c>
    </row>
    <row r="51" spans="1:56" x14ac:dyDescent="0.3">
      <c r="A51" s="6">
        <v>283</v>
      </c>
      <c r="B51" s="6">
        <v>283</v>
      </c>
      <c r="C51" s="6" t="s">
        <v>77</v>
      </c>
      <c r="D51" s="6">
        <v>50994</v>
      </c>
      <c r="E51" s="9" t="s">
        <v>35</v>
      </c>
      <c r="F51" s="6" t="s">
        <v>70</v>
      </c>
      <c r="G51" s="6">
        <v>1</v>
      </c>
      <c r="H51" s="6">
        <v>15.7</v>
      </c>
      <c r="I51">
        <v>1</v>
      </c>
      <c r="J51">
        <v>4</v>
      </c>
      <c r="Q51" s="13">
        <f t="shared" si="29"/>
        <v>0</v>
      </c>
      <c r="R51" s="13">
        <f t="shared" si="30"/>
        <v>1</v>
      </c>
      <c r="S51" s="13">
        <f t="shared" si="31"/>
        <v>0</v>
      </c>
      <c r="T51" s="13">
        <f t="shared" si="32"/>
        <v>0</v>
      </c>
      <c r="U51" s="13">
        <f t="shared" si="33"/>
        <v>0</v>
      </c>
      <c r="V51" s="13">
        <f t="shared" si="34"/>
        <v>0</v>
      </c>
      <c r="W51" s="13">
        <f t="shared" si="35"/>
        <v>0</v>
      </c>
      <c r="X51" s="13">
        <f t="shared" si="36"/>
        <v>0</v>
      </c>
      <c r="Y51" s="13">
        <f t="shared" si="37"/>
        <v>0</v>
      </c>
      <c r="Z51" s="13">
        <f t="shared" si="38"/>
        <v>0</v>
      </c>
      <c r="AA51" s="13">
        <f t="shared" si="39"/>
        <v>0</v>
      </c>
      <c r="AB51" s="13">
        <f t="shared" si="40"/>
        <v>0</v>
      </c>
      <c r="AC51" s="13">
        <f t="shared" si="41"/>
        <v>0</v>
      </c>
      <c r="AD51" s="13">
        <f t="shared" si="42"/>
        <v>0</v>
      </c>
      <c r="AE51" s="13">
        <f t="shared" si="43"/>
        <v>0</v>
      </c>
      <c r="AF51" s="13">
        <f t="shared" si="44"/>
        <v>0</v>
      </c>
      <c r="AG51" s="13">
        <f t="shared" si="45"/>
        <v>0</v>
      </c>
      <c r="AH51" s="13">
        <f t="shared" si="46"/>
        <v>0</v>
      </c>
      <c r="AI51" s="13">
        <f t="shared" si="47"/>
        <v>0</v>
      </c>
      <c r="AJ51" s="13">
        <f t="shared" si="48"/>
        <v>0</v>
      </c>
      <c r="AK51" s="13">
        <f t="shared" si="49"/>
        <v>0</v>
      </c>
      <c r="AL51" s="13">
        <f t="shared" si="50"/>
        <v>0</v>
      </c>
      <c r="AO51" s="2">
        <f t="shared" si="51"/>
        <v>0</v>
      </c>
      <c r="AP51" s="2">
        <f t="shared" si="52"/>
        <v>1</v>
      </c>
      <c r="AQ51" s="2">
        <f t="shared" si="53"/>
        <v>0</v>
      </c>
      <c r="AR51" s="2">
        <f t="shared" si="54"/>
        <v>0</v>
      </c>
      <c r="AS51" s="2">
        <f t="shared" si="55"/>
        <v>0</v>
      </c>
      <c r="AT51" s="2">
        <f t="shared" si="56"/>
        <v>0</v>
      </c>
      <c r="AU51" s="2">
        <f t="shared" si="57"/>
        <v>0</v>
      </c>
      <c r="AV51" s="2">
        <f t="shared" si="58"/>
        <v>0</v>
      </c>
      <c r="AW51" s="2">
        <f t="shared" si="59"/>
        <v>0</v>
      </c>
      <c r="AX51" s="2">
        <f t="shared" si="60"/>
        <v>0</v>
      </c>
      <c r="AY51" s="2">
        <f t="shared" si="61"/>
        <v>0</v>
      </c>
      <c r="AZ51" s="2">
        <f t="shared" si="62"/>
        <v>0</v>
      </c>
      <c r="BB51" s="3" t="str">
        <f t="shared" si="63"/>
        <v/>
      </c>
      <c r="BC51" s="3" t="str">
        <f t="shared" si="64"/>
        <v/>
      </c>
      <c r="BD51" s="3" t="str">
        <f t="shared" si="65"/>
        <v/>
      </c>
    </row>
    <row r="52" spans="1:56" x14ac:dyDescent="0.3">
      <c r="A52" s="6">
        <v>655</v>
      </c>
      <c r="B52" s="6">
        <v>655</v>
      </c>
      <c r="C52" s="6" t="s">
        <v>142</v>
      </c>
      <c r="D52" s="6">
        <v>50234</v>
      </c>
      <c r="E52" s="9" t="s">
        <v>35</v>
      </c>
      <c r="F52" s="6" t="s">
        <v>140</v>
      </c>
      <c r="G52" s="6">
        <v>1</v>
      </c>
      <c r="H52" s="6">
        <v>15.7</v>
      </c>
      <c r="I52">
        <v>1</v>
      </c>
      <c r="J52">
        <v>4</v>
      </c>
      <c r="Q52" s="13">
        <f t="shared" si="29"/>
        <v>0</v>
      </c>
      <c r="R52" s="13">
        <f t="shared" si="30"/>
        <v>1</v>
      </c>
      <c r="S52" s="13">
        <f t="shared" si="31"/>
        <v>0</v>
      </c>
      <c r="T52" s="13">
        <f t="shared" si="32"/>
        <v>0</v>
      </c>
      <c r="U52" s="13">
        <f t="shared" si="33"/>
        <v>0</v>
      </c>
      <c r="V52" s="13">
        <f t="shared" si="34"/>
        <v>0</v>
      </c>
      <c r="W52" s="13">
        <f t="shared" si="35"/>
        <v>0</v>
      </c>
      <c r="X52" s="13">
        <f t="shared" si="36"/>
        <v>0</v>
      </c>
      <c r="Y52" s="13">
        <f t="shared" si="37"/>
        <v>0</v>
      </c>
      <c r="Z52" s="13">
        <f t="shared" si="38"/>
        <v>0</v>
      </c>
      <c r="AA52" s="13">
        <f t="shared" si="39"/>
        <v>0</v>
      </c>
      <c r="AB52" s="13">
        <f t="shared" si="40"/>
        <v>0</v>
      </c>
      <c r="AC52" s="13">
        <f t="shared" si="41"/>
        <v>0</v>
      </c>
      <c r="AD52" s="13">
        <f t="shared" si="42"/>
        <v>0</v>
      </c>
      <c r="AE52" s="13">
        <f t="shared" si="43"/>
        <v>0</v>
      </c>
      <c r="AF52" s="13">
        <f t="shared" si="44"/>
        <v>0</v>
      </c>
      <c r="AG52" s="13">
        <f t="shared" si="45"/>
        <v>0</v>
      </c>
      <c r="AH52" s="13">
        <f t="shared" si="46"/>
        <v>0</v>
      </c>
      <c r="AI52" s="13">
        <f t="shared" si="47"/>
        <v>0</v>
      </c>
      <c r="AJ52" s="13">
        <f t="shared" si="48"/>
        <v>0</v>
      </c>
      <c r="AK52" s="13">
        <f t="shared" si="49"/>
        <v>0</v>
      </c>
      <c r="AL52" s="13">
        <f t="shared" si="50"/>
        <v>0</v>
      </c>
      <c r="AO52" s="2">
        <f t="shared" si="51"/>
        <v>0</v>
      </c>
      <c r="AP52" s="2">
        <f t="shared" si="52"/>
        <v>1</v>
      </c>
      <c r="AQ52" s="2">
        <f t="shared" si="53"/>
        <v>0</v>
      </c>
      <c r="AR52" s="2">
        <f t="shared" si="54"/>
        <v>0</v>
      </c>
      <c r="AS52" s="2">
        <f t="shared" si="55"/>
        <v>0</v>
      </c>
      <c r="AT52" s="2">
        <f t="shared" si="56"/>
        <v>0</v>
      </c>
      <c r="AU52" s="2">
        <f t="shared" si="57"/>
        <v>0</v>
      </c>
      <c r="AV52" s="2">
        <f t="shared" si="58"/>
        <v>0</v>
      </c>
      <c r="AW52" s="2">
        <f t="shared" si="59"/>
        <v>0</v>
      </c>
      <c r="AX52" s="2">
        <f t="shared" si="60"/>
        <v>0</v>
      </c>
      <c r="AY52" s="2">
        <f t="shared" si="61"/>
        <v>0</v>
      </c>
      <c r="AZ52" s="2">
        <f t="shared" si="62"/>
        <v>0</v>
      </c>
      <c r="BB52" s="3" t="str">
        <f t="shared" si="63"/>
        <v/>
      </c>
      <c r="BC52" s="3" t="str">
        <f t="shared" si="64"/>
        <v/>
      </c>
      <c r="BD52" s="3" t="str">
        <f t="shared" si="65"/>
        <v/>
      </c>
    </row>
    <row r="53" spans="1:56" x14ac:dyDescent="0.3">
      <c r="A53" s="6">
        <v>285</v>
      </c>
      <c r="B53" s="6">
        <v>285</v>
      </c>
      <c r="C53" s="6" t="s">
        <v>79</v>
      </c>
      <c r="D53" s="6">
        <v>50996</v>
      </c>
      <c r="E53" s="9" t="s">
        <v>35</v>
      </c>
      <c r="F53" s="6" t="s">
        <v>70</v>
      </c>
      <c r="G53" s="6">
        <v>1</v>
      </c>
      <c r="H53" s="6">
        <v>15.8</v>
      </c>
      <c r="I53">
        <v>1</v>
      </c>
      <c r="J53">
        <v>4</v>
      </c>
      <c r="Q53" s="13">
        <f t="shared" si="29"/>
        <v>0</v>
      </c>
      <c r="R53" s="13">
        <f t="shared" si="30"/>
        <v>1</v>
      </c>
      <c r="S53" s="13">
        <f t="shared" si="31"/>
        <v>0</v>
      </c>
      <c r="T53" s="13">
        <f t="shared" si="32"/>
        <v>0</v>
      </c>
      <c r="U53" s="13">
        <f t="shared" si="33"/>
        <v>0</v>
      </c>
      <c r="V53" s="13">
        <f t="shared" si="34"/>
        <v>0</v>
      </c>
      <c r="W53" s="13">
        <f t="shared" si="35"/>
        <v>0</v>
      </c>
      <c r="X53" s="13">
        <f t="shared" si="36"/>
        <v>0</v>
      </c>
      <c r="Y53" s="13">
        <f t="shared" si="37"/>
        <v>0</v>
      </c>
      <c r="Z53" s="13">
        <f t="shared" si="38"/>
        <v>0</v>
      </c>
      <c r="AA53" s="13">
        <f t="shared" si="39"/>
        <v>0</v>
      </c>
      <c r="AB53" s="13">
        <f t="shared" si="40"/>
        <v>0</v>
      </c>
      <c r="AC53" s="13">
        <f t="shared" si="41"/>
        <v>0</v>
      </c>
      <c r="AD53" s="13">
        <f t="shared" si="42"/>
        <v>0</v>
      </c>
      <c r="AE53" s="13">
        <f t="shared" si="43"/>
        <v>0</v>
      </c>
      <c r="AF53" s="13">
        <f t="shared" si="44"/>
        <v>0</v>
      </c>
      <c r="AG53" s="13">
        <f t="shared" si="45"/>
        <v>0</v>
      </c>
      <c r="AH53" s="13">
        <f t="shared" si="46"/>
        <v>0</v>
      </c>
      <c r="AI53" s="13">
        <f t="shared" si="47"/>
        <v>0</v>
      </c>
      <c r="AJ53" s="13">
        <f t="shared" si="48"/>
        <v>0</v>
      </c>
      <c r="AK53" s="13">
        <f t="shared" si="49"/>
        <v>0</v>
      </c>
      <c r="AL53" s="13">
        <f t="shared" si="50"/>
        <v>0</v>
      </c>
      <c r="AO53" s="2">
        <f t="shared" si="51"/>
        <v>0</v>
      </c>
      <c r="AP53" s="2">
        <f t="shared" si="52"/>
        <v>1</v>
      </c>
      <c r="AQ53" s="2">
        <f t="shared" si="53"/>
        <v>0</v>
      </c>
      <c r="AR53" s="2">
        <f t="shared" si="54"/>
        <v>0</v>
      </c>
      <c r="AS53" s="2">
        <f t="shared" si="55"/>
        <v>0</v>
      </c>
      <c r="AT53" s="2">
        <f t="shared" si="56"/>
        <v>0</v>
      </c>
      <c r="AU53" s="2">
        <f t="shared" si="57"/>
        <v>0</v>
      </c>
      <c r="AV53" s="2">
        <f t="shared" si="58"/>
        <v>0</v>
      </c>
      <c r="AW53" s="2">
        <f t="shared" si="59"/>
        <v>0</v>
      </c>
      <c r="AX53" s="2">
        <f t="shared" si="60"/>
        <v>0</v>
      </c>
      <c r="AY53" s="2">
        <f t="shared" si="61"/>
        <v>0</v>
      </c>
      <c r="AZ53" s="2">
        <f t="shared" si="62"/>
        <v>0</v>
      </c>
      <c r="BB53" s="3" t="str">
        <f t="shared" si="63"/>
        <v/>
      </c>
      <c r="BC53" s="3" t="str">
        <f t="shared" si="64"/>
        <v/>
      </c>
      <c r="BD53" s="3" t="str">
        <f t="shared" si="65"/>
        <v/>
      </c>
    </row>
    <row r="54" spans="1:56" x14ac:dyDescent="0.3">
      <c r="A54" s="6">
        <v>467</v>
      </c>
      <c r="B54" s="6">
        <v>467</v>
      </c>
      <c r="C54" s="6" t="s">
        <v>106</v>
      </c>
      <c r="D54" s="6">
        <v>50132</v>
      </c>
      <c r="E54" s="9" t="s">
        <v>35</v>
      </c>
      <c r="F54" s="6" t="s">
        <v>98</v>
      </c>
      <c r="G54" s="6">
        <v>1</v>
      </c>
      <c r="H54" s="6">
        <v>16</v>
      </c>
      <c r="I54">
        <v>1</v>
      </c>
      <c r="J54">
        <v>4</v>
      </c>
      <c r="Q54" s="13">
        <f t="shared" si="29"/>
        <v>0</v>
      </c>
      <c r="R54" s="13">
        <f t="shared" si="30"/>
        <v>1</v>
      </c>
      <c r="S54" s="13">
        <f t="shared" si="31"/>
        <v>0</v>
      </c>
      <c r="T54" s="13">
        <f t="shared" si="32"/>
        <v>0</v>
      </c>
      <c r="U54" s="13">
        <f t="shared" si="33"/>
        <v>0</v>
      </c>
      <c r="V54" s="13">
        <f t="shared" si="34"/>
        <v>0</v>
      </c>
      <c r="W54" s="13">
        <f t="shared" si="35"/>
        <v>0</v>
      </c>
      <c r="X54" s="13">
        <f t="shared" si="36"/>
        <v>0</v>
      </c>
      <c r="Y54" s="13">
        <f t="shared" si="37"/>
        <v>0</v>
      </c>
      <c r="Z54" s="13">
        <f t="shared" si="38"/>
        <v>0</v>
      </c>
      <c r="AA54" s="13">
        <f t="shared" si="39"/>
        <v>0</v>
      </c>
      <c r="AB54" s="13">
        <f t="shared" si="40"/>
        <v>0</v>
      </c>
      <c r="AC54" s="13">
        <f t="shared" si="41"/>
        <v>0</v>
      </c>
      <c r="AD54" s="13">
        <f t="shared" si="42"/>
        <v>0</v>
      </c>
      <c r="AE54" s="13">
        <f t="shared" si="43"/>
        <v>0</v>
      </c>
      <c r="AF54" s="13">
        <f t="shared" si="44"/>
        <v>0</v>
      </c>
      <c r="AG54" s="13">
        <f t="shared" si="45"/>
        <v>0</v>
      </c>
      <c r="AH54" s="13">
        <f t="shared" si="46"/>
        <v>0</v>
      </c>
      <c r="AI54" s="13">
        <f t="shared" si="47"/>
        <v>0</v>
      </c>
      <c r="AJ54" s="13">
        <f t="shared" si="48"/>
        <v>0</v>
      </c>
      <c r="AK54" s="13">
        <f t="shared" si="49"/>
        <v>0</v>
      </c>
      <c r="AL54" s="13">
        <f t="shared" si="50"/>
        <v>0</v>
      </c>
      <c r="AO54" s="2">
        <f t="shared" si="51"/>
        <v>0</v>
      </c>
      <c r="AP54" s="2">
        <f t="shared" si="52"/>
        <v>1</v>
      </c>
      <c r="AQ54" s="2">
        <f t="shared" si="53"/>
        <v>0</v>
      </c>
      <c r="AR54" s="2">
        <f t="shared" si="54"/>
        <v>0</v>
      </c>
      <c r="AS54" s="2">
        <f t="shared" si="55"/>
        <v>0</v>
      </c>
      <c r="AT54" s="2">
        <f t="shared" si="56"/>
        <v>0</v>
      </c>
      <c r="AU54" s="2">
        <f t="shared" si="57"/>
        <v>0</v>
      </c>
      <c r="AV54" s="2">
        <f t="shared" si="58"/>
        <v>0</v>
      </c>
      <c r="AW54" s="2">
        <f t="shared" si="59"/>
        <v>0</v>
      </c>
      <c r="AX54" s="2">
        <f t="shared" si="60"/>
        <v>0</v>
      </c>
      <c r="AY54" s="2">
        <f t="shared" si="61"/>
        <v>0</v>
      </c>
      <c r="AZ54" s="2">
        <f t="shared" si="62"/>
        <v>0</v>
      </c>
      <c r="BB54" s="3" t="str">
        <f t="shared" si="63"/>
        <v/>
      </c>
      <c r="BC54" s="3" t="str">
        <f t="shared" si="64"/>
        <v/>
      </c>
      <c r="BD54" s="3" t="str">
        <f t="shared" si="65"/>
        <v/>
      </c>
    </row>
    <row r="55" spans="1:56" x14ac:dyDescent="0.3">
      <c r="A55" s="6">
        <v>468</v>
      </c>
      <c r="B55" s="6">
        <v>468</v>
      </c>
      <c r="C55" s="6" t="s">
        <v>107</v>
      </c>
      <c r="D55" s="6">
        <v>50128</v>
      </c>
      <c r="E55" s="9" t="s">
        <v>35</v>
      </c>
      <c r="F55" s="6" t="s">
        <v>98</v>
      </c>
      <c r="G55" s="6">
        <v>1</v>
      </c>
      <c r="H55" s="6">
        <v>16</v>
      </c>
      <c r="I55">
        <v>1</v>
      </c>
      <c r="J55">
        <v>4</v>
      </c>
      <c r="Q55" s="13">
        <f t="shared" si="29"/>
        <v>0</v>
      </c>
      <c r="R55" s="13">
        <f t="shared" si="30"/>
        <v>1</v>
      </c>
      <c r="S55" s="13">
        <f t="shared" si="31"/>
        <v>0</v>
      </c>
      <c r="T55" s="13">
        <f t="shared" si="32"/>
        <v>0</v>
      </c>
      <c r="U55" s="13">
        <f t="shared" si="33"/>
        <v>0</v>
      </c>
      <c r="V55" s="13">
        <f t="shared" si="34"/>
        <v>0</v>
      </c>
      <c r="W55" s="13">
        <f t="shared" si="35"/>
        <v>0</v>
      </c>
      <c r="X55" s="13">
        <f t="shared" si="36"/>
        <v>0</v>
      </c>
      <c r="Y55" s="13">
        <f t="shared" si="37"/>
        <v>0</v>
      </c>
      <c r="Z55" s="13">
        <f t="shared" si="38"/>
        <v>0</v>
      </c>
      <c r="AA55" s="13">
        <f t="shared" si="39"/>
        <v>0</v>
      </c>
      <c r="AB55" s="13">
        <f t="shared" si="40"/>
        <v>0</v>
      </c>
      <c r="AC55" s="13">
        <f t="shared" si="41"/>
        <v>0</v>
      </c>
      <c r="AD55" s="13">
        <f t="shared" si="42"/>
        <v>0</v>
      </c>
      <c r="AE55" s="13">
        <f t="shared" si="43"/>
        <v>0</v>
      </c>
      <c r="AF55" s="13">
        <f t="shared" si="44"/>
        <v>0</v>
      </c>
      <c r="AG55" s="13">
        <f t="shared" si="45"/>
        <v>0</v>
      </c>
      <c r="AH55" s="13">
        <f t="shared" si="46"/>
        <v>0</v>
      </c>
      <c r="AI55" s="13">
        <f t="shared" si="47"/>
        <v>0</v>
      </c>
      <c r="AJ55" s="13">
        <f t="shared" si="48"/>
        <v>0</v>
      </c>
      <c r="AK55" s="13">
        <f t="shared" si="49"/>
        <v>0</v>
      </c>
      <c r="AL55" s="13">
        <f t="shared" si="50"/>
        <v>0</v>
      </c>
      <c r="AO55" s="2">
        <f t="shared" si="51"/>
        <v>0</v>
      </c>
      <c r="AP55" s="2">
        <f t="shared" si="52"/>
        <v>1</v>
      </c>
      <c r="AQ55" s="2">
        <f t="shared" si="53"/>
        <v>0</v>
      </c>
      <c r="AR55" s="2">
        <f t="shared" si="54"/>
        <v>0</v>
      </c>
      <c r="AS55" s="2">
        <f t="shared" si="55"/>
        <v>0</v>
      </c>
      <c r="AT55" s="2">
        <f t="shared" si="56"/>
        <v>0</v>
      </c>
      <c r="AU55" s="2">
        <f t="shared" si="57"/>
        <v>0</v>
      </c>
      <c r="AV55" s="2">
        <f t="shared" si="58"/>
        <v>0</v>
      </c>
      <c r="AW55" s="2">
        <f t="shared" si="59"/>
        <v>0</v>
      </c>
      <c r="AX55" s="2">
        <f t="shared" si="60"/>
        <v>0</v>
      </c>
      <c r="AY55" s="2">
        <f t="shared" si="61"/>
        <v>0</v>
      </c>
      <c r="AZ55" s="2">
        <f t="shared" si="62"/>
        <v>0</v>
      </c>
      <c r="BB55" s="3" t="str">
        <f t="shared" si="63"/>
        <v/>
      </c>
      <c r="BC55" s="3" t="str">
        <f t="shared" si="64"/>
        <v/>
      </c>
      <c r="BD55" s="3" t="str">
        <f t="shared" si="65"/>
        <v/>
      </c>
    </row>
    <row r="56" spans="1:56" x14ac:dyDescent="0.3">
      <c r="A56" s="6">
        <v>286</v>
      </c>
      <c r="B56" s="6">
        <v>286</v>
      </c>
      <c r="C56" s="6" t="s">
        <v>80</v>
      </c>
      <c r="D56" s="6">
        <v>50997</v>
      </c>
      <c r="E56" s="9" t="s">
        <v>35</v>
      </c>
      <c r="F56" s="6" t="s">
        <v>70</v>
      </c>
      <c r="G56" s="6">
        <v>1</v>
      </c>
      <c r="H56" s="6">
        <v>16.3</v>
      </c>
      <c r="I56">
        <v>1</v>
      </c>
      <c r="J56">
        <v>4</v>
      </c>
      <c r="Q56" s="13">
        <f t="shared" si="29"/>
        <v>0</v>
      </c>
      <c r="R56" s="13">
        <f t="shared" si="30"/>
        <v>1</v>
      </c>
      <c r="S56" s="13">
        <f t="shared" si="31"/>
        <v>0</v>
      </c>
      <c r="T56" s="13">
        <f t="shared" si="32"/>
        <v>0</v>
      </c>
      <c r="U56" s="13">
        <f t="shared" si="33"/>
        <v>0</v>
      </c>
      <c r="V56" s="13">
        <f t="shared" si="34"/>
        <v>0</v>
      </c>
      <c r="W56" s="13">
        <f t="shared" si="35"/>
        <v>0</v>
      </c>
      <c r="X56" s="13">
        <f t="shared" si="36"/>
        <v>0</v>
      </c>
      <c r="Y56" s="13">
        <f t="shared" si="37"/>
        <v>0</v>
      </c>
      <c r="Z56" s="13">
        <f t="shared" si="38"/>
        <v>0</v>
      </c>
      <c r="AA56" s="13">
        <f t="shared" si="39"/>
        <v>0</v>
      </c>
      <c r="AB56" s="13">
        <f t="shared" si="40"/>
        <v>0</v>
      </c>
      <c r="AC56" s="13">
        <f t="shared" si="41"/>
        <v>0</v>
      </c>
      <c r="AD56" s="13">
        <f t="shared" si="42"/>
        <v>0</v>
      </c>
      <c r="AE56" s="13">
        <f t="shared" si="43"/>
        <v>0</v>
      </c>
      <c r="AF56" s="13">
        <f t="shared" si="44"/>
        <v>0</v>
      </c>
      <c r="AG56" s="13">
        <f t="shared" si="45"/>
        <v>0</v>
      </c>
      <c r="AH56" s="13">
        <f t="shared" si="46"/>
        <v>0</v>
      </c>
      <c r="AI56" s="13">
        <f t="shared" si="47"/>
        <v>0</v>
      </c>
      <c r="AJ56" s="13">
        <f t="shared" si="48"/>
        <v>0</v>
      </c>
      <c r="AK56" s="13">
        <f t="shared" si="49"/>
        <v>0</v>
      </c>
      <c r="AL56" s="13">
        <f t="shared" si="50"/>
        <v>0</v>
      </c>
      <c r="AO56" s="2">
        <f t="shared" si="51"/>
        <v>0</v>
      </c>
      <c r="AP56" s="2">
        <f t="shared" si="52"/>
        <v>1</v>
      </c>
      <c r="AQ56" s="2">
        <f t="shared" si="53"/>
        <v>0</v>
      </c>
      <c r="AR56" s="2">
        <f t="shared" si="54"/>
        <v>0</v>
      </c>
      <c r="AS56" s="2">
        <f t="shared" si="55"/>
        <v>0</v>
      </c>
      <c r="AT56" s="2">
        <f t="shared" si="56"/>
        <v>0</v>
      </c>
      <c r="AU56" s="2">
        <f t="shared" si="57"/>
        <v>0</v>
      </c>
      <c r="AV56" s="2">
        <f t="shared" si="58"/>
        <v>0</v>
      </c>
      <c r="AW56" s="2">
        <f t="shared" si="59"/>
        <v>0</v>
      </c>
      <c r="AX56" s="2">
        <f t="shared" si="60"/>
        <v>0</v>
      </c>
      <c r="AY56" s="2">
        <f t="shared" si="61"/>
        <v>0</v>
      </c>
      <c r="AZ56" s="2">
        <f t="shared" si="62"/>
        <v>0</v>
      </c>
      <c r="BB56" s="3" t="str">
        <f t="shared" si="63"/>
        <v/>
      </c>
      <c r="BC56" s="3" t="str">
        <f t="shared" si="64"/>
        <v/>
      </c>
      <c r="BD56" s="3" t="str">
        <f t="shared" si="65"/>
        <v/>
      </c>
    </row>
    <row r="57" spans="1:56" x14ac:dyDescent="0.3">
      <c r="A57" s="6">
        <v>582</v>
      </c>
      <c r="B57" s="6">
        <v>582</v>
      </c>
      <c r="C57" s="6" t="s">
        <v>137</v>
      </c>
      <c r="D57" s="6">
        <v>50187</v>
      </c>
      <c r="E57" s="9" t="s">
        <v>35</v>
      </c>
      <c r="F57" s="6" t="s">
        <v>136</v>
      </c>
      <c r="G57" s="6">
        <v>1</v>
      </c>
      <c r="H57" s="6">
        <v>16.5</v>
      </c>
      <c r="I57">
        <v>1</v>
      </c>
      <c r="J57">
        <v>4</v>
      </c>
      <c r="Q57" s="13">
        <f t="shared" si="29"/>
        <v>0</v>
      </c>
      <c r="R57" s="13">
        <f t="shared" si="30"/>
        <v>1</v>
      </c>
      <c r="S57" s="13">
        <f t="shared" si="31"/>
        <v>0</v>
      </c>
      <c r="T57" s="13">
        <f t="shared" si="32"/>
        <v>0</v>
      </c>
      <c r="U57" s="13">
        <f t="shared" si="33"/>
        <v>0</v>
      </c>
      <c r="V57" s="13">
        <f t="shared" si="34"/>
        <v>0</v>
      </c>
      <c r="W57" s="13">
        <f t="shared" si="35"/>
        <v>0</v>
      </c>
      <c r="X57" s="13">
        <f t="shared" si="36"/>
        <v>0</v>
      </c>
      <c r="Y57" s="13">
        <f t="shared" si="37"/>
        <v>0</v>
      </c>
      <c r="Z57" s="13">
        <f t="shared" si="38"/>
        <v>0</v>
      </c>
      <c r="AA57" s="13">
        <f t="shared" si="39"/>
        <v>0</v>
      </c>
      <c r="AB57" s="13">
        <f t="shared" si="40"/>
        <v>0</v>
      </c>
      <c r="AC57" s="13">
        <f t="shared" si="41"/>
        <v>0</v>
      </c>
      <c r="AD57" s="13">
        <f t="shared" si="42"/>
        <v>0</v>
      </c>
      <c r="AE57" s="13">
        <f t="shared" si="43"/>
        <v>0</v>
      </c>
      <c r="AF57" s="13">
        <f t="shared" si="44"/>
        <v>0</v>
      </c>
      <c r="AG57" s="13">
        <f t="shared" si="45"/>
        <v>0</v>
      </c>
      <c r="AH57" s="13">
        <f t="shared" si="46"/>
        <v>0</v>
      </c>
      <c r="AI57" s="13">
        <f t="shared" si="47"/>
        <v>0</v>
      </c>
      <c r="AJ57" s="13">
        <f t="shared" si="48"/>
        <v>0</v>
      </c>
      <c r="AK57" s="13">
        <f t="shared" si="49"/>
        <v>0</v>
      </c>
      <c r="AL57" s="13">
        <f t="shared" si="50"/>
        <v>0</v>
      </c>
      <c r="AO57" s="2">
        <f t="shared" si="51"/>
        <v>0</v>
      </c>
      <c r="AP57" s="2">
        <f t="shared" si="52"/>
        <v>1</v>
      </c>
      <c r="AQ57" s="2">
        <f t="shared" si="53"/>
        <v>0</v>
      </c>
      <c r="AR57" s="2">
        <f t="shared" si="54"/>
        <v>0</v>
      </c>
      <c r="AS57" s="2">
        <f t="shared" si="55"/>
        <v>0</v>
      </c>
      <c r="AT57" s="2">
        <f t="shared" si="56"/>
        <v>0</v>
      </c>
      <c r="AU57" s="2">
        <f t="shared" si="57"/>
        <v>0</v>
      </c>
      <c r="AV57" s="2">
        <f t="shared" si="58"/>
        <v>0</v>
      </c>
      <c r="AW57" s="2">
        <f t="shared" si="59"/>
        <v>0</v>
      </c>
      <c r="AX57" s="2">
        <f t="shared" si="60"/>
        <v>0</v>
      </c>
      <c r="AY57" s="2">
        <f t="shared" si="61"/>
        <v>0</v>
      </c>
      <c r="AZ57" s="2">
        <f t="shared" si="62"/>
        <v>0</v>
      </c>
      <c r="BB57" s="3" t="str">
        <f t="shared" si="63"/>
        <v/>
      </c>
      <c r="BC57" s="3" t="str">
        <f t="shared" si="64"/>
        <v/>
      </c>
      <c r="BD57" s="3" t="str">
        <f t="shared" si="65"/>
        <v/>
      </c>
    </row>
    <row r="58" spans="1:56" x14ac:dyDescent="0.3">
      <c r="A58" s="6">
        <v>784</v>
      </c>
      <c r="B58" s="6">
        <v>784</v>
      </c>
      <c r="C58" s="6" t="s">
        <v>167</v>
      </c>
      <c r="D58" s="6">
        <v>51291</v>
      </c>
      <c r="E58" s="9" t="s">
        <v>35</v>
      </c>
      <c r="F58" s="6" t="s">
        <v>168</v>
      </c>
      <c r="G58" s="6">
        <v>1</v>
      </c>
      <c r="H58" s="6">
        <v>16.5</v>
      </c>
      <c r="I58">
        <v>1</v>
      </c>
      <c r="J58">
        <v>4</v>
      </c>
      <c r="Q58" s="13">
        <f t="shared" si="29"/>
        <v>0</v>
      </c>
      <c r="R58" s="13">
        <f t="shared" si="30"/>
        <v>1</v>
      </c>
      <c r="S58" s="13">
        <f t="shared" si="31"/>
        <v>0</v>
      </c>
      <c r="T58" s="13">
        <f t="shared" si="32"/>
        <v>0</v>
      </c>
      <c r="U58" s="13">
        <f t="shared" si="33"/>
        <v>0</v>
      </c>
      <c r="V58" s="13">
        <f t="shared" si="34"/>
        <v>0</v>
      </c>
      <c r="W58" s="13">
        <f t="shared" si="35"/>
        <v>0</v>
      </c>
      <c r="X58" s="13">
        <f t="shared" si="36"/>
        <v>0</v>
      </c>
      <c r="Y58" s="13">
        <f t="shared" si="37"/>
        <v>0</v>
      </c>
      <c r="Z58" s="13">
        <f t="shared" si="38"/>
        <v>0</v>
      </c>
      <c r="AA58" s="13">
        <f t="shared" si="39"/>
        <v>0</v>
      </c>
      <c r="AB58" s="13">
        <f t="shared" si="40"/>
        <v>0</v>
      </c>
      <c r="AC58" s="13">
        <f t="shared" si="41"/>
        <v>0</v>
      </c>
      <c r="AD58" s="13">
        <f t="shared" si="42"/>
        <v>0</v>
      </c>
      <c r="AE58" s="13">
        <f t="shared" si="43"/>
        <v>0</v>
      </c>
      <c r="AF58" s="13">
        <f t="shared" si="44"/>
        <v>0</v>
      </c>
      <c r="AG58" s="13">
        <f t="shared" si="45"/>
        <v>0</v>
      </c>
      <c r="AH58" s="13">
        <f t="shared" si="46"/>
        <v>0</v>
      </c>
      <c r="AI58" s="13">
        <f t="shared" si="47"/>
        <v>0</v>
      </c>
      <c r="AJ58" s="13">
        <f t="shared" si="48"/>
        <v>0</v>
      </c>
      <c r="AK58" s="13">
        <f t="shared" si="49"/>
        <v>0</v>
      </c>
      <c r="AL58" s="13">
        <f t="shared" si="50"/>
        <v>0</v>
      </c>
      <c r="AO58" s="2">
        <f t="shared" si="51"/>
        <v>0</v>
      </c>
      <c r="AP58" s="2">
        <f t="shared" si="52"/>
        <v>1</v>
      </c>
      <c r="AQ58" s="2">
        <f t="shared" si="53"/>
        <v>0</v>
      </c>
      <c r="AR58" s="2">
        <f t="shared" si="54"/>
        <v>0</v>
      </c>
      <c r="AS58" s="2">
        <f t="shared" si="55"/>
        <v>0</v>
      </c>
      <c r="AT58" s="2">
        <f t="shared" si="56"/>
        <v>0</v>
      </c>
      <c r="AU58" s="2">
        <f t="shared" si="57"/>
        <v>0</v>
      </c>
      <c r="AV58" s="2">
        <f t="shared" si="58"/>
        <v>0</v>
      </c>
      <c r="AW58" s="2">
        <f t="shared" si="59"/>
        <v>0</v>
      </c>
      <c r="AX58" s="2">
        <f t="shared" si="60"/>
        <v>0</v>
      </c>
      <c r="AY58" s="2">
        <f t="shared" si="61"/>
        <v>0</v>
      </c>
      <c r="AZ58" s="2">
        <f t="shared" si="62"/>
        <v>0</v>
      </c>
      <c r="BB58" s="3" t="str">
        <f t="shared" si="63"/>
        <v/>
      </c>
      <c r="BC58" s="3" t="str">
        <f t="shared" si="64"/>
        <v/>
      </c>
      <c r="BD58" s="3" t="str">
        <f t="shared" si="65"/>
        <v/>
      </c>
    </row>
    <row r="59" spans="1:56" x14ac:dyDescent="0.3">
      <c r="A59" s="6">
        <v>1000</v>
      </c>
      <c r="B59" s="6">
        <v>2112</v>
      </c>
      <c r="C59" s="6" t="s">
        <v>438</v>
      </c>
      <c r="D59" s="6">
        <v>30016</v>
      </c>
      <c r="E59" s="10" t="s">
        <v>230</v>
      </c>
      <c r="F59" s="6" t="s">
        <v>435</v>
      </c>
      <c r="G59" s="6">
        <v>1</v>
      </c>
      <c r="H59" s="6">
        <v>16.5</v>
      </c>
      <c r="I59">
        <v>1</v>
      </c>
      <c r="J59">
        <v>4</v>
      </c>
      <c r="L59" s="1">
        <v>6</v>
      </c>
      <c r="M59" s="1">
        <v>0</v>
      </c>
      <c r="N59" s="1">
        <v>6</v>
      </c>
      <c r="O59" s="1">
        <v>3</v>
      </c>
      <c r="Q59" s="13">
        <f t="shared" si="29"/>
        <v>1</v>
      </c>
      <c r="R59" s="13">
        <f t="shared" si="30"/>
        <v>0</v>
      </c>
      <c r="S59" s="13">
        <f t="shared" si="31"/>
        <v>0</v>
      </c>
      <c r="T59" s="13">
        <f t="shared" si="32"/>
        <v>0</v>
      </c>
      <c r="U59" s="13">
        <f t="shared" si="33"/>
        <v>0</v>
      </c>
      <c r="V59" s="13">
        <f t="shared" si="34"/>
        <v>0</v>
      </c>
      <c r="W59" s="13">
        <f t="shared" si="35"/>
        <v>0</v>
      </c>
      <c r="X59" s="13">
        <f t="shared" si="36"/>
        <v>5</v>
      </c>
      <c r="Y59" s="13">
        <f t="shared" si="37"/>
        <v>0</v>
      </c>
      <c r="Z59" s="13">
        <f t="shared" si="38"/>
        <v>0</v>
      </c>
      <c r="AA59" s="13">
        <f t="shared" si="39"/>
        <v>0</v>
      </c>
      <c r="AB59" s="13">
        <f t="shared" si="40"/>
        <v>0</v>
      </c>
      <c r="AC59" s="13">
        <f t="shared" si="41"/>
        <v>0</v>
      </c>
      <c r="AD59" s="13">
        <f t="shared" si="42"/>
        <v>0</v>
      </c>
      <c r="AE59" s="13">
        <f t="shared" si="43"/>
        <v>0</v>
      </c>
      <c r="AF59" s="13">
        <f t="shared" si="44"/>
        <v>0</v>
      </c>
      <c r="AG59" s="13">
        <f t="shared" si="45"/>
        <v>0</v>
      </c>
      <c r="AH59" s="13">
        <f t="shared" si="46"/>
        <v>0</v>
      </c>
      <c r="AI59" s="13">
        <f t="shared" si="47"/>
        <v>0</v>
      </c>
      <c r="AJ59" s="13">
        <f t="shared" si="48"/>
        <v>0</v>
      </c>
      <c r="AK59" s="13">
        <f t="shared" si="49"/>
        <v>0</v>
      </c>
      <c r="AL59" s="13">
        <f t="shared" si="50"/>
        <v>0</v>
      </c>
      <c r="AO59" s="2">
        <f t="shared" si="51"/>
        <v>1</v>
      </c>
      <c r="AP59" s="2">
        <f t="shared" si="52"/>
        <v>1</v>
      </c>
      <c r="AQ59" s="2">
        <f t="shared" si="53"/>
        <v>0</v>
      </c>
      <c r="AR59" s="2">
        <f t="shared" si="54"/>
        <v>0</v>
      </c>
      <c r="AS59" s="2">
        <f t="shared" si="55"/>
        <v>0</v>
      </c>
      <c r="AT59" s="2">
        <f t="shared" si="56"/>
        <v>0</v>
      </c>
      <c r="AU59" s="2">
        <f t="shared" si="57"/>
        <v>0</v>
      </c>
      <c r="AV59" s="2">
        <f t="shared" si="58"/>
        <v>0</v>
      </c>
      <c r="AW59" s="2">
        <f t="shared" si="59"/>
        <v>0</v>
      </c>
      <c r="AX59" s="2">
        <f t="shared" si="60"/>
        <v>0</v>
      </c>
      <c r="AY59" s="2">
        <f t="shared" si="61"/>
        <v>0</v>
      </c>
      <c r="AZ59" s="2">
        <f t="shared" si="62"/>
        <v>0</v>
      </c>
      <c r="BB59" s="3">
        <f t="shared" si="63"/>
        <v>5</v>
      </c>
      <c r="BC59" s="3">
        <f t="shared" si="64"/>
        <v>1</v>
      </c>
      <c r="BD59" s="3">
        <f t="shared" si="65"/>
        <v>3</v>
      </c>
    </row>
    <row r="60" spans="1:56" x14ac:dyDescent="0.3">
      <c r="A60" s="6">
        <v>1004</v>
      </c>
      <c r="B60" s="6">
        <v>2116</v>
      </c>
      <c r="C60" s="6" t="s">
        <v>440</v>
      </c>
      <c r="D60" s="6">
        <v>30021</v>
      </c>
      <c r="E60" s="10" t="s">
        <v>230</v>
      </c>
      <c r="F60" s="6" t="s">
        <v>435</v>
      </c>
      <c r="G60" s="6">
        <v>1</v>
      </c>
      <c r="H60" s="6">
        <v>16.5</v>
      </c>
      <c r="I60">
        <v>1</v>
      </c>
      <c r="J60">
        <v>4</v>
      </c>
      <c r="L60" s="1">
        <v>8</v>
      </c>
      <c r="M60" s="1">
        <v>3</v>
      </c>
      <c r="N60" s="1">
        <v>11</v>
      </c>
      <c r="O60" s="1">
        <v>6</v>
      </c>
      <c r="Q60" s="13">
        <f t="shared" si="29"/>
        <v>1</v>
      </c>
      <c r="R60" s="13">
        <f t="shared" si="30"/>
        <v>0</v>
      </c>
      <c r="S60" s="13">
        <f t="shared" si="31"/>
        <v>0</v>
      </c>
      <c r="T60" s="13">
        <f t="shared" si="32"/>
        <v>0</v>
      </c>
      <c r="U60" s="13">
        <f t="shared" si="33"/>
        <v>0</v>
      </c>
      <c r="V60" s="13">
        <f t="shared" si="34"/>
        <v>0</v>
      </c>
      <c r="W60" s="13">
        <f t="shared" si="35"/>
        <v>0</v>
      </c>
      <c r="X60" s="13">
        <f t="shared" si="36"/>
        <v>0</v>
      </c>
      <c r="Y60" s="13">
        <f t="shared" si="37"/>
        <v>0</v>
      </c>
      <c r="Z60" s="13">
        <f t="shared" si="38"/>
        <v>6</v>
      </c>
      <c r="AA60" s="13">
        <f t="shared" si="39"/>
        <v>0</v>
      </c>
      <c r="AB60" s="13">
        <f t="shared" si="40"/>
        <v>0</v>
      </c>
      <c r="AC60" s="13">
        <f t="shared" si="41"/>
        <v>0</v>
      </c>
      <c r="AD60" s="13">
        <f t="shared" si="42"/>
        <v>0</v>
      </c>
      <c r="AE60" s="13">
        <f t="shared" si="43"/>
        <v>0</v>
      </c>
      <c r="AF60" s="13">
        <f t="shared" si="44"/>
        <v>0</v>
      </c>
      <c r="AG60" s="13">
        <f t="shared" si="45"/>
        <v>0</v>
      </c>
      <c r="AH60" s="13">
        <f t="shared" si="46"/>
        <v>0</v>
      </c>
      <c r="AI60" s="13">
        <f t="shared" si="47"/>
        <v>0</v>
      </c>
      <c r="AJ60" s="13">
        <f t="shared" si="48"/>
        <v>0</v>
      </c>
      <c r="AK60" s="13">
        <f t="shared" si="49"/>
        <v>0</v>
      </c>
      <c r="AL60" s="13">
        <f t="shared" si="50"/>
        <v>0</v>
      </c>
      <c r="AO60" s="2">
        <f t="shared" si="51"/>
        <v>1</v>
      </c>
      <c r="AP60" s="2">
        <f t="shared" si="52"/>
        <v>0</v>
      </c>
      <c r="AQ60" s="2">
        <f t="shared" si="53"/>
        <v>0</v>
      </c>
      <c r="AR60" s="2">
        <f t="shared" si="54"/>
        <v>0</v>
      </c>
      <c r="AS60" s="2">
        <f t="shared" si="55"/>
        <v>7</v>
      </c>
      <c r="AT60" s="2">
        <f t="shared" si="56"/>
        <v>0</v>
      </c>
      <c r="AU60" s="2">
        <f t="shared" si="57"/>
        <v>0</v>
      </c>
      <c r="AV60" s="2">
        <f t="shared" si="58"/>
        <v>0</v>
      </c>
      <c r="AW60" s="2">
        <f t="shared" si="59"/>
        <v>0</v>
      </c>
      <c r="AX60" s="2">
        <f t="shared" si="60"/>
        <v>0</v>
      </c>
      <c r="AY60" s="2">
        <f t="shared" si="61"/>
        <v>0</v>
      </c>
      <c r="AZ60" s="2">
        <f t="shared" si="62"/>
        <v>0</v>
      </c>
      <c r="BB60" s="3">
        <f t="shared" si="63"/>
        <v>6</v>
      </c>
      <c r="BC60" s="3">
        <f t="shared" si="64"/>
        <v>7</v>
      </c>
      <c r="BD60" s="3">
        <f t="shared" si="65"/>
        <v>6</v>
      </c>
    </row>
    <row r="61" spans="1:56" x14ac:dyDescent="0.3">
      <c r="A61" s="6">
        <v>262</v>
      </c>
      <c r="B61" s="6">
        <v>1374</v>
      </c>
      <c r="C61" s="6" t="s">
        <v>278</v>
      </c>
      <c r="D61" s="6">
        <v>29603</v>
      </c>
      <c r="E61" s="10" t="s">
        <v>230</v>
      </c>
      <c r="F61" s="6" t="s">
        <v>274</v>
      </c>
      <c r="G61" s="6">
        <v>1</v>
      </c>
      <c r="H61" s="6">
        <v>16.600000000000001</v>
      </c>
      <c r="I61">
        <v>1</v>
      </c>
      <c r="J61">
        <v>4</v>
      </c>
      <c r="Q61" s="13">
        <f t="shared" si="29"/>
        <v>0</v>
      </c>
      <c r="R61" s="13">
        <f t="shared" si="30"/>
        <v>1</v>
      </c>
      <c r="S61" s="13">
        <f t="shared" si="31"/>
        <v>0</v>
      </c>
      <c r="T61" s="13">
        <f t="shared" si="32"/>
        <v>0</v>
      </c>
      <c r="U61" s="13">
        <f t="shared" si="33"/>
        <v>0</v>
      </c>
      <c r="V61" s="13">
        <f t="shared" si="34"/>
        <v>0</v>
      </c>
      <c r="W61" s="13">
        <f t="shared" si="35"/>
        <v>0</v>
      </c>
      <c r="X61" s="13">
        <f t="shared" si="36"/>
        <v>0</v>
      </c>
      <c r="Y61" s="13">
        <f t="shared" si="37"/>
        <v>0</v>
      </c>
      <c r="Z61" s="13">
        <f t="shared" si="38"/>
        <v>0</v>
      </c>
      <c r="AA61" s="13">
        <f t="shared" si="39"/>
        <v>0</v>
      </c>
      <c r="AB61" s="13">
        <f t="shared" si="40"/>
        <v>0</v>
      </c>
      <c r="AC61" s="13">
        <f t="shared" si="41"/>
        <v>0</v>
      </c>
      <c r="AD61" s="13">
        <f t="shared" si="42"/>
        <v>0</v>
      </c>
      <c r="AE61" s="13">
        <f t="shared" si="43"/>
        <v>0</v>
      </c>
      <c r="AF61" s="13">
        <f t="shared" si="44"/>
        <v>0</v>
      </c>
      <c r="AG61" s="13">
        <f t="shared" si="45"/>
        <v>0</v>
      </c>
      <c r="AH61" s="13">
        <f t="shared" si="46"/>
        <v>0</v>
      </c>
      <c r="AI61" s="13">
        <f t="shared" si="47"/>
        <v>0</v>
      </c>
      <c r="AJ61" s="13">
        <f t="shared" si="48"/>
        <v>0</v>
      </c>
      <c r="AK61" s="13">
        <f t="shared" si="49"/>
        <v>0</v>
      </c>
      <c r="AL61" s="13">
        <f t="shared" si="50"/>
        <v>0</v>
      </c>
      <c r="AO61" s="2">
        <f t="shared" si="51"/>
        <v>0</v>
      </c>
      <c r="AP61" s="2">
        <f t="shared" si="52"/>
        <v>1</v>
      </c>
      <c r="AQ61" s="2">
        <f t="shared" si="53"/>
        <v>0</v>
      </c>
      <c r="AR61" s="2">
        <f t="shared" si="54"/>
        <v>0</v>
      </c>
      <c r="AS61" s="2">
        <f t="shared" si="55"/>
        <v>0</v>
      </c>
      <c r="AT61" s="2">
        <f t="shared" si="56"/>
        <v>0</v>
      </c>
      <c r="AU61" s="2">
        <f t="shared" si="57"/>
        <v>0</v>
      </c>
      <c r="AV61" s="2">
        <f t="shared" si="58"/>
        <v>0</v>
      </c>
      <c r="AW61" s="2">
        <f t="shared" si="59"/>
        <v>0</v>
      </c>
      <c r="AX61" s="2">
        <f t="shared" si="60"/>
        <v>0</v>
      </c>
      <c r="AY61" s="2">
        <f t="shared" si="61"/>
        <v>0</v>
      </c>
      <c r="AZ61" s="2">
        <f t="shared" si="62"/>
        <v>0</v>
      </c>
      <c r="BB61" s="3" t="str">
        <f t="shared" si="63"/>
        <v/>
      </c>
      <c r="BC61" s="3" t="str">
        <f t="shared" si="64"/>
        <v/>
      </c>
      <c r="BD61" s="3" t="str">
        <f t="shared" si="65"/>
        <v/>
      </c>
    </row>
    <row r="62" spans="1:56" x14ac:dyDescent="0.3">
      <c r="A62" s="6">
        <v>871</v>
      </c>
      <c r="B62" s="6">
        <v>1983</v>
      </c>
      <c r="C62" s="6" t="s">
        <v>410</v>
      </c>
      <c r="D62" s="6">
        <v>28897</v>
      </c>
      <c r="E62" s="10" t="s">
        <v>230</v>
      </c>
      <c r="F62" s="6" t="s">
        <v>398</v>
      </c>
      <c r="G62" s="6">
        <v>1</v>
      </c>
      <c r="H62" s="6">
        <v>16.600000000000001</v>
      </c>
      <c r="I62">
        <v>1</v>
      </c>
      <c r="J62">
        <v>4</v>
      </c>
      <c r="L62" s="1">
        <v>14</v>
      </c>
      <c r="M62" s="1">
        <v>6</v>
      </c>
      <c r="N62" s="1">
        <v>20</v>
      </c>
      <c r="O62" s="1">
        <v>10</v>
      </c>
      <c r="Q62" s="13">
        <f t="shared" si="29"/>
        <v>1</v>
      </c>
      <c r="R62" s="13">
        <f t="shared" si="30"/>
        <v>0</v>
      </c>
      <c r="S62" s="13">
        <f t="shared" si="31"/>
        <v>0</v>
      </c>
      <c r="T62" s="13">
        <f t="shared" si="32"/>
        <v>0</v>
      </c>
      <c r="U62" s="13">
        <f t="shared" si="33"/>
        <v>0</v>
      </c>
      <c r="V62" s="13">
        <f t="shared" si="34"/>
        <v>0</v>
      </c>
      <c r="W62" s="13">
        <f t="shared" si="35"/>
        <v>0</v>
      </c>
      <c r="X62" s="13">
        <f t="shared" si="36"/>
        <v>0</v>
      </c>
      <c r="Y62" s="13">
        <f t="shared" si="37"/>
        <v>0</v>
      </c>
      <c r="Z62" s="13">
        <f t="shared" si="38"/>
        <v>0</v>
      </c>
      <c r="AA62" s="13">
        <f t="shared" si="39"/>
        <v>0</v>
      </c>
      <c r="AB62" s="13">
        <f t="shared" si="40"/>
        <v>0</v>
      </c>
      <c r="AC62" s="13">
        <f t="shared" si="41"/>
        <v>0</v>
      </c>
      <c r="AD62" s="13">
        <f t="shared" si="42"/>
        <v>0</v>
      </c>
      <c r="AE62" s="13">
        <f t="shared" si="43"/>
        <v>0</v>
      </c>
      <c r="AF62" s="13">
        <f t="shared" si="44"/>
        <v>9</v>
      </c>
      <c r="AG62" s="13">
        <f t="shared" si="45"/>
        <v>0</v>
      </c>
      <c r="AH62" s="13">
        <f t="shared" si="46"/>
        <v>0</v>
      </c>
      <c r="AI62" s="13">
        <f t="shared" si="47"/>
        <v>0</v>
      </c>
      <c r="AJ62" s="13">
        <f t="shared" si="48"/>
        <v>0</v>
      </c>
      <c r="AK62" s="13">
        <f t="shared" si="49"/>
        <v>0</v>
      </c>
      <c r="AL62" s="13">
        <f t="shared" si="50"/>
        <v>0</v>
      </c>
      <c r="AO62" s="2">
        <f t="shared" si="51"/>
        <v>1</v>
      </c>
      <c r="AP62" s="2">
        <f t="shared" si="52"/>
        <v>0</v>
      </c>
      <c r="AQ62" s="2">
        <f t="shared" si="53"/>
        <v>0</v>
      </c>
      <c r="AR62" s="2">
        <f t="shared" si="54"/>
        <v>0</v>
      </c>
      <c r="AS62" s="2">
        <f t="shared" si="55"/>
        <v>0</v>
      </c>
      <c r="AT62" s="2">
        <f t="shared" si="56"/>
        <v>0</v>
      </c>
      <c r="AU62" s="2">
        <f t="shared" si="57"/>
        <v>0</v>
      </c>
      <c r="AV62" s="2">
        <f t="shared" si="58"/>
        <v>10</v>
      </c>
      <c r="AW62" s="2">
        <f t="shared" si="59"/>
        <v>0</v>
      </c>
      <c r="AX62" s="2">
        <f t="shared" si="60"/>
        <v>0</v>
      </c>
      <c r="AY62" s="2">
        <f t="shared" si="61"/>
        <v>0</v>
      </c>
      <c r="AZ62" s="2">
        <f t="shared" si="62"/>
        <v>0</v>
      </c>
      <c r="BB62" s="3">
        <f t="shared" si="63"/>
        <v>9</v>
      </c>
      <c r="BC62" s="3">
        <f t="shared" si="64"/>
        <v>10</v>
      </c>
      <c r="BD62" s="3">
        <f t="shared" si="65"/>
        <v>10</v>
      </c>
    </row>
    <row r="63" spans="1:56" x14ac:dyDescent="0.3">
      <c r="A63" s="6">
        <v>284</v>
      </c>
      <c r="B63" s="6">
        <v>284</v>
      </c>
      <c r="C63" s="6" t="s">
        <v>78</v>
      </c>
      <c r="D63" s="6">
        <v>50995</v>
      </c>
      <c r="E63" s="9" t="s">
        <v>35</v>
      </c>
      <c r="F63" s="6" t="s">
        <v>70</v>
      </c>
      <c r="G63" s="6">
        <v>1</v>
      </c>
      <c r="H63" s="6">
        <v>16.7</v>
      </c>
      <c r="I63">
        <v>1</v>
      </c>
      <c r="J63">
        <v>4</v>
      </c>
      <c r="Q63" s="13">
        <f t="shared" si="29"/>
        <v>0</v>
      </c>
      <c r="R63" s="13">
        <f t="shared" si="30"/>
        <v>1</v>
      </c>
      <c r="S63" s="13">
        <f t="shared" si="31"/>
        <v>0</v>
      </c>
      <c r="T63" s="13">
        <f t="shared" si="32"/>
        <v>0</v>
      </c>
      <c r="U63" s="13">
        <f t="shared" si="33"/>
        <v>0</v>
      </c>
      <c r="V63" s="13">
        <f t="shared" si="34"/>
        <v>0</v>
      </c>
      <c r="W63" s="13">
        <f t="shared" si="35"/>
        <v>0</v>
      </c>
      <c r="X63" s="13">
        <f t="shared" si="36"/>
        <v>0</v>
      </c>
      <c r="Y63" s="13">
        <f t="shared" si="37"/>
        <v>0</v>
      </c>
      <c r="Z63" s="13">
        <f t="shared" si="38"/>
        <v>0</v>
      </c>
      <c r="AA63" s="13">
        <f t="shared" si="39"/>
        <v>0</v>
      </c>
      <c r="AB63" s="13">
        <f t="shared" si="40"/>
        <v>0</v>
      </c>
      <c r="AC63" s="13">
        <f t="shared" si="41"/>
        <v>0</v>
      </c>
      <c r="AD63" s="13">
        <f t="shared" si="42"/>
        <v>0</v>
      </c>
      <c r="AE63" s="13">
        <f t="shared" si="43"/>
        <v>0</v>
      </c>
      <c r="AF63" s="13">
        <f t="shared" si="44"/>
        <v>0</v>
      </c>
      <c r="AG63" s="13">
        <f t="shared" si="45"/>
        <v>0</v>
      </c>
      <c r="AH63" s="13">
        <f t="shared" si="46"/>
        <v>0</v>
      </c>
      <c r="AI63" s="13">
        <f t="shared" si="47"/>
        <v>0</v>
      </c>
      <c r="AJ63" s="13">
        <f t="shared" si="48"/>
        <v>0</v>
      </c>
      <c r="AK63" s="13">
        <f t="shared" si="49"/>
        <v>0</v>
      </c>
      <c r="AL63" s="13">
        <f t="shared" si="50"/>
        <v>0</v>
      </c>
      <c r="AO63" s="2">
        <f t="shared" si="51"/>
        <v>0</v>
      </c>
      <c r="AP63" s="2">
        <f t="shared" si="52"/>
        <v>1</v>
      </c>
      <c r="AQ63" s="2">
        <f t="shared" si="53"/>
        <v>0</v>
      </c>
      <c r="AR63" s="2">
        <f t="shared" si="54"/>
        <v>0</v>
      </c>
      <c r="AS63" s="2">
        <f t="shared" si="55"/>
        <v>0</v>
      </c>
      <c r="AT63" s="2">
        <f t="shared" si="56"/>
        <v>0</v>
      </c>
      <c r="AU63" s="2">
        <f t="shared" si="57"/>
        <v>0</v>
      </c>
      <c r="AV63" s="2">
        <f t="shared" si="58"/>
        <v>0</v>
      </c>
      <c r="AW63" s="2">
        <f t="shared" si="59"/>
        <v>0</v>
      </c>
      <c r="AX63" s="2">
        <f t="shared" si="60"/>
        <v>0</v>
      </c>
      <c r="AY63" s="2">
        <f t="shared" si="61"/>
        <v>0</v>
      </c>
      <c r="AZ63" s="2">
        <f t="shared" si="62"/>
        <v>0</v>
      </c>
      <c r="BB63" s="3" t="str">
        <f t="shared" si="63"/>
        <v/>
      </c>
      <c r="BC63" s="3" t="str">
        <f t="shared" si="64"/>
        <v/>
      </c>
      <c r="BD63" s="3" t="str">
        <f t="shared" si="65"/>
        <v/>
      </c>
    </row>
    <row r="64" spans="1:56" x14ac:dyDescent="0.3">
      <c r="A64" s="6">
        <v>1033</v>
      </c>
      <c r="B64" s="6">
        <v>1033</v>
      </c>
      <c r="C64" s="6" t="s">
        <v>219</v>
      </c>
      <c r="D64" s="6">
        <v>50509</v>
      </c>
      <c r="E64" s="9" t="s">
        <v>35</v>
      </c>
      <c r="F64" s="6" t="s">
        <v>176</v>
      </c>
      <c r="G64" s="6">
        <v>1</v>
      </c>
      <c r="H64" s="6">
        <v>16.7</v>
      </c>
      <c r="I64">
        <v>1</v>
      </c>
      <c r="J64">
        <v>4</v>
      </c>
      <c r="Q64" s="13">
        <f t="shared" si="29"/>
        <v>0</v>
      </c>
      <c r="R64" s="13">
        <f t="shared" si="30"/>
        <v>1</v>
      </c>
      <c r="S64" s="13">
        <f t="shared" si="31"/>
        <v>0</v>
      </c>
      <c r="T64" s="13">
        <f t="shared" si="32"/>
        <v>0</v>
      </c>
      <c r="U64" s="13">
        <f t="shared" si="33"/>
        <v>0</v>
      </c>
      <c r="V64" s="13">
        <f t="shared" si="34"/>
        <v>0</v>
      </c>
      <c r="W64" s="13">
        <f t="shared" si="35"/>
        <v>0</v>
      </c>
      <c r="X64" s="13">
        <f t="shared" si="36"/>
        <v>0</v>
      </c>
      <c r="Y64" s="13">
        <f t="shared" si="37"/>
        <v>0</v>
      </c>
      <c r="Z64" s="13">
        <f t="shared" si="38"/>
        <v>0</v>
      </c>
      <c r="AA64" s="13">
        <f t="shared" si="39"/>
        <v>0</v>
      </c>
      <c r="AB64" s="13">
        <f t="shared" si="40"/>
        <v>0</v>
      </c>
      <c r="AC64" s="13">
        <f t="shared" si="41"/>
        <v>0</v>
      </c>
      <c r="AD64" s="13">
        <f t="shared" si="42"/>
        <v>0</v>
      </c>
      <c r="AE64" s="13">
        <f t="shared" si="43"/>
        <v>0</v>
      </c>
      <c r="AF64" s="13">
        <f t="shared" si="44"/>
        <v>0</v>
      </c>
      <c r="AG64" s="13">
        <f t="shared" si="45"/>
        <v>0</v>
      </c>
      <c r="AH64" s="13">
        <f t="shared" si="46"/>
        <v>0</v>
      </c>
      <c r="AI64" s="13">
        <f t="shared" si="47"/>
        <v>0</v>
      </c>
      <c r="AJ64" s="13">
        <f t="shared" si="48"/>
        <v>0</v>
      </c>
      <c r="AK64" s="13">
        <f t="shared" si="49"/>
        <v>0</v>
      </c>
      <c r="AL64" s="13">
        <f t="shared" si="50"/>
        <v>0</v>
      </c>
      <c r="AO64" s="2">
        <f t="shared" si="51"/>
        <v>0</v>
      </c>
      <c r="AP64" s="2">
        <f t="shared" si="52"/>
        <v>1</v>
      </c>
      <c r="AQ64" s="2">
        <f t="shared" si="53"/>
        <v>0</v>
      </c>
      <c r="AR64" s="2">
        <f t="shared" si="54"/>
        <v>0</v>
      </c>
      <c r="AS64" s="2">
        <f t="shared" si="55"/>
        <v>0</v>
      </c>
      <c r="AT64" s="2">
        <f t="shared" si="56"/>
        <v>0</v>
      </c>
      <c r="AU64" s="2">
        <f t="shared" si="57"/>
        <v>0</v>
      </c>
      <c r="AV64" s="2">
        <f t="shared" si="58"/>
        <v>0</v>
      </c>
      <c r="AW64" s="2">
        <f t="shared" si="59"/>
        <v>0</v>
      </c>
      <c r="AX64" s="2">
        <f t="shared" si="60"/>
        <v>0</v>
      </c>
      <c r="AY64" s="2">
        <f t="shared" si="61"/>
        <v>0</v>
      </c>
      <c r="AZ64" s="2">
        <f t="shared" si="62"/>
        <v>0</v>
      </c>
      <c r="BB64" s="3" t="str">
        <f t="shared" si="63"/>
        <v/>
      </c>
      <c r="BC64" s="3" t="str">
        <f t="shared" si="64"/>
        <v/>
      </c>
      <c r="BD64" s="3" t="str">
        <f t="shared" si="65"/>
        <v/>
      </c>
    </row>
    <row r="65" spans="1:56" x14ac:dyDescent="0.3">
      <c r="A65" s="6">
        <v>490</v>
      </c>
      <c r="B65" s="6">
        <v>490</v>
      </c>
      <c r="C65" s="6" t="s">
        <v>113</v>
      </c>
      <c r="D65" s="6">
        <v>50002</v>
      </c>
      <c r="E65" s="9" t="s">
        <v>35</v>
      </c>
      <c r="F65" s="6" t="s">
        <v>114</v>
      </c>
      <c r="G65" s="6">
        <v>1</v>
      </c>
      <c r="H65" s="6">
        <v>16.8</v>
      </c>
      <c r="I65">
        <v>1</v>
      </c>
      <c r="J65">
        <v>4</v>
      </c>
      <c r="Q65" s="13">
        <f t="shared" si="29"/>
        <v>0</v>
      </c>
      <c r="R65" s="13">
        <f t="shared" si="30"/>
        <v>1</v>
      </c>
      <c r="S65" s="13">
        <f t="shared" si="31"/>
        <v>0</v>
      </c>
      <c r="T65" s="13">
        <f t="shared" si="32"/>
        <v>0</v>
      </c>
      <c r="U65" s="13">
        <f t="shared" si="33"/>
        <v>0</v>
      </c>
      <c r="V65" s="13">
        <f t="shared" si="34"/>
        <v>0</v>
      </c>
      <c r="W65" s="13">
        <f t="shared" si="35"/>
        <v>0</v>
      </c>
      <c r="X65" s="13">
        <f t="shared" si="36"/>
        <v>0</v>
      </c>
      <c r="Y65" s="13">
        <f t="shared" si="37"/>
        <v>0</v>
      </c>
      <c r="Z65" s="13">
        <f t="shared" si="38"/>
        <v>0</v>
      </c>
      <c r="AA65" s="13">
        <f t="shared" si="39"/>
        <v>0</v>
      </c>
      <c r="AB65" s="13">
        <f t="shared" si="40"/>
        <v>0</v>
      </c>
      <c r="AC65" s="13">
        <f t="shared" si="41"/>
        <v>0</v>
      </c>
      <c r="AD65" s="13">
        <f t="shared" si="42"/>
        <v>0</v>
      </c>
      <c r="AE65" s="13">
        <f t="shared" si="43"/>
        <v>0</v>
      </c>
      <c r="AF65" s="13">
        <f t="shared" si="44"/>
        <v>0</v>
      </c>
      <c r="AG65" s="13">
        <f t="shared" si="45"/>
        <v>0</v>
      </c>
      <c r="AH65" s="13">
        <f t="shared" si="46"/>
        <v>0</v>
      </c>
      <c r="AI65" s="13">
        <f t="shared" si="47"/>
        <v>0</v>
      </c>
      <c r="AJ65" s="13">
        <f t="shared" si="48"/>
        <v>0</v>
      </c>
      <c r="AK65" s="13">
        <f t="shared" si="49"/>
        <v>0</v>
      </c>
      <c r="AL65" s="13">
        <f t="shared" si="50"/>
        <v>0</v>
      </c>
      <c r="AO65" s="2">
        <f t="shared" si="51"/>
        <v>0</v>
      </c>
      <c r="AP65" s="2">
        <f t="shared" si="52"/>
        <v>1</v>
      </c>
      <c r="AQ65" s="2">
        <f t="shared" si="53"/>
        <v>0</v>
      </c>
      <c r="AR65" s="2">
        <f t="shared" si="54"/>
        <v>0</v>
      </c>
      <c r="AS65" s="2">
        <f t="shared" si="55"/>
        <v>0</v>
      </c>
      <c r="AT65" s="2">
        <f t="shared" si="56"/>
        <v>0</v>
      </c>
      <c r="AU65" s="2">
        <f t="shared" si="57"/>
        <v>0</v>
      </c>
      <c r="AV65" s="2">
        <f t="shared" si="58"/>
        <v>0</v>
      </c>
      <c r="AW65" s="2">
        <f t="shared" si="59"/>
        <v>0</v>
      </c>
      <c r="AX65" s="2">
        <f t="shared" si="60"/>
        <v>0</v>
      </c>
      <c r="AY65" s="2">
        <f t="shared" si="61"/>
        <v>0</v>
      </c>
      <c r="AZ65" s="2">
        <f t="shared" si="62"/>
        <v>0</v>
      </c>
      <c r="BB65" s="3" t="str">
        <f t="shared" si="63"/>
        <v/>
      </c>
      <c r="BC65" s="3" t="str">
        <f t="shared" si="64"/>
        <v/>
      </c>
      <c r="BD65" s="3" t="str">
        <f t="shared" si="65"/>
        <v/>
      </c>
    </row>
    <row r="66" spans="1:56" x14ac:dyDescent="0.3">
      <c r="A66" s="6">
        <v>812</v>
      </c>
      <c r="B66" s="6">
        <v>812</v>
      </c>
      <c r="C66" s="6" t="s">
        <v>170</v>
      </c>
      <c r="D66" s="6">
        <v>50273</v>
      </c>
      <c r="E66" s="9" t="s">
        <v>35</v>
      </c>
      <c r="F66" s="6" t="s">
        <v>169</v>
      </c>
      <c r="G66" s="6">
        <v>1</v>
      </c>
      <c r="H66" s="6">
        <v>16.8</v>
      </c>
      <c r="I66">
        <v>1</v>
      </c>
      <c r="J66">
        <v>4</v>
      </c>
      <c r="Q66" s="13">
        <f t="shared" si="29"/>
        <v>0</v>
      </c>
      <c r="R66" s="13">
        <f t="shared" si="30"/>
        <v>1</v>
      </c>
      <c r="S66" s="13">
        <f t="shared" si="31"/>
        <v>0</v>
      </c>
      <c r="T66" s="13">
        <f t="shared" si="32"/>
        <v>0</v>
      </c>
      <c r="U66" s="13">
        <f t="shared" si="33"/>
        <v>0</v>
      </c>
      <c r="V66" s="13">
        <f t="shared" si="34"/>
        <v>0</v>
      </c>
      <c r="W66" s="13">
        <f t="shared" si="35"/>
        <v>0</v>
      </c>
      <c r="X66" s="13">
        <f t="shared" si="36"/>
        <v>0</v>
      </c>
      <c r="Y66" s="13">
        <f t="shared" si="37"/>
        <v>0</v>
      </c>
      <c r="Z66" s="13">
        <f t="shared" si="38"/>
        <v>0</v>
      </c>
      <c r="AA66" s="13">
        <f t="shared" si="39"/>
        <v>0</v>
      </c>
      <c r="AB66" s="13">
        <f t="shared" si="40"/>
        <v>0</v>
      </c>
      <c r="AC66" s="13">
        <f t="shared" si="41"/>
        <v>0</v>
      </c>
      <c r="AD66" s="13">
        <f t="shared" si="42"/>
        <v>0</v>
      </c>
      <c r="AE66" s="13">
        <f t="shared" si="43"/>
        <v>0</v>
      </c>
      <c r="AF66" s="13">
        <f t="shared" si="44"/>
        <v>0</v>
      </c>
      <c r="AG66" s="13">
        <f t="shared" si="45"/>
        <v>0</v>
      </c>
      <c r="AH66" s="13">
        <f t="shared" si="46"/>
        <v>0</v>
      </c>
      <c r="AI66" s="13">
        <f t="shared" si="47"/>
        <v>0</v>
      </c>
      <c r="AJ66" s="13">
        <f t="shared" si="48"/>
        <v>0</v>
      </c>
      <c r="AK66" s="13">
        <f t="shared" si="49"/>
        <v>0</v>
      </c>
      <c r="AL66" s="13">
        <f t="shared" si="50"/>
        <v>0</v>
      </c>
      <c r="AO66" s="2">
        <f t="shared" si="51"/>
        <v>0</v>
      </c>
      <c r="AP66" s="2">
        <f t="shared" si="52"/>
        <v>1</v>
      </c>
      <c r="AQ66" s="2">
        <f t="shared" si="53"/>
        <v>0</v>
      </c>
      <c r="AR66" s="2">
        <f t="shared" si="54"/>
        <v>0</v>
      </c>
      <c r="AS66" s="2">
        <f t="shared" si="55"/>
        <v>0</v>
      </c>
      <c r="AT66" s="2">
        <f t="shared" si="56"/>
        <v>0</v>
      </c>
      <c r="AU66" s="2">
        <f t="shared" si="57"/>
        <v>0</v>
      </c>
      <c r="AV66" s="2">
        <f t="shared" si="58"/>
        <v>0</v>
      </c>
      <c r="AW66" s="2">
        <f t="shared" si="59"/>
        <v>0</v>
      </c>
      <c r="AX66" s="2">
        <f t="shared" si="60"/>
        <v>0</v>
      </c>
      <c r="AY66" s="2">
        <f t="shared" si="61"/>
        <v>0</v>
      </c>
      <c r="AZ66" s="2">
        <f t="shared" si="62"/>
        <v>0</v>
      </c>
      <c r="BB66" s="3" t="str">
        <f t="shared" si="63"/>
        <v/>
      </c>
      <c r="BC66" s="3" t="str">
        <f t="shared" si="64"/>
        <v/>
      </c>
      <c r="BD66" s="3" t="str">
        <f t="shared" si="65"/>
        <v/>
      </c>
    </row>
    <row r="67" spans="1:56" x14ac:dyDescent="0.3">
      <c r="A67" s="6">
        <v>815</v>
      </c>
      <c r="B67" s="6">
        <v>815</v>
      </c>
      <c r="C67" s="6" t="s">
        <v>172</v>
      </c>
      <c r="D67" s="6">
        <v>50276</v>
      </c>
      <c r="E67" s="9" t="s">
        <v>35</v>
      </c>
      <c r="F67" s="6" t="s">
        <v>169</v>
      </c>
      <c r="G67" s="6">
        <v>1</v>
      </c>
      <c r="H67" s="6">
        <v>16.8</v>
      </c>
      <c r="I67">
        <v>1</v>
      </c>
      <c r="J67">
        <v>4</v>
      </c>
      <c r="Q67" s="13">
        <f t="shared" ref="Q67:Q130" si="66">IF(L67="",0,1)</f>
        <v>0</v>
      </c>
      <c r="R67" s="13">
        <f t="shared" ref="R67:R130" si="67">IF(L67=0,1,0)</f>
        <v>1</v>
      </c>
      <c r="S67" s="13">
        <f t="shared" ref="S67:S130" si="68">IF(L67=1,1,0)</f>
        <v>0</v>
      </c>
      <c r="T67" s="13">
        <f t="shared" ref="T67:T130" si="69">IF(L67=2,2,0)</f>
        <v>0</v>
      </c>
      <c r="U67" s="13">
        <f t="shared" ref="U67:U130" si="70">IF(L67=3,2,0)</f>
        <v>0</v>
      </c>
      <c r="V67" s="13">
        <f t="shared" ref="V67:V130" si="71">IF(L67=4,3,0)</f>
        <v>0</v>
      </c>
      <c r="W67" s="13">
        <f t="shared" ref="W67:W130" si="72">IF(L67=5,4,0)</f>
        <v>0</v>
      </c>
      <c r="X67" s="13">
        <f t="shared" ref="X67:X130" si="73">IF(L67=6,5,0)</f>
        <v>0</v>
      </c>
      <c r="Y67" s="13">
        <f t="shared" ref="Y67:Y130" si="74">IF(L67=7,6,0)</f>
        <v>0</v>
      </c>
      <c r="Z67" s="13">
        <f t="shared" ref="Z67:Z130" si="75">IF(L67=8,6,0)</f>
        <v>0</v>
      </c>
      <c r="AA67" s="13">
        <f t="shared" ref="AA67:AA130" si="76">IF(L67=9,7,0)</f>
        <v>0</v>
      </c>
      <c r="AB67" s="13">
        <f t="shared" ref="AB67:AB130" si="77">IF(L67=10,7,0)</f>
        <v>0</v>
      </c>
      <c r="AC67" s="13">
        <f t="shared" ref="AC67:AC130" si="78">IF(L67=11,8,0)</f>
        <v>0</v>
      </c>
      <c r="AD67" s="13">
        <f t="shared" ref="AD67:AD130" si="79">IF(L67=12,8,0)</f>
        <v>0</v>
      </c>
      <c r="AE67" s="13">
        <f t="shared" ref="AE67:AE130" si="80">IF(L67=13,9,0)</f>
        <v>0</v>
      </c>
      <c r="AF67" s="13">
        <f t="shared" ref="AF67:AF130" si="81">IF(L67=14,9,0)</f>
        <v>0</v>
      </c>
      <c r="AG67" s="13">
        <f t="shared" ref="AG67:AG130" si="82">IF(L67=15,9,0)</f>
        <v>0</v>
      </c>
      <c r="AH67" s="13">
        <f t="shared" ref="AH67:AH130" si="83">IF(L67=16,10,0)</f>
        <v>0</v>
      </c>
      <c r="AI67" s="13">
        <f t="shared" ref="AI67:AI130" si="84">IF(L67=17,10,0)</f>
        <v>0</v>
      </c>
      <c r="AJ67" s="13">
        <f t="shared" ref="AJ67:AJ130" si="85">IF(L67=18,10,0)</f>
        <v>0</v>
      </c>
      <c r="AK67" s="13">
        <f t="shared" ref="AK67:AK130" si="86">IF(L67=19,10,0)</f>
        <v>0</v>
      </c>
      <c r="AL67" s="13">
        <f t="shared" ref="AL67:AL130" si="87">IF(L67=20,10,0)</f>
        <v>0</v>
      </c>
      <c r="AO67" s="2">
        <f t="shared" ref="AO67:AO130" si="88">IF(M67="",0,1)</f>
        <v>0</v>
      </c>
      <c r="AP67" s="2">
        <f t="shared" ref="AP67:AP130" si="89">IF(M67=0,1,0)</f>
        <v>1</v>
      </c>
      <c r="AQ67" s="2">
        <f t="shared" ref="AQ67:AQ130" si="90">IF(M67=1,5,0)</f>
        <v>0</v>
      </c>
      <c r="AR67" s="2">
        <f t="shared" ref="AR67:AR130" si="91">IF(M67=2,6,0)</f>
        <v>0</v>
      </c>
      <c r="AS67" s="2">
        <f t="shared" ref="AS67:AS130" si="92">IF(M67=3,7,0)</f>
        <v>0</v>
      </c>
      <c r="AT67" s="2">
        <f t="shared" ref="AT67:AT130" si="93">IF(M67=4,8,0)</f>
        <v>0</v>
      </c>
      <c r="AU67" s="2">
        <f t="shared" ref="AU67:AU130" si="94">IF(M67=5,9,0)</f>
        <v>0</v>
      </c>
      <c r="AV67" s="2">
        <f t="shared" ref="AV67:AV130" si="95">IF(M67=6,10,0)</f>
        <v>0</v>
      </c>
      <c r="AW67" s="2">
        <f t="shared" ref="AW67:AW130" si="96">IF(M67=7,10,0)</f>
        <v>0</v>
      </c>
      <c r="AX67" s="2">
        <f t="shared" ref="AX67:AX130" si="97">IF(M67=8,10,0)</f>
        <v>0</v>
      </c>
      <c r="AY67" s="2">
        <f t="shared" ref="AY67:AY130" si="98">IF(M67=9,10,0)</f>
        <v>0</v>
      </c>
      <c r="AZ67" s="2">
        <f t="shared" ref="AZ67:AZ130" si="99">IF(M67=10,10,0)</f>
        <v>0</v>
      </c>
      <c r="BB67" s="3" t="str">
        <f t="shared" ref="BB67:BB130" si="100">IF(Q67=0,"",SUM(R67:AL67))</f>
        <v/>
      </c>
      <c r="BC67" s="3" t="str">
        <f t="shared" ref="BC67:BC130" si="101">IF(AO67=0,"",SUM(AP67:AW67))</f>
        <v/>
      </c>
      <c r="BD67" s="3" t="str">
        <f t="shared" ref="BD67:BD130" si="102">IF(O67="","",O67)</f>
        <v/>
      </c>
    </row>
    <row r="68" spans="1:56" x14ac:dyDescent="0.3">
      <c r="A68" s="6">
        <v>867</v>
      </c>
      <c r="B68" s="6">
        <v>1979</v>
      </c>
      <c r="C68" s="6" t="s">
        <v>408</v>
      </c>
      <c r="D68" s="6">
        <v>28885</v>
      </c>
      <c r="E68" s="10" t="s">
        <v>230</v>
      </c>
      <c r="F68" s="6" t="s">
        <v>398</v>
      </c>
      <c r="G68" s="6">
        <v>1</v>
      </c>
      <c r="H68" s="6">
        <v>16.8</v>
      </c>
      <c r="I68">
        <v>1</v>
      </c>
      <c r="J68">
        <v>4</v>
      </c>
      <c r="L68" s="1">
        <v>8</v>
      </c>
      <c r="M68" s="1">
        <v>4</v>
      </c>
      <c r="N68" s="1">
        <v>12</v>
      </c>
      <c r="O68" s="1">
        <v>7</v>
      </c>
      <c r="Q68" s="13">
        <f t="shared" si="66"/>
        <v>1</v>
      </c>
      <c r="R68" s="13">
        <f t="shared" si="67"/>
        <v>0</v>
      </c>
      <c r="S68" s="13">
        <f t="shared" si="68"/>
        <v>0</v>
      </c>
      <c r="T68" s="13">
        <f t="shared" si="69"/>
        <v>0</v>
      </c>
      <c r="U68" s="13">
        <f t="shared" si="70"/>
        <v>0</v>
      </c>
      <c r="V68" s="13">
        <f t="shared" si="71"/>
        <v>0</v>
      </c>
      <c r="W68" s="13">
        <f t="shared" si="72"/>
        <v>0</v>
      </c>
      <c r="X68" s="13">
        <f t="shared" si="73"/>
        <v>0</v>
      </c>
      <c r="Y68" s="13">
        <f t="shared" si="74"/>
        <v>0</v>
      </c>
      <c r="Z68" s="13">
        <f t="shared" si="75"/>
        <v>6</v>
      </c>
      <c r="AA68" s="13">
        <f t="shared" si="76"/>
        <v>0</v>
      </c>
      <c r="AB68" s="13">
        <f t="shared" si="77"/>
        <v>0</v>
      </c>
      <c r="AC68" s="13">
        <f t="shared" si="78"/>
        <v>0</v>
      </c>
      <c r="AD68" s="13">
        <f t="shared" si="79"/>
        <v>0</v>
      </c>
      <c r="AE68" s="13">
        <f t="shared" si="80"/>
        <v>0</v>
      </c>
      <c r="AF68" s="13">
        <f t="shared" si="81"/>
        <v>0</v>
      </c>
      <c r="AG68" s="13">
        <f t="shared" si="82"/>
        <v>0</v>
      </c>
      <c r="AH68" s="13">
        <f t="shared" si="83"/>
        <v>0</v>
      </c>
      <c r="AI68" s="13">
        <f t="shared" si="84"/>
        <v>0</v>
      </c>
      <c r="AJ68" s="13">
        <f t="shared" si="85"/>
        <v>0</v>
      </c>
      <c r="AK68" s="13">
        <f t="shared" si="86"/>
        <v>0</v>
      </c>
      <c r="AL68" s="13">
        <f t="shared" si="87"/>
        <v>0</v>
      </c>
      <c r="AO68" s="2">
        <f t="shared" si="88"/>
        <v>1</v>
      </c>
      <c r="AP68" s="2">
        <f t="shared" si="89"/>
        <v>0</v>
      </c>
      <c r="AQ68" s="2">
        <f t="shared" si="90"/>
        <v>0</v>
      </c>
      <c r="AR68" s="2">
        <f t="shared" si="91"/>
        <v>0</v>
      </c>
      <c r="AS68" s="2">
        <f t="shared" si="92"/>
        <v>0</v>
      </c>
      <c r="AT68" s="2">
        <f t="shared" si="93"/>
        <v>8</v>
      </c>
      <c r="AU68" s="2">
        <f t="shared" si="94"/>
        <v>0</v>
      </c>
      <c r="AV68" s="2">
        <f t="shared" si="95"/>
        <v>0</v>
      </c>
      <c r="AW68" s="2">
        <f t="shared" si="96"/>
        <v>0</v>
      </c>
      <c r="AX68" s="2">
        <f t="shared" si="97"/>
        <v>0</v>
      </c>
      <c r="AY68" s="2">
        <f t="shared" si="98"/>
        <v>0</v>
      </c>
      <c r="AZ68" s="2">
        <f t="shared" si="99"/>
        <v>0</v>
      </c>
      <c r="BB68" s="3">
        <f t="shared" si="100"/>
        <v>6</v>
      </c>
      <c r="BC68" s="3">
        <f t="shared" si="101"/>
        <v>8</v>
      </c>
      <c r="BD68" s="3">
        <f t="shared" si="102"/>
        <v>7</v>
      </c>
    </row>
    <row r="69" spans="1:56" x14ac:dyDescent="0.3">
      <c r="A69" s="6">
        <v>1005</v>
      </c>
      <c r="B69" s="6">
        <v>2117</v>
      </c>
      <c r="C69" s="6" t="s">
        <v>441</v>
      </c>
      <c r="D69" s="6">
        <v>30026</v>
      </c>
      <c r="E69" s="10" t="s">
        <v>230</v>
      </c>
      <c r="F69" s="6" t="s">
        <v>435</v>
      </c>
      <c r="G69" s="6">
        <v>1</v>
      </c>
      <c r="H69" s="6">
        <v>16.8</v>
      </c>
      <c r="I69">
        <v>1</v>
      </c>
      <c r="J69">
        <v>4</v>
      </c>
      <c r="L69" s="1">
        <v>6</v>
      </c>
      <c r="M69" s="1">
        <v>2</v>
      </c>
      <c r="N69" s="1">
        <v>8</v>
      </c>
      <c r="O69" s="1">
        <v>4</v>
      </c>
      <c r="Q69" s="13">
        <f t="shared" si="66"/>
        <v>1</v>
      </c>
      <c r="R69" s="13">
        <f t="shared" si="67"/>
        <v>0</v>
      </c>
      <c r="S69" s="13">
        <f t="shared" si="68"/>
        <v>0</v>
      </c>
      <c r="T69" s="13">
        <f t="shared" si="69"/>
        <v>0</v>
      </c>
      <c r="U69" s="13">
        <f t="shared" si="70"/>
        <v>0</v>
      </c>
      <c r="V69" s="13">
        <f t="shared" si="71"/>
        <v>0</v>
      </c>
      <c r="W69" s="13">
        <f t="shared" si="72"/>
        <v>0</v>
      </c>
      <c r="X69" s="13">
        <f t="shared" si="73"/>
        <v>5</v>
      </c>
      <c r="Y69" s="13">
        <f t="shared" si="74"/>
        <v>0</v>
      </c>
      <c r="Z69" s="13">
        <f t="shared" si="75"/>
        <v>0</v>
      </c>
      <c r="AA69" s="13">
        <f t="shared" si="76"/>
        <v>0</v>
      </c>
      <c r="AB69" s="13">
        <f t="shared" si="77"/>
        <v>0</v>
      </c>
      <c r="AC69" s="13">
        <f t="shared" si="78"/>
        <v>0</v>
      </c>
      <c r="AD69" s="13">
        <f t="shared" si="79"/>
        <v>0</v>
      </c>
      <c r="AE69" s="13">
        <f t="shared" si="80"/>
        <v>0</v>
      </c>
      <c r="AF69" s="13">
        <f t="shared" si="81"/>
        <v>0</v>
      </c>
      <c r="AG69" s="13">
        <f t="shared" si="82"/>
        <v>0</v>
      </c>
      <c r="AH69" s="13">
        <f t="shared" si="83"/>
        <v>0</v>
      </c>
      <c r="AI69" s="13">
        <f t="shared" si="84"/>
        <v>0</v>
      </c>
      <c r="AJ69" s="13">
        <f t="shared" si="85"/>
        <v>0</v>
      </c>
      <c r="AK69" s="13">
        <f t="shared" si="86"/>
        <v>0</v>
      </c>
      <c r="AL69" s="13">
        <f t="shared" si="87"/>
        <v>0</v>
      </c>
      <c r="AO69" s="2">
        <f t="shared" si="88"/>
        <v>1</v>
      </c>
      <c r="AP69" s="2">
        <f t="shared" si="89"/>
        <v>0</v>
      </c>
      <c r="AQ69" s="2">
        <f t="shared" si="90"/>
        <v>0</v>
      </c>
      <c r="AR69" s="2">
        <f t="shared" si="91"/>
        <v>6</v>
      </c>
      <c r="AS69" s="2">
        <f t="shared" si="92"/>
        <v>0</v>
      </c>
      <c r="AT69" s="2">
        <f t="shared" si="93"/>
        <v>0</v>
      </c>
      <c r="AU69" s="2">
        <f t="shared" si="94"/>
        <v>0</v>
      </c>
      <c r="AV69" s="2">
        <f t="shared" si="95"/>
        <v>0</v>
      </c>
      <c r="AW69" s="2">
        <f t="shared" si="96"/>
        <v>0</v>
      </c>
      <c r="AX69" s="2">
        <f t="shared" si="97"/>
        <v>0</v>
      </c>
      <c r="AY69" s="2">
        <f t="shared" si="98"/>
        <v>0</v>
      </c>
      <c r="AZ69" s="2">
        <f t="shared" si="99"/>
        <v>0</v>
      </c>
      <c r="BB69" s="3">
        <f t="shared" si="100"/>
        <v>5</v>
      </c>
      <c r="BC69" s="3">
        <f t="shared" si="101"/>
        <v>6</v>
      </c>
      <c r="BD69" s="3">
        <f t="shared" si="102"/>
        <v>4</v>
      </c>
    </row>
    <row r="70" spans="1:56" x14ac:dyDescent="0.3">
      <c r="A70" s="6">
        <v>1056</v>
      </c>
      <c r="B70" s="6">
        <v>1056</v>
      </c>
      <c r="C70" s="6" t="s">
        <v>226</v>
      </c>
      <c r="D70" s="6">
        <v>50532</v>
      </c>
      <c r="E70" s="9" t="s">
        <v>35</v>
      </c>
      <c r="F70" s="6" t="s">
        <v>176</v>
      </c>
      <c r="G70" s="6">
        <v>1</v>
      </c>
      <c r="H70" s="6">
        <v>16.899999999999999</v>
      </c>
      <c r="I70">
        <v>1</v>
      </c>
      <c r="J70">
        <v>4</v>
      </c>
      <c r="Q70" s="13">
        <f t="shared" si="66"/>
        <v>0</v>
      </c>
      <c r="R70" s="13">
        <f t="shared" si="67"/>
        <v>1</v>
      </c>
      <c r="S70" s="13">
        <f t="shared" si="68"/>
        <v>0</v>
      </c>
      <c r="T70" s="13">
        <f t="shared" si="69"/>
        <v>0</v>
      </c>
      <c r="U70" s="13">
        <f t="shared" si="70"/>
        <v>0</v>
      </c>
      <c r="V70" s="13">
        <f t="shared" si="71"/>
        <v>0</v>
      </c>
      <c r="W70" s="13">
        <f t="shared" si="72"/>
        <v>0</v>
      </c>
      <c r="X70" s="13">
        <f t="shared" si="73"/>
        <v>0</v>
      </c>
      <c r="Y70" s="13">
        <f t="shared" si="74"/>
        <v>0</v>
      </c>
      <c r="Z70" s="13">
        <f t="shared" si="75"/>
        <v>0</v>
      </c>
      <c r="AA70" s="13">
        <f t="shared" si="76"/>
        <v>0</v>
      </c>
      <c r="AB70" s="13">
        <f t="shared" si="77"/>
        <v>0</v>
      </c>
      <c r="AC70" s="13">
        <f t="shared" si="78"/>
        <v>0</v>
      </c>
      <c r="AD70" s="13">
        <f t="shared" si="79"/>
        <v>0</v>
      </c>
      <c r="AE70" s="13">
        <f t="shared" si="80"/>
        <v>0</v>
      </c>
      <c r="AF70" s="13">
        <f t="shared" si="81"/>
        <v>0</v>
      </c>
      <c r="AG70" s="13">
        <f t="shared" si="82"/>
        <v>0</v>
      </c>
      <c r="AH70" s="13">
        <f t="shared" si="83"/>
        <v>0</v>
      </c>
      <c r="AI70" s="13">
        <f t="shared" si="84"/>
        <v>0</v>
      </c>
      <c r="AJ70" s="13">
        <f t="shared" si="85"/>
        <v>0</v>
      </c>
      <c r="AK70" s="13">
        <f t="shared" si="86"/>
        <v>0</v>
      </c>
      <c r="AL70" s="13">
        <f t="shared" si="87"/>
        <v>0</v>
      </c>
      <c r="AO70" s="2">
        <f t="shared" si="88"/>
        <v>0</v>
      </c>
      <c r="AP70" s="2">
        <f t="shared" si="89"/>
        <v>1</v>
      </c>
      <c r="AQ70" s="2">
        <f t="shared" si="90"/>
        <v>0</v>
      </c>
      <c r="AR70" s="2">
        <f t="shared" si="91"/>
        <v>0</v>
      </c>
      <c r="AS70" s="2">
        <f t="shared" si="92"/>
        <v>0</v>
      </c>
      <c r="AT70" s="2">
        <f t="shared" si="93"/>
        <v>0</v>
      </c>
      <c r="AU70" s="2">
        <f t="shared" si="94"/>
        <v>0</v>
      </c>
      <c r="AV70" s="2">
        <f t="shared" si="95"/>
        <v>0</v>
      </c>
      <c r="AW70" s="2">
        <f t="shared" si="96"/>
        <v>0</v>
      </c>
      <c r="AX70" s="2">
        <f t="shared" si="97"/>
        <v>0</v>
      </c>
      <c r="AY70" s="2">
        <f t="shared" si="98"/>
        <v>0</v>
      </c>
      <c r="AZ70" s="2">
        <f t="shared" si="99"/>
        <v>0</v>
      </c>
      <c r="BB70" s="3" t="str">
        <f t="shared" si="100"/>
        <v/>
      </c>
      <c r="BC70" s="3" t="str">
        <f t="shared" si="101"/>
        <v/>
      </c>
      <c r="BD70" s="3" t="str">
        <f t="shared" si="102"/>
        <v/>
      </c>
    </row>
    <row r="71" spans="1:56" x14ac:dyDescent="0.3">
      <c r="A71" s="6">
        <v>458</v>
      </c>
      <c r="B71" s="6">
        <v>458</v>
      </c>
      <c r="C71" s="6" t="s">
        <v>100</v>
      </c>
      <c r="D71" s="6">
        <v>50123</v>
      </c>
      <c r="E71" s="9" t="s">
        <v>35</v>
      </c>
      <c r="F71" s="6" t="s">
        <v>98</v>
      </c>
      <c r="G71" s="6">
        <v>1</v>
      </c>
      <c r="H71" s="6">
        <v>17</v>
      </c>
      <c r="I71">
        <v>1</v>
      </c>
      <c r="J71">
        <v>4</v>
      </c>
      <c r="Q71" s="13">
        <f t="shared" si="66"/>
        <v>0</v>
      </c>
      <c r="R71" s="13">
        <f t="shared" si="67"/>
        <v>1</v>
      </c>
      <c r="S71" s="13">
        <f t="shared" si="68"/>
        <v>0</v>
      </c>
      <c r="T71" s="13">
        <f t="shared" si="69"/>
        <v>0</v>
      </c>
      <c r="U71" s="13">
        <f t="shared" si="70"/>
        <v>0</v>
      </c>
      <c r="V71" s="13">
        <f t="shared" si="71"/>
        <v>0</v>
      </c>
      <c r="W71" s="13">
        <f t="shared" si="72"/>
        <v>0</v>
      </c>
      <c r="X71" s="13">
        <f t="shared" si="73"/>
        <v>0</v>
      </c>
      <c r="Y71" s="13">
        <f t="shared" si="74"/>
        <v>0</v>
      </c>
      <c r="Z71" s="13">
        <f t="shared" si="75"/>
        <v>0</v>
      </c>
      <c r="AA71" s="13">
        <f t="shared" si="76"/>
        <v>0</v>
      </c>
      <c r="AB71" s="13">
        <f t="shared" si="77"/>
        <v>0</v>
      </c>
      <c r="AC71" s="13">
        <f t="shared" si="78"/>
        <v>0</v>
      </c>
      <c r="AD71" s="13">
        <f t="shared" si="79"/>
        <v>0</v>
      </c>
      <c r="AE71" s="13">
        <f t="shared" si="80"/>
        <v>0</v>
      </c>
      <c r="AF71" s="13">
        <f t="shared" si="81"/>
        <v>0</v>
      </c>
      <c r="AG71" s="13">
        <f t="shared" si="82"/>
        <v>0</v>
      </c>
      <c r="AH71" s="13">
        <f t="shared" si="83"/>
        <v>0</v>
      </c>
      <c r="AI71" s="13">
        <f t="shared" si="84"/>
        <v>0</v>
      </c>
      <c r="AJ71" s="13">
        <f t="shared" si="85"/>
        <v>0</v>
      </c>
      <c r="AK71" s="13">
        <f t="shared" si="86"/>
        <v>0</v>
      </c>
      <c r="AL71" s="13">
        <f t="shared" si="87"/>
        <v>0</v>
      </c>
      <c r="AO71" s="2">
        <f t="shared" si="88"/>
        <v>0</v>
      </c>
      <c r="AP71" s="2">
        <f t="shared" si="89"/>
        <v>1</v>
      </c>
      <c r="AQ71" s="2">
        <f t="shared" si="90"/>
        <v>0</v>
      </c>
      <c r="AR71" s="2">
        <f t="shared" si="91"/>
        <v>0</v>
      </c>
      <c r="AS71" s="2">
        <f t="shared" si="92"/>
        <v>0</v>
      </c>
      <c r="AT71" s="2">
        <f t="shared" si="93"/>
        <v>0</v>
      </c>
      <c r="AU71" s="2">
        <f t="shared" si="94"/>
        <v>0</v>
      </c>
      <c r="AV71" s="2">
        <f t="shared" si="95"/>
        <v>0</v>
      </c>
      <c r="AW71" s="2">
        <f t="shared" si="96"/>
        <v>0</v>
      </c>
      <c r="AX71" s="2">
        <f t="shared" si="97"/>
        <v>0</v>
      </c>
      <c r="AY71" s="2">
        <f t="shared" si="98"/>
        <v>0</v>
      </c>
      <c r="AZ71" s="2">
        <f t="shared" si="99"/>
        <v>0</v>
      </c>
      <c r="BB71" s="3" t="str">
        <f t="shared" si="100"/>
        <v/>
      </c>
      <c r="BC71" s="3" t="str">
        <f t="shared" si="101"/>
        <v/>
      </c>
      <c r="BD71" s="3" t="str">
        <f t="shared" si="102"/>
        <v/>
      </c>
    </row>
    <row r="72" spans="1:56" x14ac:dyDescent="0.3">
      <c r="A72" s="6">
        <v>508</v>
      </c>
      <c r="B72" s="6">
        <v>508</v>
      </c>
      <c r="C72" s="6" t="s">
        <v>123</v>
      </c>
      <c r="D72" s="6">
        <v>50022</v>
      </c>
      <c r="E72" s="9" t="s">
        <v>35</v>
      </c>
      <c r="F72" s="6" t="s">
        <v>114</v>
      </c>
      <c r="G72" s="6">
        <v>1</v>
      </c>
      <c r="H72" s="6">
        <v>17</v>
      </c>
      <c r="I72">
        <v>1</v>
      </c>
      <c r="J72">
        <v>4</v>
      </c>
      <c r="Q72" s="13">
        <f t="shared" si="66"/>
        <v>0</v>
      </c>
      <c r="R72" s="13">
        <f t="shared" si="67"/>
        <v>1</v>
      </c>
      <c r="S72" s="13">
        <f t="shared" si="68"/>
        <v>0</v>
      </c>
      <c r="T72" s="13">
        <f t="shared" si="69"/>
        <v>0</v>
      </c>
      <c r="U72" s="13">
        <f t="shared" si="70"/>
        <v>0</v>
      </c>
      <c r="V72" s="13">
        <f t="shared" si="71"/>
        <v>0</v>
      </c>
      <c r="W72" s="13">
        <f t="shared" si="72"/>
        <v>0</v>
      </c>
      <c r="X72" s="13">
        <f t="shared" si="73"/>
        <v>0</v>
      </c>
      <c r="Y72" s="13">
        <f t="shared" si="74"/>
        <v>0</v>
      </c>
      <c r="Z72" s="13">
        <f t="shared" si="75"/>
        <v>0</v>
      </c>
      <c r="AA72" s="13">
        <f t="shared" si="76"/>
        <v>0</v>
      </c>
      <c r="AB72" s="13">
        <f t="shared" si="77"/>
        <v>0</v>
      </c>
      <c r="AC72" s="13">
        <f t="shared" si="78"/>
        <v>0</v>
      </c>
      <c r="AD72" s="13">
        <f t="shared" si="79"/>
        <v>0</v>
      </c>
      <c r="AE72" s="13">
        <f t="shared" si="80"/>
        <v>0</v>
      </c>
      <c r="AF72" s="13">
        <f t="shared" si="81"/>
        <v>0</v>
      </c>
      <c r="AG72" s="13">
        <f t="shared" si="82"/>
        <v>0</v>
      </c>
      <c r="AH72" s="13">
        <f t="shared" si="83"/>
        <v>0</v>
      </c>
      <c r="AI72" s="13">
        <f t="shared" si="84"/>
        <v>0</v>
      </c>
      <c r="AJ72" s="13">
        <f t="shared" si="85"/>
        <v>0</v>
      </c>
      <c r="AK72" s="13">
        <f t="shared" si="86"/>
        <v>0</v>
      </c>
      <c r="AL72" s="13">
        <f t="shared" si="87"/>
        <v>0</v>
      </c>
      <c r="AO72" s="2">
        <f t="shared" si="88"/>
        <v>0</v>
      </c>
      <c r="AP72" s="2">
        <f t="shared" si="89"/>
        <v>1</v>
      </c>
      <c r="AQ72" s="2">
        <f t="shared" si="90"/>
        <v>0</v>
      </c>
      <c r="AR72" s="2">
        <f t="shared" si="91"/>
        <v>0</v>
      </c>
      <c r="AS72" s="2">
        <f t="shared" si="92"/>
        <v>0</v>
      </c>
      <c r="AT72" s="2">
        <f t="shared" si="93"/>
        <v>0</v>
      </c>
      <c r="AU72" s="2">
        <f t="shared" si="94"/>
        <v>0</v>
      </c>
      <c r="AV72" s="2">
        <f t="shared" si="95"/>
        <v>0</v>
      </c>
      <c r="AW72" s="2">
        <f t="shared" si="96"/>
        <v>0</v>
      </c>
      <c r="AX72" s="2">
        <f t="shared" si="97"/>
        <v>0</v>
      </c>
      <c r="AY72" s="2">
        <f t="shared" si="98"/>
        <v>0</v>
      </c>
      <c r="AZ72" s="2">
        <f t="shared" si="99"/>
        <v>0</v>
      </c>
      <c r="BB72" s="3" t="str">
        <f t="shared" si="100"/>
        <v/>
      </c>
      <c r="BC72" s="3" t="str">
        <f t="shared" si="101"/>
        <v/>
      </c>
      <c r="BD72" s="3" t="str">
        <f t="shared" si="102"/>
        <v/>
      </c>
    </row>
    <row r="73" spans="1:56" x14ac:dyDescent="0.3">
      <c r="A73" s="6">
        <v>517</v>
      </c>
      <c r="B73" s="6">
        <v>517</v>
      </c>
      <c r="C73" s="6" t="s">
        <v>126</v>
      </c>
      <c r="D73" s="6">
        <v>50055</v>
      </c>
      <c r="E73" s="9" t="s">
        <v>35</v>
      </c>
      <c r="F73" s="6" t="s">
        <v>114</v>
      </c>
      <c r="G73" s="6">
        <v>1</v>
      </c>
      <c r="H73" s="6">
        <v>17</v>
      </c>
      <c r="I73">
        <v>1</v>
      </c>
      <c r="J73">
        <v>4</v>
      </c>
      <c r="Q73" s="13">
        <f t="shared" si="66"/>
        <v>0</v>
      </c>
      <c r="R73" s="13">
        <f t="shared" si="67"/>
        <v>1</v>
      </c>
      <c r="S73" s="13">
        <f t="shared" si="68"/>
        <v>0</v>
      </c>
      <c r="T73" s="13">
        <f t="shared" si="69"/>
        <v>0</v>
      </c>
      <c r="U73" s="13">
        <f t="shared" si="70"/>
        <v>0</v>
      </c>
      <c r="V73" s="13">
        <f t="shared" si="71"/>
        <v>0</v>
      </c>
      <c r="W73" s="13">
        <f t="shared" si="72"/>
        <v>0</v>
      </c>
      <c r="X73" s="13">
        <f t="shared" si="73"/>
        <v>0</v>
      </c>
      <c r="Y73" s="13">
        <f t="shared" si="74"/>
        <v>0</v>
      </c>
      <c r="Z73" s="13">
        <f t="shared" si="75"/>
        <v>0</v>
      </c>
      <c r="AA73" s="13">
        <f t="shared" si="76"/>
        <v>0</v>
      </c>
      <c r="AB73" s="13">
        <f t="shared" si="77"/>
        <v>0</v>
      </c>
      <c r="AC73" s="13">
        <f t="shared" si="78"/>
        <v>0</v>
      </c>
      <c r="AD73" s="13">
        <f t="shared" si="79"/>
        <v>0</v>
      </c>
      <c r="AE73" s="13">
        <f t="shared" si="80"/>
        <v>0</v>
      </c>
      <c r="AF73" s="13">
        <f t="shared" si="81"/>
        <v>0</v>
      </c>
      <c r="AG73" s="13">
        <f t="shared" si="82"/>
        <v>0</v>
      </c>
      <c r="AH73" s="13">
        <f t="shared" si="83"/>
        <v>0</v>
      </c>
      <c r="AI73" s="13">
        <f t="shared" si="84"/>
        <v>0</v>
      </c>
      <c r="AJ73" s="13">
        <f t="shared" si="85"/>
        <v>0</v>
      </c>
      <c r="AK73" s="13">
        <f t="shared" si="86"/>
        <v>0</v>
      </c>
      <c r="AL73" s="13">
        <f t="shared" si="87"/>
        <v>0</v>
      </c>
      <c r="AO73" s="2">
        <f t="shared" si="88"/>
        <v>0</v>
      </c>
      <c r="AP73" s="2">
        <f t="shared" si="89"/>
        <v>1</v>
      </c>
      <c r="AQ73" s="2">
        <f t="shared" si="90"/>
        <v>0</v>
      </c>
      <c r="AR73" s="2">
        <f t="shared" si="91"/>
        <v>0</v>
      </c>
      <c r="AS73" s="2">
        <f t="shared" si="92"/>
        <v>0</v>
      </c>
      <c r="AT73" s="2">
        <f t="shared" si="93"/>
        <v>0</v>
      </c>
      <c r="AU73" s="2">
        <f t="shared" si="94"/>
        <v>0</v>
      </c>
      <c r="AV73" s="2">
        <f t="shared" si="95"/>
        <v>0</v>
      </c>
      <c r="AW73" s="2">
        <f t="shared" si="96"/>
        <v>0</v>
      </c>
      <c r="AX73" s="2">
        <f t="shared" si="97"/>
        <v>0</v>
      </c>
      <c r="AY73" s="2">
        <f t="shared" si="98"/>
        <v>0</v>
      </c>
      <c r="AZ73" s="2">
        <f t="shared" si="99"/>
        <v>0</v>
      </c>
      <c r="BB73" s="3" t="str">
        <f t="shared" si="100"/>
        <v/>
      </c>
      <c r="BC73" s="3" t="str">
        <f t="shared" si="101"/>
        <v/>
      </c>
      <c r="BD73" s="3" t="str">
        <f t="shared" si="102"/>
        <v/>
      </c>
    </row>
    <row r="74" spans="1:56" x14ac:dyDescent="0.3">
      <c r="A74" s="6">
        <v>660</v>
      </c>
      <c r="B74" s="6">
        <v>660</v>
      </c>
      <c r="C74" s="6" t="s">
        <v>147</v>
      </c>
      <c r="D74" s="6">
        <v>50239</v>
      </c>
      <c r="E74" s="9" t="s">
        <v>35</v>
      </c>
      <c r="F74" s="6" t="s">
        <v>140</v>
      </c>
      <c r="G74" s="6">
        <v>1</v>
      </c>
      <c r="H74" s="6">
        <v>17</v>
      </c>
      <c r="I74">
        <v>1</v>
      </c>
      <c r="J74">
        <v>4</v>
      </c>
      <c r="Q74" s="13">
        <f t="shared" si="66"/>
        <v>0</v>
      </c>
      <c r="R74" s="13">
        <f t="shared" si="67"/>
        <v>1</v>
      </c>
      <c r="S74" s="13">
        <f t="shared" si="68"/>
        <v>0</v>
      </c>
      <c r="T74" s="13">
        <f t="shared" si="69"/>
        <v>0</v>
      </c>
      <c r="U74" s="13">
        <f t="shared" si="70"/>
        <v>0</v>
      </c>
      <c r="V74" s="13">
        <f t="shared" si="71"/>
        <v>0</v>
      </c>
      <c r="W74" s="13">
        <f t="shared" si="72"/>
        <v>0</v>
      </c>
      <c r="X74" s="13">
        <f t="shared" si="73"/>
        <v>0</v>
      </c>
      <c r="Y74" s="13">
        <f t="shared" si="74"/>
        <v>0</v>
      </c>
      <c r="Z74" s="13">
        <f t="shared" si="75"/>
        <v>0</v>
      </c>
      <c r="AA74" s="13">
        <f t="shared" si="76"/>
        <v>0</v>
      </c>
      <c r="AB74" s="13">
        <f t="shared" si="77"/>
        <v>0</v>
      </c>
      <c r="AC74" s="13">
        <f t="shared" si="78"/>
        <v>0</v>
      </c>
      <c r="AD74" s="13">
        <f t="shared" si="79"/>
        <v>0</v>
      </c>
      <c r="AE74" s="13">
        <f t="shared" si="80"/>
        <v>0</v>
      </c>
      <c r="AF74" s="13">
        <f t="shared" si="81"/>
        <v>0</v>
      </c>
      <c r="AG74" s="13">
        <f t="shared" si="82"/>
        <v>0</v>
      </c>
      <c r="AH74" s="13">
        <f t="shared" si="83"/>
        <v>0</v>
      </c>
      <c r="AI74" s="13">
        <f t="shared" si="84"/>
        <v>0</v>
      </c>
      <c r="AJ74" s="13">
        <f t="shared" si="85"/>
        <v>0</v>
      </c>
      <c r="AK74" s="13">
        <f t="shared" si="86"/>
        <v>0</v>
      </c>
      <c r="AL74" s="13">
        <f t="shared" si="87"/>
        <v>0</v>
      </c>
      <c r="AO74" s="2">
        <f t="shared" si="88"/>
        <v>0</v>
      </c>
      <c r="AP74" s="2">
        <f t="shared" si="89"/>
        <v>1</v>
      </c>
      <c r="AQ74" s="2">
        <f t="shared" si="90"/>
        <v>0</v>
      </c>
      <c r="AR74" s="2">
        <f t="shared" si="91"/>
        <v>0</v>
      </c>
      <c r="AS74" s="2">
        <f t="shared" si="92"/>
        <v>0</v>
      </c>
      <c r="AT74" s="2">
        <f t="shared" si="93"/>
        <v>0</v>
      </c>
      <c r="AU74" s="2">
        <f t="shared" si="94"/>
        <v>0</v>
      </c>
      <c r="AV74" s="2">
        <f t="shared" si="95"/>
        <v>0</v>
      </c>
      <c r="AW74" s="2">
        <f t="shared" si="96"/>
        <v>0</v>
      </c>
      <c r="AX74" s="2">
        <f t="shared" si="97"/>
        <v>0</v>
      </c>
      <c r="AY74" s="2">
        <f t="shared" si="98"/>
        <v>0</v>
      </c>
      <c r="AZ74" s="2">
        <f t="shared" si="99"/>
        <v>0</v>
      </c>
      <c r="BB74" s="3" t="str">
        <f t="shared" si="100"/>
        <v/>
      </c>
      <c r="BC74" s="3" t="str">
        <f t="shared" si="101"/>
        <v/>
      </c>
      <c r="BD74" s="3" t="str">
        <f t="shared" si="102"/>
        <v/>
      </c>
    </row>
    <row r="75" spans="1:56" x14ac:dyDescent="0.3">
      <c r="A75" s="6">
        <v>327</v>
      </c>
      <c r="B75" s="6">
        <v>1439</v>
      </c>
      <c r="C75" s="6" t="s">
        <v>298</v>
      </c>
      <c r="D75" s="6">
        <v>29568</v>
      </c>
      <c r="E75" s="10" t="s">
        <v>230</v>
      </c>
      <c r="F75" s="6" t="s">
        <v>283</v>
      </c>
      <c r="G75" s="6">
        <v>1</v>
      </c>
      <c r="H75" s="6">
        <v>17</v>
      </c>
      <c r="I75">
        <v>1</v>
      </c>
      <c r="J75">
        <v>4</v>
      </c>
      <c r="Q75" s="13">
        <f t="shared" si="66"/>
        <v>0</v>
      </c>
      <c r="R75" s="13">
        <f t="shared" si="67"/>
        <v>1</v>
      </c>
      <c r="S75" s="13">
        <f t="shared" si="68"/>
        <v>0</v>
      </c>
      <c r="T75" s="13">
        <f t="shared" si="69"/>
        <v>0</v>
      </c>
      <c r="U75" s="13">
        <f t="shared" si="70"/>
        <v>0</v>
      </c>
      <c r="V75" s="13">
        <f t="shared" si="71"/>
        <v>0</v>
      </c>
      <c r="W75" s="13">
        <f t="shared" si="72"/>
        <v>0</v>
      </c>
      <c r="X75" s="13">
        <f t="shared" si="73"/>
        <v>0</v>
      </c>
      <c r="Y75" s="13">
        <f t="shared" si="74"/>
        <v>0</v>
      </c>
      <c r="Z75" s="13">
        <f t="shared" si="75"/>
        <v>0</v>
      </c>
      <c r="AA75" s="13">
        <f t="shared" si="76"/>
        <v>0</v>
      </c>
      <c r="AB75" s="13">
        <f t="shared" si="77"/>
        <v>0</v>
      </c>
      <c r="AC75" s="13">
        <f t="shared" si="78"/>
        <v>0</v>
      </c>
      <c r="AD75" s="13">
        <f t="shared" si="79"/>
        <v>0</v>
      </c>
      <c r="AE75" s="13">
        <f t="shared" si="80"/>
        <v>0</v>
      </c>
      <c r="AF75" s="13">
        <f t="shared" si="81"/>
        <v>0</v>
      </c>
      <c r="AG75" s="13">
        <f t="shared" si="82"/>
        <v>0</v>
      </c>
      <c r="AH75" s="13">
        <f t="shared" si="83"/>
        <v>0</v>
      </c>
      <c r="AI75" s="13">
        <f t="shared" si="84"/>
        <v>0</v>
      </c>
      <c r="AJ75" s="13">
        <f t="shared" si="85"/>
        <v>0</v>
      </c>
      <c r="AK75" s="13">
        <f t="shared" si="86"/>
        <v>0</v>
      </c>
      <c r="AL75" s="13">
        <f t="shared" si="87"/>
        <v>0</v>
      </c>
      <c r="AO75" s="2">
        <f t="shared" si="88"/>
        <v>0</v>
      </c>
      <c r="AP75" s="2">
        <f t="shared" si="89"/>
        <v>1</v>
      </c>
      <c r="AQ75" s="2">
        <f t="shared" si="90"/>
        <v>0</v>
      </c>
      <c r="AR75" s="2">
        <f t="shared" si="91"/>
        <v>0</v>
      </c>
      <c r="AS75" s="2">
        <f t="shared" si="92"/>
        <v>0</v>
      </c>
      <c r="AT75" s="2">
        <f t="shared" si="93"/>
        <v>0</v>
      </c>
      <c r="AU75" s="2">
        <f t="shared" si="94"/>
        <v>0</v>
      </c>
      <c r="AV75" s="2">
        <f t="shared" si="95"/>
        <v>0</v>
      </c>
      <c r="AW75" s="2">
        <f t="shared" si="96"/>
        <v>0</v>
      </c>
      <c r="AX75" s="2">
        <f t="shared" si="97"/>
        <v>0</v>
      </c>
      <c r="AY75" s="2">
        <f t="shared" si="98"/>
        <v>0</v>
      </c>
      <c r="AZ75" s="2">
        <f t="shared" si="99"/>
        <v>0</v>
      </c>
      <c r="BB75" s="3" t="str">
        <f t="shared" si="100"/>
        <v/>
      </c>
      <c r="BC75" s="3" t="str">
        <f t="shared" si="101"/>
        <v/>
      </c>
      <c r="BD75" s="3" t="str">
        <f t="shared" si="102"/>
        <v/>
      </c>
    </row>
    <row r="76" spans="1:56" x14ac:dyDescent="0.3">
      <c r="A76" s="6">
        <v>854</v>
      </c>
      <c r="B76" s="6">
        <v>1966</v>
      </c>
      <c r="C76" s="6" t="s">
        <v>399</v>
      </c>
      <c r="D76" s="6">
        <v>28861</v>
      </c>
      <c r="E76" s="10" t="s">
        <v>230</v>
      </c>
      <c r="F76" s="6" t="s">
        <v>398</v>
      </c>
      <c r="G76" s="6">
        <v>1</v>
      </c>
      <c r="H76" s="6">
        <v>17</v>
      </c>
      <c r="I76">
        <v>1</v>
      </c>
      <c r="J76">
        <v>4</v>
      </c>
      <c r="L76" s="1">
        <v>14</v>
      </c>
      <c r="M76" s="1">
        <v>5</v>
      </c>
      <c r="N76" s="1">
        <v>19</v>
      </c>
      <c r="O76" s="1">
        <v>9</v>
      </c>
      <c r="Q76" s="13">
        <f t="shared" si="66"/>
        <v>1</v>
      </c>
      <c r="R76" s="13">
        <f t="shared" si="67"/>
        <v>0</v>
      </c>
      <c r="S76" s="13">
        <f t="shared" si="68"/>
        <v>0</v>
      </c>
      <c r="T76" s="13">
        <f t="shared" si="69"/>
        <v>0</v>
      </c>
      <c r="U76" s="13">
        <f t="shared" si="70"/>
        <v>0</v>
      </c>
      <c r="V76" s="13">
        <f t="shared" si="71"/>
        <v>0</v>
      </c>
      <c r="W76" s="13">
        <f t="shared" si="72"/>
        <v>0</v>
      </c>
      <c r="X76" s="13">
        <f t="shared" si="73"/>
        <v>0</v>
      </c>
      <c r="Y76" s="13">
        <f t="shared" si="74"/>
        <v>0</v>
      </c>
      <c r="Z76" s="13">
        <f t="shared" si="75"/>
        <v>0</v>
      </c>
      <c r="AA76" s="13">
        <f t="shared" si="76"/>
        <v>0</v>
      </c>
      <c r="AB76" s="13">
        <f t="shared" si="77"/>
        <v>0</v>
      </c>
      <c r="AC76" s="13">
        <f t="shared" si="78"/>
        <v>0</v>
      </c>
      <c r="AD76" s="13">
        <f t="shared" si="79"/>
        <v>0</v>
      </c>
      <c r="AE76" s="13">
        <f t="shared" si="80"/>
        <v>0</v>
      </c>
      <c r="AF76" s="13">
        <f t="shared" si="81"/>
        <v>9</v>
      </c>
      <c r="AG76" s="13">
        <f t="shared" si="82"/>
        <v>0</v>
      </c>
      <c r="AH76" s="13">
        <f t="shared" si="83"/>
        <v>0</v>
      </c>
      <c r="AI76" s="13">
        <f t="shared" si="84"/>
        <v>0</v>
      </c>
      <c r="AJ76" s="13">
        <f t="shared" si="85"/>
        <v>0</v>
      </c>
      <c r="AK76" s="13">
        <f t="shared" si="86"/>
        <v>0</v>
      </c>
      <c r="AL76" s="13">
        <f t="shared" si="87"/>
        <v>0</v>
      </c>
      <c r="AO76" s="2">
        <f t="shared" si="88"/>
        <v>1</v>
      </c>
      <c r="AP76" s="2">
        <f t="shared" si="89"/>
        <v>0</v>
      </c>
      <c r="AQ76" s="2">
        <f t="shared" si="90"/>
        <v>0</v>
      </c>
      <c r="AR76" s="2">
        <f t="shared" si="91"/>
        <v>0</v>
      </c>
      <c r="AS76" s="2">
        <f t="shared" si="92"/>
        <v>0</v>
      </c>
      <c r="AT76" s="2">
        <f t="shared" si="93"/>
        <v>0</v>
      </c>
      <c r="AU76" s="2">
        <f t="shared" si="94"/>
        <v>9</v>
      </c>
      <c r="AV76" s="2">
        <f t="shared" si="95"/>
        <v>0</v>
      </c>
      <c r="AW76" s="2">
        <f t="shared" si="96"/>
        <v>0</v>
      </c>
      <c r="AX76" s="2">
        <f t="shared" si="97"/>
        <v>0</v>
      </c>
      <c r="AY76" s="2">
        <f t="shared" si="98"/>
        <v>0</v>
      </c>
      <c r="AZ76" s="2">
        <f t="shared" si="99"/>
        <v>0</v>
      </c>
      <c r="BB76" s="3">
        <f t="shared" si="100"/>
        <v>9</v>
      </c>
      <c r="BC76" s="3">
        <f t="shared" si="101"/>
        <v>9</v>
      </c>
      <c r="BD76" s="3">
        <f t="shared" si="102"/>
        <v>9</v>
      </c>
    </row>
    <row r="77" spans="1:56" x14ac:dyDescent="0.3">
      <c r="A77" s="6">
        <v>967</v>
      </c>
      <c r="B77" s="6">
        <v>967</v>
      </c>
      <c r="C77" s="6" t="s">
        <v>181</v>
      </c>
      <c r="D77" s="6">
        <v>50443</v>
      </c>
      <c r="E77" s="9" t="s">
        <v>35</v>
      </c>
      <c r="F77" s="6" t="s">
        <v>176</v>
      </c>
      <c r="G77" s="6">
        <v>2</v>
      </c>
      <c r="H77" s="6">
        <v>17.100000000000001</v>
      </c>
      <c r="I77">
        <v>1</v>
      </c>
      <c r="J77">
        <v>4</v>
      </c>
      <c r="Q77" s="13">
        <f t="shared" si="66"/>
        <v>0</v>
      </c>
      <c r="R77" s="13">
        <f t="shared" si="67"/>
        <v>1</v>
      </c>
      <c r="S77" s="13">
        <f t="shared" si="68"/>
        <v>0</v>
      </c>
      <c r="T77" s="13">
        <f t="shared" si="69"/>
        <v>0</v>
      </c>
      <c r="U77" s="13">
        <f t="shared" si="70"/>
        <v>0</v>
      </c>
      <c r="V77" s="13">
        <f t="shared" si="71"/>
        <v>0</v>
      </c>
      <c r="W77" s="13">
        <f t="shared" si="72"/>
        <v>0</v>
      </c>
      <c r="X77" s="13">
        <f t="shared" si="73"/>
        <v>0</v>
      </c>
      <c r="Y77" s="13">
        <f t="shared" si="74"/>
        <v>0</v>
      </c>
      <c r="Z77" s="13">
        <f t="shared" si="75"/>
        <v>0</v>
      </c>
      <c r="AA77" s="13">
        <f t="shared" si="76"/>
        <v>0</v>
      </c>
      <c r="AB77" s="13">
        <f t="shared" si="77"/>
        <v>0</v>
      </c>
      <c r="AC77" s="13">
        <f t="shared" si="78"/>
        <v>0</v>
      </c>
      <c r="AD77" s="13">
        <f t="shared" si="79"/>
        <v>0</v>
      </c>
      <c r="AE77" s="13">
        <f t="shared" si="80"/>
        <v>0</v>
      </c>
      <c r="AF77" s="13">
        <f t="shared" si="81"/>
        <v>0</v>
      </c>
      <c r="AG77" s="13">
        <f t="shared" si="82"/>
        <v>0</v>
      </c>
      <c r="AH77" s="13">
        <f t="shared" si="83"/>
        <v>0</v>
      </c>
      <c r="AI77" s="13">
        <f t="shared" si="84"/>
        <v>0</v>
      </c>
      <c r="AJ77" s="13">
        <f t="shared" si="85"/>
        <v>0</v>
      </c>
      <c r="AK77" s="13">
        <f t="shared" si="86"/>
        <v>0</v>
      </c>
      <c r="AL77" s="13">
        <f t="shared" si="87"/>
        <v>0</v>
      </c>
      <c r="AO77" s="2">
        <f t="shared" si="88"/>
        <v>0</v>
      </c>
      <c r="AP77" s="2">
        <f t="shared" si="89"/>
        <v>1</v>
      </c>
      <c r="AQ77" s="2">
        <f t="shared" si="90"/>
        <v>0</v>
      </c>
      <c r="AR77" s="2">
        <f t="shared" si="91"/>
        <v>0</v>
      </c>
      <c r="AS77" s="2">
        <f t="shared" si="92"/>
        <v>0</v>
      </c>
      <c r="AT77" s="2">
        <f t="shared" si="93"/>
        <v>0</v>
      </c>
      <c r="AU77" s="2">
        <f t="shared" si="94"/>
        <v>0</v>
      </c>
      <c r="AV77" s="2">
        <f t="shared" si="95"/>
        <v>0</v>
      </c>
      <c r="AW77" s="2">
        <f t="shared" si="96"/>
        <v>0</v>
      </c>
      <c r="AX77" s="2">
        <f t="shared" si="97"/>
        <v>0</v>
      </c>
      <c r="AY77" s="2">
        <f t="shared" si="98"/>
        <v>0</v>
      </c>
      <c r="AZ77" s="2">
        <f t="shared" si="99"/>
        <v>0</v>
      </c>
      <c r="BB77" s="3" t="str">
        <f t="shared" si="100"/>
        <v/>
      </c>
      <c r="BC77" s="3" t="str">
        <f t="shared" si="101"/>
        <v/>
      </c>
      <c r="BD77" s="3" t="str">
        <f t="shared" si="102"/>
        <v/>
      </c>
    </row>
    <row r="78" spans="1:56" x14ac:dyDescent="0.3">
      <c r="A78" s="6">
        <v>662</v>
      </c>
      <c r="B78" s="6">
        <v>662</v>
      </c>
      <c r="C78" s="6" t="s">
        <v>149</v>
      </c>
      <c r="D78" s="6">
        <v>50241</v>
      </c>
      <c r="E78" s="9" t="s">
        <v>35</v>
      </c>
      <c r="F78" s="6" t="s">
        <v>140</v>
      </c>
      <c r="G78" s="6">
        <v>1</v>
      </c>
      <c r="H78" s="6">
        <v>17.2</v>
      </c>
      <c r="I78">
        <v>1</v>
      </c>
      <c r="J78">
        <v>4</v>
      </c>
      <c r="Q78" s="13">
        <f t="shared" si="66"/>
        <v>0</v>
      </c>
      <c r="R78" s="13">
        <f t="shared" si="67"/>
        <v>1</v>
      </c>
      <c r="S78" s="13">
        <f t="shared" si="68"/>
        <v>0</v>
      </c>
      <c r="T78" s="13">
        <f t="shared" si="69"/>
        <v>0</v>
      </c>
      <c r="U78" s="13">
        <f t="shared" si="70"/>
        <v>0</v>
      </c>
      <c r="V78" s="13">
        <f t="shared" si="71"/>
        <v>0</v>
      </c>
      <c r="W78" s="13">
        <f t="shared" si="72"/>
        <v>0</v>
      </c>
      <c r="X78" s="13">
        <f t="shared" si="73"/>
        <v>0</v>
      </c>
      <c r="Y78" s="13">
        <f t="shared" si="74"/>
        <v>0</v>
      </c>
      <c r="Z78" s="13">
        <f t="shared" si="75"/>
        <v>0</v>
      </c>
      <c r="AA78" s="13">
        <f t="shared" si="76"/>
        <v>0</v>
      </c>
      <c r="AB78" s="13">
        <f t="shared" si="77"/>
        <v>0</v>
      </c>
      <c r="AC78" s="13">
        <f t="shared" si="78"/>
        <v>0</v>
      </c>
      <c r="AD78" s="13">
        <f t="shared" si="79"/>
        <v>0</v>
      </c>
      <c r="AE78" s="13">
        <f t="shared" si="80"/>
        <v>0</v>
      </c>
      <c r="AF78" s="13">
        <f t="shared" si="81"/>
        <v>0</v>
      </c>
      <c r="AG78" s="13">
        <f t="shared" si="82"/>
        <v>0</v>
      </c>
      <c r="AH78" s="13">
        <f t="shared" si="83"/>
        <v>0</v>
      </c>
      <c r="AI78" s="13">
        <f t="shared" si="84"/>
        <v>0</v>
      </c>
      <c r="AJ78" s="13">
        <f t="shared" si="85"/>
        <v>0</v>
      </c>
      <c r="AK78" s="13">
        <f t="shared" si="86"/>
        <v>0</v>
      </c>
      <c r="AL78" s="13">
        <f t="shared" si="87"/>
        <v>0</v>
      </c>
      <c r="AO78" s="2">
        <f t="shared" si="88"/>
        <v>0</v>
      </c>
      <c r="AP78" s="2">
        <f t="shared" si="89"/>
        <v>1</v>
      </c>
      <c r="AQ78" s="2">
        <f t="shared" si="90"/>
        <v>0</v>
      </c>
      <c r="AR78" s="2">
        <f t="shared" si="91"/>
        <v>0</v>
      </c>
      <c r="AS78" s="2">
        <f t="shared" si="92"/>
        <v>0</v>
      </c>
      <c r="AT78" s="2">
        <f t="shared" si="93"/>
        <v>0</v>
      </c>
      <c r="AU78" s="2">
        <f t="shared" si="94"/>
        <v>0</v>
      </c>
      <c r="AV78" s="2">
        <f t="shared" si="95"/>
        <v>0</v>
      </c>
      <c r="AW78" s="2">
        <f t="shared" si="96"/>
        <v>0</v>
      </c>
      <c r="AX78" s="2">
        <f t="shared" si="97"/>
        <v>0</v>
      </c>
      <c r="AY78" s="2">
        <f t="shared" si="98"/>
        <v>0</v>
      </c>
      <c r="AZ78" s="2">
        <f t="shared" si="99"/>
        <v>0</v>
      </c>
      <c r="BB78" s="3" t="str">
        <f t="shared" si="100"/>
        <v/>
      </c>
      <c r="BC78" s="3" t="str">
        <f t="shared" si="101"/>
        <v/>
      </c>
      <c r="BD78" s="3" t="str">
        <f t="shared" si="102"/>
        <v/>
      </c>
    </row>
    <row r="79" spans="1:56" x14ac:dyDescent="0.3">
      <c r="A79" s="6">
        <v>1091</v>
      </c>
      <c r="B79" s="6">
        <v>1091</v>
      </c>
      <c r="C79" s="6" t="s">
        <v>228</v>
      </c>
      <c r="D79" s="6">
        <v>50607</v>
      </c>
      <c r="E79" s="9" t="s">
        <v>35</v>
      </c>
      <c r="F79" s="6" t="s">
        <v>227</v>
      </c>
      <c r="G79" s="6">
        <v>1</v>
      </c>
      <c r="H79" s="6">
        <v>17.2</v>
      </c>
      <c r="I79">
        <v>1</v>
      </c>
      <c r="J79">
        <v>4</v>
      </c>
      <c r="Q79" s="13">
        <f t="shared" si="66"/>
        <v>0</v>
      </c>
      <c r="R79" s="13">
        <f t="shared" si="67"/>
        <v>1</v>
      </c>
      <c r="S79" s="13">
        <f t="shared" si="68"/>
        <v>0</v>
      </c>
      <c r="T79" s="13">
        <f t="shared" si="69"/>
        <v>0</v>
      </c>
      <c r="U79" s="13">
        <f t="shared" si="70"/>
        <v>0</v>
      </c>
      <c r="V79" s="13">
        <f t="shared" si="71"/>
        <v>0</v>
      </c>
      <c r="W79" s="13">
        <f t="shared" si="72"/>
        <v>0</v>
      </c>
      <c r="X79" s="13">
        <f t="shared" si="73"/>
        <v>0</v>
      </c>
      <c r="Y79" s="13">
        <f t="shared" si="74"/>
        <v>0</v>
      </c>
      <c r="Z79" s="13">
        <f t="shared" si="75"/>
        <v>0</v>
      </c>
      <c r="AA79" s="13">
        <f t="shared" si="76"/>
        <v>0</v>
      </c>
      <c r="AB79" s="13">
        <f t="shared" si="77"/>
        <v>0</v>
      </c>
      <c r="AC79" s="13">
        <f t="shared" si="78"/>
        <v>0</v>
      </c>
      <c r="AD79" s="13">
        <f t="shared" si="79"/>
        <v>0</v>
      </c>
      <c r="AE79" s="13">
        <f t="shared" si="80"/>
        <v>0</v>
      </c>
      <c r="AF79" s="13">
        <f t="shared" si="81"/>
        <v>0</v>
      </c>
      <c r="AG79" s="13">
        <f t="shared" si="82"/>
        <v>0</v>
      </c>
      <c r="AH79" s="13">
        <f t="shared" si="83"/>
        <v>0</v>
      </c>
      <c r="AI79" s="13">
        <f t="shared" si="84"/>
        <v>0</v>
      </c>
      <c r="AJ79" s="13">
        <f t="shared" si="85"/>
        <v>0</v>
      </c>
      <c r="AK79" s="13">
        <f t="shared" si="86"/>
        <v>0</v>
      </c>
      <c r="AL79" s="13">
        <f t="shared" si="87"/>
        <v>0</v>
      </c>
      <c r="AO79" s="2">
        <f t="shared" si="88"/>
        <v>0</v>
      </c>
      <c r="AP79" s="2">
        <f t="shared" si="89"/>
        <v>1</v>
      </c>
      <c r="AQ79" s="2">
        <f t="shared" si="90"/>
        <v>0</v>
      </c>
      <c r="AR79" s="2">
        <f t="shared" si="91"/>
        <v>0</v>
      </c>
      <c r="AS79" s="2">
        <f t="shared" si="92"/>
        <v>0</v>
      </c>
      <c r="AT79" s="2">
        <f t="shared" si="93"/>
        <v>0</v>
      </c>
      <c r="AU79" s="2">
        <f t="shared" si="94"/>
        <v>0</v>
      </c>
      <c r="AV79" s="2">
        <f t="shared" si="95"/>
        <v>0</v>
      </c>
      <c r="AW79" s="2">
        <f t="shared" si="96"/>
        <v>0</v>
      </c>
      <c r="AX79" s="2">
        <f t="shared" si="97"/>
        <v>0</v>
      </c>
      <c r="AY79" s="2">
        <f t="shared" si="98"/>
        <v>0</v>
      </c>
      <c r="AZ79" s="2">
        <f t="shared" si="99"/>
        <v>0</v>
      </c>
      <c r="BB79" s="3" t="str">
        <f t="shared" si="100"/>
        <v/>
      </c>
      <c r="BC79" s="3" t="str">
        <f t="shared" si="101"/>
        <v/>
      </c>
      <c r="BD79" s="3" t="str">
        <f t="shared" si="102"/>
        <v/>
      </c>
    </row>
    <row r="80" spans="1:56" x14ac:dyDescent="0.3">
      <c r="A80" s="6">
        <v>862</v>
      </c>
      <c r="B80" s="6">
        <v>1974</v>
      </c>
      <c r="C80" s="6" t="s">
        <v>406</v>
      </c>
      <c r="D80" s="6">
        <v>28874</v>
      </c>
      <c r="E80" s="10" t="s">
        <v>230</v>
      </c>
      <c r="F80" s="6" t="s">
        <v>398</v>
      </c>
      <c r="G80" s="6">
        <v>1</v>
      </c>
      <c r="H80" s="6">
        <v>17.2</v>
      </c>
      <c r="I80">
        <v>1</v>
      </c>
      <c r="J80">
        <v>4</v>
      </c>
      <c r="L80" s="1">
        <v>11</v>
      </c>
      <c r="M80" s="1">
        <v>4</v>
      </c>
      <c r="N80" s="1">
        <v>15</v>
      </c>
      <c r="O80" s="1">
        <v>8</v>
      </c>
      <c r="Q80" s="13">
        <f t="shared" si="66"/>
        <v>1</v>
      </c>
      <c r="R80" s="13">
        <f t="shared" si="67"/>
        <v>0</v>
      </c>
      <c r="S80" s="13">
        <f t="shared" si="68"/>
        <v>0</v>
      </c>
      <c r="T80" s="13">
        <f t="shared" si="69"/>
        <v>0</v>
      </c>
      <c r="U80" s="13">
        <f t="shared" si="70"/>
        <v>0</v>
      </c>
      <c r="V80" s="13">
        <f t="shared" si="71"/>
        <v>0</v>
      </c>
      <c r="W80" s="13">
        <f t="shared" si="72"/>
        <v>0</v>
      </c>
      <c r="X80" s="13">
        <f t="shared" si="73"/>
        <v>0</v>
      </c>
      <c r="Y80" s="13">
        <f t="shared" si="74"/>
        <v>0</v>
      </c>
      <c r="Z80" s="13">
        <f t="shared" si="75"/>
        <v>0</v>
      </c>
      <c r="AA80" s="13">
        <f t="shared" si="76"/>
        <v>0</v>
      </c>
      <c r="AB80" s="13">
        <f t="shared" si="77"/>
        <v>0</v>
      </c>
      <c r="AC80" s="13">
        <f t="shared" si="78"/>
        <v>8</v>
      </c>
      <c r="AD80" s="13">
        <f t="shared" si="79"/>
        <v>0</v>
      </c>
      <c r="AE80" s="13">
        <f t="shared" si="80"/>
        <v>0</v>
      </c>
      <c r="AF80" s="13">
        <f t="shared" si="81"/>
        <v>0</v>
      </c>
      <c r="AG80" s="13">
        <f t="shared" si="82"/>
        <v>0</v>
      </c>
      <c r="AH80" s="13">
        <f t="shared" si="83"/>
        <v>0</v>
      </c>
      <c r="AI80" s="13">
        <f t="shared" si="84"/>
        <v>0</v>
      </c>
      <c r="AJ80" s="13">
        <f t="shared" si="85"/>
        <v>0</v>
      </c>
      <c r="AK80" s="13">
        <f t="shared" si="86"/>
        <v>0</v>
      </c>
      <c r="AL80" s="13">
        <f t="shared" si="87"/>
        <v>0</v>
      </c>
      <c r="AO80" s="2">
        <f t="shared" si="88"/>
        <v>1</v>
      </c>
      <c r="AP80" s="2">
        <f t="shared" si="89"/>
        <v>0</v>
      </c>
      <c r="AQ80" s="2">
        <f t="shared" si="90"/>
        <v>0</v>
      </c>
      <c r="AR80" s="2">
        <f t="shared" si="91"/>
        <v>0</v>
      </c>
      <c r="AS80" s="2">
        <f t="shared" si="92"/>
        <v>0</v>
      </c>
      <c r="AT80" s="2">
        <f t="shared" si="93"/>
        <v>8</v>
      </c>
      <c r="AU80" s="2">
        <f t="shared" si="94"/>
        <v>0</v>
      </c>
      <c r="AV80" s="2">
        <f t="shared" si="95"/>
        <v>0</v>
      </c>
      <c r="AW80" s="2">
        <f t="shared" si="96"/>
        <v>0</v>
      </c>
      <c r="AX80" s="2">
        <f t="shared" si="97"/>
        <v>0</v>
      </c>
      <c r="AY80" s="2">
        <f t="shared" si="98"/>
        <v>0</v>
      </c>
      <c r="AZ80" s="2">
        <f t="shared" si="99"/>
        <v>0</v>
      </c>
      <c r="BB80" s="3">
        <f t="shared" si="100"/>
        <v>8</v>
      </c>
      <c r="BC80" s="3">
        <f t="shared" si="101"/>
        <v>8</v>
      </c>
      <c r="BD80" s="3">
        <f t="shared" si="102"/>
        <v>8</v>
      </c>
    </row>
    <row r="81" spans="1:56" x14ac:dyDescent="0.3">
      <c r="A81" s="6">
        <v>672</v>
      </c>
      <c r="B81" s="6">
        <v>672</v>
      </c>
      <c r="C81" s="6" t="s">
        <v>159</v>
      </c>
      <c r="D81" s="6">
        <v>50251</v>
      </c>
      <c r="E81" s="9" t="s">
        <v>35</v>
      </c>
      <c r="F81" s="6" t="s">
        <v>140</v>
      </c>
      <c r="G81" s="6">
        <v>1</v>
      </c>
      <c r="H81" s="6">
        <v>17.3</v>
      </c>
      <c r="I81">
        <v>1</v>
      </c>
      <c r="J81">
        <v>4</v>
      </c>
      <c r="Q81" s="13">
        <f t="shared" si="66"/>
        <v>0</v>
      </c>
      <c r="R81" s="13">
        <f t="shared" si="67"/>
        <v>1</v>
      </c>
      <c r="S81" s="13">
        <f t="shared" si="68"/>
        <v>0</v>
      </c>
      <c r="T81" s="13">
        <f t="shared" si="69"/>
        <v>0</v>
      </c>
      <c r="U81" s="13">
        <f t="shared" si="70"/>
        <v>0</v>
      </c>
      <c r="V81" s="13">
        <f t="shared" si="71"/>
        <v>0</v>
      </c>
      <c r="W81" s="13">
        <f t="shared" si="72"/>
        <v>0</v>
      </c>
      <c r="X81" s="13">
        <f t="shared" si="73"/>
        <v>0</v>
      </c>
      <c r="Y81" s="13">
        <f t="shared" si="74"/>
        <v>0</v>
      </c>
      <c r="Z81" s="13">
        <f t="shared" si="75"/>
        <v>0</v>
      </c>
      <c r="AA81" s="13">
        <f t="shared" si="76"/>
        <v>0</v>
      </c>
      <c r="AB81" s="13">
        <f t="shared" si="77"/>
        <v>0</v>
      </c>
      <c r="AC81" s="13">
        <f t="shared" si="78"/>
        <v>0</v>
      </c>
      <c r="AD81" s="13">
        <f t="shared" si="79"/>
        <v>0</v>
      </c>
      <c r="AE81" s="13">
        <f t="shared" si="80"/>
        <v>0</v>
      </c>
      <c r="AF81" s="13">
        <f t="shared" si="81"/>
        <v>0</v>
      </c>
      <c r="AG81" s="13">
        <f t="shared" si="82"/>
        <v>0</v>
      </c>
      <c r="AH81" s="13">
        <f t="shared" si="83"/>
        <v>0</v>
      </c>
      <c r="AI81" s="13">
        <f t="shared" si="84"/>
        <v>0</v>
      </c>
      <c r="AJ81" s="13">
        <f t="shared" si="85"/>
        <v>0</v>
      </c>
      <c r="AK81" s="13">
        <f t="shared" si="86"/>
        <v>0</v>
      </c>
      <c r="AL81" s="13">
        <f t="shared" si="87"/>
        <v>0</v>
      </c>
      <c r="AO81" s="2">
        <f t="shared" si="88"/>
        <v>0</v>
      </c>
      <c r="AP81" s="2">
        <f t="shared" si="89"/>
        <v>1</v>
      </c>
      <c r="AQ81" s="2">
        <f t="shared" si="90"/>
        <v>0</v>
      </c>
      <c r="AR81" s="2">
        <f t="shared" si="91"/>
        <v>0</v>
      </c>
      <c r="AS81" s="2">
        <f t="shared" si="92"/>
        <v>0</v>
      </c>
      <c r="AT81" s="2">
        <f t="shared" si="93"/>
        <v>0</v>
      </c>
      <c r="AU81" s="2">
        <f t="shared" si="94"/>
        <v>0</v>
      </c>
      <c r="AV81" s="2">
        <f t="shared" si="95"/>
        <v>0</v>
      </c>
      <c r="AW81" s="2">
        <f t="shared" si="96"/>
        <v>0</v>
      </c>
      <c r="AX81" s="2">
        <f t="shared" si="97"/>
        <v>0</v>
      </c>
      <c r="AY81" s="2">
        <f t="shared" si="98"/>
        <v>0</v>
      </c>
      <c r="AZ81" s="2">
        <f t="shared" si="99"/>
        <v>0</v>
      </c>
      <c r="BB81" s="3" t="str">
        <f t="shared" si="100"/>
        <v/>
      </c>
      <c r="BC81" s="3" t="str">
        <f t="shared" si="101"/>
        <v/>
      </c>
      <c r="BD81" s="3" t="str">
        <f t="shared" si="102"/>
        <v/>
      </c>
    </row>
    <row r="82" spans="1:56" x14ac:dyDescent="0.3">
      <c r="A82" s="6">
        <v>991</v>
      </c>
      <c r="B82" s="6">
        <v>2103</v>
      </c>
      <c r="C82" s="6" t="s">
        <v>436</v>
      </c>
      <c r="D82" s="6">
        <v>30000</v>
      </c>
      <c r="E82" s="10" t="s">
        <v>230</v>
      </c>
      <c r="F82" s="6" t="s">
        <v>435</v>
      </c>
      <c r="G82" s="6">
        <v>1</v>
      </c>
      <c r="H82" s="6">
        <v>17.3</v>
      </c>
      <c r="I82">
        <v>1</v>
      </c>
      <c r="J82">
        <v>4</v>
      </c>
      <c r="L82" s="1">
        <v>6</v>
      </c>
      <c r="M82" s="1">
        <v>1</v>
      </c>
      <c r="N82" s="1">
        <v>7</v>
      </c>
      <c r="O82" s="1">
        <v>3</v>
      </c>
      <c r="Q82" s="13">
        <f t="shared" si="66"/>
        <v>1</v>
      </c>
      <c r="R82" s="13">
        <f t="shared" si="67"/>
        <v>0</v>
      </c>
      <c r="S82" s="13">
        <f t="shared" si="68"/>
        <v>0</v>
      </c>
      <c r="T82" s="13">
        <f t="shared" si="69"/>
        <v>0</v>
      </c>
      <c r="U82" s="13">
        <f t="shared" si="70"/>
        <v>0</v>
      </c>
      <c r="V82" s="13">
        <f t="shared" si="71"/>
        <v>0</v>
      </c>
      <c r="W82" s="13">
        <f t="shared" si="72"/>
        <v>0</v>
      </c>
      <c r="X82" s="13">
        <f t="shared" si="73"/>
        <v>5</v>
      </c>
      <c r="Y82" s="13">
        <f t="shared" si="74"/>
        <v>0</v>
      </c>
      <c r="Z82" s="13">
        <f t="shared" si="75"/>
        <v>0</v>
      </c>
      <c r="AA82" s="13">
        <f t="shared" si="76"/>
        <v>0</v>
      </c>
      <c r="AB82" s="13">
        <f t="shared" si="77"/>
        <v>0</v>
      </c>
      <c r="AC82" s="13">
        <f t="shared" si="78"/>
        <v>0</v>
      </c>
      <c r="AD82" s="13">
        <f t="shared" si="79"/>
        <v>0</v>
      </c>
      <c r="AE82" s="13">
        <f t="shared" si="80"/>
        <v>0</v>
      </c>
      <c r="AF82" s="13">
        <f t="shared" si="81"/>
        <v>0</v>
      </c>
      <c r="AG82" s="13">
        <f t="shared" si="82"/>
        <v>0</v>
      </c>
      <c r="AH82" s="13">
        <f t="shared" si="83"/>
        <v>0</v>
      </c>
      <c r="AI82" s="13">
        <f t="shared" si="84"/>
        <v>0</v>
      </c>
      <c r="AJ82" s="13">
        <f t="shared" si="85"/>
        <v>0</v>
      </c>
      <c r="AK82" s="13">
        <f t="shared" si="86"/>
        <v>0</v>
      </c>
      <c r="AL82" s="13">
        <f t="shared" si="87"/>
        <v>0</v>
      </c>
      <c r="AO82" s="2">
        <f t="shared" si="88"/>
        <v>1</v>
      </c>
      <c r="AP82" s="2">
        <f t="shared" si="89"/>
        <v>0</v>
      </c>
      <c r="AQ82" s="2">
        <f t="shared" si="90"/>
        <v>5</v>
      </c>
      <c r="AR82" s="2">
        <f t="shared" si="91"/>
        <v>0</v>
      </c>
      <c r="AS82" s="2">
        <f t="shared" si="92"/>
        <v>0</v>
      </c>
      <c r="AT82" s="2">
        <f t="shared" si="93"/>
        <v>0</v>
      </c>
      <c r="AU82" s="2">
        <f t="shared" si="94"/>
        <v>0</v>
      </c>
      <c r="AV82" s="2">
        <f t="shared" si="95"/>
        <v>0</v>
      </c>
      <c r="AW82" s="2">
        <f t="shared" si="96"/>
        <v>0</v>
      </c>
      <c r="AX82" s="2">
        <f t="shared" si="97"/>
        <v>0</v>
      </c>
      <c r="AY82" s="2">
        <f t="shared" si="98"/>
        <v>0</v>
      </c>
      <c r="AZ82" s="2">
        <f t="shared" si="99"/>
        <v>0</v>
      </c>
      <c r="BB82" s="3">
        <f t="shared" si="100"/>
        <v>5</v>
      </c>
      <c r="BC82" s="3">
        <f t="shared" si="101"/>
        <v>5</v>
      </c>
      <c r="BD82" s="3">
        <f t="shared" si="102"/>
        <v>3</v>
      </c>
    </row>
    <row r="83" spans="1:56" x14ac:dyDescent="0.3">
      <c r="A83" s="6">
        <v>738</v>
      </c>
      <c r="B83" s="6">
        <v>738</v>
      </c>
      <c r="C83" s="6" t="s">
        <v>166</v>
      </c>
      <c r="D83" s="6">
        <v>51237</v>
      </c>
      <c r="E83" s="9" t="s">
        <v>35</v>
      </c>
      <c r="F83" s="6" t="s">
        <v>164</v>
      </c>
      <c r="G83" s="6">
        <v>1</v>
      </c>
      <c r="H83" s="6">
        <v>17.399999999999999</v>
      </c>
      <c r="I83">
        <v>1</v>
      </c>
      <c r="J83">
        <v>4</v>
      </c>
      <c r="Q83" s="13">
        <f t="shared" si="66"/>
        <v>0</v>
      </c>
      <c r="R83" s="13">
        <f t="shared" si="67"/>
        <v>1</v>
      </c>
      <c r="S83" s="13">
        <f t="shared" si="68"/>
        <v>0</v>
      </c>
      <c r="T83" s="13">
        <f t="shared" si="69"/>
        <v>0</v>
      </c>
      <c r="U83" s="13">
        <f t="shared" si="70"/>
        <v>0</v>
      </c>
      <c r="V83" s="13">
        <f t="shared" si="71"/>
        <v>0</v>
      </c>
      <c r="W83" s="13">
        <f t="shared" si="72"/>
        <v>0</v>
      </c>
      <c r="X83" s="13">
        <f t="shared" si="73"/>
        <v>0</v>
      </c>
      <c r="Y83" s="13">
        <f t="shared" si="74"/>
        <v>0</v>
      </c>
      <c r="Z83" s="13">
        <f t="shared" si="75"/>
        <v>0</v>
      </c>
      <c r="AA83" s="13">
        <f t="shared" si="76"/>
        <v>0</v>
      </c>
      <c r="AB83" s="13">
        <f t="shared" si="77"/>
        <v>0</v>
      </c>
      <c r="AC83" s="13">
        <f t="shared" si="78"/>
        <v>0</v>
      </c>
      <c r="AD83" s="13">
        <f t="shared" si="79"/>
        <v>0</v>
      </c>
      <c r="AE83" s="13">
        <f t="shared" si="80"/>
        <v>0</v>
      </c>
      <c r="AF83" s="13">
        <f t="shared" si="81"/>
        <v>0</v>
      </c>
      <c r="AG83" s="13">
        <f t="shared" si="82"/>
        <v>0</v>
      </c>
      <c r="AH83" s="13">
        <f t="shared" si="83"/>
        <v>0</v>
      </c>
      <c r="AI83" s="13">
        <f t="shared" si="84"/>
        <v>0</v>
      </c>
      <c r="AJ83" s="13">
        <f t="shared" si="85"/>
        <v>0</v>
      </c>
      <c r="AK83" s="13">
        <f t="shared" si="86"/>
        <v>0</v>
      </c>
      <c r="AL83" s="13">
        <f t="shared" si="87"/>
        <v>0</v>
      </c>
      <c r="AO83" s="2">
        <f t="shared" si="88"/>
        <v>0</v>
      </c>
      <c r="AP83" s="2">
        <f t="shared" si="89"/>
        <v>1</v>
      </c>
      <c r="AQ83" s="2">
        <f t="shared" si="90"/>
        <v>0</v>
      </c>
      <c r="AR83" s="2">
        <f t="shared" si="91"/>
        <v>0</v>
      </c>
      <c r="AS83" s="2">
        <f t="shared" si="92"/>
        <v>0</v>
      </c>
      <c r="AT83" s="2">
        <f t="shared" si="93"/>
        <v>0</v>
      </c>
      <c r="AU83" s="2">
        <f t="shared" si="94"/>
        <v>0</v>
      </c>
      <c r="AV83" s="2">
        <f t="shared" si="95"/>
        <v>0</v>
      </c>
      <c r="AW83" s="2">
        <f t="shared" si="96"/>
        <v>0</v>
      </c>
      <c r="AX83" s="2">
        <f t="shared" si="97"/>
        <v>0</v>
      </c>
      <c r="AY83" s="2">
        <f t="shared" si="98"/>
        <v>0</v>
      </c>
      <c r="AZ83" s="2">
        <f t="shared" si="99"/>
        <v>0</v>
      </c>
      <c r="BB83" s="3" t="str">
        <f t="shared" si="100"/>
        <v/>
      </c>
      <c r="BC83" s="3" t="str">
        <f t="shared" si="101"/>
        <v/>
      </c>
      <c r="BD83" s="3" t="str">
        <f t="shared" si="102"/>
        <v/>
      </c>
    </row>
    <row r="84" spans="1:56" x14ac:dyDescent="0.3">
      <c r="A84" s="6">
        <v>930</v>
      </c>
      <c r="B84" s="6">
        <v>930</v>
      </c>
      <c r="C84" s="6" t="s">
        <v>174</v>
      </c>
      <c r="D84" s="6">
        <v>50399</v>
      </c>
      <c r="E84" s="9" t="s">
        <v>35</v>
      </c>
      <c r="F84" s="6" t="s">
        <v>173</v>
      </c>
      <c r="G84" s="6">
        <v>1</v>
      </c>
      <c r="H84" s="6">
        <v>17.399999999999999</v>
      </c>
      <c r="I84">
        <v>1</v>
      </c>
      <c r="J84">
        <v>4</v>
      </c>
      <c r="Q84" s="13">
        <f t="shared" si="66"/>
        <v>0</v>
      </c>
      <c r="R84" s="13">
        <f t="shared" si="67"/>
        <v>1</v>
      </c>
      <c r="S84" s="13">
        <f t="shared" si="68"/>
        <v>0</v>
      </c>
      <c r="T84" s="13">
        <f t="shared" si="69"/>
        <v>0</v>
      </c>
      <c r="U84" s="13">
        <f t="shared" si="70"/>
        <v>0</v>
      </c>
      <c r="V84" s="13">
        <f t="shared" si="71"/>
        <v>0</v>
      </c>
      <c r="W84" s="13">
        <f t="shared" si="72"/>
        <v>0</v>
      </c>
      <c r="X84" s="13">
        <f t="shared" si="73"/>
        <v>0</v>
      </c>
      <c r="Y84" s="13">
        <f t="shared" si="74"/>
        <v>0</v>
      </c>
      <c r="Z84" s="13">
        <f t="shared" si="75"/>
        <v>0</v>
      </c>
      <c r="AA84" s="13">
        <f t="shared" si="76"/>
        <v>0</v>
      </c>
      <c r="AB84" s="13">
        <f t="shared" si="77"/>
        <v>0</v>
      </c>
      <c r="AC84" s="13">
        <f t="shared" si="78"/>
        <v>0</v>
      </c>
      <c r="AD84" s="13">
        <f t="shared" si="79"/>
        <v>0</v>
      </c>
      <c r="AE84" s="13">
        <f t="shared" si="80"/>
        <v>0</v>
      </c>
      <c r="AF84" s="13">
        <f t="shared" si="81"/>
        <v>0</v>
      </c>
      <c r="AG84" s="13">
        <f t="shared" si="82"/>
        <v>0</v>
      </c>
      <c r="AH84" s="13">
        <f t="shared" si="83"/>
        <v>0</v>
      </c>
      <c r="AI84" s="13">
        <f t="shared" si="84"/>
        <v>0</v>
      </c>
      <c r="AJ84" s="13">
        <f t="shared" si="85"/>
        <v>0</v>
      </c>
      <c r="AK84" s="13">
        <f t="shared" si="86"/>
        <v>0</v>
      </c>
      <c r="AL84" s="13">
        <f t="shared" si="87"/>
        <v>0</v>
      </c>
      <c r="AO84" s="2">
        <f t="shared" si="88"/>
        <v>0</v>
      </c>
      <c r="AP84" s="2">
        <f t="shared" si="89"/>
        <v>1</v>
      </c>
      <c r="AQ84" s="2">
        <f t="shared" si="90"/>
        <v>0</v>
      </c>
      <c r="AR84" s="2">
        <f t="shared" si="91"/>
        <v>0</v>
      </c>
      <c r="AS84" s="2">
        <f t="shared" si="92"/>
        <v>0</v>
      </c>
      <c r="AT84" s="2">
        <f t="shared" si="93"/>
        <v>0</v>
      </c>
      <c r="AU84" s="2">
        <f t="shared" si="94"/>
        <v>0</v>
      </c>
      <c r="AV84" s="2">
        <f t="shared" si="95"/>
        <v>0</v>
      </c>
      <c r="AW84" s="2">
        <f t="shared" si="96"/>
        <v>0</v>
      </c>
      <c r="AX84" s="2">
        <f t="shared" si="97"/>
        <v>0</v>
      </c>
      <c r="AY84" s="2">
        <f t="shared" si="98"/>
        <v>0</v>
      </c>
      <c r="AZ84" s="2">
        <f t="shared" si="99"/>
        <v>0</v>
      </c>
      <c r="BB84" s="3" t="str">
        <f t="shared" si="100"/>
        <v/>
      </c>
      <c r="BC84" s="3" t="str">
        <f t="shared" si="101"/>
        <v/>
      </c>
      <c r="BD84" s="3" t="str">
        <f t="shared" si="102"/>
        <v/>
      </c>
    </row>
    <row r="85" spans="1:56" x14ac:dyDescent="0.3">
      <c r="A85" s="6">
        <v>996</v>
      </c>
      <c r="B85" s="6">
        <v>2108</v>
      </c>
      <c r="C85" s="6" t="s">
        <v>437</v>
      </c>
      <c r="D85" s="6">
        <v>30010</v>
      </c>
      <c r="E85" s="10" t="s">
        <v>230</v>
      </c>
      <c r="F85" s="6" t="s">
        <v>435</v>
      </c>
      <c r="G85" s="6">
        <v>1</v>
      </c>
      <c r="H85" s="6">
        <v>17.399999999999999</v>
      </c>
      <c r="I85">
        <v>1</v>
      </c>
      <c r="J85">
        <v>4</v>
      </c>
      <c r="L85" s="1">
        <v>5</v>
      </c>
      <c r="M85" s="1">
        <v>5</v>
      </c>
      <c r="N85" s="1">
        <v>10</v>
      </c>
      <c r="O85" s="1">
        <v>6</v>
      </c>
      <c r="Q85" s="13">
        <f t="shared" si="66"/>
        <v>1</v>
      </c>
      <c r="R85" s="13">
        <f t="shared" si="67"/>
        <v>0</v>
      </c>
      <c r="S85" s="13">
        <f t="shared" si="68"/>
        <v>0</v>
      </c>
      <c r="T85" s="13">
        <f t="shared" si="69"/>
        <v>0</v>
      </c>
      <c r="U85" s="13">
        <f t="shared" si="70"/>
        <v>0</v>
      </c>
      <c r="V85" s="13">
        <f t="shared" si="71"/>
        <v>0</v>
      </c>
      <c r="W85" s="13">
        <f t="shared" si="72"/>
        <v>4</v>
      </c>
      <c r="X85" s="13">
        <f t="shared" si="73"/>
        <v>0</v>
      </c>
      <c r="Y85" s="13">
        <f t="shared" si="74"/>
        <v>0</v>
      </c>
      <c r="Z85" s="13">
        <f t="shared" si="75"/>
        <v>0</v>
      </c>
      <c r="AA85" s="13">
        <f t="shared" si="76"/>
        <v>0</v>
      </c>
      <c r="AB85" s="13">
        <f t="shared" si="77"/>
        <v>0</v>
      </c>
      <c r="AC85" s="13">
        <f t="shared" si="78"/>
        <v>0</v>
      </c>
      <c r="AD85" s="13">
        <f t="shared" si="79"/>
        <v>0</v>
      </c>
      <c r="AE85" s="13">
        <f t="shared" si="80"/>
        <v>0</v>
      </c>
      <c r="AF85" s="13">
        <f t="shared" si="81"/>
        <v>0</v>
      </c>
      <c r="AG85" s="13">
        <f t="shared" si="82"/>
        <v>0</v>
      </c>
      <c r="AH85" s="13">
        <f t="shared" si="83"/>
        <v>0</v>
      </c>
      <c r="AI85" s="13">
        <f t="shared" si="84"/>
        <v>0</v>
      </c>
      <c r="AJ85" s="13">
        <f t="shared" si="85"/>
        <v>0</v>
      </c>
      <c r="AK85" s="13">
        <f t="shared" si="86"/>
        <v>0</v>
      </c>
      <c r="AL85" s="13">
        <f t="shared" si="87"/>
        <v>0</v>
      </c>
      <c r="AO85" s="2">
        <f t="shared" si="88"/>
        <v>1</v>
      </c>
      <c r="AP85" s="2">
        <f t="shared" si="89"/>
        <v>0</v>
      </c>
      <c r="AQ85" s="2">
        <f t="shared" si="90"/>
        <v>0</v>
      </c>
      <c r="AR85" s="2">
        <f t="shared" si="91"/>
        <v>0</v>
      </c>
      <c r="AS85" s="2">
        <f t="shared" si="92"/>
        <v>0</v>
      </c>
      <c r="AT85" s="2">
        <f t="shared" si="93"/>
        <v>0</v>
      </c>
      <c r="AU85" s="2">
        <f t="shared" si="94"/>
        <v>9</v>
      </c>
      <c r="AV85" s="2">
        <f t="shared" si="95"/>
        <v>0</v>
      </c>
      <c r="AW85" s="2">
        <f t="shared" si="96"/>
        <v>0</v>
      </c>
      <c r="AX85" s="2">
        <f t="shared" si="97"/>
        <v>0</v>
      </c>
      <c r="AY85" s="2">
        <f t="shared" si="98"/>
        <v>0</v>
      </c>
      <c r="AZ85" s="2">
        <f t="shared" si="99"/>
        <v>0</v>
      </c>
      <c r="BB85" s="3">
        <f t="shared" si="100"/>
        <v>4</v>
      </c>
      <c r="BC85" s="3">
        <f t="shared" si="101"/>
        <v>9</v>
      </c>
      <c r="BD85" s="3">
        <f t="shared" si="102"/>
        <v>6</v>
      </c>
    </row>
    <row r="86" spans="1:56" x14ac:dyDescent="0.3">
      <c r="A86" s="6">
        <v>17</v>
      </c>
      <c r="B86" s="6">
        <v>17</v>
      </c>
      <c r="C86" s="6" t="s">
        <v>52</v>
      </c>
      <c r="D86" s="6">
        <v>51472</v>
      </c>
      <c r="E86" s="9" t="s">
        <v>35</v>
      </c>
      <c r="F86" s="6" t="s">
        <v>36</v>
      </c>
      <c r="G86" s="6">
        <v>1</v>
      </c>
      <c r="H86" s="6">
        <v>17.5</v>
      </c>
      <c r="I86">
        <v>1</v>
      </c>
      <c r="J86">
        <v>4</v>
      </c>
      <c r="Q86" s="13">
        <f t="shared" si="66"/>
        <v>0</v>
      </c>
      <c r="R86" s="13">
        <f t="shared" si="67"/>
        <v>1</v>
      </c>
      <c r="S86" s="13">
        <f t="shared" si="68"/>
        <v>0</v>
      </c>
      <c r="T86" s="13">
        <f t="shared" si="69"/>
        <v>0</v>
      </c>
      <c r="U86" s="13">
        <f t="shared" si="70"/>
        <v>0</v>
      </c>
      <c r="V86" s="13">
        <f t="shared" si="71"/>
        <v>0</v>
      </c>
      <c r="W86" s="13">
        <f t="shared" si="72"/>
        <v>0</v>
      </c>
      <c r="X86" s="13">
        <f t="shared" si="73"/>
        <v>0</v>
      </c>
      <c r="Y86" s="13">
        <f t="shared" si="74"/>
        <v>0</v>
      </c>
      <c r="Z86" s="13">
        <f t="shared" si="75"/>
        <v>0</v>
      </c>
      <c r="AA86" s="13">
        <f t="shared" si="76"/>
        <v>0</v>
      </c>
      <c r="AB86" s="13">
        <f t="shared" si="77"/>
        <v>0</v>
      </c>
      <c r="AC86" s="13">
        <f t="shared" si="78"/>
        <v>0</v>
      </c>
      <c r="AD86" s="13">
        <f t="shared" si="79"/>
        <v>0</v>
      </c>
      <c r="AE86" s="13">
        <f t="shared" si="80"/>
        <v>0</v>
      </c>
      <c r="AF86" s="13">
        <f t="shared" si="81"/>
        <v>0</v>
      </c>
      <c r="AG86" s="13">
        <f t="shared" si="82"/>
        <v>0</v>
      </c>
      <c r="AH86" s="13">
        <f t="shared" si="83"/>
        <v>0</v>
      </c>
      <c r="AI86" s="13">
        <f t="shared" si="84"/>
        <v>0</v>
      </c>
      <c r="AJ86" s="13">
        <f t="shared" si="85"/>
        <v>0</v>
      </c>
      <c r="AK86" s="13">
        <f t="shared" si="86"/>
        <v>0</v>
      </c>
      <c r="AL86" s="13">
        <f t="shared" si="87"/>
        <v>0</v>
      </c>
      <c r="AO86" s="2">
        <f t="shared" si="88"/>
        <v>0</v>
      </c>
      <c r="AP86" s="2">
        <f t="shared" si="89"/>
        <v>1</v>
      </c>
      <c r="AQ86" s="2">
        <f t="shared" si="90"/>
        <v>0</v>
      </c>
      <c r="AR86" s="2">
        <f t="shared" si="91"/>
        <v>0</v>
      </c>
      <c r="AS86" s="2">
        <f t="shared" si="92"/>
        <v>0</v>
      </c>
      <c r="AT86" s="2">
        <f t="shared" si="93"/>
        <v>0</v>
      </c>
      <c r="AU86" s="2">
        <f t="shared" si="94"/>
        <v>0</v>
      </c>
      <c r="AV86" s="2">
        <f t="shared" si="95"/>
        <v>0</v>
      </c>
      <c r="AW86" s="2">
        <f t="shared" si="96"/>
        <v>0</v>
      </c>
      <c r="AX86" s="2">
        <f t="shared" si="97"/>
        <v>0</v>
      </c>
      <c r="AY86" s="2">
        <f t="shared" si="98"/>
        <v>0</v>
      </c>
      <c r="AZ86" s="2">
        <f t="shared" si="99"/>
        <v>0</v>
      </c>
      <c r="BB86" s="3" t="str">
        <f t="shared" si="100"/>
        <v/>
      </c>
      <c r="BC86" s="3" t="str">
        <f t="shared" si="101"/>
        <v/>
      </c>
      <c r="BD86" s="3" t="str">
        <f t="shared" si="102"/>
        <v/>
      </c>
    </row>
    <row r="87" spans="1:56" x14ac:dyDescent="0.3">
      <c r="A87" s="6">
        <v>731</v>
      </c>
      <c r="B87" s="6">
        <v>731</v>
      </c>
      <c r="C87" s="6" t="s">
        <v>165</v>
      </c>
      <c r="D87" s="6">
        <v>51230</v>
      </c>
      <c r="E87" s="9" t="s">
        <v>35</v>
      </c>
      <c r="F87" s="6" t="s">
        <v>164</v>
      </c>
      <c r="G87" s="6">
        <v>1</v>
      </c>
      <c r="H87" s="6">
        <v>17.5</v>
      </c>
      <c r="I87">
        <v>1</v>
      </c>
      <c r="J87">
        <v>4</v>
      </c>
      <c r="Q87" s="13">
        <f t="shared" si="66"/>
        <v>0</v>
      </c>
      <c r="R87" s="13">
        <f t="shared" si="67"/>
        <v>1</v>
      </c>
      <c r="S87" s="13">
        <f t="shared" si="68"/>
        <v>0</v>
      </c>
      <c r="T87" s="13">
        <f t="shared" si="69"/>
        <v>0</v>
      </c>
      <c r="U87" s="13">
        <f t="shared" si="70"/>
        <v>0</v>
      </c>
      <c r="V87" s="13">
        <f t="shared" si="71"/>
        <v>0</v>
      </c>
      <c r="W87" s="13">
        <f t="shared" si="72"/>
        <v>0</v>
      </c>
      <c r="X87" s="13">
        <f t="shared" si="73"/>
        <v>0</v>
      </c>
      <c r="Y87" s="13">
        <f t="shared" si="74"/>
        <v>0</v>
      </c>
      <c r="Z87" s="13">
        <f t="shared" si="75"/>
        <v>0</v>
      </c>
      <c r="AA87" s="13">
        <f t="shared" si="76"/>
        <v>0</v>
      </c>
      <c r="AB87" s="13">
        <f t="shared" si="77"/>
        <v>0</v>
      </c>
      <c r="AC87" s="13">
        <f t="shared" si="78"/>
        <v>0</v>
      </c>
      <c r="AD87" s="13">
        <f t="shared" si="79"/>
        <v>0</v>
      </c>
      <c r="AE87" s="13">
        <f t="shared" si="80"/>
        <v>0</v>
      </c>
      <c r="AF87" s="13">
        <f t="shared" si="81"/>
        <v>0</v>
      </c>
      <c r="AG87" s="13">
        <f t="shared" si="82"/>
        <v>0</v>
      </c>
      <c r="AH87" s="13">
        <f t="shared" si="83"/>
        <v>0</v>
      </c>
      <c r="AI87" s="13">
        <f t="shared" si="84"/>
        <v>0</v>
      </c>
      <c r="AJ87" s="13">
        <f t="shared" si="85"/>
        <v>0</v>
      </c>
      <c r="AK87" s="13">
        <f t="shared" si="86"/>
        <v>0</v>
      </c>
      <c r="AL87" s="13">
        <f t="shared" si="87"/>
        <v>0</v>
      </c>
      <c r="AO87" s="2">
        <f t="shared" si="88"/>
        <v>0</v>
      </c>
      <c r="AP87" s="2">
        <f t="shared" si="89"/>
        <v>1</v>
      </c>
      <c r="AQ87" s="2">
        <f t="shared" si="90"/>
        <v>0</v>
      </c>
      <c r="AR87" s="2">
        <f t="shared" si="91"/>
        <v>0</v>
      </c>
      <c r="AS87" s="2">
        <f t="shared" si="92"/>
        <v>0</v>
      </c>
      <c r="AT87" s="2">
        <f t="shared" si="93"/>
        <v>0</v>
      </c>
      <c r="AU87" s="2">
        <f t="shared" si="94"/>
        <v>0</v>
      </c>
      <c r="AV87" s="2">
        <f t="shared" si="95"/>
        <v>0</v>
      </c>
      <c r="AW87" s="2">
        <f t="shared" si="96"/>
        <v>0</v>
      </c>
      <c r="AX87" s="2">
        <f t="shared" si="97"/>
        <v>0</v>
      </c>
      <c r="AY87" s="2">
        <f t="shared" si="98"/>
        <v>0</v>
      </c>
      <c r="AZ87" s="2">
        <f t="shared" si="99"/>
        <v>0</v>
      </c>
      <c r="BB87" s="3" t="str">
        <f t="shared" si="100"/>
        <v/>
      </c>
      <c r="BC87" s="3" t="str">
        <f t="shared" si="101"/>
        <v/>
      </c>
      <c r="BD87" s="3" t="str">
        <f t="shared" si="102"/>
        <v/>
      </c>
    </row>
    <row r="88" spans="1:56" x14ac:dyDescent="0.3">
      <c r="A88" s="6">
        <v>877</v>
      </c>
      <c r="B88" s="6">
        <v>1989</v>
      </c>
      <c r="C88" s="6" t="s">
        <v>412</v>
      </c>
      <c r="D88" s="6">
        <v>28906</v>
      </c>
      <c r="E88" s="10" t="s">
        <v>230</v>
      </c>
      <c r="F88" s="6" t="s">
        <v>398</v>
      </c>
      <c r="G88" s="6">
        <v>1</v>
      </c>
      <c r="H88" s="6">
        <v>17.5</v>
      </c>
      <c r="I88">
        <v>1</v>
      </c>
      <c r="J88">
        <v>4</v>
      </c>
      <c r="L88" s="1">
        <v>10</v>
      </c>
      <c r="M88" s="1">
        <v>2</v>
      </c>
      <c r="N88" s="1">
        <v>12</v>
      </c>
      <c r="O88" s="1">
        <v>7</v>
      </c>
      <c r="Q88" s="13">
        <f t="shared" si="66"/>
        <v>1</v>
      </c>
      <c r="R88" s="13">
        <f t="shared" si="67"/>
        <v>0</v>
      </c>
      <c r="S88" s="13">
        <f t="shared" si="68"/>
        <v>0</v>
      </c>
      <c r="T88" s="13">
        <f t="shared" si="69"/>
        <v>0</v>
      </c>
      <c r="U88" s="13">
        <f t="shared" si="70"/>
        <v>0</v>
      </c>
      <c r="V88" s="13">
        <f t="shared" si="71"/>
        <v>0</v>
      </c>
      <c r="W88" s="13">
        <f t="shared" si="72"/>
        <v>0</v>
      </c>
      <c r="X88" s="13">
        <f t="shared" si="73"/>
        <v>0</v>
      </c>
      <c r="Y88" s="13">
        <f t="shared" si="74"/>
        <v>0</v>
      </c>
      <c r="Z88" s="13">
        <f t="shared" si="75"/>
        <v>0</v>
      </c>
      <c r="AA88" s="13">
        <f t="shared" si="76"/>
        <v>0</v>
      </c>
      <c r="AB88" s="13">
        <f t="shared" si="77"/>
        <v>7</v>
      </c>
      <c r="AC88" s="13">
        <f t="shared" si="78"/>
        <v>0</v>
      </c>
      <c r="AD88" s="13">
        <f t="shared" si="79"/>
        <v>0</v>
      </c>
      <c r="AE88" s="13">
        <f t="shared" si="80"/>
        <v>0</v>
      </c>
      <c r="AF88" s="13">
        <f t="shared" si="81"/>
        <v>0</v>
      </c>
      <c r="AG88" s="13">
        <f t="shared" si="82"/>
        <v>0</v>
      </c>
      <c r="AH88" s="13">
        <f t="shared" si="83"/>
        <v>0</v>
      </c>
      <c r="AI88" s="13">
        <f t="shared" si="84"/>
        <v>0</v>
      </c>
      <c r="AJ88" s="13">
        <f t="shared" si="85"/>
        <v>0</v>
      </c>
      <c r="AK88" s="13">
        <f t="shared" si="86"/>
        <v>0</v>
      </c>
      <c r="AL88" s="13">
        <f t="shared" si="87"/>
        <v>0</v>
      </c>
      <c r="AO88" s="2">
        <f t="shared" si="88"/>
        <v>1</v>
      </c>
      <c r="AP88" s="2">
        <f t="shared" si="89"/>
        <v>0</v>
      </c>
      <c r="AQ88" s="2">
        <f t="shared" si="90"/>
        <v>0</v>
      </c>
      <c r="AR88" s="2">
        <f t="shared" si="91"/>
        <v>6</v>
      </c>
      <c r="AS88" s="2">
        <f t="shared" si="92"/>
        <v>0</v>
      </c>
      <c r="AT88" s="2">
        <f t="shared" si="93"/>
        <v>0</v>
      </c>
      <c r="AU88" s="2">
        <f t="shared" si="94"/>
        <v>0</v>
      </c>
      <c r="AV88" s="2">
        <f t="shared" si="95"/>
        <v>0</v>
      </c>
      <c r="AW88" s="2">
        <f t="shared" si="96"/>
        <v>0</v>
      </c>
      <c r="AX88" s="2">
        <f t="shared" si="97"/>
        <v>0</v>
      </c>
      <c r="AY88" s="2">
        <f t="shared" si="98"/>
        <v>0</v>
      </c>
      <c r="AZ88" s="2">
        <f t="shared" si="99"/>
        <v>0</v>
      </c>
      <c r="BB88" s="3">
        <f t="shared" si="100"/>
        <v>7</v>
      </c>
      <c r="BC88" s="3">
        <f t="shared" si="101"/>
        <v>6</v>
      </c>
      <c r="BD88" s="3">
        <f t="shared" si="102"/>
        <v>7</v>
      </c>
    </row>
    <row r="89" spans="1:56" x14ac:dyDescent="0.3">
      <c r="A89" s="6">
        <v>1025</v>
      </c>
      <c r="B89" s="6">
        <v>1025</v>
      </c>
      <c r="C89" s="6" t="s">
        <v>213</v>
      </c>
      <c r="D89" s="6">
        <v>50501</v>
      </c>
      <c r="E89" s="9" t="s">
        <v>35</v>
      </c>
      <c r="F89" s="6" t="s">
        <v>176</v>
      </c>
      <c r="G89" s="6">
        <v>1</v>
      </c>
      <c r="H89" s="6">
        <v>17.7</v>
      </c>
      <c r="I89">
        <v>1</v>
      </c>
      <c r="J89">
        <v>4</v>
      </c>
      <c r="L89" s="1">
        <v>18</v>
      </c>
      <c r="M89" s="1">
        <v>3</v>
      </c>
      <c r="N89" s="1">
        <v>21</v>
      </c>
      <c r="O89" s="1">
        <v>10</v>
      </c>
      <c r="Q89" s="13">
        <f t="shared" si="66"/>
        <v>1</v>
      </c>
      <c r="R89" s="13">
        <f t="shared" si="67"/>
        <v>0</v>
      </c>
      <c r="S89" s="13">
        <f t="shared" si="68"/>
        <v>0</v>
      </c>
      <c r="T89" s="13">
        <f t="shared" si="69"/>
        <v>0</v>
      </c>
      <c r="U89" s="13">
        <f t="shared" si="70"/>
        <v>0</v>
      </c>
      <c r="V89" s="13">
        <f t="shared" si="71"/>
        <v>0</v>
      </c>
      <c r="W89" s="13">
        <f t="shared" si="72"/>
        <v>0</v>
      </c>
      <c r="X89" s="13">
        <f t="shared" si="73"/>
        <v>0</v>
      </c>
      <c r="Y89" s="13">
        <f t="shared" si="74"/>
        <v>0</v>
      </c>
      <c r="Z89" s="13">
        <f t="shared" si="75"/>
        <v>0</v>
      </c>
      <c r="AA89" s="13">
        <f t="shared" si="76"/>
        <v>0</v>
      </c>
      <c r="AB89" s="13">
        <f t="shared" si="77"/>
        <v>0</v>
      </c>
      <c r="AC89" s="13">
        <f t="shared" si="78"/>
        <v>0</v>
      </c>
      <c r="AD89" s="13">
        <f t="shared" si="79"/>
        <v>0</v>
      </c>
      <c r="AE89" s="13">
        <f t="shared" si="80"/>
        <v>0</v>
      </c>
      <c r="AF89" s="13">
        <f t="shared" si="81"/>
        <v>0</v>
      </c>
      <c r="AG89" s="13">
        <f t="shared" si="82"/>
        <v>0</v>
      </c>
      <c r="AH89" s="13">
        <f t="shared" si="83"/>
        <v>0</v>
      </c>
      <c r="AI89" s="13">
        <f t="shared" si="84"/>
        <v>0</v>
      </c>
      <c r="AJ89" s="13">
        <f t="shared" si="85"/>
        <v>10</v>
      </c>
      <c r="AK89" s="13">
        <f t="shared" si="86"/>
        <v>0</v>
      </c>
      <c r="AL89" s="13">
        <f t="shared" si="87"/>
        <v>0</v>
      </c>
      <c r="AO89" s="2">
        <f t="shared" si="88"/>
        <v>1</v>
      </c>
      <c r="AP89" s="2">
        <f t="shared" si="89"/>
        <v>0</v>
      </c>
      <c r="AQ89" s="2">
        <f t="shared" si="90"/>
        <v>0</v>
      </c>
      <c r="AR89" s="2">
        <f t="shared" si="91"/>
        <v>0</v>
      </c>
      <c r="AS89" s="2">
        <f t="shared" si="92"/>
        <v>7</v>
      </c>
      <c r="AT89" s="2">
        <f t="shared" si="93"/>
        <v>0</v>
      </c>
      <c r="AU89" s="2">
        <f t="shared" si="94"/>
        <v>0</v>
      </c>
      <c r="AV89" s="2">
        <f t="shared" si="95"/>
        <v>0</v>
      </c>
      <c r="AW89" s="2">
        <f t="shared" si="96"/>
        <v>0</v>
      </c>
      <c r="AX89" s="2">
        <f t="shared" si="97"/>
        <v>0</v>
      </c>
      <c r="AY89" s="2">
        <f t="shared" si="98"/>
        <v>0</v>
      </c>
      <c r="AZ89" s="2">
        <f t="shared" si="99"/>
        <v>0</v>
      </c>
      <c r="BB89" s="3">
        <f t="shared" si="100"/>
        <v>10</v>
      </c>
      <c r="BC89" s="3">
        <f t="shared" si="101"/>
        <v>7</v>
      </c>
      <c r="BD89" s="3">
        <f t="shared" si="102"/>
        <v>10</v>
      </c>
    </row>
    <row r="90" spans="1:56" x14ac:dyDescent="0.3">
      <c r="A90" s="6">
        <v>857</v>
      </c>
      <c r="B90" s="6">
        <v>1969</v>
      </c>
      <c r="C90" s="6" t="s">
        <v>402</v>
      </c>
      <c r="D90" s="6">
        <v>28866</v>
      </c>
      <c r="E90" s="10" t="s">
        <v>230</v>
      </c>
      <c r="F90" s="6" t="s">
        <v>398</v>
      </c>
      <c r="G90" s="6">
        <v>1</v>
      </c>
      <c r="H90" s="6">
        <v>17.7</v>
      </c>
      <c r="I90">
        <v>1</v>
      </c>
      <c r="J90">
        <v>4</v>
      </c>
      <c r="L90" s="1">
        <v>11</v>
      </c>
      <c r="M90" s="1">
        <v>3</v>
      </c>
      <c r="N90" s="1">
        <v>14</v>
      </c>
      <c r="O90" s="1">
        <v>8</v>
      </c>
      <c r="Q90" s="13">
        <f t="shared" si="66"/>
        <v>1</v>
      </c>
      <c r="R90" s="13">
        <f t="shared" si="67"/>
        <v>0</v>
      </c>
      <c r="S90" s="13">
        <f t="shared" si="68"/>
        <v>0</v>
      </c>
      <c r="T90" s="13">
        <f t="shared" si="69"/>
        <v>0</v>
      </c>
      <c r="U90" s="13">
        <f t="shared" si="70"/>
        <v>0</v>
      </c>
      <c r="V90" s="13">
        <f t="shared" si="71"/>
        <v>0</v>
      </c>
      <c r="W90" s="13">
        <f t="shared" si="72"/>
        <v>0</v>
      </c>
      <c r="X90" s="13">
        <f t="shared" si="73"/>
        <v>0</v>
      </c>
      <c r="Y90" s="13">
        <f t="shared" si="74"/>
        <v>0</v>
      </c>
      <c r="Z90" s="13">
        <f t="shared" si="75"/>
        <v>0</v>
      </c>
      <c r="AA90" s="13">
        <f t="shared" si="76"/>
        <v>0</v>
      </c>
      <c r="AB90" s="13">
        <f t="shared" si="77"/>
        <v>0</v>
      </c>
      <c r="AC90" s="13">
        <f t="shared" si="78"/>
        <v>8</v>
      </c>
      <c r="AD90" s="13">
        <f t="shared" si="79"/>
        <v>0</v>
      </c>
      <c r="AE90" s="13">
        <f t="shared" si="80"/>
        <v>0</v>
      </c>
      <c r="AF90" s="13">
        <f t="shared" si="81"/>
        <v>0</v>
      </c>
      <c r="AG90" s="13">
        <f t="shared" si="82"/>
        <v>0</v>
      </c>
      <c r="AH90" s="13">
        <f t="shared" si="83"/>
        <v>0</v>
      </c>
      <c r="AI90" s="13">
        <f t="shared" si="84"/>
        <v>0</v>
      </c>
      <c r="AJ90" s="13">
        <f t="shared" si="85"/>
        <v>0</v>
      </c>
      <c r="AK90" s="13">
        <f t="shared" si="86"/>
        <v>0</v>
      </c>
      <c r="AL90" s="13">
        <f t="shared" si="87"/>
        <v>0</v>
      </c>
      <c r="AO90" s="2">
        <f t="shared" si="88"/>
        <v>1</v>
      </c>
      <c r="AP90" s="2">
        <f t="shared" si="89"/>
        <v>0</v>
      </c>
      <c r="AQ90" s="2">
        <f t="shared" si="90"/>
        <v>0</v>
      </c>
      <c r="AR90" s="2">
        <f t="shared" si="91"/>
        <v>0</v>
      </c>
      <c r="AS90" s="2">
        <f t="shared" si="92"/>
        <v>7</v>
      </c>
      <c r="AT90" s="2">
        <f t="shared" si="93"/>
        <v>0</v>
      </c>
      <c r="AU90" s="2">
        <f t="shared" si="94"/>
        <v>0</v>
      </c>
      <c r="AV90" s="2">
        <f t="shared" si="95"/>
        <v>0</v>
      </c>
      <c r="AW90" s="2">
        <f t="shared" si="96"/>
        <v>0</v>
      </c>
      <c r="AX90" s="2">
        <f t="shared" si="97"/>
        <v>0</v>
      </c>
      <c r="AY90" s="2">
        <f t="shared" si="98"/>
        <v>0</v>
      </c>
      <c r="AZ90" s="2">
        <f t="shared" si="99"/>
        <v>0</v>
      </c>
      <c r="BB90" s="3">
        <f t="shared" si="100"/>
        <v>8</v>
      </c>
      <c r="BC90" s="3">
        <f t="shared" si="101"/>
        <v>7</v>
      </c>
      <c r="BD90" s="3">
        <f t="shared" si="102"/>
        <v>8</v>
      </c>
    </row>
    <row r="91" spans="1:56" x14ac:dyDescent="0.3">
      <c r="A91" s="6">
        <v>855</v>
      </c>
      <c r="B91" s="6">
        <v>1967</v>
      </c>
      <c r="C91" s="6" t="s">
        <v>400</v>
      </c>
      <c r="D91" s="6">
        <v>28864</v>
      </c>
      <c r="E91" s="10" t="s">
        <v>230</v>
      </c>
      <c r="F91" s="6" t="s">
        <v>398</v>
      </c>
      <c r="G91" s="6">
        <v>1</v>
      </c>
      <c r="H91" s="6">
        <v>17.8</v>
      </c>
      <c r="I91">
        <v>1</v>
      </c>
      <c r="J91">
        <v>4</v>
      </c>
      <c r="L91" s="1">
        <v>10</v>
      </c>
      <c r="M91" s="1">
        <v>5</v>
      </c>
      <c r="N91" s="1">
        <v>15</v>
      </c>
      <c r="O91" s="1">
        <v>8</v>
      </c>
      <c r="Q91" s="13">
        <f t="shared" si="66"/>
        <v>1</v>
      </c>
      <c r="R91" s="13">
        <f t="shared" si="67"/>
        <v>0</v>
      </c>
      <c r="S91" s="13">
        <f t="shared" si="68"/>
        <v>0</v>
      </c>
      <c r="T91" s="13">
        <f t="shared" si="69"/>
        <v>0</v>
      </c>
      <c r="U91" s="13">
        <f t="shared" si="70"/>
        <v>0</v>
      </c>
      <c r="V91" s="13">
        <f t="shared" si="71"/>
        <v>0</v>
      </c>
      <c r="W91" s="13">
        <f t="shared" si="72"/>
        <v>0</v>
      </c>
      <c r="X91" s="13">
        <f t="shared" si="73"/>
        <v>0</v>
      </c>
      <c r="Y91" s="13">
        <f t="shared" si="74"/>
        <v>0</v>
      </c>
      <c r="Z91" s="13">
        <f t="shared" si="75"/>
        <v>0</v>
      </c>
      <c r="AA91" s="13">
        <f t="shared" si="76"/>
        <v>0</v>
      </c>
      <c r="AB91" s="13">
        <f t="shared" si="77"/>
        <v>7</v>
      </c>
      <c r="AC91" s="13">
        <f t="shared" si="78"/>
        <v>0</v>
      </c>
      <c r="AD91" s="13">
        <f t="shared" si="79"/>
        <v>0</v>
      </c>
      <c r="AE91" s="13">
        <f t="shared" si="80"/>
        <v>0</v>
      </c>
      <c r="AF91" s="13">
        <f t="shared" si="81"/>
        <v>0</v>
      </c>
      <c r="AG91" s="13">
        <f t="shared" si="82"/>
        <v>0</v>
      </c>
      <c r="AH91" s="13">
        <f t="shared" si="83"/>
        <v>0</v>
      </c>
      <c r="AI91" s="13">
        <f t="shared" si="84"/>
        <v>0</v>
      </c>
      <c r="AJ91" s="13">
        <f t="shared" si="85"/>
        <v>0</v>
      </c>
      <c r="AK91" s="13">
        <f t="shared" si="86"/>
        <v>0</v>
      </c>
      <c r="AL91" s="13">
        <f t="shared" si="87"/>
        <v>0</v>
      </c>
      <c r="AO91" s="2">
        <f t="shared" si="88"/>
        <v>1</v>
      </c>
      <c r="AP91" s="2">
        <f t="shared" si="89"/>
        <v>0</v>
      </c>
      <c r="AQ91" s="2">
        <f t="shared" si="90"/>
        <v>0</v>
      </c>
      <c r="AR91" s="2">
        <f t="shared" si="91"/>
        <v>0</v>
      </c>
      <c r="AS91" s="2">
        <f t="shared" si="92"/>
        <v>0</v>
      </c>
      <c r="AT91" s="2">
        <f t="shared" si="93"/>
        <v>0</v>
      </c>
      <c r="AU91" s="2">
        <f t="shared" si="94"/>
        <v>9</v>
      </c>
      <c r="AV91" s="2">
        <f t="shared" si="95"/>
        <v>0</v>
      </c>
      <c r="AW91" s="2">
        <f t="shared" si="96"/>
        <v>0</v>
      </c>
      <c r="AX91" s="2">
        <f t="shared" si="97"/>
        <v>0</v>
      </c>
      <c r="AY91" s="2">
        <f t="shared" si="98"/>
        <v>0</v>
      </c>
      <c r="AZ91" s="2">
        <f t="shared" si="99"/>
        <v>0</v>
      </c>
      <c r="BB91" s="3">
        <f t="shared" si="100"/>
        <v>7</v>
      </c>
      <c r="BC91" s="3">
        <f t="shared" si="101"/>
        <v>9</v>
      </c>
      <c r="BD91" s="3">
        <f t="shared" si="102"/>
        <v>8</v>
      </c>
    </row>
    <row r="92" spans="1:56" x14ac:dyDescent="0.3">
      <c r="A92" s="6">
        <v>958</v>
      </c>
      <c r="B92" s="6">
        <v>2070</v>
      </c>
      <c r="C92" s="6" t="s">
        <v>424</v>
      </c>
      <c r="D92" s="6">
        <v>29106</v>
      </c>
      <c r="E92" s="10" t="s">
        <v>230</v>
      </c>
      <c r="F92" s="6" t="s">
        <v>414</v>
      </c>
      <c r="G92" s="6">
        <v>1</v>
      </c>
      <c r="H92" s="6">
        <v>17.8</v>
      </c>
      <c r="I92">
        <v>1</v>
      </c>
      <c r="J92">
        <v>4</v>
      </c>
      <c r="Q92" s="13">
        <f t="shared" si="66"/>
        <v>0</v>
      </c>
      <c r="R92" s="13">
        <f t="shared" si="67"/>
        <v>1</v>
      </c>
      <c r="S92" s="13">
        <f t="shared" si="68"/>
        <v>0</v>
      </c>
      <c r="T92" s="13">
        <f t="shared" si="69"/>
        <v>0</v>
      </c>
      <c r="U92" s="13">
        <f t="shared" si="70"/>
        <v>0</v>
      </c>
      <c r="V92" s="13">
        <f t="shared" si="71"/>
        <v>0</v>
      </c>
      <c r="W92" s="13">
        <f t="shared" si="72"/>
        <v>0</v>
      </c>
      <c r="X92" s="13">
        <f t="shared" si="73"/>
        <v>0</v>
      </c>
      <c r="Y92" s="13">
        <f t="shared" si="74"/>
        <v>0</v>
      </c>
      <c r="Z92" s="13">
        <f t="shared" si="75"/>
        <v>0</v>
      </c>
      <c r="AA92" s="13">
        <f t="shared" si="76"/>
        <v>0</v>
      </c>
      <c r="AB92" s="13">
        <f t="shared" si="77"/>
        <v>0</v>
      </c>
      <c r="AC92" s="13">
        <f t="shared" si="78"/>
        <v>0</v>
      </c>
      <c r="AD92" s="13">
        <f t="shared" si="79"/>
        <v>0</v>
      </c>
      <c r="AE92" s="13">
        <f t="shared" si="80"/>
        <v>0</v>
      </c>
      <c r="AF92" s="13">
        <f t="shared" si="81"/>
        <v>0</v>
      </c>
      <c r="AG92" s="13">
        <f t="shared" si="82"/>
        <v>0</v>
      </c>
      <c r="AH92" s="13">
        <f t="shared" si="83"/>
        <v>0</v>
      </c>
      <c r="AI92" s="13">
        <f t="shared" si="84"/>
        <v>0</v>
      </c>
      <c r="AJ92" s="13">
        <f t="shared" si="85"/>
        <v>0</v>
      </c>
      <c r="AK92" s="13">
        <f t="shared" si="86"/>
        <v>0</v>
      </c>
      <c r="AL92" s="13">
        <f t="shared" si="87"/>
        <v>0</v>
      </c>
      <c r="AO92" s="2">
        <f t="shared" si="88"/>
        <v>0</v>
      </c>
      <c r="AP92" s="2">
        <f t="shared" si="89"/>
        <v>1</v>
      </c>
      <c r="AQ92" s="2">
        <f t="shared" si="90"/>
        <v>0</v>
      </c>
      <c r="AR92" s="2">
        <f t="shared" si="91"/>
        <v>0</v>
      </c>
      <c r="AS92" s="2">
        <f t="shared" si="92"/>
        <v>0</v>
      </c>
      <c r="AT92" s="2">
        <f t="shared" si="93"/>
        <v>0</v>
      </c>
      <c r="AU92" s="2">
        <f t="shared" si="94"/>
        <v>0</v>
      </c>
      <c r="AV92" s="2">
        <f t="shared" si="95"/>
        <v>0</v>
      </c>
      <c r="AW92" s="2">
        <f t="shared" si="96"/>
        <v>0</v>
      </c>
      <c r="AX92" s="2">
        <f t="shared" si="97"/>
        <v>0</v>
      </c>
      <c r="AY92" s="2">
        <f t="shared" si="98"/>
        <v>0</v>
      </c>
      <c r="AZ92" s="2">
        <f t="shared" si="99"/>
        <v>0</v>
      </c>
      <c r="BB92" s="3" t="str">
        <f t="shared" si="100"/>
        <v/>
      </c>
      <c r="BC92" s="3" t="str">
        <f t="shared" si="101"/>
        <v/>
      </c>
      <c r="BD92" s="3" t="str">
        <f t="shared" si="102"/>
        <v/>
      </c>
    </row>
    <row r="93" spans="1:56" x14ac:dyDescent="0.3">
      <c r="A93" s="6">
        <v>1002</v>
      </c>
      <c r="B93" s="6">
        <v>2114</v>
      </c>
      <c r="C93" s="6" t="s">
        <v>439</v>
      </c>
      <c r="D93" s="6">
        <v>30018</v>
      </c>
      <c r="E93" s="10" t="s">
        <v>230</v>
      </c>
      <c r="F93" s="6" t="s">
        <v>435</v>
      </c>
      <c r="G93" s="6">
        <v>1</v>
      </c>
      <c r="H93" s="6">
        <v>17.8</v>
      </c>
      <c r="I93">
        <v>1</v>
      </c>
      <c r="J93">
        <v>4</v>
      </c>
      <c r="L93" s="1">
        <v>8</v>
      </c>
      <c r="M93" s="1">
        <v>5</v>
      </c>
      <c r="N93" s="1">
        <v>13</v>
      </c>
      <c r="O93" s="1">
        <v>7</v>
      </c>
      <c r="Q93" s="13">
        <f t="shared" si="66"/>
        <v>1</v>
      </c>
      <c r="R93" s="13">
        <f t="shared" si="67"/>
        <v>0</v>
      </c>
      <c r="S93" s="13">
        <f t="shared" si="68"/>
        <v>0</v>
      </c>
      <c r="T93" s="13">
        <f t="shared" si="69"/>
        <v>0</v>
      </c>
      <c r="U93" s="13">
        <f t="shared" si="70"/>
        <v>0</v>
      </c>
      <c r="V93" s="13">
        <f t="shared" si="71"/>
        <v>0</v>
      </c>
      <c r="W93" s="13">
        <f t="shared" si="72"/>
        <v>0</v>
      </c>
      <c r="X93" s="13">
        <f t="shared" si="73"/>
        <v>0</v>
      </c>
      <c r="Y93" s="13">
        <f t="shared" si="74"/>
        <v>0</v>
      </c>
      <c r="Z93" s="13">
        <f t="shared" si="75"/>
        <v>6</v>
      </c>
      <c r="AA93" s="13">
        <f t="shared" si="76"/>
        <v>0</v>
      </c>
      <c r="AB93" s="13">
        <f t="shared" si="77"/>
        <v>0</v>
      </c>
      <c r="AC93" s="13">
        <f t="shared" si="78"/>
        <v>0</v>
      </c>
      <c r="AD93" s="13">
        <f t="shared" si="79"/>
        <v>0</v>
      </c>
      <c r="AE93" s="13">
        <f t="shared" si="80"/>
        <v>0</v>
      </c>
      <c r="AF93" s="13">
        <f t="shared" si="81"/>
        <v>0</v>
      </c>
      <c r="AG93" s="13">
        <f t="shared" si="82"/>
        <v>0</v>
      </c>
      <c r="AH93" s="13">
        <f t="shared" si="83"/>
        <v>0</v>
      </c>
      <c r="AI93" s="13">
        <f t="shared" si="84"/>
        <v>0</v>
      </c>
      <c r="AJ93" s="13">
        <f t="shared" si="85"/>
        <v>0</v>
      </c>
      <c r="AK93" s="13">
        <f t="shared" si="86"/>
        <v>0</v>
      </c>
      <c r="AL93" s="13">
        <f t="shared" si="87"/>
        <v>0</v>
      </c>
      <c r="AO93" s="2">
        <f t="shared" si="88"/>
        <v>1</v>
      </c>
      <c r="AP93" s="2">
        <f t="shared" si="89"/>
        <v>0</v>
      </c>
      <c r="AQ93" s="2">
        <f t="shared" si="90"/>
        <v>0</v>
      </c>
      <c r="AR93" s="2">
        <f t="shared" si="91"/>
        <v>0</v>
      </c>
      <c r="AS93" s="2">
        <f t="shared" si="92"/>
        <v>0</v>
      </c>
      <c r="AT93" s="2">
        <f t="shared" si="93"/>
        <v>0</v>
      </c>
      <c r="AU93" s="2">
        <f t="shared" si="94"/>
        <v>9</v>
      </c>
      <c r="AV93" s="2">
        <f t="shared" si="95"/>
        <v>0</v>
      </c>
      <c r="AW93" s="2">
        <f t="shared" si="96"/>
        <v>0</v>
      </c>
      <c r="AX93" s="2">
        <f t="shared" si="97"/>
        <v>0</v>
      </c>
      <c r="AY93" s="2">
        <f t="shared" si="98"/>
        <v>0</v>
      </c>
      <c r="AZ93" s="2">
        <f t="shared" si="99"/>
        <v>0</v>
      </c>
      <c r="BB93" s="3">
        <f t="shared" si="100"/>
        <v>6</v>
      </c>
      <c r="BC93" s="3">
        <f t="shared" si="101"/>
        <v>9</v>
      </c>
      <c r="BD93" s="3">
        <f t="shared" si="102"/>
        <v>7</v>
      </c>
    </row>
    <row r="94" spans="1:56" x14ac:dyDescent="0.3">
      <c r="A94" s="6">
        <v>262</v>
      </c>
      <c r="B94" s="6">
        <v>262</v>
      </c>
      <c r="C94" s="6" t="s">
        <v>76</v>
      </c>
      <c r="D94" s="6">
        <v>50973</v>
      </c>
      <c r="E94" s="9" t="s">
        <v>35</v>
      </c>
      <c r="F94" s="6" t="s">
        <v>70</v>
      </c>
      <c r="G94" s="6">
        <v>1</v>
      </c>
      <c r="H94" s="6">
        <v>17.899999999999999</v>
      </c>
      <c r="I94">
        <v>1</v>
      </c>
      <c r="J94">
        <v>4</v>
      </c>
      <c r="Q94" s="13">
        <f t="shared" si="66"/>
        <v>0</v>
      </c>
      <c r="R94" s="13">
        <f t="shared" si="67"/>
        <v>1</v>
      </c>
      <c r="S94" s="13">
        <f t="shared" si="68"/>
        <v>0</v>
      </c>
      <c r="T94" s="13">
        <f t="shared" si="69"/>
        <v>0</v>
      </c>
      <c r="U94" s="13">
        <f t="shared" si="70"/>
        <v>0</v>
      </c>
      <c r="V94" s="13">
        <f t="shared" si="71"/>
        <v>0</v>
      </c>
      <c r="W94" s="13">
        <f t="shared" si="72"/>
        <v>0</v>
      </c>
      <c r="X94" s="13">
        <f t="shared" si="73"/>
        <v>0</v>
      </c>
      <c r="Y94" s="13">
        <f t="shared" si="74"/>
        <v>0</v>
      </c>
      <c r="Z94" s="13">
        <f t="shared" si="75"/>
        <v>0</v>
      </c>
      <c r="AA94" s="13">
        <f t="shared" si="76"/>
        <v>0</v>
      </c>
      <c r="AB94" s="13">
        <f t="shared" si="77"/>
        <v>0</v>
      </c>
      <c r="AC94" s="13">
        <f t="shared" si="78"/>
        <v>0</v>
      </c>
      <c r="AD94" s="13">
        <f t="shared" si="79"/>
        <v>0</v>
      </c>
      <c r="AE94" s="13">
        <f t="shared" si="80"/>
        <v>0</v>
      </c>
      <c r="AF94" s="13">
        <f t="shared" si="81"/>
        <v>0</v>
      </c>
      <c r="AG94" s="13">
        <f t="shared" si="82"/>
        <v>0</v>
      </c>
      <c r="AH94" s="13">
        <f t="shared" si="83"/>
        <v>0</v>
      </c>
      <c r="AI94" s="13">
        <f t="shared" si="84"/>
        <v>0</v>
      </c>
      <c r="AJ94" s="13">
        <f t="shared" si="85"/>
        <v>0</v>
      </c>
      <c r="AK94" s="13">
        <f t="shared" si="86"/>
        <v>0</v>
      </c>
      <c r="AL94" s="13">
        <f t="shared" si="87"/>
        <v>0</v>
      </c>
      <c r="AO94" s="2">
        <f t="shared" si="88"/>
        <v>0</v>
      </c>
      <c r="AP94" s="2">
        <f t="shared" si="89"/>
        <v>1</v>
      </c>
      <c r="AQ94" s="2">
        <f t="shared" si="90"/>
        <v>0</v>
      </c>
      <c r="AR94" s="2">
        <f t="shared" si="91"/>
        <v>0</v>
      </c>
      <c r="AS94" s="2">
        <f t="shared" si="92"/>
        <v>0</v>
      </c>
      <c r="AT94" s="2">
        <f t="shared" si="93"/>
        <v>0</v>
      </c>
      <c r="AU94" s="2">
        <f t="shared" si="94"/>
        <v>0</v>
      </c>
      <c r="AV94" s="2">
        <f t="shared" si="95"/>
        <v>0</v>
      </c>
      <c r="AW94" s="2">
        <f t="shared" si="96"/>
        <v>0</v>
      </c>
      <c r="AX94" s="2">
        <f t="shared" si="97"/>
        <v>0</v>
      </c>
      <c r="AY94" s="2">
        <f t="shared" si="98"/>
        <v>0</v>
      </c>
      <c r="AZ94" s="2">
        <f t="shared" si="99"/>
        <v>0</v>
      </c>
      <c r="BB94" s="3" t="str">
        <f t="shared" si="100"/>
        <v/>
      </c>
      <c r="BC94" s="3" t="str">
        <f t="shared" si="101"/>
        <v/>
      </c>
      <c r="BD94" s="3" t="str">
        <f t="shared" si="102"/>
        <v/>
      </c>
    </row>
    <row r="95" spans="1:56" x14ac:dyDescent="0.3">
      <c r="A95" s="6">
        <v>625</v>
      </c>
      <c r="B95" s="6">
        <v>1737</v>
      </c>
      <c r="C95" s="6" t="s">
        <v>336</v>
      </c>
      <c r="D95" s="6">
        <v>29211</v>
      </c>
      <c r="E95" s="10" t="s">
        <v>230</v>
      </c>
      <c r="F95" s="6" t="s">
        <v>332</v>
      </c>
      <c r="G95" s="6">
        <v>1</v>
      </c>
      <c r="H95" s="6">
        <v>17.899999999999999</v>
      </c>
      <c r="I95">
        <v>1</v>
      </c>
      <c r="J95">
        <v>4</v>
      </c>
      <c r="L95" s="1">
        <v>5</v>
      </c>
      <c r="M95" s="1">
        <v>4</v>
      </c>
      <c r="N95" s="1">
        <v>9</v>
      </c>
      <c r="O95" s="1">
        <v>5</v>
      </c>
      <c r="Q95" s="13">
        <f t="shared" si="66"/>
        <v>1</v>
      </c>
      <c r="R95" s="13">
        <f t="shared" si="67"/>
        <v>0</v>
      </c>
      <c r="S95" s="13">
        <f t="shared" si="68"/>
        <v>0</v>
      </c>
      <c r="T95" s="13">
        <f t="shared" si="69"/>
        <v>0</v>
      </c>
      <c r="U95" s="13">
        <f t="shared" si="70"/>
        <v>0</v>
      </c>
      <c r="V95" s="13">
        <f t="shared" si="71"/>
        <v>0</v>
      </c>
      <c r="W95" s="13">
        <f t="shared" si="72"/>
        <v>4</v>
      </c>
      <c r="X95" s="13">
        <f t="shared" si="73"/>
        <v>0</v>
      </c>
      <c r="Y95" s="13">
        <f t="shared" si="74"/>
        <v>0</v>
      </c>
      <c r="Z95" s="13">
        <f t="shared" si="75"/>
        <v>0</v>
      </c>
      <c r="AA95" s="13">
        <f t="shared" si="76"/>
        <v>0</v>
      </c>
      <c r="AB95" s="13">
        <f t="shared" si="77"/>
        <v>0</v>
      </c>
      <c r="AC95" s="13">
        <f t="shared" si="78"/>
        <v>0</v>
      </c>
      <c r="AD95" s="13">
        <f t="shared" si="79"/>
        <v>0</v>
      </c>
      <c r="AE95" s="13">
        <f t="shared" si="80"/>
        <v>0</v>
      </c>
      <c r="AF95" s="13">
        <f t="shared" si="81"/>
        <v>0</v>
      </c>
      <c r="AG95" s="13">
        <f t="shared" si="82"/>
        <v>0</v>
      </c>
      <c r="AH95" s="13">
        <f t="shared" si="83"/>
        <v>0</v>
      </c>
      <c r="AI95" s="13">
        <f t="shared" si="84"/>
        <v>0</v>
      </c>
      <c r="AJ95" s="13">
        <f t="shared" si="85"/>
        <v>0</v>
      </c>
      <c r="AK95" s="13">
        <f t="shared" si="86"/>
        <v>0</v>
      </c>
      <c r="AL95" s="13">
        <f t="shared" si="87"/>
        <v>0</v>
      </c>
      <c r="AO95" s="2">
        <f t="shared" si="88"/>
        <v>1</v>
      </c>
      <c r="AP95" s="2">
        <f t="shared" si="89"/>
        <v>0</v>
      </c>
      <c r="AQ95" s="2">
        <f t="shared" si="90"/>
        <v>0</v>
      </c>
      <c r="AR95" s="2">
        <f t="shared" si="91"/>
        <v>0</v>
      </c>
      <c r="AS95" s="2">
        <f t="shared" si="92"/>
        <v>0</v>
      </c>
      <c r="AT95" s="2">
        <f t="shared" si="93"/>
        <v>8</v>
      </c>
      <c r="AU95" s="2">
        <f t="shared" si="94"/>
        <v>0</v>
      </c>
      <c r="AV95" s="2">
        <f t="shared" si="95"/>
        <v>0</v>
      </c>
      <c r="AW95" s="2">
        <f t="shared" si="96"/>
        <v>0</v>
      </c>
      <c r="AX95" s="2">
        <f t="shared" si="97"/>
        <v>0</v>
      </c>
      <c r="AY95" s="2">
        <f t="shared" si="98"/>
        <v>0</v>
      </c>
      <c r="AZ95" s="2">
        <f t="shared" si="99"/>
        <v>0</v>
      </c>
      <c r="BB95" s="3">
        <f t="shared" si="100"/>
        <v>4</v>
      </c>
      <c r="BC95" s="3">
        <f t="shared" si="101"/>
        <v>8</v>
      </c>
      <c r="BD95" s="3">
        <f t="shared" si="102"/>
        <v>5</v>
      </c>
    </row>
    <row r="96" spans="1:56" x14ac:dyDescent="0.3">
      <c r="A96" s="6">
        <v>460</v>
      </c>
      <c r="B96" s="6">
        <v>460</v>
      </c>
      <c r="C96" s="6" t="s">
        <v>102</v>
      </c>
      <c r="D96" s="6">
        <v>50134</v>
      </c>
      <c r="E96" s="9" t="s">
        <v>35</v>
      </c>
      <c r="F96" s="6" t="s">
        <v>98</v>
      </c>
      <c r="G96" s="6">
        <v>1</v>
      </c>
      <c r="H96" s="6">
        <v>18</v>
      </c>
      <c r="I96">
        <v>1</v>
      </c>
      <c r="J96">
        <v>4</v>
      </c>
      <c r="Q96" s="13">
        <f t="shared" si="66"/>
        <v>0</v>
      </c>
      <c r="R96" s="13">
        <f t="shared" si="67"/>
        <v>1</v>
      </c>
      <c r="S96" s="13">
        <f t="shared" si="68"/>
        <v>0</v>
      </c>
      <c r="T96" s="13">
        <f t="shared" si="69"/>
        <v>0</v>
      </c>
      <c r="U96" s="13">
        <f t="shared" si="70"/>
        <v>0</v>
      </c>
      <c r="V96" s="13">
        <f t="shared" si="71"/>
        <v>0</v>
      </c>
      <c r="W96" s="13">
        <f t="shared" si="72"/>
        <v>0</v>
      </c>
      <c r="X96" s="13">
        <f t="shared" si="73"/>
        <v>0</v>
      </c>
      <c r="Y96" s="13">
        <f t="shared" si="74"/>
        <v>0</v>
      </c>
      <c r="Z96" s="13">
        <f t="shared" si="75"/>
        <v>0</v>
      </c>
      <c r="AA96" s="13">
        <f t="shared" si="76"/>
        <v>0</v>
      </c>
      <c r="AB96" s="13">
        <f t="shared" si="77"/>
        <v>0</v>
      </c>
      <c r="AC96" s="13">
        <f t="shared" si="78"/>
        <v>0</v>
      </c>
      <c r="AD96" s="13">
        <f t="shared" si="79"/>
        <v>0</v>
      </c>
      <c r="AE96" s="13">
        <f t="shared" si="80"/>
        <v>0</v>
      </c>
      <c r="AF96" s="13">
        <f t="shared" si="81"/>
        <v>0</v>
      </c>
      <c r="AG96" s="13">
        <f t="shared" si="82"/>
        <v>0</v>
      </c>
      <c r="AH96" s="13">
        <f t="shared" si="83"/>
        <v>0</v>
      </c>
      <c r="AI96" s="13">
        <f t="shared" si="84"/>
        <v>0</v>
      </c>
      <c r="AJ96" s="13">
        <f t="shared" si="85"/>
        <v>0</v>
      </c>
      <c r="AK96" s="13">
        <f t="shared" si="86"/>
        <v>0</v>
      </c>
      <c r="AL96" s="13">
        <f t="shared" si="87"/>
        <v>0</v>
      </c>
      <c r="AO96" s="2">
        <f t="shared" si="88"/>
        <v>0</v>
      </c>
      <c r="AP96" s="2">
        <f t="shared" si="89"/>
        <v>1</v>
      </c>
      <c r="AQ96" s="2">
        <f t="shared" si="90"/>
        <v>0</v>
      </c>
      <c r="AR96" s="2">
        <f t="shared" si="91"/>
        <v>0</v>
      </c>
      <c r="AS96" s="2">
        <f t="shared" si="92"/>
        <v>0</v>
      </c>
      <c r="AT96" s="2">
        <f t="shared" si="93"/>
        <v>0</v>
      </c>
      <c r="AU96" s="2">
        <f t="shared" si="94"/>
        <v>0</v>
      </c>
      <c r="AV96" s="2">
        <f t="shared" si="95"/>
        <v>0</v>
      </c>
      <c r="AW96" s="2">
        <f t="shared" si="96"/>
        <v>0</v>
      </c>
      <c r="AX96" s="2">
        <f t="shared" si="97"/>
        <v>0</v>
      </c>
      <c r="AY96" s="2">
        <f t="shared" si="98"/>
        <v>0</v>
      </c>
      <c r="AZ96" s="2">
        <f t="shared" si="99"/>
        <v>0</v>
      </c>
      <c r="BB96" s="3" t="str">
        <f t="shared" si="100"/>
        <v/>
      </c>
      <c r="BC96" s="3" t="str">
        <f t="shared" si="101"/>
        <v/>
      </c>
      <c r="BD96" s="3" t="str">
        <f t="shared" si="102"/>
        <v/>
      </c>
    </row>
    <row r="97" spans="1:56" x14ac:dyDescent="0.3">
      <c r="A97" s="6">
        <v>462</v>
      </c>
      <c r="B97" s="6">
        <v>462</v>
      </c>
      <c r="C97" s="6" t="s">
        <v>103</v>
      </c>
      <c r="D97" s="6">
        <v>50124</v>
      </c>
      <c r="E97" s="9" t="s">
        <v>35</v>
      </c>
      <c r="F97" s="6" t="s">
        <v>98</v>
      </c>
      <c r="G97" s="6">
        <v>1</v>
      </c>
      <c r="H97" s="6">
        <v>18</v>
      </c>
      <c r="I97">
        <v>1</v>
      </c>
      <c r="J97">
        <v>4</v>
      </c>
      <c r="Q97" s="13">
        <f t="shared" si="66"/>
        <v>0</v>
      </c>
      <c r="R97" s="13">
        <f t="shared" si="67"/>
        <v>1</v>
      </c>
      <c r="S97" s="13">
        <f t="shared" si="68"/>
        <v>0</v>
      </c>
      <c r="T97" s="13">
        <f t="shared" si="69"/>
        <v>0</v>
      </c>
      <c r="U97" s="13">
        <f t="shared" si="70"/>
        <v>0</v>
      </c>
      <c r="V97" s="13">
        <f t="shared" si="71"/>
        <v>0</v>
      </c>
      <c r="W97" s="13">
        <f t="shared" si="72"/>
        <v>0</v>
      </c>
      <c r="X97" s="13">
        <f t="shared" si="73"/>
        <v>0</v>
      </c>
      <c r="Y97" s="13">
        <f t="shared" si="74"/>
        <v>0</v>
      </c>
      <c r="Z97" s="13">
        <f t="shared" si="75"/>
        <v>0</v>
      </c>
      <c r="AA97" s="13">
        <f t="shared" si="76"/>
        <v>0</v>
      </c>
      <c r="AB97" s="13">
        <f t="shared" si="77"/>
        <v>0</v>
      </c>
      <c r="AC97" s="13">
        <f t="shared" si="78"/>
        <v>0</v>
      </c>
      <c r="AD97" s="13">
        <f t="shared" si="79"/>
        <v>0</v>
      </c>
      <c r="AE97" s="13">
        <f t="shared" si="80"/>
        <v>0</v>
      </c>
      <c r="AF97" s="13">
        <f t="shared" si="81"/>
        <v>0</v>
      </c>
      <c r="AG97" s="13">
        <f t="shared" si="82"/>
        <v>0</v>
      </c>
      <c r="AH97" s="13">
        <f t="shared" si="83"/>
        <v>0</v>
      </c>
      <c r="AI97" s="13">
        <f t="shared" si="84"/>
        <v>0</v>
      </c>
      <c r="AJ97" s="13">
        <f t="shared" si="85"/>
        <v>0</v>
      </c>
      <c r="AK97" s="13">
        <f t="shared" si="86"/>
        <v>0</v>
      </c>
      <c r="AL97" s="13">
        <f t="shared" si="87"/>
        <v>0</v>
      </c>
      <c r="AO97" s="2">
        <f t="shared" si="88"/>
        <v>0</v>
      </c>
      <c r="AP97" s="2">
        <f t="shared" si="89"/>
        <v>1</v>
      </c>
      <c r="AQ97" s="2">
        <f t="shared" si="90"/>
        <v>0</v>
      </c>
      <c r="AR97" s="2">
        <f t="shared" si="91"/>
        <v>0</v>
      </c>
      <c r="AS97" s="2">
        <f t="shared" si="92"/>
        <v>0</v>
      </c>
      <c r="AT97" s="2">
        <f t="shared" si="93"/>
        <v>0</v>
      </c>
      <c r="AU97" s="2">
        <f t="shared" si="94"/>
        <v>0</v>
      </c>
      <c r="AV97" s="2">
        <f t="shared" si="95"/>
        <v>0</v>
      </c>
      <c r="AW97" s="2">
        <f t="shared" si="96"/>
        <v>0</v>
      </c>
      <c r="AX97" s="2">
        <f t="shared" si="97"/>
        <v>0</v>
      </c>
      <c r="AY97" s="2">
        <f t="shared" si="98"/>
        <v>0</v>
      </c>
      <c r="AZ97" s="2">
        <f t="shared" si="99"/>
        <v>0</v>
      </c>
      <c r="BB97" s="3" t="str">
        <f t="shared" si="100"/>
        <v/>
      </c>
      <c r="BC97" s="3" t="str">
        <f t="shared" si="101"/>
        <v/>
      </c>
      <c r="BD97" s="3" t="str">
        <f t="shared" si="102"/>
        <v/>
      </c>
    </row>
    <row r="98" spans="1:56" x14ac:dyDescent="0.3">
      <c r="A98" s="6">
        <v>471</v>
      </c>
      <c r="B98" s="6">
        <v>471</v>
      </c>
      <c r="C98" s="6" t="s">
        <v>110</v>
      </c>
      <c r="D98" s="6">
        <v>50130</v>
      </c>
      <c r="E98" s="9" t="s">
        <v>35</v>
      </c>
      <c r="F98" s="6" t="s">
        <v>98</v>
      </c>
      <c r="G98" s="6">
        <v>1</v>
      </c>
      <c r="H98" s="6">
        <v>18</v>
      </c>
      <c r="I98">
        <v>1</v>
      </c>
      <c r="J98">
        <v>4</v>
      </c>
      <c r="Q98" s="13">
        <f t="shared" si="66"/>
        <v>0</v>
      </c>
      <c r="R98" s="13">
        <f t="shared" si="67"/>
        <v>1</v>
      </c>
      <c r="S98" s="13">
        <f t="shared" si="68"/>
        <v>0</v>
      </c>
      <c r="T98" s="13">
        <f t="shared" si="69"/>
        <v>0</v>
      </c>
      <c r="U98" s="13">
        <f t="shared" si="70"/>
        <v>0</v>
      </c>
      <c r="V98" s="13">
        <f t="shared" si="71"/>
        <v>0</v>
      </c>
      <c r="W98" s="13">
        <f t="shared" si="72"/>
        <v>0</v>
      </c>
      <c r="X98" s="13">
        <f t="shared" si="73"/>
        <v>0</v>
      </c>
      <c r="Y98" s="13">
        <f t="shared" si="74"/>
        <v>0</v>
      </c>
      <c r="Z98" s="13">
        <f t="shared" si="75"/>
        <v>0</v>
      </c>
      <c r="AA98" s="13">
        <f t="shared" si="76"/>
        <v>0</v>
      </c>
      <c r="AB98" s="13">
        <f t="shared" si="77"/>
        <v>0</v>
      </c>
      <c r="AC98" s="13">
        <f t="shared" si="78"/>
        <v>0</v>
      </c>
      <c r="AD98" s="13">
        <f t="shared" si="79"/>
        <v>0</v>
      </c>
      <c r="AE98" s="13">
        <f t="shared" si="80"/>
        <v>0</v>
      </c>
      <c r="AF98" s="13">
        <f t="shared" si="81"/>
        <v>0</v>
      </c>
      <c r="AG98" s="13">
        <f t="shared" si="82"/>
        <v>0</v>
      </c>
      <c r="AH98" s="13">
        <f t="shared" si="83"/>
        <v>0</v>
      </c>
      <c r="AI98" s="13">
        <f t="shared" si="84"/>
        <v>0</v>
      </c>
      <c r="AJ98" s="13">
        <f t="shared" si="85"/>
        <v>0</v>
      </c>
      <c r="AK98" s="13">
        <f t="shared" si="86"/>
        <v>0</v>
      </c>
      <c r="AL98" s="13">
        <f t="shared" si="87"/>
        <v>0</v>
      </c>
      <c r="AO98" s="2">
        <f t="shared" si="88"/>
        <v>0</v>
      </c>
      <c r="AP98" s="2">
        <f t="shared" si="89"/>
        <v>1</v>
      </c>
      <c r="AQ98" s="2">
        <f t="shared" si="90"/>
        <v>0</v>
      </c>
      <c r="AR98" s="2">
        <f t="shared" si="91"/>
        <v>0</v>
      </c>
      <c r="AS98" s="2">
        <f t="shared" si="92"/>
        <v>0</v>
      </c>
      <c r="AT98" s="2">
        <f t="shared" si="93"/>
        <v>0</v>
      </c>
      <c r="AU98" s="2">
        <f t="shared" si="94"/>
        <v>0</v>
      </c>
      <c r="AV98" s="2">
        <f t="shared" si="95"/>
        <v>0</v>
      </c>
      <c r="AW98" s="2">
        <f t="shared" si="96"/>
        <v>0</v>
      </c>
      <c r="AX98" s="2">
        <f t="shared" si="97"/>
        <v>0</v>
      </c>
      <c r="AY98" s="2">
        <f t="shared" si="98"/>
        <v>0</v>
      </c>
      <c r="AZ98" s="2">
        <f t="shared" si="99"/>
        <v>0</v>
      </c>
      <c r="BB98" s="3" t="str">
        <f t="shared" si="100"/>
        <v/>
      </c>
      <c r="BC98" s="3" t="str">
        <f t="shared" si="101"/>
        <v/>
      </c>
      <c r="BD98" s="3" t="str">
        <f t="shared" si="102"/>
        <v/>
      </c>
    </row>
    <row r="99" spans="1:56" x14ac:dyDescent="0.3">
      <c r="A99" s="6">
        <v>674</v>
      </c>
      <c r="B99" s="6">
        <v>674</v>
      </c>
      <c r="C99" s="6" t="s">
        <v>161</v>
      </c>
      <c r="D99" s="6">
        <v>50253</v>
      </c>
      <c r="E99" s="9" t="s">
        <v>35</v>
      </c>
      <c r="F99" s="6" t="s">
        <v>140</v>
      </c>
      <c r="G99" s="6">
        <v>1</v>
      </c>
      <c r="H99" s="6">
        <v>18</v>
      </c>
      <c r="I99">
        <v>1</v>
      </c>
      <c r="J99">
        <v>4</v>
      </c>
      <c r="Q99" s="13">
        <f t="shared" si="66"/>
        <v>0</v>
      </c>
      <c r="R99" s="13">
        <f t="shared" si="67"/>
        <v>1</v>
      </c>
      <c r="S99" s="13">
        <f t="shared" si="68"/>
        <v>0</v>
      </c>
      <c r="T99" s="13">
        <f t="shared" si="69"/>
        <v>0</v>
      </c>
      <c r="U99" s="13">
        <f t="shared" si="70"/>
        <v>0</v>
      </c>
      <c r="V99" s="13">
        <f t="shared" si="71"/>
        <v>0</v>
      </c>
      <c r="W99" s="13">
        <f t="shared" si="72"/>
        <v>0</v>
      </c>
      <c r="X99" s="13">
        <f t="shared" si="73"/>
        <v>0</v>
      </c>
      <c r="Y99" s="13">
        <f t="shared" si="74"/>
        <v>0</v>
      </c>
      <c r="Z99" s="13">
        <f t="shared" si="75"/>
        <v>0</v>
      </c>
      <c r="AA99" s="13">
        <f t="shared" si="76"/>
        <v>0</v>
      </c>
      <c r="AB99" s="13">
        <f t="shared" si="77"/>
        <v>0</v>
      </c>
      <c r="AC99" s="13">
        <f t="shared" si="78"/>
        <v>0</v>
      </c>
      <c r="AD99" s="13">
        <f t="shared" si="79"/>
        <v>0</v>
      </c>
      <c r="AE99" s="13">
        <f t="shared" si="80"/>
        <v>0</v>
      </c>
      <c r="AF99" s="13">
        <f t="shared" si="81"/>
        <v>0</v>
      </c>
      <c r="AG99" s="13">
        <f t="shared" si="82"/>
        <v>0</v>
      </c>
      <c r="AH99" s="13">
        <f t="shared" si="83"/>
        <v>0</v>
      </c>
      <c r="AI99" s="13">
        <f t="shared" si="84"/>
        <v>0</v>
      </c>
      <c r="AJ99" s="13">
        <f t="shared" si="85"/>
        <v>0</v>
      </c>
      <c r="AK99" s="13">
        <f t="shared" si="86"/>
        <v>0</v>
      </c>
      <c r="AL99" s="13">
        <f t="shared" si="87"/>
        <v>0</v>
      </c>
      <c r="AO99" s="2">
        <f t="shared" si="88"/>
        <v>0</v>
      </c>
      <c r="AP99" s="2">
        <f t="shared" si="89"/>
        <v>1</v>
      </c>
      <c r="AQ99" s="2">
        <f t="shared" si="90"/>
        <v>0</v>
      </c>
      <c r="AR99" s="2">
        <f t="shared" si="91"/>
        <v>0</v>
      </c>
      <c r="AS99" s="2">
        <f t="shared" si="92"/>
        <v>0</v>
      </c>
      <c r="AT99" s="2">
        <f t="shared" si="93"/>
        <v>0</v>
      </c>
      <c r="AU99" s="2">
        <f t="shared" si="94"/>
        <v>0</v>
      </c>
      <c r="AV99" s="2">
        <f t="shared" si="95"/>
        <v>0</v>
      </c>
      <c r="AW99" s="2">
        <f t="shared" si="96"/>
        <v>0</v>
      </c>
      <c r="AX99" s="2">
        <f t="shared" si="97"/>
        <v>0</v>
      </c>
      <c r="AY99" s="2">
        <f t="shared" si="98"/>
        <v>0</v>
      </c>
      <c r="AZ99" s="2">
        <f t="shared" si="99"/>
        <v>0</v>
      </c>
      <c r="BB99" s="3" t="str">
        <f t="shared" si="100"/>
        <v/>
      </c>
      <c r="BC99" s="3" t="str">
        <f t="shared" si="101"/>
        <v/>
      </c>
      <c r="BD99" s="3" t="str">
        <f t="shared" si="102"/>
        <v/>
      </c>
    </row>
    <row r="100" spans="1:56" x14ac:dyDescent="0.3">
      <c r="A100" s="6">
        <v>22</v>
      </c>
      <c r="B100" s="6">
        <v>1134</v>
      </c>
      <c r="C100" s="6" t="s">
        <v>251</v>
      </c>
      <c r="D100" s="6">
        <v>29046</v>
      </c>
      <c r="E100" s="10" t="s">
        <v>230</v>
      </c>
      <c r="F100" s="6" t="s">
        <v>231</v>
      </c>
      <c r="G100" s="6">
        <v>1</v>
      </c>
      <c r="H100" s="6">
        <v>18</v>
      </c>
      <c r="I100">
        <v>1</v>
      </c>
      <c r="J100">
        <v>4</v>
      </c>
      <c r="Q100" s="13">
        <f t="shared" si="66"/>
        <v>0</v>
      </c>
      <c r="R100" s="13">
        <f t="shared" si="67"/>
        <v>1</v>
      </c>
      <c r="S100" s="13">
        <f t="shared" si="68"/>
        <v>0</v>
      </c>
      <c r="T100" s="13">
        <f t="shared" si="69"/>
        <v>0</v>
      </c>
      <c r="U100" s="13">
        <f t="shared" si="70"/>
        <v>0</v>
      </c>
      <c r="V100" s="13">
        <f t="shared" si="71"/>
        <v>0</v>
      </c>
      <c r="W100" s="13">
        <f t="shared" si="72"/>
        <v>0</v>
      </c>
      <c r="X100" s="13">
        <f t="shared" si="73"/>
        <v>0</v>
      </c>
      <c r="Y100" s="13">
        <f t="shared" si="74"/>
        <v>0</v>
      </c>
      <c r="Z100" s="13">
        <f t="shared" si="75"/>
        <v>0</v>
      </c>
      <c r="AA100" s="13">
        <f t="shared" si="76"/>
        <v>0</v>
      </c>
      <c r="AB100" s="13">
        <f t="shared" si="77"/>
        <v>0</v>
      </c>
      <c r="AC100" s="13">
        <f t="shared" si="78"/>
        <v>0</v>
      </c>
      <c r="AD100" s="13">
        <f t="shared" si="79"/>
        <v>0</v>
      </c>
      <c r="AE100" s="13">
        <f t="shared" si="80"/>
        <v>0</v>
      </c>
      <c r="AF100" s="13">
        <f t="shared" si="81"/>
        <v>0</v>
      </c>
      <c r="AG100" s="13">
        <f t="shared" si="82"/>
        <v>0</v>
      </c>
      <c r="AH100" s="13">
        <f t="shared" si="83"/>
        <v>0</v>
      </c>
      <c r="AI100" s="13">
        <f t="shared" si="84"/>
        <v>0</v>
      </c>
      <c r="AJ100" s="13">
        <f t="shared" si="85"/>
        <v>0</v>
      </c>
      <c r="AK100" s="13">
        <f t="shared" si="86"/>
        <v>0</v>
      </c>
      <c r="AL100" s="13">
        <f t="shared" si="87"/>
        <v>0</v>
      </c>
      <c r="AO100" s="2">
        <f t="shared" si="88"/>
        <v>0</v>
      </c>
      <c r="AP100" s="2">
        <f t="shared" si="89"/>
        <v>1</v>
      </c>
      <c r="AQ100" s="2">
        <f t="shared" si="90"/>
        <v>0</v>
      </c>
      <c r="AR100" s="2">
        <f t="shared" si="91"/>
        <v>0</v>
      </c>
      <c r="AS100" s="2">
        <f t="shared" si="92"/>
        <v>0</v>
      </c>
      <c r="AT100" s="2">
        <f t="shared" si="93"/>
        <v>0</v>
      </c>
      <c r="AU100" s="2">
        <f t="shared" si="94"/>
        <v>0</v>
      </c>
      <c r="AV100" s="2">
        <f t="shared" si="95"/>
        <v>0</v>
      </c>
      <c r="AW100" s="2">
        <f t="shared" si="96"/>
        <v>0</v>
      </c>
      <c r="AX100" s="2">
        <f t="shared" si="97"/>
        <v>0</v>
      </c>
      <c r="AY100" s="2">
        <f t="shared" si="98"/>
        <v>0</v>
      </c>
      <c r="AZ100" s="2">
        <f t="shared" si="99"/>
        <v>0</v>
      </c>
      <c r="BB100" s="3" t="str">
        <f t="shared" si="100"/>
        <v/>
      </c>
      <c r="BC100" s="3" t="str">
        <f t="shared" si="101"/>
        <v/>
      </c>
      <c r="BD100" s="3" t="str">
        <f t="shared" si="102"/>
        <v/>
      </c>
    </row>
    <row r="101" spans="1:56" x14ac:dyDescent="0.3">
      <c r="A101" s="6">
        <v>329</v>
      </c>
      <c r="B101" s="6">
        <v>1441</v>
      </c>
      <c r="C101" s="6" t="s">
        <v>300</v>
      </c>
      <c r="D101" s="6">
        <v>29572</v>
      </c>
      <c r="E101" s="10" t="s">
        <v>230</v>
      </c>
      <c r="F101" s="6" t="s">
        <v>283</v>
      </c>
      <c r="G101" s="6">
        <v>1</v>
      </c>
      <c r="H101" s="6">
        <v>18</v>
      </c>
      <c r="I101">
        <v>1</v>
      </c>
      <c r="J101">
        <v>4</v>
      </c>
      <c r="Q101" s="13">
        <f t="shared" si="66"/>
        <v>0</v>
      </c>
      <c r="R101" s="13">
        <f t="shared" si="67"/>
        <v>1</v>
      </c>
      <c r="S101" s="13">
        <f t="shared" si="68"/>
        <v>0</v>
      </c>
      <c r="T101" s="13">
        <f t="shared" si="69"/>
        <v>0</v>
      </c>
      <c r="U101" s="13">
        <f t="shared" si="70"/>
        <v>0</v>
      </c>
      <c r="V101" s="13">
        <f t="shared" si="71"/>
        <v>0</v>
      </c>
      <c r="W101" s="13">
        <f t="shared" si="72"/>
        <v>0</v>
      </c>
      <c r="X101" s="13">
        <f t="shared" si="73"/>
        <v>0</v>
      </c>
      <c r="Y101" s="13">
        <f t="shared" si="74"/>
        <v>0</v>
      </c>
      <c r="Z101" s="13">
        <f t="shared" si="75"/>
        <v>0</v>
      </c>
      <c r="AA101" s="13">
        <f t="shared" si="76"/>
        <v>0</v>
      </c>
      <c r="AB101" s="13">
        <f t="shared" si="77"/>
        <v>0</v>
      </c>
      <c r="AC101" s="13">
        <f t="shared" si="78"/>
        <v>0</v>
      </c>
      <c r="AD101" s="13">
        <f t="shared" si="79"/>
        <v>0</v>
      </c>
      <c r="AE101" s="13">
        <f t="shared" si="80"/>
        <v>0</v>
      </c>
      <c r="AF101" s="13">
        <f t="shared" si="81"/>
        <v>0</v>
      </c>
      <c r="AG101" s="13">
        <f t="shared" si="82"/>
        <v>0</v>
      </c>
      <c r="AH101" s="13">
        <f t="shared" si="83"/>
        <v>0</v>
      </c>
      <c r="AI101" s="13">
        <f t="shared" si="84"/>
        <v>0</v>
      </c>
      <c r="AJ101" s="13">
        <f t="shared" si="85"/>
        <v>0</v>
      </c>
      <c r="AK101" s="13">
        <f t="shared" si="86"/>
        <v>0</v>
      </c>
      <c r="AL101" s="13">
        <f t="shared" si="87"/>
        <v>0</v>
      </c>
      <c r="AO101" s="2">
        <f t="shared" si="88"/>
        <v>0</v>
      </c>
      <c r="AP101" s="2">
        <f t="shared" si="89"/>
        <v>1</v>
      </c>
      <c r="AQ101" s="2">
        <f t="shared" si="90"/>
        <v>0</v>
      </c>
      <c r="AR101" s="2">
        <f t="shared" si="91"/>
        <v>0</v>
      </c>
      <c r="AS101" s="2">
        <f t="shared" si="92"/>
        <v>0</v>
      </c>
      <c r="AT101" s="2">
        <f t="shared" si="93"/>
        <v>0</v>
      </c>
      <c r="AU101" s="2">
        <f t="shared" si="94"/>
        <v>0</v>
      </c>
      <c r="AV101" s="2">
        <f t="shared" si="95"/>
        <v>0</v>
      </c>
      <c r="AW101" s="2">
        <f t="shared" si="96"/>
        <v>0</v>
      </c>
      <c r="AX101" s="2">
        <f t="shared" si="97"/>
        <v>0</v>
      </c>
      <c r="AY101" s="2">
        <f t="shared" si="98"/>
        <v>0</v>
      </c>
      <c r="AZ101" s="2">
        <f t="shared" si="99"/>
        <v>0</v>
      </c>
      <c r="BB101" s="3" t="str">
        <f t="shared" si="100"/>
        <v/>
      </c>
      <c r="BC101" s="3" t="str">
        <f t="shared" si="101"/>
        <v/>
      </c>
      <c r="BD101" s="3" t="str">
        <f t="shared" si="102"/>
        <v/>
      </c>
    </row>
    <row r="102" spans="1:56" x14ac:dyDescent="0.3">
      <c r="A102" s="6">
        <v>570</v>
      </c>
      <c r="B102" s="6">
        <v>1682</v>
      </c>
      <c r="C102" s="6" t="s">
        <v>311</v>
      </c>
      <c r="D102" s="6">
        <v>29664</v>
      </c>
      <c r="E102" s="10" t="s">
        <v>230</v>
      </c>
      <c r="F102" s="6" t="s">
        <v>304</v>
      </c>
      <c r="G102" s="6">
        <v>1</v>
      </c>
      <c r="H102" s="6">
        <v>18</v>
      </c>
      <c r="I102">
        <v>1</v>
      </c>
      <c r="J102">
        <v>4</v>
      </c>
      <c r="Q102" s="13">
        <f t="shared" si="66"/>
        <v>0</v>
      </c>
      <c r="R102" s="13">
        <f t="shared" si="67"/>
        <v>1</v>
      </c>
      <c r="S102" s="13">
        <f t="shared" si="68"/>
        <v>0</v>
      </c>
      <c r="T102" s="13">
        <f t="shared" si="69"/>
        <v>0</v>
      </c>
      <c r="U102" s="13">
        <f t="shared" si="70"/>
        <v>0</v>
      </c>
      <c r="V102" s="13">
        <f t="shared" si="71"/>
        <v>0</v>
      </c>
      <c r="W102" s="13">
        <f t="shared" si="72"/>
        <v>0</v>
      </c>
      <c r="X102" s="13">
        <f t="shared" si="73"/>
        <v>0</v>
      </c>
      <c r="Y102" s="13">
        <f t="shared" si="74"/>
        <v>0</v>
      </c>
      <c r="Z102" s="13">
        <f t="shared" si="75"/>
        <v>0</v>
      </c>
      <c r="AA102" s="13">
        <f t="shared" si="76"/>
        <v>0</v>
      </c>
      <c r="AB102" s="13">
        <f t="shared" si="77"/>
        <v>0</v>
      </c>
      <c r="AC102" s="13">
        <f t="shared" si="78"/>
        <v>0</v>
      </c>
      <c r="AD102" s="13">
        <f t="shared" si="79"/>
        <v>0</v>
      </c>
      <c r="AE102" s="13">
        <f t="shared" si="80"/>
        <v>0</v>
      </c>
      <c r="AF102" s="13">
        <f t="shared" si="81"/>
        <v>0</v>
      </c>
      <c r="AG102" s="13">
        <f t="shared" si="82"/>
        <v>0</v>
      </c>
      <c r="AH102" s="13">
        <f t="shared" si="83"/>
        <v>0</v>
      </c>
      <c r="AI102" s="13">
        <f t="shared" si="84"/>
        <v>0</v>
      </c>
      <c r="AJ102" s="13">
        <f t="shared" si="85"/>
        <v>0</v>
      </c>
      <c r="AK102" s="13">
        <f t="shared" si="86"/>
        <v>0</v>
      </c>
      <c r="AL102" s="13">
        <f t="shared" si="87"/>
        <v>0</v>
      </c>
      <c r="AO102" s="2">
        <f t="shared" si="88"/>
        <v>0</v>
      </c>
      <c r="AP102" s="2">
        <f t="shared" si="89"/>
        <v>1</v>
      </c>
      <c r="AQ102" s="2">
        <f t="shared" si="90"/>
        <v>0</v>
      </c>
      <c r="AR102" s="2">
        <f t="shared" si="91"/>
        <v>0</v>
      </c>
      <c r="AS102" s="2">
        <f t="shared" si="92"/>
        <v>0</v>
      </c>
      <c r="AT102" s="2">
        <f t="shared" si="93"/>
        <v>0</v>
      </c>
      <c r="AU102" s="2">
        <f t="shared" si="94"/>
        <v>0</v>
      </c>
      <c r="AV102" s="2">
        <f t="shared" si="95"/>
        <v>0</v>
      </c>
      <c r="AW102" s="2">
        <f t="shared" si="96"/>
        <v>0</v>
      </c>
      <c r="AX102" s="2">
        <f t="shared" si="97"/>
        <v>0</v>
      </c>
      <c r="AY102" s="2">
        <f t="shared" si="98"/>
        <v>0</v>
      </c>
      <c r="AZ102" s="2">
        <f t="shared" si="99"/>
        <v>0</v>
      </c>
      <c r="BB102" s="3" t="str">
        <f t="shared" si="100"/>
        <v/>
      </c>
      <c r="BC102" s="3" t="str">
        <f t="shared" si="101"/>
        <v/>
      </c>
      <c r="BD102" s="3" t="str">
        <f t="shared" si="102"/>
        <v/>
      </c>
    </row>
    <row r="103" spans="1:56" x14ac:dyDescent="0.3">
      <c r="A103" s="6">
        <v>576</v>
      </c>
      <c r="B103" s="6">
        <v>1688</v>
      </c>
      <c r="C103" s="6" t="s">
        <v>317</v>
      </c>
      <c r="D103" s="6">
        <v>29670</v>
      </c>
      <c r="E103" s="10" t="s">
        <v>230</v>
      </c>
      <c r="F103" s="6" t="s">
        <v>304</v>
      </c>
      <c r="G103" s="6">
        <v>1</v>
      </c>
      <c r="H103" s="6">
        <v>18</v>
      </c>
      <c r="I103">
        <v>1</v>
      </c>
      <c r="J103">
        <v>4</v>
      </c>
      <c r="Q103" s="13">
        <f t="shared" si="66"/>
        <v>0</v>
      </c>
      <c r="R103" s="13">
        <f t="shared" si="67"/>
        <v>1</v>
      </c>
      <c r="S103" s="13">
        <f t="shared" si="68"/>
        <v>0</v>
      </c>
      <c r="T103" s="13">
        <f t="shared" si="69"/>
        <v>0</v>
      </c>
      <c r="U103" s="13">
        <f t="shared" si="70"/>
        <v>0</v>
      </c>
      <c r="V103" s="13">
        <f t="shared" si="71"/>
        <v>0</v>
      </c>
      <c r="W103" s="13">
        <f t="shared" si="72"/>
        <v>0</v>
      </c>
      <c r="X103" s="13">
        <f t="shared" si="73"/>
        <v>0</v>
      </c>
      <c r="Y103" s="13">
        <f t="shared" si="74"/>
        <v>0</v>
      </c>
      <c r="Z103" s="13">
        <f t="shared" si="75"/>
        <v>0</v>
      </c>
      <c r="AA103" s="13">
        <f t="shared" si="76"/>
        <v>0</v>
      </c>
      <c r="AB103" s="13">
        <f t="shared" si="77"/>
        <v>0</v>
      </c>
      <c r="AC103" s="13">
        <f t="shared" si="78"/>
        <v>0</v>
      </c>
      <c r="AD103" s="13">
        <f t="shared" si="79"/>
        <v>0</v>
      </c>
      <c r="AE103" s="13">
        <f t="shared" si="80"/>
        <v>0</v>
      </c>
      <c r="AF103" s="13">
        <f t="shared" si="81"/>
        <v>0</v>
      </c>
      <c r="AG103" s="13">
        <f t="shared" si="82"/>
        <v>0</v>
      </c>
      <c r="AH103" s="13">
        <f t="shared" si="83"/>
        <v>0</v>
      </c>
      <c r="AI103" s="13">
        <f t="shared" si="84"/>
        <v>0</v>
      </c>
      <c r="AJ103" s="13">
        <f t="shared" si="85"/>
        <v>0</v>
      </c>
      <c r="AK103" s="13">
        <f t="shared" si="86"/>
        <v>0</v>
      </c>
      <c r="AL103" s="13">
        <f t="shared" si="87"/>
        <v>0</v>
      </c>
      <c r="AO103" s="2">
        <f t="shared" si="88"/>
        <v>0</v>
      </c>
      <c r="AP103" s="2">
        <f t="shared" si="89"/>
        <v>1</v>
      </c>
      <c r="AQ103" s="2">
        <f t="shared" si="90"/>
        <v>0</v>
      </c>
      <c r="AR103" s="2">
        <f t="shared" si="91"/>
        <v>0</v>
      </c>
      <c r="AS103" s="2">
        <f t="shared" si="92"/>
        <v>0</v>
      </c>
      <c r="AT103" s="2">
        <f t="shared" si="93"/>
        <v>0</v>
      </c>
      <c r="AU103" s="2">
        <f t="shared" si="94"/>
        <v>0</v>
      </c>
      <c r="AV103" s="2">
        <f t="shared" si="95"/>
        <v>0</v>
      </c>
      <c r="AW103" s="2">
        <f t="shared" si="96"/>
        <v>0</v>
      </c>
      <c r="AX103" s="2">
        <f t="shared" si="97"/>
        <v>0</v>
      </c>
      <c r="AY103" s="2">
        <f t="shared" si="98"/>
        <v>0</v>
      </c>
      <c r="AZ103" s="2">
        <f t="shared" si="99"/>
        <v>0</v>
      </c>
      <c r="BB103" s="3" t="str">
        <f t="shared" si="100"/>
        <v/>
      </c>
      <c r="BC103" s="3" t="str">
        <f t="shared" si="101"/>
        <v/>
      </c>
      <c r="BD103" s="3" t="str">
        <f t="shared" si="102"/>
        <v/>
      </c>
    </row>
    <row r="104" spans="1:56" x14ac:dyDescent="0.3">
      <c r="A104" s="6">
        <v>581</v>
      </c>
      <c r="B104" s="6">
        <v>1693</v>
      </c>
      <c r="C104" s="6" t="s">
        <v>322</v>
      </c>
      <c r="D104" s="6">
        <v>29677</v>
      </c>
      <c r="E104" s="10" t="s">
        <v>230</v>
      </c>
      <c r="F104" s="6" t="s">
        <v>304</v>
      </c>
      <c r="G104" s="6">
        <v>1</v>
      </c>
      <c r="H104" s="6">
        <v>18</v>
      </c>
      <c r="I104">
        <v>1</v>
      </c>
      <c r="J104">
        <v>4</v>
      </c>
      <c r="Q104" s="13">
        <f t="shared" si="66"/>
        <v>0</v>
      </c>
      <c r="R104" s="13">
        <f t="shared" si="67"/>
        <v>1</v>
      </c>
      <c r="S104" s="13">
        <f t="shared" si="68"/>
        <v>0</v>
      </c>
      <c r="T104" s="13">
        <f t="shared" si="69"/>
        <v>0</v>
      </c>
      <c r="U104" s="13">
        <f t="shared" si="70"/>
        <v>0</v>
      </c>
      <c r="V104" s="13">
        <f t="shared" si="71"/>
        <v>0</v>
      </c>
      <c r="W104" s="13">
        <f t="shared" si="72"/>
        <v>0</v>
      </c>
      <c r="X104" s="13">
        <f t="shared" si="73"/>
        <v>0</v>
      </c>
      <c r="Y104" s="13">
        <f t="shared" si="74"/>
        <v>0</v>
      </c>
      <c r="Z104" s="13">
        <f t="shared" si="75"/>
        <v>0</v>
      </c>
      <c r="AA104" s="13">
        <f t="shared" si="76"/>
        <v>0</v>
      </c>
      <c r="AB104" s="13">
        <f t="shared" si="77"/>
        <v>0</v>
      </c>
      <c r="AC104" s="13">
        <f t="shared" si="78"/>
        <v>0</v>
      </c>
      <c r="AD104" s="13">
        <f t="shared" si="79"/>
        <v>0</v>
      </c>
      <c r="AE104" s="13">
        <f t="shared" si="80"/>
        <v>0</v>
      </c>
      <c r="AF104" s="13">
        <f t="shared" si="81"/>
        <v>0</v>
      </c>
      <c r="AG104" s="13">
        <f t="shared" si="82"/>
        <v>0</v>
      </c>
      <c r="AH104" s="13">
        <f t="shared" si="83"/>
        <v>0</v>
      </c>
      <c r="AI104" s="13">
        <f t="shared" si="84"/>
        <v>0</v>
      </c>
      <c r="AJ104" s="13">
        <f t="shared" si="85"/>
        <v>0</v>
      </c>
      <c r="AK104" s="13">
        <f t="shared" si="86"/>
        <v>0</v>
      </c>
      <c r="AL104" s="13">
        <f t="shared" si="87"/>
        <v>0</v>
      </c>
      <c r="AO104" s="2">
        <f t="shared" si="88"/>
        <v>0</v>
      </c>
      <c r="AP104" s="2">
        <f t="shared" si="89"/>
        <v>1</v>
      </c>
      <c r="AQ104" s="2">
        <f t="shared" si="90"/>
        <v>0</v>
      </c>
      <c r="AR104" s="2">
        <f t="shared" si="91"/>
        <v>0</v>
      </c>
      <c r="AS104" s="2">
        <f t="shared" si="92"/>
        <v>0</v>
      </c>
      <c r="AT104" s="2">
        <f t="shared" si="93"/>
        <v>0</v>
      </c>
      <c r="AU104" s="2">
        <f t="shared" si="94"/>
        <v>0</v>
      </c>
      <c r="AV104" s="2">
        <f t="shared" si="95"/>
        <v>0</v>
      </c>
      <c r="AW104" s="2">
        <f t="shared" si="96"/>
        <v>0</v>
      </c>
      <c r="AX104" s="2">
        <f t="shared" si="97"/>
        <v>0</v>
      </c>
      <c r="AY104" s="2">
        <f t="shared" si="98"/>
        <v>0</v>
      </c>
      <c r="AZ104" s="2">
        <f t="shared" si="99"/>
        <v>0</v>
      </c>
      <c r="BB104" s="3" t="str">
        <f t="shared" si="100"/>
        <v/>
      </c>
      <c r="BC104" s="3" t="str">
        <f t="shared" si="101"/>
        <v/>
      </c>
      <c r="BD104" s="3" t="str">
        <f t="shared" si="102"/>
        <v/>
      </c>
    </row>
    <row r="105" spans="1:56" x14ac:dyDescent="0.3">
      <c r="A105" s="6">
        <v>582</v>
      </c>
      <c r="B105" s="6">
        <v>1694</v>
      </c>
      <c r="C105" s="6" t="s">
        <v>323</v>
      </c>
      <c r="D105" s="6">
        <v>29678</v>
      </c>
      <c r="E105" s="10" t="s">
        <v>230</v>
      </c>
      <c r="F105" s="6" t="s">
        <v>304</v>
      </c>
      <c r="G105" s="6">
        <v>1</v>
      </c>
      <c r="H105" s="6">
        <v>18</v>
      </c>
      <c r="I105">
        <v>1</v>
      </c>
      <c r="J105">
        <v>4</v>
      </c>
      <c r="Q105" s="13">
        <f t="shared" si="66"/>
        <v>0</v>
      </c>
      <c r="R105" s="13">
        <f t="shared" si="67"/>
        <v>1</v>
      </c>
      <c r="S105" s="13">
        <f t="shared" si="68"/>
        <v>0</v>
      </c>
      <c r="T105" s="13">
        <f t="shared" si="69"/>
        <v>0</v>
      </c>
      <c r="U105" s="13">
        <f t="shared" si="70"/>
        <v>0</v>
      </c>
      <c r="V105" s="13">
        <f t="shared" si="71"/>
        <v>0</v>
      </c>
      <c r="W105" s="13">
        <f t="shared" si="72"/>
        <v>0</v>
      </c>
      <c r="X105" s="13">
        <f t="shared" si="73"/>
        <v>0</v>
      </c>
      <c r="Y105" s="13">
        <f t="shared" si="74"/>
        <v>0</v>
      </c>
      <c r="Z105" s="13">
        <f t="shared" si="75"/>
        <v>0</v>
      </c>
      <c r="AA105" s="13">
        <f t="shared" si="76"/>
        <v>0</v>
      </c>
      <c r="AB105" s="13">
        <f t="shared" si="77"/>
        <v>0</v>
      </c>
      <c r="AC105" s="13">
        <f t="shared" si="78"/>
        <v>0</v>
      </c>
      <c r="AD105" s="13">
        <f t="shared" si="79"/>
        <v>0</v>
      </c>
      <c r="AE105" s="13">
        <f t="shared" si="80"/>
        <v>0</v>
      </c>
      <c r="AF105" s="13">
        <f t="shared" si="81"/>
        <v>0</v>
      </c>
      <c r="AG105" s="13">
        <f t="shared" si="82"/>
        <v>0</v>
      </c>
      <c r="AH105" s="13">
        <f t="shared" si="83"/>
        <v>0</v>
      </c>
      <c r="AI105" s="13">
        <f t="shared" si="84"/>
        <v>0</v>
      </c>
      <c r="AJ105" s="13">
        <f t="shared" si="85"/>
        <v>0</v>
      </c>
      <c r="AK105" s="13">
        <f t="shared" si="86"/>
        <v>0</v>
      </c>
      <c r="AL105" s="13">
        <f t="shared" si="87"/>
        <v>0</v>
      </c>
      <c r="AO105" s="2">
        <f t="shared" si="88"/>
        <v>0</v>
      </c>
      <c r="AP105" s="2">
        <f t="shared" si="89"/>
        <v>1</v>
      </c>
      <c r="AQ105" s="2">
        <f t="shared" si="90"/>
        <v>0</v>
      </c>
      <c r="AR105" s="2">
        <f t="shared" si="91"/>
        <v>0</v>
      </c>
      <c r="AS105" s="2">
        <f t="shared" si="92"/>
        <v>0</v>
      </c>
      <c r="AT105" s="2">
        <f t="shared" si="93"/>
        <v>0</v>
      </c>
      <c r="AU105" s="2">
        <f t="shared" si="94"/>
        <v>0</v>
      </c>
      <c r="AV105" s="2">
        <f t="shared" si="95"/>
        <v>0</v>
      </c>
      <c r="AW105" s="2">
        <f t="shared" si="96"/>
        <v>0</v>
      </c>
      <c r="AX105" s="2">
        <f t="shared" si="97"/>
        <v>0</v>
      </c>
      <c r="AY105" s="2">
        <f t="shared" si="98"/>
        <v>0</v>
      </c>
      <c r="AZ105" s="2">
        <f t="shared" si="99"/>
        <v>0</v>
      </c>
      <c r="BB105" s="3" t="str">
        <f t="shared" si="100"/>
        <v/>
      </c>
      <c r="BC105" s="3" t="str">
        <f t="shared" si="101"/>
        <v/>
      </c>
      <c r="BD105" s="3" t="str">
        <f t="shared" si="102"/>
        <v/>
      </c>
    </row>
    <row r="106" spans="1:56" x14ac:dyDescent="0.3">
      <c r="A106" s="6">
        <v>584</v>
      </c>
      <c r="B106" s="6">
        <v>1696</v>
      </c>
      <c r="C106" s="6" t="s">
        <v>325</v>
      </c>
      <c r="D106" s="6">
        <v>29794</v>
      </c>
      <c r="E106" s="10" t="s">
        <v>230</v>
      </c>
      <c r="F106" s="6" t="s">
        <v>304</v>
      </c>
      <c r="G106" s="6">
        <v>1</v>
      </c>
      <c r="H106" s="6">
        <v>18</v>
      </c>
      <c r="I106">
        <v>1</v>
      </c>
      <c r="J106">
        <v>4</v>
      </c>
      <c r="Q106" s="13">
        <f t="shared" si="66"/>
        <v>0</v>
      </c>
      <c r="R106" s="13">
        <f t="shared" si="67"/>
        <v>1</v>
      </c>
      <c r="S106" s="13">
        <f t="shared" si="68"/>
        <v>0</v>
      </c>
      <c r="T106" s="13">
        <f t="shared" si="69"/>
        <v>0</v>
      </c>
      <c r="U106" s="13">
        <f t="shared" si="70"/>
        <v>0</v>
      </c>
      <c r="V106" s="13">
        <f t="shared" si="71"/>
        <v>0</v>
      </c>
      <c r="W106" s="13">
        <f t="shared" si="72"/>
        <v>0</v>
      </c>
      <c r="X106" s="13">
        <f t="shared" si="73"/>
        <v>0</v>
      </c>
      <c r="Y106" s="13">
        <f t="shared" si="74"/>
        <v>0</v>
      </c>
      <c r="Z106" s="13">
        <f t="shared" si="75"/>
        <v>0</v>
      </c>
      <c r="AA106" s="13">
        <f t="shared" si="76"/>
        <v>0</v>
      </c>
      <c r="AB106" s="13">
        <f t="shared" si="77"/>
        <v>0</v>
      </c>
      <c r="AC106" s="13">
        <f t="shared" si="78"/>
        <v>0</v>
      </c>
      <c r="AD106" s="13">
        <f t="shared" si="79"/>
        <v>0</v>
      </c>
      <c r="AE106" s="13">
        <f t="shared" si="80"/>
        <v>0</v>
      </c>
      <c r="AF106" s="13">
        <f t="shared" si="81"/>
        <v>0</v>
      </c>
      <c r="AG106" s="13">
        <f t="shared" si="82"/>
        <v>0</v>
      </c>
      <c r="AH106" s="13">
        <f t="shared" si="83"/>
        <v>0</v>
      </c>
      <c r="AI106" s="13">
        <f t="shared" si="84"/>
        <v>0</v>
      </c>
      <c r="AJ106" s="13">
        <f t="shared" si="85"/>
        <v>0</v>
      </c>
      <c r="AK106" s="13">
        <f t="shared" si="86"/>
        <v>0</v>
      </c>
      <c r="AL106" s="13">
        <f t="shared" si="87"/>
        <v>0</v>
      </c>
      <c r="AO106" s="2">
        <f t="shared" si="88"/>
        <v>0</v>
      </c>
      <c r="AP106" s="2">
        <f t="shared" si="89"/>
        <v>1</v>
      </c>
      <c r="AQ106" s="2">
        <f t="shared" si="90"/>
        <v>0</v>
      </c>
      <c r="AR106" s="2">
        <f t="shared" si="91"/>
        <v>0</v>
      </c>
      <c r="AS106" s="2">
        <f t="shared" si="92"/>
        <v>0</v>
      </c>
      <c r="AT106" s="2">
        <f t="shared" si="93"/>
        <v>0</v>
      </c>
      <c r="AU106" s="2">
        <f t="shared" si="94"/>
        <v>0</v>
      </c>
      <c r="AV106" s="2">
        <f t="shared" si="95"/>
        <v>0</v>
      </c>
      <c r="AW106" s="2">
        <f t="shared" si="96"/>
        <v>0</v>
      </c>
      <c r="AX106" s="2">
        <f t="shared" si="97"/>
        <v>0</v>
      </c>
      <c r="AY106" s="2">
        <f t="shared" si="98"/>
        <v>0</v>
      </c>
      <c r="AZ106" s="2">
        <f t="shared" si="99"/>
        <v>0</v>
      </c>
      <c r="BB106" s="3" t="str">
        <f t="shared" si="100"/>
        <v/>
      </c>
      <c r="BC106" s="3" t="str">
        <f t="shared" si="101"/>
        <v/>
      </c>
      <c r="BD106" s="3" t="str">
        <f t="shared" si="102"/>
        <v/>
      </c>
    </row>
    <row r="107" spans="1:56" x14ac:dyDescent="0.3">
      <c r="A107" s="6">
        <v>795</v>
      </c>
      <c r="B107" s="6">
        <v>1907</v>
      </c>
      <c r="C107" s="6" t="s">
        <v>346</v>
      </c>
      <c r="D107" s="6">
        <v>28681</v>
      </c>
      <c r="E107" s="10" t="s">
        <v>230</v>
      </c>
      <c r="F107" s="6" t="s">
        <v>340</v>
      </c>
      <c r="G107" s="6">
        <v>1</v>
      </c>
      <c r="H107" s="6">
        <v>18</v>
      </c>
      <c r="I107">
        <v>1</v>
      </c>
      <c r="J107">
        <v>4</v>
      </c>
      <c r="Q107" s="13">
        <f t="shared" si="66"/>
        <v>0</v>
      </c>
      <c r="R107" s="13">
        <f t="shared" si="67"/>
        <v>1</v>
      </c>
      <c r="S107" s="13">
        <f t="shared" si="68"/>
        <v>0</v>
      </c>
      <c r="T107" s="13">
        <f t="shared" si="69"/>
        <v>0</v>
      </c>
      <c r="U107" s="13">
        <f t="shared" si="70"/>
        <v>0</v>
      </c>
      <c r="V107" s="13">
        <f t="shared" si="71"/>
        <v>0</v>
      </c>
      <c r="W107" s="13">
        <f t="shared" si="72"/>
        <v>0</v>
      </c>
      <c r="X107" s="13">
        <f t="shared" si="73"/>
        <v>0</v>
      </c>
      <c r="Y107" s="13">
        <f t="shared" si="74"/>
        <v>0</v>
      </c>
      <c r="Z107" s="13">
        <f t="shared" si="75"/>
        <v>0</v>
      </c>
      <c r="AA107" s="13">
        <f t="shared" si="76"/>
        <v>0</v>
      </c>
      <c r="AB107" s="13">
        <f t="shared" si="77"/>
        <v>0</v>
      </c>
      <c r="AC107" s="13">
        <f t="shared" si="78"/>
        <v>0</v>
      </c>
      <c r="AD107" s="13">
        <f t="shared" si="79"/>
        <v>0</v>
      </c>
      <c r="AE107" s="13">
        <f t="shared" si="80"/>
        <v>0</v>
      </c>
      <c r="AF107" s="13">
        <f t="shared" si="81"/>
        <v>0</v>
      </c>
      <c r="AG107" s="13">
        <f t="shared" si="82"/>
        <v>0</v>
      </c>
      <c r="AH107" s="13">
        <f t="shared" si="83"/>
        <v>0</v>
      </c>
      <c r="AI107" s="13">
        <f t="shared" si="84"/>
        <v>0</v>
      </c>
      <c r="AJ107" s="13">
        <f t="shared" si="85"/>
        <v>0</v>
      </c>
      <c r="AK107" s="13">
        <f t="shared" si="86"/>
        <v>0</v>
      </c>
      <c r="AL107" s="13">
        <f t="shared" si="87"/>
        <v>0</v>
      </c>
      <c r="AO107" s="2">
        <f t="shared" si="88"/>
        <v>0</v>
      </c>
      <c r="AP107" s="2">
        <f t="shared" si="89"/>
        <v>1</v>
      </c>
      <c r="AQ107" s="2">
        <f t="shared" si="90"/>
        <v>0</v>
      </c>
      <c r="AR107" s="2">
        <f t="shared" si="91"/>
        <v>0</v>
      </c>
      <c r="AS107" s="2">
        <f t="shared" si="92"/>
        <v>0</v>
      </c>
      <c r="AT107" s="2">
        <f t="shared" si="93"/>
        <v>0</v>
      </c>
      <c r="AU107" s="2">
        <f t="shared" si="94"/>
        <v>0</v>
      </c>
      <c r="AV107" s="2">
        <f t="shared" si="95"/>
        <v>0</v>
      </c>
      <c r="AW107" s="2">
        <f t="shared" si="96"/>
        <v>0</v>
      </c>
      <c r="AX107" s="2">
        <f t="shared" si="97"/>
        <v>0</v>
      </c>
      <c r="AY107" s="2">
        <f t="shared" si="98"/>
        <v>0</v>
      </c>
      <c r="AZ107" s="2">
        <f t="shared" si="99"/>
        <v>0</v>
      </c>
      <c r="BB107" s="3" t="str">
        <f t="shared" si="100"/>
        <v/>
      </c>
      <c r="BC107" s="3" t="str">
        <f t="shared" si="101"/>
        <v/>
      </c>
      <c r="BD107" s="3" t="str">
        <f t="shared" si="102"/>
        <v/>
      </c>
    </row>
    <row r="108" spans="1:56" x14ac:dyDescent="0.3">
      <c r="A108" s="6">
        <v>801</v>
      </c>
      <c r="B108" s="6">
        <v>1913</v>
      </c>
      <c r="C108" s="6" t="s">
        <v>352</v>
      </c>
      <c r="D108" s="6">
        <v>28687</v>
      </c>
      <c r="E108" s="10" t="s">
        <v>230</v>
      </c>
      <c r="F108" s="6" t="s">
        <v>340</v>
      </c>
      <c r="G108" s="6">
        <v>1</v>
      </c>
      <c r="H108" s="6">
        <v>18</v>
      </c>
      <c r="I108">
        <v>1</v>
      </c>
      <c r="J108">
        <v>4</v>
      </c>
      <c r="Q108" s="13">
        <f t="shared" si="66"/>
        <v>0</v>
      </c>
      <c r="R108" s="13">
        <f t="shared" si="67"/>
        <v>1</v>
      </c>
      <c r="S108" s="13">
        <f t="shared" si="68"/>
        <v>0</v>
      </c>
      <c r="T108" s="13">
        <f t="shared" si="69"/>
        <v>0</v>
      </c>
      <c r="U108" s="13">
        <f t="shared" si="70"/>
        <v>0</v>
      </c>
      <c r="V108" s="13">
        <f t="shared" si="71"/>
        <v>0</v>
      </c>
      <c r="W108" s="13">
        <f t="shared" si="72"/>
        <v>0</v>
      </c>
      <c r="X108" s="13">
        <f t="shared" si="73"/>
        <v>0</v>
      </c>
      <c r="Y108" s="13">
        <f t="shared" si="74"/>
        <v>0</v>
      </c>
      <c r="Z108" s="13">
        <f t="shared" si="75"/>
        <v>0</v>
      </c>
      <c r="AA108" s="13">
        <f t="shared" si="76"/>
        <v>0</v>
      </c>
      <c r="AB108" s="13">
        <f t="shared" si="77"/>
        <v>0</v>
      </c>
      <c r="AC108" s="13">
        <f t="shared" si="78"/>
        <v>0</v>
      </c>
      <c r="AD108" s="13">
        <f t="shared" si="79"/>
        <v>0</v>
      </c>
      <c r="AE108" s="13">
        <f t="shared" si="80"/>
        <v>0</v>
      </c>
      <c r="AF108" s="13">
        <f t="shared" si="81"/>
        <v>0</v>
      </c>
      <c r="AG108" s="13">
        <f t="shared" si="82"/>
        <v>0</v>
      </c>
      <c r="AH108" s="13">
        <f t="shared" si="83"/>
        <v>0</v>
      </c>
      <c r="AI108" s="13">
        <f t="shared" si="84"/>
        <v>0</v>
      </c>
      <c r="AJ108" s="13">
        <f t="shared" si="85"/>
        <v>0</v>
      </c>
      <c r="AK108" s="13">
        <f t="shared" si="86"/>
        <v>0</v>
      </c>
      <c r="AL108" s="13">
        <f t="shared" si="87"/>
        <v>0</v>
      </c>
      <c r="AO108" s="2">
        <f t="shared" si="88"/>
        <v>0</v>
      </c>
      <c r="AP108" s="2">
        <f t="shared" si="89"/>
        <v>1</v>
      </c>
      <c r="AQ108" s="2">
        <f t="shared" si="90"/>
        <v>0</v>
      </c>
      <c r="AR108" s="2">
        <f t="shared" si="91"/>
        <v>0</v>
      </c>
      <c r="AS108" s="2">
        <f t="shared" si="92"/>
        <v>0</v>
      </c>
      <c r="AT108" s="2">
        <f t="shared" si="93"/>
        <v>0</v>
      </c>
      <c r="AU108" s="2">
        <f t="shared" si="94"/>
        <v>0</v>
      </c>
      <c r="AV108" s="2">
        <f t="shared" si="95"/>
        <v>0</v>
      </c>
      <c r="AW108" s="2">
        <f t="shared" si="96"/>
        <v>0</v>
      </c>
      <c r="AX108" s="2">
        <f t="shared" si="97"/>
        <v>0</v>
      </c>
      <c r="AY108" s="2">
        <f t="shared" si="98"/>
        <v>0</v>
      </c>
      <c r="AZ108" s="2">
        <f t="shared" si="99"/>
        <v>0</v>
      </c>
      <c r="BB108" s="3" t="str">
        <f t="shared" si="100"/>
        <v/>
      </c>
      <c r="BC108" s="3" t="str">
        <f t="shared" si="101"/>
        <v/>
      </c>
      <c r="BD108" s="3" t="str">
        <f t="shared" si="102"/>
        <v/>
      </c>
    </row>
    <row r="109" spans="1:56" x14ac:dyDescent="0.3">
      <c r="A109" s="6">
        <v>803</v>
      </c>
      <c r="B109" s="6">
        <v>1915</v>
      </c>
      <c r="C109" s="6" t="s">
        <v>354</v>
      </c>
      <c r="D109" s="6">
        <v>28689</v>
      </c>
      <c r="E109" s="10" t="s">
        <v>230</v>
      </c>
      <c r="F109" s="6" t="s">
        <v>340</v>
      </c>
      <c r="G109" s="6">
        <v>1</v>
      </c>
      <c r="H109" s="6">
        <v>18</v>
      </c>
      <c r="I109">
        <v>1</v>
      </c>
      <c r="J109">
        <v>4</v>
      </c>
      <c r="Q109" s="13">
        <f t="shared" si="66"/>
        <v>0</v>
      </c>
      <c r="R109" s="13">
        <f t="shared" si="67"/>
        <v>1</v>
      </c>
      <c r="S109" s="13">
        <f t="shared" si="68"/>
        <v>0</v>
      </c>
      <c r="T109" s="13">
        <f t="shared" si="69"/>
        <v>0</v>
      </c>
      <c r="U109" s="13">
        <f t="shared" si="70"/>
        <v>0</v>
      </c>
      <c r="V109" s="13">
        <f t="shared" si="71"/>
        <v>0</v>
      </c>
      <c r="W109" s="13">
        <f t="shared" si="72"/>
        <v>0</v>
      </c>
      <c r="X109" s="13">
        <f t="shared" si="73"/>
        <v>0</v>
      </c>
      <c r="Y109" s="13">
        <f t="shared" si="74"/>
        <v>0</v>
      </c>
      <c r="Z109" s="13">
        <f t="shared" si="75"/>
        <v>0</v>
      </c>
      <c r="AA109" s="13">
        <f t="shared" si="76"/>
        <v>0</v>
      </c>
      <c r="AB109" s="13">
        <f t="shared" si="77"/>
        <v>0</v>
      </c>
      <c r="AC109" s="13">
        <f t="shared" si="78"/>
        <v>0</v>
      </c>
      <c r="AD109" s="13">
        <f t="shared" si="79"/>
        <v>0</v>
      </c>
      <c r="AE109" s="13">
        <f t="shared" si="80"/>
        <v>0</v>
      </c>
      <c r="AF109" s="13">
        <f t="shared" si="81"/>
        <v>0</v>
      </c>
      <c r="AG109" s="13">
        <f t="shared" si="82"/>
        <v>0</v>
      </c>
      <c r="AH109" s="13">
        <f t="shared" si="83"/>
        <v>0</v>
      </c>
      <c r="AI109" s="13">
        <f t="shared" si="84"/>
        <v>0</v>
      </c>
      <c r="AJ109" s="13">
        <f t="shared" si="85"/>
        <v>0</v>
      </c>
      <c r="AK109" s="13">
        <f t="shared" si="86"/>
        <v>0</v>
      </c>
      <c r="AL109" s="13">
        <f t="shared" si="87"/>
        <v>0</v>
      </c>
      <c r="AO109" s="2">
        <f t="shared" si="88"/>
        <v>0</v>
      </c>
      <c r="AP109" s="2">
        <f t="shared" si="89"/>
        <v>1</v>
      </c>
      <c r="AQ109" s="2">
        <f t="shared" si="90"/>
        <v>0</v>
      </c>
      <c r="AR109" s="2">
        <f t="shared" si="91"/>
        <v>0</v>
      </c>
      <c r="AS109" s="2">
        <f t="shared" si="92"/>
        <v>0</v>
      </c>
      <c r="AT109" s="2">
        <f t="shared" si="93"/>
        <v>0</v>
      </c>
      <c r="AU109" s="2">
        <f t="shared" si="94"/>
        <v>0</v>
      </c>
      <c r="AV109" s="2">
        <f t="shared" si="95"/>
        <v>0</v>
      </c>
      <c r="AW109" s="2">
        <f t="shared" si="96"/>
        <v>0</v>
      </c>
      <c r="AX109" s="2">
        <f t="shared" si="97"/>
        <v>0</v>
      </c>
      <c r="AY109" s="2">
        <f t="shared" si="98"/>
        <v>0</v>
      </c>
      <c r="AZ109" s="2">
        <f t="shared" si="99"/>
        <v>0</v>
      </c>
      <c r="BB109" s="3" t="str">
        <f t="shared" si="100"/>
        <v/>
      </c>
      <c r="BC109" s="3" t="str">
        <f t="shared" si="101"/>
        <v/>
      </c>
      <c r="BD109" s="3" t="str">
        <f t="shared" si="102"/>
        <v/>
      </c>
    </row>
    <row r="110" spans="1:56" x14ac:dyDescent="0.3">
      <c r="A110" s="6">
        <v>805</v>
      </c>
      <c r="B110" s="6">
        <v>1917</v>
      </c>
      <c r="C110" s="6" t="s">
        <v>356</v>
      </c>
      <c r="D110" s="6">
        <v>28691</v>
      </c>
      <c r="E110" s="10" t="s">
        <v>230</v>
      </c>
      <c r="F110" s="6" t="s">
        <v>340</v>
      </c>
      <c r="G110" s="6">
        <v>1</v>
      </c>
      <c r="H110" s="6">
        <v>18</v>
      </c>
      <c r="I110">
        <v>1</v>
      </c>
      <c r="J110">
        <v>4</v>
      </c>
      <c r="Q110" s="13">
        <f t="shared" si="66"/>
        <v>0</v>
      </c>
      <c r="R110" s="13">
        <f t="shared" si="67"/>
        <v>1</v>
      </c>
      <c r="S110" s="13">
        <f t="shared" si="68"/>
        <v>0</v>
      </c>
      <c r="T110" s="13">
        <f t="shared" si="69"/>
        <v>0</v>
      </c>
      <c r="U110" s="13">
        <f t="shared" si="70"/>
        <v>0</v>
      </c>
      <c r="V110" s="13">
        <f t="shared" si="71"/>
        <v>0</v>
      </c>
      <c r="W110" s="13">
        <f t="shared" si="72"/>
        <v>0</v>
      </c>
      <c r="X110" s="13">
        <f t="shared" si="73"/>
        <v>0</v>
      </c>
      <c r="Y110" s="13">
        <f t="shared" si="74"/>
        <v>0</v>
      </c>
      <c r="Z110" s="13">
        <f t="shared" si="75"/>
        <v>0</v>
      </c>
      <c r="AA110" s="13">
        <f t="shared" si="76"/>
        <v>0</v>
      </c>
      <c r="AB110" s="13">
        <f t="shared" si="77"/>
        <v>0</v>
      </c>
      <c r="AC110" s="13">
        <f t="shared" si="78"/>
        <v>0</v>
      </c>
      <c r="AD110" s="13">
        <f t="shared" si="79"/>
        <v>0</v>
      </c>
      <c r="AE110" s="13">
        <f t="shared" si="80"/>
        <v>0</v>
      </c>
      <c r="AF110" s="13">
        <f t="shared" si="81"/>
        <v>0</v>
      </c>
      <c r="AG110" s="13">
        <f t="shared" si="82"/>
        <v>0</v>
      </c>
      <c r="AH110" s="13">
        <f t="shared" si="83"/>
        <v>0</v>
      </c>
      <c r="AI110" s="13">
        <f t="shared" si="84"/>
        <v>0</v>
      </c>
      <c r="AJ110" s="13">
        <f t="shared" si="85"/>
        <v>0</v>
      </c>
      <c r="AK110" s="13">
        <f t="shared" si="86"/>
        <v>0</v>
      </c>
      <c r="AL110" s="13">
        <f t="shared" si="87"/>
        <v>0</v>
      </c>
      <c r="AO110" s="2">
        <f t="shared" si="88"/>
        <v>0</v>
      </c>
      <c r="AP110" s="2">
        <f t="shared" si="89"/>
        <v>1</v>
      </c>
      <c r="AQ110" s="2">
        <f t="shared" si="90"/>
        <v>0</v>
      </c>
      <c r="AR110" s="2">
        <f t="shared" si="91"/>
        <v>0</v>
      </c>
      <c r="AS110" s="2">
        <f t="shared" si="92"/>
        <v>0</v>
      </c>
      <c r="AT110" s="2">
        <f t="shared" si="93"/>
        <v>0</v>
      </c>
      <c r="AU110" s="2">
        <f t="shared" si="94"/>
        <v>0</v>
      </c>
      <c r="AV110" s="2">
        <f t="shared" si="95"/>
        <v>0</v>
      </c>
      <c r="AW110" s="2">
        <f t="shared" si="96"/>
        <v>0</v>
      </c>
      <c r="AX110" s="2">
        <f t="shared" si="97"/>
        <v>0</v>
      </c>
      <c r="AY110" s="2">
        <f t="shared" si="98"/>
        <v>0</v>
      </c>
      <c r="AZ110" s="2">
        <f t="shared" si="99"/>
        <v>0</v>
      </c>
      <c r="BB110" s="3" t="str">
        <f t="shared" si="100"/>
        <v/>
      </c>
      <c r="BC110" s="3" t="str">
        <f t="shared" si="101"/>
        <v/>
      </c>
      <c r="BD110" s="3" t="str">
        <f t="shared" si="102"/>
        <v/>
      </c>
    </row>
    <row r="111" spans="1:56" x14ac:dyDescent="0.3">
      <c r="A111" s="6">
        <v>809</v>
      </c>
      <c r="B111" s="6">
        <v>1921</v>
      </c>
      <c r="C111" s="6" t="s">
        <v>360</v>
      </c>
      <c r="D111" s="6">
        <v>28695</v>
      </c>
      <c r="E111" s="10" t="s">
        <v>230</v>
      </c>
      <c r="F111" s="6" t="s">
        <v>340</v>
      </c>
      <c r="G111" s="6">
        <v>1</v>
      </c>
      <c r="H111" s="6">
        <v>18</v>
      </c>
      <c r="I111">
        <v>1</v>
      </c>
      <c r="J111">
        <v>4</v>
      </c>
      <c r="Q111" s="13">
        <f t="shared" si="66"/>
        <v>0</v>
      </c>
      <c r="R111" s="13">
        <f t="shared" si="67"/>
        <v>1</v>
      </c>
      <c r="S111" s="13">
        <f t="shared" si="68"/>
        <v>0</v>
      </c>
      <c r="T111" s="13">
        <f t="shared" si="69"/>
        <v>0</v>
      </c>
      <c r="U111" s="13">
        <f t="shared" si="70"/>
        <v>0</v>
      </c>
      <c r="V111" s="13">
        <f t="shared" si="71"/>
        <v>0</v>
      </c>
      <c r="W111" s="13">
        <f t="shared" si="72"/>
        <v>0</v>
      </c>
      <c r="X111" s="13">
        <f t="shared" si="73"/>
        <v>0</v>
      </c>
      <c r="Y111" s="13">
        <f t="shared" si="74"/>
        <v>0</v>
      </c>
      <c r="Z111" s="13">
        <f t="shared" si="75"/>
        <v>0</v>
      </c>
      <c r="AA111" s="13">
        <f t="shared" si="76"/>
        <v>0</v>
      </c>
      <c r="AB111" s="13">
        <f t="shared" si="77"/>
        <v>0</v>
      </c>
      <c r="AC111" s="13">
        <f t="shared" si="78"/>
        <v>0</v>
      </c>
      <c r="AD111" s="13">
        <f t="shared" si="79"/>
        <v>0</v>
      </c>
      <c r="AE111" s="13">
        <f t="shared" si="80"/>
        <v>0</v>
      </c>
      <c r="AF111" s="13">
        <f t="shared" si="81"/>
        <v>0</v>
      </c>
      <c r="AG111" s="13">
        <f t="shared" si="82"/>
        <v>0</v>
      </c>
      <c r="AH111" s="13">
        <f t="shared" si="83"/>
        <v>0</v>
      </c>
      <c r="AI111" s="13">
        <f t="shared" si="84"/>
        <v>0</v>
      </c>
      <c r="AJ111" s="13">
        <f t="shared" si="85"/>
        <v>0</v>
      </c>
      <c r="AK111" s="13">
        <f t="shared" si="86"/>
        <v>0</v>
      </c>
      <c r="AL111" s="13">
        <f t="shared" si="87"/>
        <v>0</v>
      </c>
      <c r="AO111" s="2">
        <f t="shared" si="88"/>
        <v>0</v>
      </c>
      <c r="AP111" s="2">
        <f t="shared" si="89"/>
        <v>1</v>
      </c>
      <c r="AQ111" s="2">
        <f t="shared" si="90"/>
        <v>0</v>
      </c>
      <c r="AR111" s="2">
        <f t="shared" si="91"/>
        <v>0</v>
      </c>
      <c r="AS111" s="2">
        <f t="shared" si="92"/>
        <v>0</v>
      </c>
      <c r="AT111" s="2">
        <f t="shared" si="93"/>
        <v>0</v>
      </c>
      <c r="AU111" s="2">
        <f t="shared" si="94"/>
        <v>0</v>
      </c>
      <c r="AV111" s="2">
        <f t="shared" si="95"/>
        <v>0</v>
      </c>
      <c r="AW111" s="2">
        <f t="shared" si="96"/>
        <v>0</v>
      </c>
      <c r="AX111" s="2">
        <f t="shared" si="97"/>
        <v>0</v>
      </c>
      <c r="AY111" s="2">
        <f t="shared" si="98"/>
        <v>0</v>
      </c>
      <c r="AZ111" s="2">
        <f t="shared" si="99"/>
        <v>0</v>
      </c>
      <c r="BB111" s="3" t="str">
        <f t="shared" si="100"/>
        <v/>
      </c>
      <c r="BC111" s="3" t="str">
        <f t="shared" si="101"/>
        <v/>
      </c>
      <c r="BD111" s="3" t="str">
        <f t="shared" si="102"/>
        <v/>
      </c>
    </row>
    <row r="112" spans="1:56" x14ac:dyDescent="0.3">
      <c r="A112" s="6">
        <v>828</v>
      </c>
      <c r="B112" s="6">
        <v>1940</v>
      </c>
      <c r="C112" s="6" t="s">
        <v>378</v>
      </c>
      <c r="D112" s="6">
        <v>28713</v>
      </c>
      <c r="E112" s="10" t="s">
        <v>230</v>
      </c>
      <c r="F112" s="6" t="s">
        <v>340</v>
      </c>
      <c r="G112" s="6">
        <v>2</v>
      </c>
      <c r="H112" s="6">
        <v>18</v>
      </c>
      <c r="I112">
        <v>1</v>
      </c>
      <c r="J112">
        <v>4</v>
      </c>
      <c r="Q112" s="13">
        <f t="shared" si="66"/>
        <v>0</v>
      </c>
      <c r="R112" s="13">
        <f t="shared" si="67"/>
        <v>1</v>
      </c>
      <c r="S112" s="13">
        <f t="shared" si="68"/>
        <v>0</v>
      </c>
      <c r="T112" s="13">
        <f t="shared" si="69"/>
        <v>0</v>
      </c>
      <c r="U112" s="13">
        <f t="shared" si="70"/>
        <v>0</v>
      </c>
      <c r="V112" s="13">
        <f t="shared" si="71"/>
        <v>0</v>
      </c>
      <c r="W112" s="13">
        <f t="shared" si="72"/>
        <v>0</v>
      </c>
      <c r="X112" s="13">
        <f t="shared" si="73"/>
        <v>0</v>
      </c>
      <c r="Y112" s="13">
        <f t="shared" si="74"/>
        <v>0</v>
      </c>
      <c r="Z112" s="13">
        <f t="shared" si="75"/>
        <v>0</v>
      </c>
      <c r="AA112" s="13">
        <f t="shared" si="76"/>
        <v>0</v>
      </c>
      <c r="AB112" s="13">
        <f t="shared" si="77"/>
        <v>0</v>
      </c>
      <c r="AC112" s="13">
        <f t="shared" si="78"/>
        <v>0</v>
      </c>
      <c r="AD112" s="13">
        <f t="shared" si="79"/>
        <v>0</v>
      </c>
      <c r="AE112" s="13">
        <f t="shared" si="80"/>
        <v>0</v>
      </c>
      <c r="AF112" s="13">
        <f t="shared" si="81"/>
        <v>0</v>
      </c>
      <c r="AG112" s="13">
        <f t="shared" si="82"/>
        <v>0</v>
      </c>
      <c r="AH112" s="13">
        <f t="shared" si="83"/>
        <v>0</v>
      </c>
      <c r="AI112" s="13">
        <f t="shared" si="84"/>
        <v>0</v>
      </c>
      <c r="AJ112" s="13">
        <f t="shared" si="85"/>
        <v>0</v>
      </c>
      <c r="AK112" s="13">
        <f t="shared" si="86"/>
        <v>0</v>
      </c>
      <c r="AL112" s="13">
        <f t="shared" si="87"/>
        <v>0</v>
      </c>
      <c r="AO112" s="2">
        <f t="shared" si="88"/>
        <v>0</v>
      </c>
      <c r="AP112" s="2">
        <f t="shared" si="89"/>
        <v>1</v>
      </c>
      <c r="AQ112" s="2">
        <f t="shared" si="90"/>
        <v>0</v>
      </c>
      <c r="AR112" s="2">
        <f t="shared" si="91"/>
        <v>0</v>
      </c>
      <c r="AS112" s="2">
        <f t="shared" si="92"/>
        <v>0</v>
      </c>
      <c r="AT112" s="2">
        <f t="shared" si="93"/>
        <v>0</v>
      </c>
      <c r="AU112" s="2">
        <f t="shared" si="94"/>
        <v>0</v>
      </c>
      <c r="AV112" s="2">
        <f t="shared" si="95"/>
        <v>0</v>
      </c>
      <c r="AW112" s="2">
        <f t="shared" si="96"/>
        <v>0</v>
      </c>
      <c r="AX112" s="2">
        <f t="shared" si="97"/>
        <v>0</v>
      </c>
      <c r="AY112" s="2">
        <f t="shared" si="98"/>
        <v>0</v>
      </c>
      <c r="AZ112" s="2">
        <f t="shared" si="99"/>
        <v>0</v>
      </c>
      <c r="BB112" s="3" t="str">
        <f t="shared" si="100"/>
        <v/>
      </c>
      <c r="BC112" s="3" t="str">
        <f t="shared" si="101"/>
        <v/>
      </c>
      <c r="BD112" s="3" t="str">
        <f t="shared" si="102"/>
        <v/>
      </c>
    </row>
    <row r="113" spans="1:56" x14ac:dyDescent="0.3">
      <c r="A113" s="6">
        <v>859</v>
      </c>
      <c r="B113" s="6">
        <v>1971</v>
      </c>
      <c r="C113" s="6" t="s">
        <v>403</v>
      </c>
      <c r="D113" s="6">
        <v>28871</v>
      </c>
      <c r="E113" s="10" t="s">
        <v>230</v>
      </c>
      <c r="F113" s="6" t="s">
        <v>398</v>
      </c>
      <c r="G113" s="6">
        <v>1</v>
      </c>
      <c r="H113" s="6">
        <v>18</v>
      </c>
      <c r="I113">
        <v>1</v>
      </c>
      <c r="J113">
        <v>4</v>
      </c>
      <c r="L113" s="1">
        <v>6</v>
      </c>
      <c r="M113" s="1">
        <v>5</v>
      </c>
      <c r="N113" s="1">
        <v>11</v>
      </c>
      <c r="O113" s="1">
        <v>6</v>
      </c>
      <c r="Q113" s="13">
        <f t="shared" si="66"/>
        <v>1</v>
      </c>
      <c r="R113" s="13">
        <f t="shared" si="67"/>
        <v>0</v>
      </c>
      <c r="S113" s="13">
        <f t="shared" si="68"/>
        <v>0</v>
      </c>
      <c r="T113" s="13">
        <f t="shared" si="69"/>
        <v>0</v>
      </c>
      <c r="U113" s="13">
        <f t="shared" si="70"/>
        <v>0</v>
      </c>
      <c r="V113" s="13">
        <f t="shared" si="71"/>
        <v>0</v>
      </c>
      <c r="W113" s="13">
        <f t="shared" si="72"/>
        <v>0</v>
      </c>
      <c r="X113" s="13">
        <f t="shared" si="73"/>
        <v>5</v>
      </c>
      <c r="Y113" s="13">
        <f t="shared" si="74"/>
        <v>0</v>
      </c>
      <c r="Z113" s="13">
        <f t="shared" si="75"/>
        <v>0</v>
      </c>
      <c r="AA113" s="13">
        <f t="shared" si="76"/>
        <v>0</v>
      </c>
      <c r="AB113" s="13">
        <f t="shared" si="77"/>
        <v>0</v>
      </c>
      <c r="AC113" s="13">
        <f t="shared" si="78"/>
        <v>0</v>
      </c>
      <c r="AD113" s="13">
        <f t="shared" si="79"/>
        <v>0</v>
      </c>
      <c r="AE113" s="13">
        <f t="shared" si="80"/>
        <v>0</v>
      </c>
      <c r="AF113" s="13">
        <f t="shared" si="81"/>
        <v>0</v>
      </c>
      <c r="AG113" s="13">
        <f t="shared" si="82"/>
        <v>0</v>
      </c>
      <c r="AH113" s="13">
        <f t="shared" si="83"/>
        <v>0</v>
      </c>
      <c r="AI113" s="13">
        <f t="shared" si="84"/>
        <v>0</v>
      </c>
      <c r="AJ113" s="13">
        <f t="shared" si="85"/>
        <v>0</v>
      </c>
      <c r="AK113" s="13">
        <f t="shared" si="86"/>
        <v>0</v>
      </c>
      <c r="AL113" s="13">
        <f t="shared" si="87"/>
        <v>0</v>
      </c>
      <c r="AO113" s="2">
        <f t="shared" si="88"/>
        <v>1</v>
      </c>
      <c r="AP113" s="2">
        <f t="shared" si="89"/>
        <v>0</v>
      </c>
      <c r="AQ113" s="2">
        <f t="shared" si="90"/>
        <v>0</v>
      </c>
      <c r="AR113" s="2">
        <f t="shared" si="91"/>
        <v>0</v>
      </c>
      <c r="AS113" s="2">
        <f t="shared" si="92"/>
        <v>0</v>
      </c>
      <c r="AT113" s="2">
        <f t="shared" si="93"/>
        <v>0</v>
      </c>
      <c r="AU113" s="2">
        <f t="shared" si="94"/>
        <v>9</v>
      </c>
      <c r="AV113" s="2">
        <f t="shared" si="95"/>
        <v>0</v>
      </c>
      <c r="AW113" s="2">
        <f t="shared" si="96"/>
        <v>0</v>
      </c>
      <c r="AX113" s="2">
        <f t="shared" si="97"/>
        <v>0</v>
      </c>
      <c r="AY113" s="2">
        <f t="shared" si="98"/>
        <v>0</v>
      </c>
      <c r="AZ113" s="2">
        <f t="shared" si="99"/>
        <v>0</v>
      </c>
      <c r="BB113" s="3">
        <f t="shared" si="100"/>
        <v>5</v>
      </c>
      <c r="BC113" s="3">
        <f t="shared" si="101"/>
        <v>9</v>
      </c>
      <c r="BD113" s="3">
        <f t="shared" si="102"/>
        <v>6</v>
      </c>
    </row>
    <row r="114" spans="1:56" x14ac:dyDescent="0.3">
      <c r="A114" s="6">
        <v>973</v>
      </c>
      <c r="B114" s="6">
        <v>973</v>
      </c>
      <c r="C114" s="6" t="s">
        <v>184</v>
      </c>
      <c r="D114" s="6">
        <v>50449</v>
      </c>
      <c r="E114" s="9" t="s">
        <v>35</v>
      </c>
      <c r="F114" s="6" t="s">
        <v>176</v>
      </c>
      <c r="G114" s="6">
        <v>2</v>
      </c>
      <c r="H114" s="6">
        <v>18.2</v>
      </c>
      <c r="I114">
        <v>1</v>
      </c>
      <c r="J114">
        <v>4</v>
      </c>
      <c r="Q114" s="13">
        <f t="shared" si="66"/>
        <v>0</v>
      </c>
      <c r="R114" s="13">
        <f t="shared" si="67"/>
        <v>1</v>
      </c>
      <c r="S114" s="13">
        <f t="shared" si="68"/>
        <v>0</v>
      </c>
      <c r="T114" s="13">
        <f t="shared" si="69"/>
        <v>0</v>
      </c>
      <c r="U114" s="13">
        <f t="shared" si="70"/>
        <v>0</v>
      </c>
      <c r="V114" s="13">
        <f t="shared" si="71"/>
        <v>0</v>
      </c>
      <c r="W114" s="13">
        <f t="shared" si="72"/>
        <v>0</v>
      </c>
      <c r="X114" s="13">
        <f t="shared" si="73"/>
        <v>0</v>
      </c>
      <c r="Y114" s="13">
        <f t="shared" si="74"/>
        <v>0</v>
      </c>
      <c r="Z114" s="13">
        <f t="shared" si="75"/>
        <v>0</v>
      </c>
      <c r="AA114" s="13">
        <f t="shared" si="76"/>
        <v>0</v>
      </c>
      <c r="AB114" s="13">
        <f t="shared" si="77"/>
        <v>0</v>
      </c>
      <c r="AC114" s="13">
        <f t="shared" si="78"/>
        <v>0</v>
      </c>
      <c r="AD114" s="13">
        <f t="shared" si="79"/>
        <v>0</v>
      </c>
      <c r="AE114" s="13">
        <f t="shared" si="80"/>
        <v>0</v>
      </c>
      <c r="AF114" s="13">
        <f t="shared" si="81"/>
        <v>0</v>
      </c>
      <c r="AG114" s="13">
        <f t="shared" si="82"/>
        <v>0</v>
      </c>
      <c r="AH114" s="13">
        <f t="shared" si="83"/>
        <v>0</v>
      </c>
      <c r="AI114" s="13">
        <f t="shared" si="84"/>
        <v>0</v>
      </c>
      <c r="AJ114" s="13">
        <f t="shared" si="85"/>
        <v>0</v>
      </c>
      <c r="AK114" s="13">
        <f t="shared" si="86"/>
        <v>0</v>
      </c>
      <c r="AL114" s="13">
        <f t="shared" si="87"/>
        <v>0</v>
      </c>
      <c r="AO114" s="2">
        <f t="shared" si="88"/>
        <v>0</v>
      </c>
      <c r="AP114" s="2">
        <f t="shared" si="89"/>
        <v>1</v>
      </c>
      <c r="AQ114" s="2">
        <f t="shared" si="90"/>
        <v>0</v>
      </c>
      <c r="AR114" s="2">
        <f t="shared" si="91"/>
        <v>0</v>
      </c>
      <c r="AS114" s="2">
        <f t="shared" si="92"/>
        <v>0</v>
      </c>
      <c r="AT114" s="2">
        <f t="shared" si="93"/>
        <v>0</v>
      </c>
      <c r="AU114" s="2">
        <f t="shared" si="94"/>
        <v>0</v>
      </c>
      <c r="AV114" s="2">
        <f t="shared" si="95"/>
        <v>0</v>
      </c>
      <c r="AW114" s="2">
        <f t="shared" si="96"/>
        <v>0</v>
      </c>
      <c r="AX114" s="2">
        <f t="shared" si="97"/>
        <v>0</v>
      </c>
      <c r="AY114" s="2">
        <f t="shared" si="98"/>
        <v>0</v>
      </c>
      <c r="AZ114" s="2">
        <f t="shared" si="99"/>
        <v>0</v>
      </c>
      <c r="BB114" s="3" t="str">
        <f t="shared" si="100"/>
        <v/>
      </c>
      <c r="BC114" s="3" t="str">
        <f t="shared" si="101"/>
        <v/>
      </c>
      <c r="BD114" s="3" t="str">
        <f t="shared" si="102"/>
        <v/>
      </c>
    </row>
    <row r="115" spans="1:56" x14ac:dyDescent="0.3">
      <c r="A115" s="6">
        <v>983</v>
      </c>
      <c r="B115" s="6">
        <v>983</v>
      </c>
      <c r="C115" s="6" t="s">
        <v>190</v>
      </c>
      <c r="D115" s="6">
        <v>50459</v>
      </c>
      <c r="E115" s="9" t="s">
        <v>35</v>
      </c>
      <c r="F115" s="6" t="s">
        <v>176</v>
      </c>
      <c r="G115" s="6">
        <v>2</v>
      </c>
      <c r="H115" s="6">
        <v>18.2</v>
      </c>
      <c r="I115">
        <v>1</v>
      </c>
      <c r="J115">
        <v>4</v>
      </c>
      <c r="Q115" s="13">
        <f t="shared" si="66"/>
        <v>0</v>
      </c>
      <c r="R115" s="13">
        <f t="shared" si="67"/>
        <v>1</v>
      </c>
      <c r="S115" s="13">
        <f t="shared" si="68"/>
        <v>0</v>
      </c>
      <c r="T115" s="13">
        <f t="shared" si="69"/>
        <v>0</v>
      </c>
      <c r="U115" s="13">
        <f t="shared" si="70"/>
        <v>0</v>
      </c>
      <c r="V115" s="13">
        <f t="shared" si="71"/>
        <v>0</v>
      </c>
      <c r="W115" s="13">
        <f t="shared" si="72"/>
        <v>0</v>
      </c>
      <c r="X115" s="13">
        <f t="shared" si="73"/>
        <v>0</v>
      </c>
      <c r="Y115" s="13">
        <f t="shared" si="74"/>
        <v>0</v>
      </c>
      <c r="Z115" s="13">
        <f t="shared" si="75"/>
        <v>0</v>
      </c>
      <c r="AA115" s="13">
        <f t="shared" si="76"/>
        <v>0</v>
      </c>
      <c r="AB115" s="13">
        <f t="shared" si="77"/>
        <v>0</v>
      </c>
      <c r="AC115" s="13">
        <f t="shared" si="78"/>
        <v>0</v>
      </c>
      <c r="AD115" s="13">
        <f t="shared" si="79"/>
        <v>0</v>
      </c>
      <c r="AE115" s="13">
        <f t="shared" si="80"/>
        <v>0</v>
      </c>
      <c r="AF115" s="13">
        <f t="shared" si="81"/>
        <v>0</v>
      </c>
      <c r="AG115" s="13">
        <f t="shared" si="82"/>
        <v>0</v>
      </c>
      <c r="AH115" s="13">
        <f t="shared" si="83"/>
        <v>0</v>
      </c>
      <c r="AI115" s="13">
        <f t="shared" si="84"/>
        <v>0</v>
      </c>
      <c r="AJ115" s="13">
        <f t="shared" si="85"/>
        <v>0</v>
      </c>
      <c r="AK115" s="13">
        <f t="shared" si="86"/>
        <v>0</v>
      </c>
      <c r="AL115" s="13">
        <f t="shared" si="87"/>
        <v>0</v>
      </c>
      <c r="AO115" s="2">
        <f t="shared" si="88"/>
        <v>0</v>
      </c>
      <c r="AP115" s="2">
        <f t="shared" si="89"/>
        <v>1</v>
      </c>
      <c r="AQ115" s="2">
        <f t="shared" si="90"/>
        <v>0</v>
      </c>
      <c r="AR115" s="2">
        <f t="shared" si="91"/>
        <v>0</v>
      </c>
      <c r="AS115" s="2">
        <f t="shared" si="92"/>
        <v>0</v>
      </c>
      <c r="AT115" s="2">
        <f t="shared" si="93"/>
        <v>0</v>
      </c>
      <c r="AU115" s="2">
        <f t="shared" si="94"/>
        <v>0</v>
      </c>
      <c r="AV115" s="2">
        <f t="shared" si="95"/>
        <v>0</v>
      </c>
      <c r="AW115" s="2">
        <f t="shared" si="96"/>
        <v>0</v>
      </c>
      <c r="AX115" s="2">
        <f t="shared" si="97"/>
        <v>0</v>
      </c>
      <c r="AY115" s="2">
        <f t="shared" si="98"/>
        <v>0</v>
      </c>
      <c r="AZ115" s="2">
        <f t="shared" si="99"/>
        <v>0</v>
      </c>
      <c r="BB115" s="3" t="str">
        <f t="shared" si="100"/>
        <v/>
      </c>
      <c r="BC115" s="3" t="str">
        <f t="shared" si="101"/>
        <v/>
      </c>
      <c r="BD115" s="3" t="str">
        <f t="shared" si="102"/>
        <v/>
      </c>
    </row>
    <row r="116" spans="1:56" x14ac:dyDescent="0.3">
      <c r="A116" s="6">
        <v>1054</v>
      </c>
      <c r="B116" s="6">
        <v>1054</v>
      </c>
      <c r="C116" s="6" t="s">
        <v>224</v>
      </c>
      <c r="D116" s="6">
        <v>50530</v>
      </c>
      <c r="E116" s="9" t="s">
        <v>35</v>
      </c>
      <c r="F116" s="6" t="s">
        <v>176</v>
      </c>
      <c r="G116" s="6">
        <v>1</v>
      </c>
      <c r="H116" s="6">
        <v>18.2</v>
      </c>
      <c r="I116">
        <v>1</v>
      </c>
      <c r="J116">
        <v>4</v>
      </c>
      <c r="Q116" s="13">
        <f t="shared" si="66"/>
        <v>0</v>
      </c>
      <c r="R116" s="13">
        <f t="shared" si="67"/>
        <v>1</v>
      </c>
      <c r="S116" s="13">
        <f t="shared" si="68"/>
        <v>0</v>
      </c>
      <c r="T116" s="13">
        <f t="shared" si="69"/>
        <v>0</v>
      </c>
      <c r="U116" s="13">
        <f t="shared" si="70"/>
        <v>0</v>
      </c>
      <c r="V116" s="13">
        <f t="shared" si="71"/>
        <v>0</v>
      </c>
      <c r="W116" s="13">
        <f t="shared" si="72"/>
        <v>0</v>
      </c>
      <c r="X116" s="13">
        <f t="shared" si="73"/>
        <v>0</v>
      </c>
      <c r="Y116" s="13">
        <f t="shared" si="74"/>
        <v>0</v>
      </c>
      <c r="Z116" s="13">
        <f t="shared" si="75"/>
        <v>0</v>
      </c>
      <c r="AA116" s="13">
        <f t="shared" si="76"/>
        <v>0</v>
      </c>
      <c r="AB116" s="13">
        <f t="shared" si="77"/>
        <v>0</v>
      </c>
      <c r="AC116" s="13">
        <f t="shared" si="78"/>
        <v>0</v>
      </c>
      <c r="AD116" s="13">
        <f t="shared" si="79"/>
        <v>0</v>
      </c>
      <c r="AE116" s="13">
        <f t="shared" si="80"/>
        <v>0</v>
      </c>
      <c r="AF116" s="13">
        <f t="shared" si="81"/>
        <v>0</v>
      </c>
      <c r="AG116" s="13">
        <f t="shared" si="82"/>
        <v>0</v>
      </c>
      <c r="AH116" s="13">
        <f t="shared" si="83"/>
        <v>0</v>
      </c>
      <c r="AI116" s="13">
        <f t="shared" si="84"/>
        <v>0</v>
      </c>
      <c r="AJ116" s="13">
        <f t="shared" si="85"/>
        <v>0</v>
      </c>
      <c r="AK116" s="13">
        <f t="shared" si="86"/>
        <v>0</v>
      </c>
      <c r="AL116" s="13">
        <f t="shared" si="87"/>
        <v>0</v>
      </c>
      <c r="AO116" s="2">
        <f t="shared" si="88"/>
        <v>0</v>
      </c>
      <c r="AP116" s="2">
        <f t="shared" si="89"/>
        <v>1</v>
      </c>
      <c r="AQ116" s="2">
        <f t="shared" si="90"/>
        <v>0</v>
      </c>
      <c r="AR116" s="2">
        <f t="shared" si="91"/>
        <v>0</v>
      </c>
      <c r="AS116" s="2">
        <f t="shared" si="92"/>
        <v>0</v>
      </c>
      <c r="AT116" s="2">
        <f t="shared" si="93"/>
        <v>0</v>
      </c>
      <c r="AU116" s="2">
        <f t="shared" si="94"/>
        <v>0</v>
      </c>
      <c r="AV116" s="2">
        <f t="shared" si="95"/>
        <v>0</v>
      </c>
      <c r="AW116" s="2">
        <f t="shared" si="96"/>
        <v>0</v>
      </c>
      <c r="AX116" s="2">
        <f t="shared" si="97"/>
        <v>0</v>
      </c>
      <c r="AY116" s="2">
        <f t="shared" si="98"/>
        <v>0</v>
      </c>
      <c r="AZ116" s="2">
        <f t="shared" si="99"/>
        <v>0</v>
      </c>
      <c r="BB116" s="3" t="str">
        <f t="shared" si="100"/>
        <v/>
      </c>
      <c r="BC116" s="3" t="str">
        <f t="shared" si="101"/>
        <v/>
      </c>
      <c r="BD116" s="3" t="str">
        <f t="shared" si="102"/>
        <v/>
      </c>
    </row>
    <row r="117" spans="1:56" x14ac:dyDescent="0.3">
      <c r="A117" s="6">
        <v>123</v>
      </c>
      <c r="B117" s="6">
        <v>1235</v>
      </c>
      <c r="C117" s="6" t="s">
        <v>270</v>
      </c>
      <c r="D117" s="6">
        <v>29068</v>
      </c>
      <c r="E117" s="10" t="s">
        <v>230</v>
      </c>
      <c r="F117" s="6" t="s">
        <v>260</v>
      </c>
      <c r="G117" s="6">
        <v>1</v>
      </c>
      <c r="H117" s="6">
        <v>18.5</v>
      </c>
      <c r="I117">
        <v>1</v>
      </c>
      <c r="J117">
        <v>4</v>
      </c>
      <c r="Q117" s="13">
        <f t="shared" si="66"/>
        <v>0</v>
      </c>
      <c r="R117" s="13">
        <f t="shared" si="67"/>
        <v>1</v>
      </c>
      <c r="S117" s="13">
        <f t="shared" si="68"/>
        <v>0</v>
      </c>
      <c r="T117" s="13">
        <f t="shared" si="69"/>
        <v>0</v>
      </c>
      <c r="U117" s="13">
        <f t="shared" si="70"/>
        <v>0</v>
      </c>
      <c r="V117" s="13">
        <f t="shared" si="71"/>
        <v>0</v>
      </c>
      <c r="W117" s="13">
        <f t="shared" si="72"/>
        <v>0</v>
      </c>
      <c r="X117" s="13">
        <f t="shared" si="73"/>
        <v>0</v>
      </c>
      <c r="Y117" s="13">
        <f t="shared" si="74"/>
        <v>0</v>
      </c>
      <c r="Z117" s="13">
        <f t="shared" si="75"/>
        <v>0</v>
      </c>
      <c r="AA117" s="13">
        <f t="shared" si="76"/>
        <v>0</v>
      </c>
      <c r="AB117" s="13">
        <f t="shared" si="77"/>
        <v>0</v>
      </c>
      <c r="AC117" s="13">
        <f t="shared" si="78"/>
        <v>0</v>
      </c>
      <c r="AD117" s="13">
        <f t="shared" si="79"/>
        <v>0</v>
      </c>
      <c r="AE117" s="13">
        <f t="shared" si="80"/>
        <v>0</v>
      </c>
      <c r="AF117" s="13">
        <f t="shared" si="81"/>
        <v>0</v>
      </c>
      <c r="AG117" s="13">
        <f t="shared" si="82"/>
        <v>0</v>
      </c>
      <c r="AH117" s="13">
        <f t="shared" si="83"/>
        <v>0</v>
      </c>
      <c r="AI117" s="13">
        <f t="shared" si="84"/>
        <v>0</v>
      </c>
      <c r="AJ117" s="13">
        <f t="shared" si="85"/>
        <v>0</v>
      </c>
      <c r="AK117" s="13">
        <f t="shared" si="86"/>
        <v>0</v>
      </c>
      <c r="AL117" s="13">
        <f t="shared" si="87"/>
        <v>0</v>
      </c>
      <c r="AO117" s="2">
        <f t="shared" si="88"/>
        <v>0</v>
      </c>
      <c r="AP117" s="2">
        <f t="shared" si="89"/>
        <v>1</v>
      </c>
      <c r="AQ117" s="2">
        <f t="shared" si="90"/>
        <v>0</v>
      </c>
      <c r="AR117" s="2">
        <f t="shared" si="91"/>
        <v>0</v>
      </c>
      <c r="AS117" s="2">
        <f t="shared" si="92"/>
        <v>0</v>
      </c>
      <c r="AT117" s="2">
        <f t="shared" si="93"/>
        <v>0</v>
      </c>
      <c r="AU117" s="2">
        <f t="shared" si="94"/>
        <v>0</v>
      </c>
      <c r="AV117" s="2">
        <f t="shared" si="95"/>
        <v>0</v>
      </c>
      <c r="AW117" s="2">
        <f t="shared" si="96"/>
        <v>0</v>
      </c>
      <c r="AX117" s="2">
        <f t="shared" si="97"/>
        <v>0</v>
      </c>
      <c r="AY117" s="2">
        <f t="shared" si="98"/>
        <v>0</v>
      </c>
      <c r="AZ117" s="2">
        <f t="shared" si="99"/>
        <v>0</v>
      </c>
      <c r="BB117" s="3" t="str">
        <f t="shared" si="100"/>
        <v/>
      </c>
      <c r="BC117" s="3" t="str">
        <f t="shared" si="101"/>
        <v/>
      </c>
      <c r="BD117" s="3" t="str">
        <f t="shared" si="102"/>
        <v/>
      </c>
    </row>
    <row r="118" spans="1:56" x14ac:dyDescent="0.3">
      <c r="A118" s="6">
        <v>959</v>
      </c>
      <c r="B118" s="6">
        <v>2071</v>
      </c>
      <c r="C118" s="6" t="s">
        <v>425</v>
      </c>
      <c r="D118" s="6">
        <v>29107</v>
      </c>
      <c r="E118" s="10" t="s">
        <v>230</v>
      </c>
      <c r="F118" s="6" t="s">
        <v>414</v>
      </c>
      <c r="G118" s="6">
        <v>1</v>
      </c>
      <c r="H118" s="6">
        <v>18.5</v>
      </c>
      <c r="I118">
        <v>1</v>
      </c>
      <c r="J118">
        <v>4</v>
      </c>
      <c r="Q118" s="13">
        <f t="shared" si="66"/>
        <v>0</v>
      </c>
      <c r="R118" s="13">
        <f t="shared" si="67"/>
        <v>1</v>
      </c>
      <c r="S118" s="13">
        <f t="shared" si="68"/>
        <v>0</v>
      </c>
      <c r="T118" s="13">
        <f t="shared" si="69"/>
        <v>0</v>
      </c>
      <c r="U118" s="13">
        <f t="shared" si="70"/>
        <v>0</v>
      </c>
      <c r="V118" s="13">
        <f t="shared" si="71"/>
        <v>0</v>
      </c>
      <c r="W118" s="13">
        <f t="shared" si="72"/>
        <v>0</v>
      </c>
      <c r="X118" s="13">
        <f t="shared" si="73"/>
        <v>0</v>
      </c>
      <c r="Y118" s="13">
        <f t="shared" si="74"/>
        <v>0</v>
      </c>
      <c r="Z118" s="13">
        <f t="shared" si="75"/>
        <v>0</v>
      </c>
      <c r="AA118" s="13">
        <f t="shared" si="76"/>
        <v>0</v>
      </c>
      <c r="AB118" s="13">
        <f t="shared" si="77"/>
        <v>0</v>
      </c>
      <c r="AC118" s="13">
        <f t="shared" si="78"/>
        <v>0</v>
      </c>
      <c r="AD118" s="13">
        <f t="shared" si="79"/>
        <v>0</v>
      </c>
      <c r="AE118" s="13">
        <f t="shared" si="80"/>
        <v>0</v>
      </c>
      <c r="AF118" s="13">
        <f t="shared" si="81"/>
        <v>0</v>
      </c>
      <c r="AG118" s="13">
        <f t="shared" si="82"/>
        <v>0</v>
      </c>
      <c r="AH118" s="13">
        <f t="shared" si="83"/>
        <v>0</v>
      </c>
      <c r="AI118" s="13">
        <f t="shared" si="84"/>
        <v>0</v>
      </c>
      <c r="AJ118" s="13">
        <f t="shared" si="85"/>
        <v>0</v>
      </c>
      <c r="AK118" s="13">
        <f t="shared" si="86"/>
        <v>0</v>
      </c>
      <c r="AL118" s="13">
        <f t="shared" si="87"/>
        <v>0</v>
      </c>
      <c r="AO118" s="2">
        <f t="shared" si="88"/>
        <v>0</v>
      </c>
      <c r="AP118" s="2">
        <f t="shared" si="89"/>
        <v>1</v>
      </c>
      <c r="AQ118" s="2">
        <f t="shared" si="90"/>
        <v>0</v>
      </c>
      <c r="AR118" s="2">
        <f t="shared" si="91"/>
        <v>0</v>
      </c>
      <c r="AS118" s="2">
        <f t="shared" si="92"/>
        <v>0</v>
      </c>
      <c r="AT118" s="2">
        <f t="shared" si="93"/>
        <v>0</v>
      </c>
      <c r="AU118" s="2">
        <f t="shared" si="94"/>
        <v>0</v>
      </c>
      <c r="AV118" s="2">
        <f t="shared" si="95"/>
        <v>0</v>
      </c>
      <c r="AW118" s="2">
        <f t="shared" si="96"/>
        <v>0</v>
      </c>
      <c r="AX118" s="2">
        <f t="shared" si="97"/>
        <v>0</v>
      </c>
      <c r="AY118" s="2">
        <f t="shared" si="98"/>
        <v>0</v>
      </c>
      <c r="AZ118" s="2">
        <f t="shared" si="99"/>
        <v>0</v>
      </c>
      <c r="BB118" s="3" t="str">
        <f t="shared" si="100"/>
        <v/>
      </c>
      <c r="BC118" s="3" t="str">
        <f t="shared" si="101"/>
        <v/>
      </c>
      <c r="BD118" s="3" t="str">
        <f t="shared" si="102"/>
        <v/>
      </c>
    </row>
    <row r="119" spans="1:56" x14ac:dyDescent="0.3">
      <c r="A119" s="6">
        <v>312</v>
      </c>
      <c r="B119" s="6">
        <v>312</v>
      </c>
      <c r="C119" s="6" t="s">
        <v>92</v>
      </c>
      <c r="D119" s="6">
        <v>51026</v>
      </c>
      <c r="E119" s="9" t="s">
        <v>35</v>
      </c>
      <c r="F119" s="6" t="s">
        <v>70</v>
      </c>
      <c r="G119" s="6">
        <v>1</v>
      </c>
      <c r="H119" s="6">
        <v>18.600000000000001</v>
      </c>
      <c r="I119">
        <v>1</v>
      </c>
      <c r="J119">
        <v>4</v>
      </c>
      <c r="Q119" s="13">
        <f t="shared" si="66"/>
        <v>0</v>
      </c>
      <c r="R119" s="13">
        <f t="shared" si="67"/>
        <v>1</v>
      </c>
      <c r="S119" s="13">
        <f t="shared" si="68"/>
        <v>0</v>
      </c>
      <c r="T119" s="13">
        <f t="shared" si="69"/>
        <v>0</v>
      </c>
      <c r="U119" s="13">
        <f t="shared" si="70"/>
        <v>0</v>
      </c>
      <c r="V119" s="13">
        <f t="shared" si="71"/>
        <v>0</v>
      </c>
      <c r="W119" s="13">
        <f t="shared" si="72"/>
        <v>0</v>
      </c>
      <c r="X119" s="13">
        <f t="shared" si="73"/>
        <v>0</v>
      </c>
      <c r="Y119" s="13">
        <f t="shared" si="74"/>
        <v>0</v>
      </c>
      <c r="Z119" s="13">
        <f t="shared" si="75"/>
        <v>0</v>
      </c>
      <c r="AA119" s="13">
        <f t="shared" si="76"/>
        <v>0</v>
      </c>
      <c r="AB119" s="13">
        <f t="shared" si="77"/>
        <v>0</v>
      </c>
      <c r="AC119" s="13">
        <f t="shared" si="78"/>
        <v>0</v>
      </c>
      <c r="AD119" s="13">
        <f t="shared" si="79"/>
        <v>0</v>
      </c>
      <c r="AE119" s="13">
        <f t="shared" si="80"/>
        <v>0</v>
      </c>
      <c r="AF119" s="13">
        <f t="shared" si="81"/>
        <v>0</v>
      </c>
      <c r="AG119" s="13">
        <f t="shared" si="82"/>
        <v>0</v>
      </c>
      <c r="AH119" s="13">
        <f t="shared" si="83"/>
        <v>0</v>
      </c>
      <c r="AI119" s="13">
        <f t="shared" si="84"/>
        <v>0</v>
      </c>
      <c r="AJ119" s="13">
        <f t="shared" si="85"/>
        <v>0</v>
      </c>
      <c r="AK119" s="13">
        <f t="shared" si="86"/>
        <v>0</v>
      </c>
      <c r="AL119" s="13">
        <f t="shared" si="87"/>
        <v>0</v>
      </c>
      <c r="AO119" s="2">
        <f t="shared" si="88"/>
        <v>0</v>
      </c>
      <c r="AP119" s="2">
        <f t="shared" si="89"/>
        <v>1</v>
      </c>
      <c r="AQ119" s="2">
        <f t="shared" si="90"/>
        <v>0</v>
      </c>
      <c r="AR119" s="2">
        <f t="shared" si="91"/>
        <v>0</v>
      </c>
      <c r="AS119" s="2">
        <f t="shared" si="92"/>
        <v>0</v>
      </c>
      <c r="AT119" s="2">
        <f t="shared" si="93"/>
        <v>0</v>
      </c>
      <c r="AU119" s="2">
        <f t="shared" si="94"/>
        <v>0</v>
      </c>
      <c r="AV119" s="2">
        <f t="shared" si="95"/>
        <v>0</v>
      </c>
      <c r="AW119" s="2">
        <f t="shared" si="96"/>
        <v>0</v>
      </c>
      <c r="AX119" s="2">
        <f t="shared" si="97"/>
        <v>0</v>
      </c>
      <c r="AY119" s="2">
        <f t="shared" si="98"/>
        <v>0</v>
      </c>
      <c r="AZ119" s="2">
        <f t="shared" si="99"/>
        <v>0</v>
      </c>
      <c r="BB119" s="3" t="str">
        <f t="shared" si="100"/>
        <v/>
      </c>
      <c r="BC119" s="3" t="str">
        <f t="shared" si="101"/>
        <v/>
      </c>
      <c r="BD119" s="3" t="str">
        <f t="shared" si="102"/>
        <v/>
      </c>
    </row>
    <row r="120" spans="1:56" x14ac:dyDescent="0.3">
      <c r="A120" s="6">
        <v>1105</v>
      </c>
      <c r="B120" s="6">
        <v>2217</v>
      </c>
      <c r="C120" s="6" t="s">
        <v>450</v>
      </c>
      <c r="D120" s="6">
        <v>29513</v>
      </c>
      <c r="E120" s="10" t="s">
        <v>230</v>
      </c>
      <c r="F120" s="6" t="s">
        <v>444</v>
      </c>
      <c r="G120" s="6">
        <v>2</v>
      </c>
      <c r="H120" s="6">
        <v>18.600000000000001</v>
      </c>
      <c r="I120">
        <v>1</v>
      </c>
      <c r="J120">
        <v>4</v>
      </c>
      <c r="Q120" s="13">
        <f t="shared" si="66"/>
        <v>0</v>
      </c>
      <c r="R120" s="13">
        <f t="shared" si="67"/>
        <v>1</v>
      </c>
      <c r="S120" s="13">
        <f t="shared" si="68"/>
        <v>0</v>
      </c>
      <c r="T120" s="13">
        <f t="shared" si="69"/>
        <v>0</v>
      </c>
      <c r="U120" s="13">
        <f t="shared" si="70"/>
        <v>0</v>
      </c>
      <c r="V120" s="13">
        <f t="shared" si="71"/>
        <v>0</v>
      </c>
      <c r="W120" s="13">
        <f t="shared" si="72"/>
        <v>0</v>
      </c>
      <c r="X120" s="13">
        <f t="shared" si="73"/>
        <v>0</v>
      </c>
      <c r="Y120" s="13">
        <f t="shared" si="74"/>
        <v>0</v>
      </c>
      <c r="Z120" s="13">
        <f t="shared" si="75"/>
        <v>0</v>
      </c>
      <c r="AA120" s="13">
        <f t="shared" si="76"/>
        <v>0</v>
      </c>
      <c r="AB120" s="13">
        <f t="shared" si="77"/>
        <v>0</v>
      </c>
      <c r="AC120" s="13">
        <f t="shared" si="78"/>
        <v>0</v>
      </c>
      <c r="AD120" s="13">
        <f t="shared" si="79"/>
        <v>0</v>
      </c>
      <c r="AE120" s="13">
        <f t="shared" si="80"/>
        <v>0</v>
      </c>
      <c r="AF120" s="13">
        <f t="shared" si="81"/>
        <v>0</v>
      </c>
      <c r="AG120" s="13">
        <f t="shared" si="82"/>
        <v>0</v>
      </c>
      <c r="AH120" s="13">
        <f t="shared" si="83"/>
        <v>0</v>
      </c>
      <c r="AI120" s="13">
        <f t="shared" si="84"/>
        <v>0</v>
      </c>
      <c r="AJ120" s="13">
        <f t="shared" si="85"/>
        <v>0</v>
      </c>
      <c r="AK120" s="13">
        <f t="shared" si="86"/>
        <v>0</v>
      </c>
      <c r="AL120" s="13">
        <f t="shared" si="87"/>
        <v>0</v>
      </c>
      <c r="AO120" s="2">
        <f t="shared" si="88"/>
        <v>0</v>
      </c>
      <c r="AP120" s="2">
        <f t="shared" si="89"/>
        <v>1</v>
      </c>
      <c r="AQ120" s="2">
        <f t="shared" si="90"/>
        <v>0</v>
      </c>
      <c r="AR120" s="2">
        <f t="shared" si="91"/>
        <v>0</v>
      </c>
      <c r="AS120" s="2">
        <f t="shared" si="92"/>
        <v>0</v>
      </c>
      <c r="AT120" s="2">
        <f t="shared" si="93"/>
        <v>0</v>
      </c>
      <c r="AU120" s="2">
        <f t="shared" si="94"/>
        <v>0</v>
      </c>
      <c r="AV120" s="2">
        <f t="shared" si="95"/>
        <v>0</v>
      </c>
      <c r="AW120" s="2">
        <f t="shared" si="96"/>
        <v>0</v>
      </c>
      <c r="AX120" s="2">
        <f t="shared" si="97"/>
        <v>0</v>
      </c>
      <c r="AY120" s="2">
        <f t="shared" si="98"/>
        <v>0</v>
      </c>
      <c r="AZ120" s="2">
        <f t="shared" si="99"/>
        <v>0</v>
      </c>
      <c r="BB120" s="3" t="str">
        <f t="shared" si="100"/>
        <v/>
      </c>
      <c r="BC120" s="3" t="str">
        <f t="shared" si="101"/>
        <v/>
      </c>
      <c r="BD120" s="3" t="str">
        <f t="shared" si="102"/>
        <v/>
      </c>
    </row>
    <row r="121" spans="1:56" x14ac:dyDescent="0.3">
      <c r="A121" s="6">
        <v>978</v>
      </c>
      <c r="B121" s="6">
        <v>978</v>
      </c>
      <c r="C121" s="6" t="s">
        <v>187</v>
      </c>
      <c r="D121" s="6">
        <v>50454</v>
      </c>
      <c r="E121" s="9" t="s">
        <v>35</v>
      </c>
      <c r="F121" s="6" t="s">
        <v>176</v>
      </c>
      <c r="G121" s="6">
        <v>2</v>
      </c>
      <c r="H121" s="6">
        <v>18.8</v>
      </c>
      <c r="I121">
        <v>1</v>
      </c>
      <c r="J121">
        <v>4</v>
      </c>
      <c r="Q121" s="13">
        <f t="shared" si="66"/>
        <v>0</v>
      </c>
      <c r="R121" s="13">
        <f t="shared" si="67"/>
        <v>1</v>
      </c>
      <c r="S121" s="13">
        <f t="shared" si="68"/>
        <v>0</v>
      </c>
      <c r="T121" s="13">
        <f t="shared" si="69"/>
        <v>0</v>
      </c>
      <c r="U121" s="13">
        <f t="shared" si="70"/>
        <v>0</v>
      </c>
      <c r="V121" s="13">
        <f t="shared" si="71"/>
        <v>0</v>
      </c>
      <c r="W121" s="13">
        <f t="shared" si="72"/>
        <v>0</v>
      </c>
      <c r="X121" s="13">
        <f t="shared" si="73"/>
        <v>0</v>
      </c>
      <c r="Y121" s="13">
        <f t="shared" si="74"/>
        <v>0</v>
      </c>
      <c r="Z121" s="13">
        <f t="shared" si="75"/>
        <v>0</v>
      </c>
      <c r="AA121" s="13">
        <f t="shared" si="76"/>
        <v>0</v>
      </c>
      <c r="AB121" s="13">
        <f t="shared" si="77"/>
        <v>0</v>
      </c>
      <c r="AC121" s="13">
        <f t="shared" si="78"/>
        <v>0</v>
      </c>
      <c r="AD121" s="13">
        <f t="shared" si="79"/>
        <v>0</v>
      </c>
      <c r="AE121" s="13">
        <f t="shared" si="80"/>
        <v>0</v>
      </c>
      <c r="AF121" s="13">
        <f t="shared" si="81"/>
        <v>0</v>
      </c>
      <c r="AG121" s="13">
        <f t="shared" si="82"/>
        <v>0</v>
      </c>
      <c r="AH121" s="13">
        <f t="shared" si="83"/>
        <v>0</v>
      </c>
      <c r="AI121" s="13">
        <f t="shared" si="84"/>
        <v>0</v>
      </c>
      <c r="AJ121" s="13">
        <f t="shared" si="85"/>
        <v>0</v>
      </c>
      <c r="AK121" s="13">
        <f t="shared" si="86"/>
        <v>0</v>
      </c>
      <c r="AL121" s="13">
        <f t="shared" si="87"/>
        <v>0</v>
      </c>
      <c r="AO121" s="2">
        <f t="shared" si="88"/>
        <v>0</v>
      </c>
      <c r="AP121" s="2">
        <f t="shared" si="89"/>
        <v>1</v>
      </c>
      <c r="AQ121" s="2">
        <f t="shared" si="90"/>
        <v>0</v>
      </c>
      <c r="AR121" s="2">
        <f t="shared" si="91"/>
        <v>0</v>
      </c>
      <c r="AS121" s="2">
        <f t="shared" si="92"/>
        <v>0</v>
      </c>
      <c r="AT121" s="2">
        <f t="shared" si="93"/>
        <v>0</v>
      </c>
      <c r="AU121" s="2">
        <f t="shared" si="94"/>
        <v>0</v>
      </c>
      <c r="AV121" s="2">
        <f t="shared" si="95"/>
        <v>0</v>
      </c>
      <c r="AW121" s="2">
        <f t="shared" si="96"/>
        <v>0</v>
      </c>
      <c r="AX121" s="2">
        <f t="shared" si="97"/>
        <v>0</v>
      </c>
      <c r="AY121" s="2">
        <f t="shared" si="98"/>
        <v>0</v>
      </c>
      <c r="AZ121" s="2">
        <f t="shared" si="99"/>
        <v>0</v>
      </c>
      <c r="BB121" s="3" t="str">
        <f t="shared" si="100"/>
        <v/>
      </c>
      <c r="BC121" s="3" t="str">
        <f t="shared" si="101"/>
        <v/>
      </c>
      <c r="BD121" s="3" t="str">
        <f t="shared" si="102"/>
        <v/>
      </c>
    </row>
    <row r="122" spans="1:56" x14ac:dyDescent="0.3">
      <c r="A122" s="6">
        <v>952</v>
      </c>
      <c r="B122" s="6">
        <v>2064</v>
      </c>
      <c r="C122" s="6" t="s">
        <v>418</v>
      </c>
      <c r="D122" s="6">
        <v>29100</v>
      </c>
      <c r="E122" s="10" t="s">
        <v>230</v>
      </c>
      <c r="F122" s="6" t="s">
        <v>414</v>
      </c>
      <c r="G122" s="6">
        <v>1</v>
      </c>
      <c r="H122" s="6">
        <v>18.8</v>
      </c>
      <c r="I122">
        <v>1</v>
      </c>
      <c r="J122">
        <v>4</v>
      </c>
      <c r="Q122" s="13">
        <f t="shared" si="66"/>
        <v>0</v>
      </c>
      <c r="R122" s="13">
        <f t="shared" si="67"/>
        <v>1</v>
      </c>
      <c r="S122" s="13">
        <f t="shared" si="68"/>
        <v>0</v>
      </c>
      <c r="T122" s="13">
        <f t="shared" si="69"/>
        <v>0</v>
      </c>
      <c r="U122" s="13">
        <f t="shared" si="70"/>
        <v>0</v>
      </c>
      <c r="V122" s="13">
        <f t="shared" si="71"/>
        <v>0</v>
      </c>
      <c r="W122" s="13">
        <f t="shared" si="72"/>
        <v>0</v>
      </c>
      <c r="X122" s="13">
        <f t="shared" si="73"/>
        <v>0</v>
      </c>
      <c r="Y122" s="13">
        <f t="shared" si="74"/>
        <v>0</v>
      </c>
      <c r="Z122" s="13">
        <f t="shared" si="75"/>
        <v>0</v>
      </c>
      <c r="AA122" s="13">
        <f t="shared" si="76"/>
        <v>0</v>
      </c>
      <c r="AB122" s="13">
        <f t="shared" si="77"/>
        <v>0</v>
      </c>
      <c r="AC122" s="13">
        <f t="shared" si="78"/>
        <v>0</v>
      </c>
      <c r="AD122" s="13">
        <f t="shared" si="79"/>
        <v>0</v>
      </c>
      <c r="AE122" s="13">
        <f t="shared" si="80"/>
        <v>0</v>
      </c>
      <c r="AF122" s="13">
        <f t="shared" si="81"/>
        <v>0</v>
      </c>
      <c r="AG122" s="13">
        <f t="shared" si="82"/>
        <v>0</v>
      </c>
      <c r="AH122" s="13">
        <f t="shared" si="83"/>
        <v>0</v>
      </c>
      <c r="AI122" s="13">
        <f t="shared" si="84"/>
        <v>0</v>
      </c>
      <c r="AJ122" s="13">
        <f t="shared" si="85"/>
        <v>0</v>
      </c>
      <c r="AK122" s="13">
        <f t="shared" si="86"/>
        <v>0</v>
      </c>
      <c r="AL122" s="13">
        <f t="shared" si="87"/>
        <v>0</v>
      </c>
      <c r="AO122" s="2">
        <f t="shared" si="88"/>
        <v>0</v>
      </c>
      <c r="AP122" s="2">
        <f t="shared" si="89"/>
        <v>1</v>
      </c>
      <c r="AQ122" s="2">
        <f t="shared" si="90"/>
        <v>0</v>
      </c>
      <c r="AR122" s="2">
        <f t="shared" si="91"/>
        <v>0</v>
      </c>
      <c r="AS122" s="2">
        <f t="shared" si="92"/>
        <v>0</v>
      </c>
      <c r="AT122" s="2">
        <f t="shared" si="93"/>
        <v>0</v>
      </c>
      <c r="AU122" s="2">
        <f t="shared" si="94"/>
        <v>0</v>
      </c>
      <c r="AV122" s="2">
        <f t="shared" si="95"/>
        <v>0</v>
      </c>
      <c r="AW122" s="2">
        <f t="shared" si="96"/>
        <v>0</v>
      </c>
      <c r="AX122" s="2">
        <f t="shared" si="97"/>
        <v>0</v>
      </c>
      <c r="AY122" s="2">
        <f t="shared" si="98"/>
        <v>0</v>
      </c>
      <c r="AZ122" s="2">
        <f t="shared" si="99"/>
        <v>0</v>
      </c>
      <c r="BB122" s="3" t="str">
        <f t="shared" si="100"/>
        <v/>
      </c>
      <c r="BC122" s="3" t="str">
        <f t="shared" si="101"/>
        <v/>
      </c>
      <c r="BD122" s="3" t="str">
        <f t="shared" si="102"/>
        <v/>
      </c>
    </row>
    <row r="123" spans="1:56" x14ac:dyDescent="0.3">
      <c r="A123" s="6">
        <v>966</v>
      </c>
      <c r="B123" s="6">
        <v>2078</v>
      </c>
      <c r="C123" s="6" t="s">
        <v>432</v>
      </c>
      <c r="D123" s="6">
        <v>29114</v>
      </c>
      <c r="E123" s="10" t="s">
        <v>230</v>
      </c>
      <c r="F123" s="6" t="s">
        <v>414</v>
      </c>
      <c r="G123" s="6">
        <v>1</v>
      </c>
      <c r="H123" s="6">
        <v>18.8</v>
      </c>
      <c r="I123">
        <v>1</v>
      </c>
      <c r="J123">
        <v>4</v>
      </c>
      <c r="Q123" s="13">
        <f t="shared" si="66"/>
        <v>0</v>
      </c>
      <c r="R123" s="13">
        <f t="shared" si="67"/>
        <v>1</v>
      </c>
      <c r="S123" s="13">
        <f t="shared" si="68"/>
        <v>0</v>
      </c>
      <c r="T123" s="13">
        <f t="shared" si="69"/>
        <v>0</v>
      </c>
      <c r="U123" s="13">
        <f t="shared" si="70"/>
        <v>0</v>
      </c>
      <c r="V123" s="13">
        <f t="shared" si="71"/>
        <v>0</v>
      </c>
      <c r="W123" s="13">
        <f t="shared" si="72"/>
        <v>0</v>
      </c>
      <c r="X123" s="13">
        <f t="shared" si="73"/>
        <v>0</v>
      </c>
      <c r="Y123" s="13">
        <f t="shared" si="74"/>
        <v>0</v>
      </c>
      <c r="Z123" s="13">
        <f t="shared" si="75"/>
        <v>0</v>
      </c>
      <c r="AA123" s="13">
        <f t="shared" si="76"/>
        <v>0</v>
      </c>
      <c r="AB123" s="13">
        <f t="shared" si="77"/>
        <v>0</v>
      </c>
      <c r="AC123" s="13">
        <f t="shared" si="78"/>
        <v>0</v>
      </c>
      <c r="AD123" s="13">
        <f t="shared" si="79"/>
        <v>0</v>
      </c>
      <c r="AE123" s="13">
        <f t="shared" si="80"/>
        <v>0</v>
      </c>
      <c r="AF123" s="13">
        <f t="shared" si="81"/>
        <v>0</v>
      </c>
      <c r="AG123" s="13">
        <f t="shared" si="82"/>
        <v>0</v>
      </c>
      <c r="AH123" s="13">
        <f t="shared" si="83"/>
        <v>0</v>
      </c>
      <c r="AI123" s="13">
        <f t="shared" si="84"/>
        <v>0</v>
      </c>
      <c r="AJ123" s="13">
        <f t="shared" si="85"/>
        <v>0</v>
      </c>
      <c r="AK123" s="13">
        <f t="shared" si="86"/>
        <v>0</v>
      </c>
      <c r="AL123" s="13">
        <f t="shared" si="87"/>
        <v>0</v>
      </c>
      <c r="AO123" s="2">
        <f t="shared" si="88"/>
        <v>0</v>
      </c>
      <c r="AP123" s="2">
        <f t="shared" si="89"/>
        <v>1</v>
      </c>
      <c r="AQ123" s="2">
        <f t="shared" si="90"/>
        <v>0</v>
      </c>
      <c r="AR123" s="2">
        <f t="shared" si="91"/>
        <v>0</v>
      </c>
      <c r="AS123" s="2">
        <f t="shared" si="92"/>
        <v>0</v>
      </c>
      <c r="AT123" s="2">
        <f t="shared" si="93"/>
        <v>0</v>
      </c>
      <c r="AU123" s="2">
        <f t="shared" si="94"/>
        <v>0</v>
      </c>
      <c r="AV123" s="2">
        <f t="shared" si="95"/>
        <v>0</v>
      </c>
      <c r="AW123" s="2">
        <f t="shared" si="96"/>
        <v>0</v>
      </c>
      <c r="AX123" s="2">
        <f t="shared" si="97"/>
        <v>0</v>
      </c>
      <c r="AY123" s="2">
        <f t="shared" si="98"/>
        <v>0</v>
      </c>
      <c r="AZ123" s="2">
        <f t="shared" si="99"/>
        <v>0</v>
      </c>
      <c r="BB123" s="3" t="str">
        <f t="shared" si="100"/>
        <v/>
      </c>
      <c r="BC123" s="3" t="str">
        <f t="shared" si="101"/>
        <v/>
      </c>
      <c r="BD123" s="3" t="str">
        <f t="shared" si="102"/>
        <v/>
      </c>
    </row>
    <row r="124" spans="1:56" x14ac:dyDescent="0.3">
      <c r="A124" s="6">
        <v>659</v>
      </c>
      <c r="B124" s="6">
        <v>659</v>
      </c>
      <c r="C124" s="6" t="s">
        <v>146</v>
      </c>
      <c r="D124" s="6">
        <v>50238</v>
      </c>
      <c r="E124" s="9" t="s">
        <v>35</v>
      </c>
      <c r="F124" s="6" t="s">
        <v>140</v>
      </c>
      <c r="G124" s="6">
        <v>1</v>
      </c>
      <c r="H124" s="6">
        <v>18.899999999999999</v>
      </c>
      <c r="I124">
        <v>1</v>
      </c>
      <c r="J124">
        <v>4</v>
      </c>
      <c r="Q124" s="13">
        <f t="shared" si="66"/>
        <v>0</v>
      </c>
      <c r="R124" s="13">
        <f t="shared" si="67"/>
        <v>1</v>
      </c>
      <c r="S124" s="13">
        <f t="shared" si="68"/>
        <v>0</v>
      </c>
      <c r="T124" s="13">
        <f t="shared" si="69"/>
        <v>0</v>
      </c>
      <c r="U124" s="13">
        <f t="shared" si="70"/>
        <v>0</v>
      </c>
      <c r="V124" s="13">
        <f t="shared" si="71"/>
        <v>0</v>
      </c>
      <c r="W124" s="13">
        <f t="shared" si="72"/>
        <v>0</v>
      </c>
      <c r="X124" s="13">
        <f t="shared" si="73"/>
        <v>0</v>
      </c>
      <c r="Y124" s="13">
        <f t="shared" si="74"/>
        <v>0</v>
      </c>
      <c r="Z124" s="13">
        <f t="shared" si="75"/>
        <v>0</v>
      </c>
      <c r="AA124" s="13">
        <f t="shared" si="76"/>
        <v>0</v>
      </c>
      <c r="AB124" s="13">
        <f t="shared" si="77"/>
        <v>0</v>
      </c>
      <c r="AC124" s="13">
        <f t="shared" si="78"/>
        <v>0</v>
      </c>
      <c r="AD124" s="13">
        <f t="shared" si="79"/>
        <v>0</v>
      </c>
      <c r="AE124" s="13">
        <f t="shared" si="80"/>
        <v>0</v>
      </c>
      <c r="AF124" s="13">
        <f t="shared" si="81"/>
        <v>0</v>
      </c>
      <c r="AG124" s="13">
        <f t="shared" si="82"/>
        <v>0</v>
      </c>
      <c r="AH124" s="13">
        <f t="shared" si="83"/>
        <v>0</v>
      </c>
      <c r="AI124" s="13">
        <f t="shared" si="84"/>
        <v>0</v>
      </c>
      <c r="AJ124" s="13">
        <f t="shared" si="85"/>
        <v>0</v>
      </c>
      <c r="AK124" s="13">
        <f t="shared" si="86"/>
        <v>0</v>
      </c>
      <c r="AL124" s="13">
        <f t="shared" si="87"/>
        <v>0</v>
      </c>
      <c r="AO124" s="2">
        <f t="shared" si="88"/>
        <v>0</v>
      </c>
      <c r="AP124" s="2">
        <f t="shared" si="89"/>
        <v>1</v>
      </c>
      <c r="AQ124" s="2">
        <f t="shared" si="90"/>
        <v>0</v>
      </c>
      <c r="AR124" s="2">
        <f t="shared" si="91"/>
        <v>0</v>
      </c>
      <c r="AS124" s="2">
        <f t="shared" si="92"/>
        <v>0</v>
      </c>
      <c r="AT124" s="2">
        <f t="shared" si="93"/>
        <v>0</v>
      </c>
      <c r="AU124" s="2">
        <f t="shared" si="94"/>
        <v>0</v>
      </c>
      <c r="AV124" s="2">
        <f t="shared" si="95"/>
        <v>0</v>
      </c>
      <c r="AW124" s="2">
        <f t="shared" si="96"/>
        <v>0</v>
      </c>
      <c r="AX124" s="2">
        <f t="shared" si="97"/>
        <v>0</v>
      </c>
      <c r="AY124" s="2">
        <f t="shared" si="98"/>
        <v>0</v>
      </c>
      <c r="AZ124" s="2">
        <f t="shared" si="99"/>
        <v>0</v>
      </c>
      <c r="BB124" s="3" t="str">
        <f t="shared" si="100"/>
        <v/>
      </c>
      <c r="BC124" s="3" t="str">
        <f t="shared" si="101"/>
        <v/>
      </c>
      <c r="BD124" s="3" t="str">
        <f t="shared" si="102"/>
        <v/>
      </c>
    </row>
    <row r="125" spans="1:56" x14ac:dyDescent="0.3">
      <c r="A125" s="6">
        <v>120</v>
      </c>
      <c r="B125" s="6">
        <v>1232</v>
      </c>
      <c r="C125" s="6" t="s">
        <v>267</v>
      </c>
      <c r="D125" s="6">
        <v>29065</v>
      </c>
      <c r="E125" s="10" t="s">
        <v>230</v>
      </c>
      <c r="F125" s="6" t="s">
        <v>260</v>
      </c>
      <c r="G125" s="6">
        <v>1</v>
      </c>
      <c r="H125" s="6">
        <v>18.899999999999999</v>
      </c>
      <c r="I125">
        <v>1</v>
      </c>
      <c r="J125">
        <v>4</v>
      </c>
      <c r="Q125" s="13">
        <f t="shared" si="66"/>
        <v>0</v>
      </c>
      <c r="R125" s="13">
        <f t="shared" si="67"/>
        <v>1</v>
      </c>
      <c r="S125" s="13">
        <f t="shared" si="68"/>
        <v>0</v>
      </c>
      <c r="T125" s="13">
        <f t="shared" si="69"/>
        <v>0</v>
      </c>
      <c r="U125" s="13">
        <f t="shared" si="70"/>
        <v>0</v>
      </c>
      <c r="V125" s="13">
        <f t="shared" si="71"/>
        <v>0</v>
      </c>
      <c r="W125" s="13">
        <f t="shared" si="72"/>
        <v>0</v>
      </c>
      <c r="X125" s="13">
        <f t="shared" si="73"/>
        <v>0</v>
      </c>
      <c r="Y125" s="13">
        <f t="shared" si="74"/>
        <v>0</v>
      </c>
      <c r="Z125" s="13">
        <f t="shared" si="75"/>
        <v>0</v>
      </c>
      <c r="AA125" s="13">
        <f t="shared" si="76"/>
        <v>0</v>
      </c>
      <c r="AB125" s="13">
        <f t="shared" si="77"/>
        <v>0</v>
      </c>
      <c r="AC125" s="13">
        <f t="shared" si="78"/>
        <v>0</v>
      </c>
      <c r="AD125" s="13">
        <f t="shared" si="79"/>
        <v>0</v>
      </c>
      <c r="AE125" s="13">
        <f t="shared" si="80"/>
        <v>0</v>
      </c>
      <c r="AF125" s="13">
        <f t="shared" si="81"/>
        <v>0</v>
      </c>
      <c r="AG125" s="13">
        <f t="shared" si="82"/>
        <v>0</v>
      </c>
      <c r="AH125" s="13">
        <f t="shared" si="83"/>
        <v>0</v>
      </c>
      <c r="AI125" s="13">
        <f t="shared" si="84"/>
        <v>0</v>
      </c>
      <c r="AJ125" s="13">
        <f t="shared" si="85"/>
        <v>0</v>
      </c>
      <c r="AK125" s="13">
        <f t="shared" si="86"/>
        <v>0</v>
      </c>
      <c r="AL125" s="13">
        <f t="shared" si="87"/>
        <v>0</v>
      </c>
      <c r="AO125" s="2">
        <f t="shared" si="88"/>
        <v>0</v>
      </c>
      <c r="AP125" s="2">
        <f t="shared" si="89"/>
        <v>1</v>
      </c>
      <c r="AQ125" s="2">
        <f t="shared" si="90"/>
        <v>0</v>
      </c>
      <c r="AR125" s="2">
        <f t="shared" si="91"/>
        <v>0</v>
      </c>
      <c r="AS125" s="2">
        <f t="shared" si="92"/>
        <v>0</v>
      </c>
      <c r="AT125" s="2">
        <f t="shared" si="93"/>
        <v>0</v>
      </c>
      <c r="AU125" s="2">
        <f t="shared" si="94"/>
        <v>0</v>
      </c>
      <c r="AV125" s="2">
        <f t="shared" si="95"/>
        <v>0</v>
      </c>
      <c r="AW125" s="2">
        <f t="shared" si="96"/>
        <v>0</v>
      </c>
      <c r="AX125" s="2">
        <f t="shared" si="97"/>
        <v>0</v>
      </c>
      <c r="AY125" s="2">
        <f t="shared" si="98"/>
        <v>0</v>
      </c>
      <c r="AZ125" s="2">
        <f t="shared" si="99"/>
        <v>0</v>
      </c>
      <c r="BB125" s="3" t="str">
        <f t="shared" si="100"/>
        <v/>
      </c>
      <c r="BC125" s="3" t="str">
        <f t="shared" si="101"/>
        <v/>
      </c>
      <c r="BD125" s="3" t="str">
        <f t="shared" si="102"/>
        <v/>
      </c>
    </row>
    <row r="126" spans="1:56" x14ac:dyDescent="0.3">
      <c r="A126" s="6">
        <v>41</v>
      </c>
      <c r="B126" s="6">
        <v>41</v>
      </c>
      <c r="C126" s="6" t="s">
        <v>58</v>
      </c>
      <c r="D126" s="6">
        <v>50644</v>
      </c>
      <c r="E126" s="9" t="s">
        <v>35</v>
      </c>
      <c r="F126" s="6" t="s">
        <v>56</v>
      </c>
      <c r="G126" s="6">
        <v>1</v>
      </c>
      <c r="H126" s="6">
        <v>19</v>
      </c>
      <c r="I126">
        <v>1</v>
      </c>
      <c r="J126">
        <v>4</v>
      </c>
      <c r="Q126" s="13">
        <f t="shared" si="66"/>
        <v>0</v>
      </c>
      <c r="R126" s="13">
        <f t="shared" si="67"/>
        <v>1</v>
      </c>
      <c r="S126" s="13">
        <f t="shared" si="68"/>
        <v>0</v>
      </c>
      <c r="T126" s="13">
        <f t="shared" si="69"/>
        <v>0</v>
      </c>
      <c r="U126" s="13">
        <f t="shared" si="70"/>
        <v>0</v>
      </c>
      <c r="V126" s="13">
        <f t="shared" si="71"/>
        <v>0</v>
      </c>
      <c r="W126" s="13">
        <f t="shared" si="72"/>
        <v>0</v>
      </c>
      <c r="X126" s="13">
        <f t="shared" si="73"/>
        <v>0</v>
      </c>
      <c r="Y126" s="13">
        <f t="shared" si="74"/>
        <v>0</v>
      </c>
      <c r="Z126" s="13">
        <f t="shared" si="75"/>
        <v>0</v>
      </c>
      <c r="AA126" s="13">
        <f t="shared" si="76"/>
        <v>0</v>
      </c>
      <c r="AB126" s="13">
        <f t="shared" si="77"/>
        <v>0</v>
      </c>
      <c r="AC126" s="13">
        <f t="shared" si="78"/>
        <v>0</v>
      </c>
      <c r="AD126" s="13">
        <f t="shared" si="79"/>
        <v>0</v>
      </c>
      <c r="AE126" s="13">
        <f t="shared" si="80"/>
        <v>0</v>
      </c>
      <c r="AF126" s="13">
        <f t="shared" si="81"/>
        <v>0</v>
      </c>
      <c r="AG126" s="13">
        <f t="shared" si="82"/>
        <v>0</v>
      </c>
      <c r="AH126" s="13">
        <f t="shared" si="83"/>
        <v>0</v>
      </c>
      <c r="AI126" s="13">
        <f t="shared" si="84"/>
        <v>0</v>
      </c>
      <c r="AJ126" s="13">
        <f t="shared" si="85"/>
        <v>0</v>
      </c>
      <c r="AK126" s="13">
        <f t="shared" si="86"/>
        <v>0</v>
      </c>
      <c r="AL126" s="13">
        <f t="shared" si="87"/>
        <v>0</v>
      </c>
      <c r="AO126" s="2">
        <f t="shared" si="88"/>
        <v>0</v>
      </c>
      <c r="AP126" s="2">
        <f t="shared" si="89"/>
        <v>1</v>
      </c>
      <c r="AQ126" s="2">
        <f t="shared" si="90"/>
        <v>0</v>
      </c>
      <c r="AR126" s="2">
        <f t="shared" si="91"/>
        <v>0</v>
      </c>
      <c r="AS126" s="2">
        <f t="shared" si="92"/>
        <v>0</v>
      </c>
      <c r="AT126" s="2">
        <f t="shared" si="93"/>
        <v>0</v>
      </c>
      <c r="AU126" s="2">
        <f t="shared" si="94"/>
        <v>0</v>
      </c>
      <c r="AV126" s="2">
        <f t="shared" si="95"/>
        <v>0</v>
      </c>
      <c r="AW126" s="2">
        <f t="shared" si="96"/>
        <v>0</v>
      </c>
      <c r="AX126" s="2">
        <f t="shared" si="97"/>
        <v>0</v>
      </c>
      <c r="AY126" s="2">
        <f t="shared" si="98"/>
        <v>0</v>
      </c>
      <c r="AZ126" s="2">
        <f t="shared" si="99"/>
        <v>0</v>
      </c>
      <c r="BB126" s="3" t="str">
        <f t="shared" si="100"/>
        <v/>
      </c>
      <c r="BC126" s="3" t="str">
        <f t="shared" si="101"/>
        <v/>
      </c>
      <c r="BD126" s="3" t="str">
        <f t="shared" si="102"/>
        <v/>
      </c>
    </row>
    <row r="127" spans="1:56" x14ac:dyDescent="0.3">
      <c r="A127" s="6">
        <v>459</v>
      </c>
      <c r="B127" s="6">
        <v>459</v>
      </c>
      <c r="C127" s="6" t="s">
        <v>101</v>
      </c>
      <c r="D127" s="6">
        <v>50136</v>
      </c>
      <c r="E127" s="9" t="s">
        <v>35</v>
      </c>
      <c r="F127" s="6" t="s">
        <v>98</v>
      </c>
      <c r="G127" s="6">
        <v>1</v>
      </c>
      <c r="H127" s="6">
        <v>19</v>
      </c>
      <c r="I127">
        <v>1</v>
      </c>
      <c r="J127">
        <v>4</v>
      </c>
      <c r="Q127" s="13">
        <f t="shared" si="66"/>
        <v>0</v>
      </c>
      <c r="R127" s="13">
        <f t="shared" si="67"/>
        <v>1</v>
      </c>
      <c r="S127" s="13">
        <f t="shared" si="68"/>
        <v>0</v>
      </c>
      <c r="T127" s="13">
        <f t="shared" si="69"/>
        <v>0</v>
      </c>
      <c r="U127" s="13">
        <f t="shared" si="70"/>
        <v>0</v>
      </c>
      <c r="V127" s="13">
        <f t="shared" si="71"/>
        <v>0</v>
      </c>
      <c r="W127" s="13">
        <f t="shared" si="72"/>
        <v>0</v>
      </c>
      <c r="X127" s="13">
        <f t="shared" si="73"/>
        <v>0</v>
      </c>
      <c r="Y127" s="13">
        <f t="shared" si="74"/>
        <v>0</v>
      </c>
      <c r="Z127" s="13">
        <f t="shared" si="75"/>
        <v>0</v>
      </c>
      <c r="AA127" s="13">
        <f t="shared" si="76"/>
        <v>0</v>
      </c>
      <c r="AB127" s="13">
        <f t="shared" si="77"/>
        <v>0</v>
      </c>
      <c r="AC127" s="13">
        <f t="shared" si="78"/>
        <v>0</v>
      </c>
      <c r="AD127" s="13">
        <f t="shared" si="79"/>
        <v>0</v>
      </c>
      <c r="AE127" s="13">
        <f t="shared" si="80"/>
        <v>0</v>
      </c>
      <c r="AF127" s="13">
        <f t="shared" si="81"/>
        <v>0</v>
      </c>
      <c r="AG127" s="13">
        <f t="shared" si="82"/>
        <v>0</v>
      </c>
      <c r="AH127" s="13">
        <f t="shared" si="83"/>
        <v>0</v>
      </c>
      <c r="AI127" s="13">
        <f t="shared" si="84"/>
        <v>0</v>
      </c>
      <c r="AJ127" s="13">
        <f t="shared" si="85"/>
        <v>0</v>
      </c>
      <c r="AK127" s="13">
        <f t="shared" si="86"/>
        <v>0</v>
      </c>
      <c r="AL127" s="13">
        <f t="shared" si="87"/>
        <v>0</v>
      </c>
      <c r="AO127" s="2">
        <f t="shared" si="88"/>
        <v>0</v>
      </c>
      <c r="AP127" s="2">
        <f t="shared" si="89"/>
        <v>1</v>
      </c>
      <c r="AQ127" s="2">
        <f t="shared" si="90"/>
        <v>0</v>
      </c>
      <c r="AR127" s="2">
        <f t="shared" si="91"/>
        <v>0</v>
      </c>
      <c r="AS127" s="2">
        <f t="shared" si="92"/>
        <v>0</v>
      </c>
      <c r="AT127" s="2">
        <f t="shared" si="93"/>
        <v>0</v>
      </c>
      <c r="AU127" s="2">
        <f t="shared" si="94"/>
        <v>0</v>
      </c>
      <c r="AV127" s="2">
        <f t="shared" si="95"/>
        <v>0</v>
      </c>
      <c r="AW127" s="2">
        <f t="shared" si="96"/>
        <v>0</v>
      </c>
      <c r="AX127" s="2">
        <f t="shared" si="97"/>
        <v>0</v>
      </c>
      <c r="AY127" s="2">
        <f t="shared" si="98"/>
        <v>0</v>
      </c>
      <c r="AZ127" s="2">
        <f t="shared" si="99"/>
        <v>0</v>
      </c>
      <c r="BB127" s="3" t="str">
        <f t="shared" si="100"/>
        <v/>
      </c>
      <c r="BC127" s="3" t="str">
        <f t="shared" si="101"/>
        <v/>
      </c>
      <c r="BD127" s="3" t="str">
        <f t="shared" si="102"/>
        <v/>
      </c>
    </row>
    <row r="128" spans="1:56" x14ac:dyDescent="0.3">
      <c r="A128" s="6">
        <v>472</v>
      </c>
      <c r="B128" s="6">
        <v>472</v>
      </c>
      <c r="C128" s="6" t="s">
        <v>111</v>
      </c>
      <c r="D128" s="6">
        <v>50119</v>
      </c>
      <c r="E128" s="9" t="s">
        <v>35</v>
      </c>
      <c r="F128" s="6" t="s">
        <v>98</v>
      </c>
      <c r="G128" s="6">
        <v>1</v>
      </c>
      <c r="H128" s="6">
        <v>19</v>
      </c>
      <c r="I128">
        <v>1</v>
      </c>
      <c r="J128">
        <v>4</v>
      </c>
      <c r="Q128" s="13">
        <f t="shared" si="66"/>
        <v>0</v>
      </c>
      <c r="R128" s="13">
        <f t="shared" si="67"/>
        <v>1</v>
      </c>
      <c r="S128" s="13">
        <f t="shared" si="68"/>
        <v>0</v>
      </c>
      <c r="T128" s="13">
        <f t="shared" si="69"/>
        <v>0</v>
      </c>
      <c r="U128" s="13">
        <f t="shared" si="70"/>
        <v>0</v>
      </c>
      <c r="V128" s="13">
        <f t="shared" si="71"/>
        <v>0</v>
      </c>
      <c r="W128" s="13">
        <f t="shared" si="72"/>
        <v>0</v>
      </c>
      <c r="X128" s="13">
        <f t="shared" si="73"/>
        <v>0</v>
      </c>
      <c r="Y128" s="13">
        <f t="shared" si="74"/>
        <v>0</v>
      </c>
      <c r="Z128" s="13">
        <f t="shared" si="75"/>
        <v>0</v>
      </c>
      <c r="AA128" s="13">
        <f t="shared" si="76"/>
        <v>0</v>
      </c>
      <c r="AB128" s="13">
        <f t="shared" si="77"/>
        <v>0</v>
      </c>
      <c r="AC128" s="13">
        <f t="shared" si="78"/>
        <v>0</v>
      </c>
      <c r="AD128" s="13">
        <f t="shared" si="79"/>
        <v>0</v>
      </c>
      <c r="AE128" s="13">
        <f t="shared" si="80"/>
        <v>0</v>
      </c>
      <c r="AF128" s="13">
        <f t="shared" si="81"/>
        <v>0</v>
      </c>
      <c r="AG128" s="13">
        <f t="shared" si="82"/>
        <v>0</v>
      </c>
      <c r="AH128" s="13">
        <f t="shared" si="83"/>
        <v>0</v>
      </c>
      <c r="AI128" s="13">
        <f t="shared" si="84"/>
        <v>0</v>
      </c>
      <c r="AJ128" s="13">
        <f t="shared" si="85"/>
        <v>0</v>
      </c>
      <c r="AK128" s="13">
        <f t="shared" si="86"/>
        <v>0</v>
      </c>
      <c r="AL128" s="13">
        <f t="shared" si="87"/>
        <v>0</v>
      </c>
      <c r="AO128" s="2">
        <f t="shared" si="88"/>
        <v>0</v>
      </c>
      <c r="AP128" s="2">
        <f t="shared" si="89"/>
        <v>1</v>
      </c>
      <c r="AQ128" s="2">
        <f t="shared" si="90"/>
        <v>0</v>
      </c>
      <c r="AR128" s="2">
        <f t="shared" si="91"/>
        <v>0</v>
      </c>
      <c r="AS128" s="2">
        <f t="shared" si="92"/>
        <v>0</v>
      </c>
      <c r="AT128" s="2">
        <f t="shared" si="93"/>
        <v>0</v>
      </c>
      <c r="AU128" s="2">
        <f t="shared" si="94"/>
        <v>0</v>
      </c>
      <c r="AV128" s="2">
        <f t="shared" si="95"/>
        <v>0</v>
      </c>
      <c r="AW128" s="2">
        <f t="shared" si="96"/>
        <v>0</v>
      </c>
      <c r="AX128" s="2">
        <f t="shared" si="97"/>
        <v>0</v>
      </c>
      <c r="AY128" s="2">
        <f t="shared" si="98"/>
        <v>0</v>
      </c>
      <c r="AZ128" s="2">
        <f t="shared" si="99"/>
        <v>0</v>
      </c>
      <c r="BB128" s="3" t="str">
        <f t="shared" si="100"/>
        <v/>
      </c>
      <c r="BC128" s="3" t="str">
        <f t="shared" si="101"/>
        <v/>
      </c>
      <c r="BD128" s="3" t="str">
        <f t="shared" si="102"/>
        <v/>
      </c>
    </row>
    <row r="129" spans="1:56" x14ac:dyDescent="0.3">
      <c r="A129" s="6">
        <v>17</v>
      </c>
      <c r="B129" s="6">
        <v>1129</v>
      </c>
      <c r="C129" s="6" t="s">
        <v>246</v>
      </c>
      <c r="D129" s="6">
        <v>29037</v>
      </c>
      <c r="E129" s="10" t="s">
        <v>230</v>
      </c>
      <c r="F129" s="6" t="s">
        <v>231</v>
      </c>
      <c r="G129" s="6">
        <v>1</v>
      </c>
      <c r="H129" s="6">
        <v>19</v>
      </c>
      <c r="I129">
        <v>1</v>
      </c>
      <c r="J129">
        <v>4</v>
      </c>
      <c r="Q129" s="13">
        <f t="shared" si="66"/>
        <v>0</v>
      </c>
      <c r="R129" s="13">
        <f t="shared" si="67"/>
        <v>1</v>
      </c>
      <c r="S129" s="13">
        <f t="shared" si="68"/>
        <v>0</v>
      </c>
      <c r="T129" s="13">
        <f t="shared" si="69"/>
        <v>0</v>
      </c>
      <c r="U129" s="13">
        <f t="shared" si="70"/>
        <v>0</v>
      </c>
      <c r="V129" s="13">
        <f t="shared" si="71"/>
        <v>0</v>
      </c>
      <c r="W129" s="13">
        <f t="shared" si="72"/>
        <v>0</v>
      </c>
      <c r="X129" s="13">
        <f t="shared" si="73"/>
        <v>0</v>
      </c>
      <c r="Y129" s="13">
        <f t="shared" si="74"/>
        <v>0</v>
      </c>
      <c r="Z129" s="13">
        <f t="shared" si="75"/>
        <v>0</v>
      </c>
      <c r="AA129" s="13">
        <f t="shared" si="76"/>
        <v>0</v>
      </c>
      <c r="AB129" s="13">
        <f t="shared" si="77"/>
        <v>0</v>
      </c>
      <c r="AC129" s="13">
        <f t="shared" si="78"/>
        <v>0</v>
      </c>
      <c r="AD129" s="13">
        <f t="shared" si="79"/>
        <v>0</v>
      </c>
      <c r="AE129" s="13">
        <f t="shared" si="80"/>
        <v>0</v>
      </c>
      <c r="AF129" s="13">
        <f t="shared" si="81"/>
        <v>0</v>
      </c>
      <c r="AG129" s="13">
        <f t="shared" si="82"/>
        <v>0</v>
      </c>
      <c r="AH129" s="13">
        <f t="shared" si="83"/>
        <v>0</v>
      </c>
      <c r="AI129" s="13">
        <f t="shared" si="84"/>
        <v>0</v>
      </c>
      <c r="AJ129" s="13">
        <f t="shared" si="85"/>
        <v>0</v>
      </c>
      <c r="AK129" s="13">
        <f t="shared" si="86"/>
        <v>0</v>
      </c>
      <c r="AL129" s="13">
        <f t="shared" si="87"/>
        <v>0</v>
      </c>
      <c r="AO129" s="2">
        <f t="shared" si="88"/>
        <v>0</v>
      </c>
      <c r="AP129" s="2">
        <f t="shared" si="89"/>
        <v>1</v>
      </c>
      <c r="AQ129" s="2">
        <f t="shared" si="90"/>
        <v>0</v>
      </c>
      <c r="AR129" s="2">
        <f t="shared" si="91"/>
        <v>0</v>
      </c>
      <c r="AS129" s="2">
        <f t="shared" si="92"/>
        <v>0</v>
      </c>
      <c r="AT129" s="2">
        <f t="shared" si="93"/>
        <v>0</v>
      </c>
      <c r="AU129" s="2">
        <f t="shared" si="94"/>
        <v>0</v>
      </c>
      <c r="AV129" s="2">
        <f t="shared" si="95"/>
        <v>0</v>
      </c>
      <c r="AW129" s="2">
        <f t="shared" si="96"/>
        <v>0</v>
      </c>
      <c r="AX129" s="2">
        <f t="shared" si="97"/>
        <v>0</v>
      </c>
      <c r="AY129" s="2">
        <f t="shared" si="98"/>
        <v>0</v>
      </c>
      <c r="AZ129" s="2">
        <f t="shared" si="99"/>
        <v>0</v>
      </c>
      <c r="BB129" s="3" t="str">
        <f t="shared" si="100"/>
        <v/>
      </c>
      <c r="BC129" s="3" t="str">
        <f t="shared" si="101"/>
        <v/>
      </c>
      <c r="BD129" s="3" t="str">
        <f t="shared" si="102"/>
        <v/>
      </c>
    </row>
    <row r="130" spans="1:56" x14ac:dyDescent="0.3">
      <c r="A130" s="6">
        <v>18</v>
      </c>
      <c r="B130" s="6">
        <v>1130</v>
      </c>
      <c r="C130" s="6" t="s">
        <v>247</v>
      </c>
      <c r="D130" s="6">
        <v>29039</v>
      </c>
      <c r="E130" s="10" t="s">
        <v>230</v>
      </c>
      <c r="F130" s="6" t="s">
        <v>231</v>
      </c>
      <c r="G130" s="6">
        <v>1</v>
      </c>
      <c r="H130" s="6">
        <v>19</v>
      </c>
      <c r="I130">
        <v>1</v>
      </c>
      <c r="J130">
        <v>4</v>
      </c>
      <c r="Q130" s="13">
        <f t="shared" si="66"/>
        <v>0</v>
      </c>
      <c r="R130" s="13">
        <f t="shared" si="67"/>
        <v>1</v>
      </c>
      <c r="S130" s="13">
        <f t="shared" si="68"/>
        <v>0</v>
      </c>
      <c r="T130" s="13">
        <f t="shared" si="69"/>
        <v>0</v>
      </c>
      <c r="U130" s="13">
        <f t="shared" si="70"/>
        <v>0</v>
      </c>
      <c r="V130" s="13">
        <f t="shared" si="71"/>
        <v>0</v>
      </c>
      <c r="W130" s="13">
        <f t="shared" si="72"/>
        <v>0</v>
      </c>
      <c r="X130" s="13">
        <f t="shared" si="73"/>
        <v>0</v>
      </c>
      <c r="Y130" s="13">
        <f t="shared" si="74"/>
        <v>0</v>
      </c>
      <c r="Z130" s="13">
        <f t="shared" si="75"/>
        <v>0</v>
      </c>
      <c r="AA130" s="13">
        <f t="shared" si="76"/>
        <v>0</v>
      </c>
      <c r="AB130" s="13">
        <f t="shared" si="77"/>
        <v>0</v>
      </c>
      <c r="AC130" s="13">
        <f t="shared" si="78"/>
        <v>0</v>
      </c>
      <c r="AD130" s="13">
        <f t="shared" si="79"/>
        <v>0</v>
      </c>
      <c r="AE130" s="13">
        <f t="shared" si="80"/>
        <v>0</v>
      </c>
      <c r="AF130" s="13">
        <f t="shared" si="81"/>
        <v>0</v>
      </c>
      <c r="AG130" s="13">
        <f t="shared" si="82"/>
        <v>0</v>
      </c>
      <c r="AH130" s="13">
        <f t="shared" si="83"/>
        <v>0</v>
      </c>
      <c r="AI130" s="13">
        <f t="shared" si="84"/>
        <v>0</v>
      </c>
      <c r="AJ130" s="13">
        <f t="shared" si="85"/>
        <v>0</v>
      </c>
      <c r="AK130" s="13">
        <f t="shared" si="86"/>
        <v>0</v>
      </c>
      <c r="AL130" s="13">
        <f t="shared" si="87"/>
        <v>0</v>
      </c>
      <c r="AO130" s="2">
        <f t="shared" si="88"/>
        <v>0</v>
      </c>
      <c r="AP130" s="2">
        <f t="shared" si="89"/>
        <v>1</v>
      </c>
      <c r="AQ130" s="2">
        <f t="shared" si="90"/>
        <v>0</v>
      </c>
      <c r="AR130" s="2">
        <f t="shared" si="91"/>
        <v>0</v>
      </c>
      <c r="AS130" s="2">
        <f t="shared" si="92"/>
        <v>0</v>
      </c>
      <c r="AT130" s="2">
        <f t="shared" si="93"/>
        <v>0</v>
      </c>
      <c r="AU130" s="2">
        <f t="shared" si="94"/>
        <v>0</v>
      </c>
      <c r="AV130" s="2">
        <f t="shared" si="95"/>
        <v>0</v>
      </c>
      <c r="AW130" s="2">
        <f t="shared" si="96"/>
        <v>0</v>
      </c>
      <c r="AX130" s="2">
        <f t="shared" si="97"/>
        <v>0</v>
      </c>
      <c r="AY130" s="2">
        <f t="shared" si="98"/>
        <v>0</v>
      </c>
      <c r="AZ130" s="2">
        <f t="shared" si="99"/>
        <v>0</v>
      </c>
      <c r="BB130" s="3" t="str">
        <f t="shared" si="100"/>
        <v/>
      </c>
      <c r="BC130" s="3" t="str">
        <f t="shared" si="101"/>
        <v/>
      </c>
      <c r="BD130" s="3" t="str">
        <f t="shared" si="102"/>
        <v/>
      </c>
    </row>
    <row r="131" spans="1:56" x14ac:dyDescent="0.3">
      <c r="A131" s="6">
        <v>19</v>
      </c>
      <c r="B131" s="6">
        <v>1131</v>
      </c>
      <c r="C131" s="6" t="s">
        <v>248</v>
      </c>
      <c r="D131" s="6">
        <v>29041</v>
      </c>
      <c r="E131" s="10" t="s">
        <v>230</v>
      </c>
      <c r="F131" s="6" t="s">
        <v>231</v>
      </c>
      <c r="G131" s="6">
        <v>1</v>
      </c>
      <c r="H131" s="6">
        <v>19</v>
      </c>
      <c r="I131">
        <v>1</v>
      </c>
      <c r="J131">
        <v>4</v>
      </c>
      <c r="Q131" s="13">
        <f t="shared" ref="Q131:Q194" si="103">IF(L131="",0,1)</f>
        <v>0</v>
      </c>
      <c r="R131" s="13">
        <f t="shared" ref="R131:R194" si="104">IF(L131=0,1,0)</f>
        <v>1</v>
      </c>
      <c r="S131" s="13">
        <f t="shared" ref="S131:S194" si="105">IF(L131=1,1,0)</f>
        <v>0</v>
      </c>
      <c r="T131" s="13">
        <f t="shared" ref="T131:T194" si="106">IF(L131=2,2,0)</f>
        <v>0</v>
      </c>
      <c r="U131" s="13">
        <f t="shared" ref="U131:U194" si="107">IF(L131=3,2,0)</f>
        <v>0</v>
      </c>
      <c r="V131" s="13">
        <f t="shared" ref="V131:V194" si="108">IF(L131=4,3,0)</f>
        <v>0</v>
      </c>
      <c r="W131" s="13">
        <f t="shared" ref="W131:W194" si="109">IF(L131=5,4,0)</f>
        <v>0</v>
      </c>
      <c r="X131" s="13">
        <f t="shared" ref="X131:X194" si="110">IF(L131=6,5,0)</f>
        <v>0</v>
      </c>
      <c r="Y131" s="13">
        <f t="shared" ref="Y131:Y194" si="111">IF(L131=7,6,0)</f>
        <v>0</v>
      </c>
      <c r="Z131" s="13">
        <f t="shared" ref="Z131:Z194" si="112">IF(L131=8,6,0)</f>
        <v>0</v>
      </c>
      <c r="AA131" s="13">
        <f t="shared" ref="AA131:AA194" si="113">IF(L131=9,7,0)</f>
        <v>0</v>
      </c>
      <c r="AB131" s="13">
        <f t="shared" ref="AB131:AB194" si="114">IF(L131=10,7,0)</f>
        <v>0</v>
      </c>
      <c r="AC131" s="13">
        <f t="shared" ref="AC131:AC194" si="115">IF(L131=11,8,0)</f>
        <v>0</v>
      </c>
      <c r="AD131" s="13">
        <f t="shared" ref="AD131:AD194" si="116">IF(L131=12,8,0)</f>
        <v>0</v>
      </c>
      <c r="AE131" s="13">
        <f t="shared" ref="AE131:AE194" si="117">IF(L131=13,9,0)</f>
        <v>0</v>
      </c>
      <c r="AF131" s="13">
        <f t="shared" ref="AF131:AF194" si="118">IF(L131=14,9,0)</f>
        <v>0</v>
      </c>
      <c r="AG131" s="13">
        <f t="shared" ref="AG131:AG194" si="119">IF(L131=15,9,0)</f>
        <v>0</v>
      </c>
      <c r="AH131" s="13">
        <f t="shared" ref="AH131:AH194" si="120">IF(L131=16,10,0)</f>
        <v>0</v>
      </c>
      <c r="AI131" s="13">
        <f t="shared" ref="AI131:AI194" si="121">IF(L131=17,10,0)</f>
        <v>0</v>
      </c>
      <c r="AJ131" s="13">
        <f t="shared" ref="AJ131:AJ194" si="122">IF(L131=18,10,0)</f>
        <v>0</v>
      </c>
      <c r="AK131" s="13">
        <f t="shared" ref="AK131:AK194" si="123">IF(L131=19,10,0)</f>
        <v>0</v>
      </c>
      <c r="AL131" s="13">
        <f t="shared" ref="AL131:AL194" si="124">IF(L131=20,10,0)</f>
        <v>0</v>
      </c>
      <c r="AO131" s="2">
        <f t="shared" ref="AO131:AO194" si="125">IF(M131="",0,1)</f>
        <v>0</v>
      </c>
      <c r="AP131" s="2">
        <f t="shared" ref="AP131:AP194" si="126">IF(M131=0,1,0)</f>
        <v>1</v>
      </c>
      <c r="AQ131" s="2">
        <f t="shared" ref="AQ131:AQ194" si="127">IF(M131=1,5,0)</f>
        <v>0</v>
      </c>
      <c r="AR131" s="2">
        <f t="shared" ref="AR131:AR194" si="128">IF(M131=2,6,0)</f>
        <v>0</v>
      </c>
      <c r="AS131" s="2">
        <f t="shared" ref="AS131:AS194" si="129">IF(M131=3,7,0)</f>
        <v>0</v>
      </c>
      <c r="AT131" s="2">
        <f t="shared" ref="AT131:AT194" si="130">IF(M131=4,8,0)</f>
        <v>0</v>
      </c>
      <c r="AU131" s="2">
        <f t="shared" ref="AU131:AU194" si="131">IF(M131=5,9,0)</f>
        <v>0</v>
      </c>
      <c r="AV131" s="2">
        <f t="shared" ref="AV131:AV194" si="132">IF(M131=6,10,0)</f>
        <v>0</v>
      </c>
      <c r="AW131" s="2">
        <f t="shared" ref="AW131:AW194" si="133">IF(M131=7,10,0)</f>
        <v>0</v>
      </c>
      <c r="AX131" s="2">
        <f t="shared" ref="AX131:AX194" si="134">IF(M131=8,10,0)</f>
        <v>0</v>
      </c>
      <c r="AY131" s="2">
        <f t="shared" ref="AY131:AY194" si="135">IF(M131=9,10,0)</f>
        <v>0</v>
      </c>
      <c r="AZ131" s="2">
        <f t="shared" ref="AZ131:AZ194" si="136">IF(M131=10,10,0)</f>
        <v>0</v>
      </c>
      <c r="BB131" s="3" t="str">
        <f t="shared" ref="BB131:BB194" si="137">IF(Q131=0,"",SUM(R131:AL131))</f>
        <v/>
      </c>
      <c r="BC131" s="3" t="str">
        <f t="shared" ref="BC131:BC194" si="138">IF(AO131=0,"",SUM(AP131:AW131))</f>
        <v/>
      </c>
      <c r="BD131" s="3" t="str">
        <f t="shared" ref="BD131:BD194" si="139">IF(O131="","",O131)</f>
        <v/>
      </c>
    </row>
    <row r="132" spans="1:56" x14ac:dyDescent="0.3">
      <c r="A132" s="6">
        <v>312</v>
      </c>
      <c r="B132" s="6">
        <v>1424</v>
      </c>
      <c r="C132" s="6" t="s">
        <v>282</v>
      </c>
      <c r="D132" s="6">
        <v>29539</v>
      </c>
      <c r="E132" s="10" t="s">
        <v>230</v>
      </c>
      <c r="F132" s="6" t="s">
        <v>283</v>
      </c>
      <c r="G132" s="6">
        <v>1</v>
      </c>
      <c r="H132" s="6">
        <v>19</v>
      </c>
      <c r="I132">
        <v>1</v>
      </c>
      <c r="J132">
        <v>4</v>
      </c>
      <c r="Q132" s="13">
        <f t="shared" si="103"/>
        <v>0</v>
      </c>
      <c r="R132" s="13">
        <f t="shared" si="104"/>
        <v>1</v>
      </c>
      <c r="S132" s="13">
        <f t="shared" si="105"/>
        <v>0</v>
      </c>
      <c r="T132" s="13">
        <f t="shared" si="106"/>
        <v>0</v>
      </c>
      <c r="U132" s="13">
        <f t="shared" si="107"/>
        <v>0</v>
      </c>
      <c r="V132" s="13">
        <f t="shared" si="108"/>
        <v>0</v>
      </c>
      <c r="W132" s="13">
        <f t="shared" si="109"/>
        <v>0</v>
      </c>
      <c r="X132" s="13">
        <f t="shared" si="110"/>
        <v>0</v>
      </c>
      <c r="Y132" s="13">
        <f t="shared" si="111"/>
        <v>0</v>
      </c>
      <c r="Z132" s="13">
        <f t="shared" si="112"/>
        <v>0</v>
      </c>
      <c r="AA132" s="13">
        <f t="shared" si="113"/>
        <v>0</v>
      </c>
      <c r="AB132" s="13">
        <f t="shared" si="114"/>
        <v>0</v>
      </c>
      <c r="AC132" s="13">
        <f t="shared" si="115"/>
        <v>0</v>
      </c>
      <c r="AD132" s="13">
        <f t="shared" si="116"/>
        <v>0</v>
      </c>
      <c r="AE132" s="13">
        <f t="shared" si="117"/>
        <v>0</v>
      </c>
      <c r="AF132" s="13">
        <f t="shared" si="118"/>
        <v>0</v>
      </c>
      <c r="AG132" s="13">
        <f t="shared" si="119"/>
        <v>0</v>
      </c>
      <c r="AH132" s="13">
        <f t="shared" si="120"/>
        <v>0</v>
      </c>
      <c r="AI132" s="13">
        <f t="shared" si="121"/>
        <v>0</v>
      </c>
      <c r="AJ132" s="13">
        <f t="shared" si="122"/>
        <v>0</v>
      </c>
      <c r="AK132" s="13">
        <f t="shared" si="123"/>
        <v>0</v>
      </c>
      <c r="AL132" s="13">
        <f t="shared" si="124"/>
        <v>0</v>
      </c>
      <c r="AO132" s="2">
        <f t="shared" si="125"/>
        <v>0</v>
      </c>
      <c r="AP132" s="2">
        <f t="shared" si="126"/>
        <v>1</v>
      </c>
      <c r="AQ132" s="2">
        <f t="shared" si="127"/>
        <v>0</v>
      </c>
      <c r="AR132" s="2">
        <f t="shared" si="128"/>
        <v>0</v>
      </c>
      <c r="AS132" s="2">
        <f t="shared" si="129"/>
        <v>0</v>
      </c>
      <c r="AT132" s="2">
        <f t="shared" si="130"/>
        <v>0</v>
      </c>
      <c r="AU132" s="2">
        <f t="shared" si="131"/>
        <v>0</v>
      </c>
      <c r="AV132" s="2">
        <f t="shared" si="132"/>
        <v>0</v>
      </c>
      <c r="AW132" s="2">
        <f t="shared" si="133"/>
        <v>0</v>
      </c>
      <c r="AX132" s="2">
        <f t="shared" si="134"/>
        <v>0</v>
      </c>
      <c r="AY132" s="2">
        <f t="shared" si="135"/>
        <v>0</v>
      </c>
      <c r="AZ132" s="2">
        <f t="shared" si="136"/>
        <v>0</v>
      </c>
      <c r="BB132" s="3" t="str">
        <f t="shared" si="137"/>
        <v/>
      </c>
      <c r="BC132" s="3" t="str">
        <f t="shared" si="138"/>
        <v/>
      </c>
      <c r="BD132" s="3" t="str">
        <f t="shared" si="139"/>
        <v/>
      </c>
    </row>
    <row r="133" spans="1:56" x14ac:dyDescent="0.3">
      <c r="A133" s="6">
        <v>313</v>
      </c>
      <c r="B133" s="6">
        <v>1425</v>
      </c>
      <c r="C133" s="6" t="s">
        <v>284</v>
      </c>
      <c r="D133" s="6">
        <v>29540</v>
      </c>
      <c r="E133" s="10" t="s">
        <v>230</v>
      </c>
      <c r="F133" s="6" t="s">
        <v>283</v>
      </c>
      <c r="G133" s="6">
        <v>1</v>
      </c>
      <c r="H133" s="6">
        <v>19</v>
      </c>
      <c r="I133">
        <v>1</v>
      </c>
      <c r="J133">
        <v>4</v>
      </c>
      <c r="Q133" s="13">
        <f t="shared" si="103"/>
        <v>0</v>
      </c>
      <c r="R133" s="13">
        <f t="shared" si="104"/>
        <v>1</v>
      </c>
      <c r="S133" s="13">
        <f t="shared" si="105"/>
        <v>0</v>
      </c>
      <c r="T133" s="13">
        <f t="shared" si="106"/>
        <v>0</v>
      </c>
      <c r="U133" s="13">
        <f t="shared" si="107"/>
        <v>0</v>
      </c>
      <c r="V133" s="13">
        <f t="shared" si="108"/>
        <v>0</v>
      </c>
      <c r="W133" s="13">
        <f t="shared" si="109"/>
        <v>0</v>
      </c>
      <c r="X133" s="13">
        <f t="shared" si="110"/>
        <v>0</v>
      </c>
      <c r="Y133" s="13">
        <f t="shared" si="111"/>
        <v>0</v>
      </c>
      <c r="Z133" s="13">
        <f t="shared" si="112"/>
        <v>0</v>
      </c>
      <c r="AA133" s="13">
        <f t="shared" si="113"/>
        <v>0</v>
      </c>
      <c r="AB133" s="13">
        <f t="shared" si="114"/>
        <v>0</v>
      </c>
      <c r="AC133" s="13">
        <f t="shared" si="115"/>
        <v>0</v>
      </c>
      <c r="AD133" s="13">
        <f t="shared" si="116"/>
        <v>0</v>
      </c>
      <c r="AE133" s="13">
        <f t="shared" si="117"/>
        <v>0</v>
      </c>
      <c r="AF133" s="13">
        <f t="shared" si="118"/>
        <v>0</v>
      </c>
      <c r="AG133" s="13">
        <f t="shared" si="119"/>
        <v>0</v>
      </c>
      <c r="AH133" s="13">
        <f t="shared" si="120"/>
        <v>0</v>
      </c>
      <c r="AI133" s="13">
        <f t="shared" si="121"/>
        <v>0</v>
      </c>
      <c r="AJ133" s="13">
        <f t="shared" si="122"/>
        <v>0</v>
      </c>
      <c r="AK133" s="13">
        <f t="shared" si="123"/>
        <v>0</v>
      </c>
      <c r="AL133" s="13">
        <f t="shared" si="124"/>
        <v>0</v>
      </c>
      <c r="AO133" s="2">
        <f t="shared" si="125"/>
        <v>0</v>
      </c>
      <c r="AP133" s="2">
        <f t="shared" si="126"/>
        <v>1</v>
      </c>
      <c r="AQ133" s="2">
        <f t="shared" si="127"/>
        <v>0</v>
      </c>
      <c r="AR133" s="2">
        <f t="shared" si="128"/>
        <v>0</v>
      </c>
      <c r="AS133" s="2">
        <f t="shared" si="129"/>
        <v>0</v>
      </c>
      <c r="AT133" s="2">
        <f t="shared" si="130"/>
        <v>0</v>
      </c>
      <c r="AU133" s="2">
        <f t="shared" si="131"/>
        <v>0</v>
      </c>
      <c r="AV133" s="2">
        <f t="shared" si="132"/>
        <v>0</v>
      </c>
      <c r="AW133" s="2">
        <f t="shared" si="133"/>
        <v>0</v>
      </c>
      <c r="AX133" s="2">
        <f t="shared" si="134"/>
        <v>0</v>
      </c>
      <c r="AY133" s="2">
        <f t="shared" si="135"/>
        <v>0</v>
      </c>
      <c r="AZ133" s="2">
        <f t="shared" si="136"/>
        <v>0</v>
      </c>
      <c r="BB133" s="3" t="str">
        <f t="shared" si="137"/>
        <v/>
      </c>
      <c r="BC133" s="3" t="str">
        <f t="shared" si="138"/>
        <v/>
      </c>
      <c r="BD133" s="3" t="str">
        <f t="shared" si="139"/>
        <v/>
      </c>
    </row>
    <row r="134" spans="1:56" x14ac:dyDescent="0.3">
      <c r="A134" s="6">
        <v>314</v>
      </c>
      <c r="B134" s="6">
        <v>1426</v>
      </c>
      <c r="C134" s="6" t="s">
        <v>285</v>
      </c>
      <c r="D134" s="6">
        <v>29541</v>
      </c>
      <c r="E134" s="10" t="s">
        <v>230</v>
      </c>
      <c r="F134" s="6" t="s">
        <v>283</v>
      </c>
      <c r="G134" s="6">
        <v>1</v>
      </c>
      <c r="H134" s="6">
        <v>19</v>
      </c>
      <c r="I134">
        <v>1</v>
      </c>
      <c r="J134">
        <v>4</v>
      </c>
      <c r="Q134" s="13">
        <f t="shared" si="103"/>
        <v>0</v>
      </c>
      <c r="R134" s="13">
        <f t="shared" si="104"/>
        <v>1</v>
      </c>
      <c r="S134" s="13">
        <f t="shared" si="105"/>
        <v>0</v>
      </c>
      <c r="T134" s="13">
        <f t="shared" si="106"/>
        <v>0</v>
      </c>
      <c r="U134" s="13">
        <f t="shared" si="107"/>
        <v>0</v>
      </c>
      <c r="V134" s="13">
        <f t="shared" si="108"/>
        <v>0</v>
      </c>
      <c r="W134" s="13">
        <f t="shared" si="109"/>
        <v>0</v>
      </c>
      <c r="X134" s="13">
        <f t="shared" si="110"/>
        <v>0</v>
      </c>
      <c r="Y134" s="13">
        <f t="shared" si="111"/>
        <v>0</v>
      </c>
      <c r="Z134" s="13">
        <f t="shared" si="112"/>
        <v>0</v>
      </c>
      <c r="AA134" s="13">
        <f t="shared" si="113"/>
        <v>0</v>
      </c>
      <c r="AB134" s="13">
        <f t="shared" si="114"/>
        <v>0</v>
      </c>
      <c r="AC134" s="13">
        <f t="shared" si="115"/>
        <v>0</v>
      </c>
      <c r="AD134" s="13">
        <f t="shared" si="116"/>
        <v>0</v>
      </c>
      <c r="AE134" s="13">
        <f t="shared" si="117"/>
        <v>0</v>
      </c>
      <c r="AF134" s="13">
        <f t="shared" si="118"/>
        <v>0</v>
      </c>
      <c r="AG134" s="13">
        <f t="shared" si="119"/>
        <v>0</v>
      </c>
      <c r="AH134" s="13">
        <f t="shared" si="120"/>
        <v>0</v>
      </c>
      <c r="AI134" s="13">
        <f t="shared" si="121"/>
        <v>0</v>
      </c>
      <c r="AJ134" s="13">
        <f t="shared" si="122"/>
        <v>0</v>
      </c>
      <c r="AK134" s="13">
        <f t="shared" si="123"/>
        <v>0</v>
      </c>
      <c r="AL134" s="13">
        <f t="shared" si="124"/>
        <v>0</v>
      </c>
      <c r="AO134" s="2">
        <f t="shared" si="125"/>
        <v>0</v>
      </c>
      <c r="AP134" s="2">
        <f t="shared" si="126"/>
        <v>1</v>
      </c>
      <c r="AQ134" s="2">
        <f t="shared" si="127"/>
        <v>0</v>
      </c>
      <c r="AR134" s="2">
        <f t="shared" si="128"/>
        <v>0</v>
      </c>
      <c r="AS134" s="2">
        <f t="shared" si="129"/>
        <v>0</v>
      </c>
      <c r="AT134" s="2">
        <f t="shared" si="130"/>
        <v>0</v>
      </c>
      <c r="AU134" s="2">
        <f t="shared" si="131"/>
        <v>0</v>
      </c>
      <c r="AV134" s="2">
        <f t="shared" si="132"/>
        <v>0</v>
      </c>
      <c r="AW134" s="2">
        <f t="shared" si="133"/>
        <v>0</v>
      </c>
      <c r="AX134" s="2">
        <f t="shared" si="134"/>
        <v>0</v>
      </c>
      <c r="AY134" s="2">
        <f t="shared" si="135"/>
        <v>0</v>
      </c>
      <c r="AZ134" s="2">
        <f t="shared" si="136"/>
        <v>0</v>
      </c>
      <c r="BB134" s="3" t="str">
        <f t="shared" si="137"/>
        <v/>
      </c>
      <c r="BC134" s="3" t="str">
        <f t="shared" si="138"/>
        <v/>
      </c>
      <c r="BD134" s="3" t="str">
        <f t="shared" si="139"/>
        <v/>
      </c>
    </row>
    <row r="135" spans="1:56" x14ac:dyDescent="0.3">
      <c r="A135" s="6">
        <v>318</v>
      </c>
      <c r="B135" s="6">
        <v>1430</v>
      </c>
      <c r="C135" s="6" t="s">
        <v>289</v>
      </c>
      <c r="D135" s="6">
        <v>29545</v>
      </c>
      <c r="E135" s="10" t="s">
        <v>230</v>
      </c>
      <c r="F135" s="6" t="s">
        <v>283</v>
      </c>
      <c r="G135" s="6">
        <v>1</v>
      </c>
      <c r="H135" s="6">
        <v>19</v>
      </c>
      <c r="I135">
        <v>1</v>
      </c>
      <c r="J135">
        <v>4</v>
      </c>
      <c r="Q135" s="13">
        <f t="shared" si="103"/>
        <v>0</v>
      </c>
      <c r="R135" s="13">
        <f t="shared" si="104"/>
        <v>1</v>
      </c>
      <c r="S135" s="13">
        <f t="shared" si="105"/>
        <v>0</v>
      </c>
      <c r="T135" s="13">
        <f t="shared" si="106"/>
        <v>0</v>
      </c>
      <c r="U135" s="13">
        <f t="shared" si="107"/>
        <v>0</v>
      </c>
      <c r="V135" s="13">
        <f t="shared" si="108"/>
        <v>0</v>
      </c>
      <c r="W135" s="13">
        <f t="shared" si="109"/>
        <v>0</v>
      </c>
      <c r="X135" s="13">
        <f t="shared" si="110"/>
        <v>0</v>
      </c>
      <c r="Y135" s="13">
        <f t="shared" si="111"/>
        <v>0</v>
      </c>
      <c r="Z135" s="13">
        <f t="shared" si="112"/>
        <v>0</v>
      </c>
      <c r="AA135" s="13">
        <f t="shared" si="113"/>
        <v>0</v>
      </c>
      <c r="AB135" s="13">
        <f t="shared" si="114"/>
        <v>0</v>
      </c>
      <c r="AC135" s="13">
        <f t="shared" si="115"/>
        <v>0</v>
      </c>
      <c r="AD135" s="13">
        <f t="shared" si="116"/>
        <v>0</v>
      </c>
      <c r="AE135" s="13">
        <f t="shared" si="117"/>
        <v>0</v>
      </c>
      <c r="AF135" s="13">
        <f t="shared" si="118"/>
        <v>0</v>
      </c>
      <c r="AG135" s="13">
        <f t="shared" si="119"/>
        <v>0</v>
      </c>
      <c r="AH135" s="13">
        <f t="shared" si="120"/>
        <v>0</v>
      </c>
      <c r="AI135" s="13">
        <f t="shared" si="121"/>
        <v>0</v>
      </c>
      <c r="AJ135" s="13">
        <f t="shared" si="122"/>
        <v>0</v>
      </c>
      <c r="AK135" s="13">
        <f t="shared" si="123"/>
        <v>0</v>
      </c>
      <c r="AL135" s="13">
        <f t="shared" si="124"/>
        <v>0</v>
      </c>
      <c r="AO135" s="2">
        <f t="shared" si="125"/>
        <v>0</v>
      </c>
      <c r="AP135" s="2">
        <f t="shared" si="126"/>
        <v>1</v>
      </c>
      <c r="AQ135" s="2">
        <f t="shared" si="127"/>
        <v>0</v>
      </c>
      <c r="AR135" s="2">
        <f t="shared" si="128"/>
        <v>0</v>
      </c>
      <c r="AS135" s="2">
        <f t="shared" si="129"/>
        <v>0</v>
      </c>
      <c r="AT135" s="2">
        <f t="shared" si="130"/>
        <v>0</v>
      </c>
      <c r="AU135" s="2">
        <f t="shared" si="131"/>
        <v>0</v>
      </c>
      <c r="AV135" s="2">
        <f t="shared" si="132"/>
        <v>0</v>
      </c>
      <c r="AW135" s="2">
        <f t="shared" si="133"/>
        <v>0</v>
      </c>
      <c r="AX135" s="2">
        <f t="shared" si="134"/>
        <v>0</v>
      </c>
      <c r="AY135" s="2">
        <f t="shared" si="135"/>
        <v>0</v>
      </c>
      <c r="AZ135" s="2">
        <f t="shared" si="136"/>
        <v>0</v>
      </c>
      <c r="BB135" s="3" t="str">
        <f t="shared" si="137"/>
        <v/>
      </c>
      <c r="BC135" s="3" t="str">
        <f t="shared" si="138"/>
        <v/>
      </c>
      <c r="BD135" s="3" t="str">
        <f t="shared" si="139"/>
        <v/>
      </c>
    </row>
    <row r="136" spans="1:56" x14ac:dyDescent="0.3">
      <c r="A136" s="6">
        <v>323</v>
      </c>
      <c r="B136" s="6">
        <v>1435</v>
      </c>
      <c r="C136" s="6" t="s">
        <v>294</v>
      </c>
      <c r="D136" s="6">
        <v>29559</v>
      </c>
      <c r="E136" s="10" t="s">
        <v>230</v>
      </c>
      <c r="F136" s="6" t="s">
        <v>283</v>
      </c>
      <c r="G136" s="6">
        <v>1</v>
      </c>
      <c r="H136" s="6">
        <v>19</v>
      </c>
      <c r="I136">
        <v>1</v>
      </c>
      <c r="J136">
        <v>4</v>
      </c>
      <c r="Q136" s="13">
        <f t="shared" si="103"/>
        <v>0</v>
      </c>
      <c r="R136" s="13">
        <f t="shared" si="104"/>
        <v>1</v>
      </c>
      <c r="S136" s="13">
        <f t="shared" si="105"/>
        <v>0</v>
      </c>
      <c r="T136" s="13">
        <f t="shared" si="106"/>
        <v>0</v>
      </c>
      <c r="U136" s="13">
        <f t="shared" si="107"/>
        <v>0</v>
      </c>
      <c r="V136" s="13">
        <f t="shared" si="108"/>
        <v>0</v>
      </c>
      <c r="W136" s="13">
        <f t="shared" si="109"/>
        <v>0</v>
      </c>
      <c r="X136" s="13">
        <f t="shared" si="110"/>
        <v>0</v>
      </c>
      <c r="Y136" s="13">
        <f t="shared" si="111"/>
        <v>0</v>
      </c>
      <c r="Z136" s="13">
        <f t="shared" si="112"/>
        <v>0</v>
      </c>
      <c r="AA136" s="13">
        <f t="shared" si="113"/>
        <v>0</v>
      </c>
      <c r="AB136" s="13">
        <f t="shared" si="114"/>
        <v>0</v>
      </c>
      <c r="AC136" s="13">
        <f t="shared" si="115"/>
        <v>0</v>
      </c>
      <c r="AD136" s="13">
        <f t="shared" si="116"/>
        <v>0</v>
      </c>
      <c r="AE136" s="13">
        <f t="shared" si="117"/>
        <v>0</v>
      </c>
      <c r="AF136" s="13">
        <f t="shared" si="118"/>
        <v>0</v>
      </c>
      <c r="AG136" s="13">
        <f t="shared" si="119"/>
        <v>0</v>
      </c>
      <c r="AH136" s="13">
        <f t="shared" si="120"/>
        <v>0</v>
      </c>
      <c r="AI136" s="13">
        <f t="shared" si="121"/>
        <v>0</v>
      </c>
      <c r="AJ136" s="13">
        <f t="shared" si="122"/>
        <v>0</v>
      </c>
      <c r="AK136" s="13">
        <f t="shared" si="123"/>
        <v>0</v>
      </c>
      <c r="AL136" s="13">
        <f t="shared" si="124"/>
        <v>0</v>
      </c>
      <c r="AO136" s="2">
        <f t="shared" si="125"/>
        <v>0</v>
      </c>
      <c r="AP136" s="2">
        <f t="shared" si="126"/>
        <v>1</v>
      </c>
      <c r="AQ136" s="2">
        <f t="shared" si="127"/>
        <v>0</v>
      </c>
      <c r="AR136" s="2">
        <f t="shared" si="128"/>
        <v>0</v>
      </c>
      <c r="AS136" s="2">
        <f t="shared" si="129"/>
        <v>0</v>
      </c>
      <c r="AT136" s="2">
        <f t="shared" si="130"/>
        <v>0</v>
      </c>
      <c r="AU136" s="2">
        <f t="shared" si="131"/>
        <v>0</v>
      </c>
      <c r="AV136" s="2">
        <f t="shared" si="132"/>
        <v>0</v>
      </c>
      <c r="AW136" s="2">
        <f t="shared" si="133"/>
        <v>0</v>
      </c>
      <c r="AX136" s="2">
        <f t="shared" si="134"/>
        <v>0</v>
      </c>
      <c r="AY136" s="2">
        <f t="shared" si="135"/>
        <v>0</v>
      </c>
      <c r="AZ136" s="2">
        <f t="shared" si="136"/>
        <v>0</v>
      </c>
      <c r="BB136" s="3" t="str">
        <f t="shared" si="137"/>
        <v/>
      </c>
      <c r="BC136" s="3" t="str">
        <f t="shared" si="138"/>
        <v/>
      </c>
      <c r="BD136" s="3" t="str">
        <f t="shared" si="139"/>
        <v/>
      </c>
    </row>
    <row r="137" spans="1:56" x14ac:dyDescent="0.3">
      <c r="A137" s="6">
        <v>571</v>
      </c>
      <c r="B137" s="6">
        <v>1683</v>
      </c>
      <c r="C137" s="6" t="s">
        <v>312</v>
      </c>
      <c r="D137" s="6">
        <v>29665</v>
      </c>
      <c r="E137" s="10" t="s">
        <v>230</v>
      </c>
      <c r="F137" s="6" t="s">
        <v>304</v>
      </c>
      <c r="G137" s="6">
        <v>1</v>
      </c>
      <c r="H137" s="6">
        <v>19</v>
      </c>
      <c r="I137">
        <v>1</v>
      </c>
      <c r="J137">
        <v>4</v>
      </c>
      <c r="Q137" s="13">
        <f t="shared" si="103"/>
        <v>0</v>
      </c>
      <c r="R137" s="13">
        <f t="shared" si="104"/>
        <v>1</v>
      </c>
      <c r="S137" s="13">
        <f t="shared" si="105"/>
        <v>0</v>
      </c>
      <c r="T137" s="13">
        <f t="shared" si="106"/>
        <v>0</v>
      </c>
      <c r="U137" s="13">
        <f t="shared" si="107"/>
        <v>0</v>
      </c>
      <c r="V137" s="13">
        <f t="shared" si="108"/>
        <v>0</v>
      </c>
      <c r="W137" s="13">
        <f t="shared" si="109"/>
        <v>0</v>
      </c>
      <c r="X137" s="13">
        <f t="shared" si="110"/>
        <v>0</v>
      </c>
      <c r="Y137" s="13">
        <f t="shared" si="111"/>
        <v>0</v>
      </c>
      <c r="Z137" s="13">
        <f t="shared" si="112"/>
        <v>0</v>
      </c>
      <c r="AA137" s="13">
        <f t="shared" si="113"/>
        <v>0</v>
      </c>
      <c r="AB137" s="13">
        <f t="shared" si="114"/>
        <v>0</v>
      </c>
      <c r="AC137" s="13">
        <f t="shared" si="115"/>
        <v>0</v>
      </c>
      <c r="AD137" s="13">
        <f t="shared" si="116"/>
        <v>0</v>
      </c>
      <c r="AE137" s="13">
        <f t="shared" si="117"/>
        <v>0</v>
      </c>
      <c r="AF137" s="13">
        <f t="shared" si="118"/>
        <v>0</v>
      </c>
      <c r="AG137" s="13">
        <f t="shared" si="119"/>
        <v>0</v>
      </c>
      <c r="AH137" s="13">
        <f t="shared" si="120"/>
        <v>0</v>
      </c>
      <c r="AI137" s="13">
        <f t="shared" si="121"/>
        <v>0</v>
      </c>
      <c r="AJ137" s="13">
        <f t="shared" si="122"/>
        <v>0</v>
      </c>
      <c r="AK137" s="13">
        <f t="shared" si="123"/>
        <v>0</v>
      </c>
      <c r="AL137" s="13">
        <f t="shared" si="124"/>
        <v>0</v>
      </c>
      <c r="AO137" s="2">
        <f t="shared" si="125"/>
        <v>0</v>
      </c>
      <c r="AP137" s="2">
        <f t="shared" si="126"/>
        <v>1</v>
      </c>
      <c r="AQ137" s="2">
        <f t="shared" si="127"/>
        <v>0</v>
      </c>
      <c r="AR137" s="2">
        <f t="shared" si="128"/>
        <v>0</v>
      </c>
      <c r="AS137" s="2">
        <f t="shared" si="129"/>
        <v>0</v>
      </c>
      <c r="AT137" s="2">
        <f t="shared" si="130"/>
        <v>0</v>
      </c>
      <c r="AU137" s="2">
        <f t="shared" si="131"/>
        <v>0</v>
      </c>
      <c r="AV137" s="2">
        <f t="shared" si="132"/>
        <v>0</v>
      </c>
      <c r="AW137" s="2">
        <f t="shared" si="133"/>
        <v>0</v>
      </c>
      <c r="AX137" s="2">
        <f t="shared" si="134"/>
        <v>0</v>
      </c>
      <c r="AY137" s="2">
        <f t="shared" si="135"/>
        <v>0</v>
      </c>
      <c r="AZ137" s="2">
        <f t="shared" si="136"/>
        <v>0</v>
      </c>
      <c r="BB137" s="3" t="str">
        <f t="shared" si="137"/>
        <v/>
      </c>
      <c r="BC137" s="3" t="str">
        <f t="shared" si="138"/>
        <v/>
      </c>
      <c r="BD137" s="3" t="str">
        <f t="shared" si="139"/>
        <v/>
      </c>
    </row>
    <row r="138" spans="1:56" x14ac:dyDescent="0.3">
      <c r="A138" s="6">
        <v>586</v>
      </c>
      <c r="B138" s="6">
        <v>1698</v>
      </c>
      <c r="C138" s="6" t="s">
        <v>327</v>
      </c>
      <c r="D138" s="6">
        <v>29796</v>
      </c>
      <c r="E138" s="10" t="s">
        <v>230</v>
      </c>
      <c r="F138" s="6" t="s">
        <v>304</v>
      </c>
      <c r="G138" s="6">
        <v>1</v>
      </c>
      <c r="H138" s="6">
        <v>19</v>
      </c>
      <c r="I138">
        <v>1</v>
      </c>
      <c r="J138">
        <v>4</v>
      </c>
      <c r="Q138" s="13">
        <f t="shared" si="103"/>
        <v>0</v>
      </c>
      <c r="R138" s="13">
        <f t="shared" si="104"/>
        <v>1</v>
      </c>
      <c r="S138" s="13">
        <f t="shared" si="105"/>
        <v>0</v>
      </c>
      <c r="T138" s="13">
        <f t="shared" si="106"/>
        <v>0</v>
      </c>
      <c r="U138" s="13">
        <f t="shared" si="107"/>
        <v>0</v>
      </c>
      <c r="V138" s="13">
        <f t="shared" si="108"/>
        <v>0</v>
      </c>
      <c r="W138" s="13">
        <f t="shared" si="109"/>
        <v>0</v>
      </c>
      <c r="X138" s="13">
        <f t="shared" si="110"/>
        <v>0</v>
      </c>
      <c r="Y138" s="13">
        <f t="shared" si="111"/>
        <v>0</v>
      </c>
      <c r="Z138" s="13">
        <f t="shared" si="112"/>
        <v>0</v>
      </c>
      <c r="AA138" s="13">
        <f t="shared" si="113"/>
        <v>0</v>
      </c>
      <c r="AB138" s="13">
        <f t="shared" si="114"/>
        <v>0</v>
      </c>
      <c r="AC138" s="13">
        <f t="shared" si="115"/>
        <v>0</v>
      </c>
      <c r="AD138" s="13">
        <f t="shared" si="116"/>
        <v>0</v>
      </c>
      <c r="AE138" s="13">
        <f t="shared" si="117"/>
        <v>0</v>
      </c>
      <c r="AF138" s="13">
        <f t="shared" si="118"/>
        <v>0</v>
      </c>
      <c r="AG138" s="13">
        <f t="shared" si="119"/>
        <v>0</v>
      </c>
      <c r="AH138" s="13">
        <f t="shared" si="120"/>
        <v>0</v>
      </c>
      <c r="AI138" s="13">
        <f t="shared" si="121"/>
        <v>0</v>
      </c>
      <c r="AJ138" s="13">
        <f t="shared" si="122"/>
        <v>0</v>
      </c>
      <c r="AK138" s="13">
        <f t="shared" si="123"/>
        <v>0</v>
      </c>
      <c r="AL138" s="13">
        <f t="shared" si="124"/>
        <v>0</v>
      </c>
      <c r="AO138" s="2">
        <f t="shared" si="125"/>
        <v>0</v>
      </c>
      <c r="AP138" s="2">
        <f t="shared" si="126"/>
        <v>1</v>
      </c>
      <c r="AQ138" s="2">
        <f t="shared" si="127"/>
        <v>0</v>
      </c>
      <c r="AR138" s="2">
        <f t="shared" si="128"/>
        <v>0</v>
      </c>
      <c r="AS138" s="2">
        <f t="shared" si="129"/>
        <v>0</v>
      </c>
      <c r="AT138" s="2">
        <f t="shared" si="130"/>
        <v>0</v>
      </c>
      <c r="AU138" s="2">
        <f t="shared" si="131"/>
        <v>0</v>
      </c>
      <c r="AV138" s="2">
        <f t="shared" si="132"/>
        <v>0</v>
      </c>
      <c r="AW138" s="2">
        <f t="shared" si="133"/>
        <v>0</v>
      </c>
      <c r="AX138" s="2">
        <f t="shared" si="134"/>
        <v>0</v>
      </c>
      <c r="AY138" s="2">
        <f t="shared" si="135"/>
        <v>0</v>
      </c>
      <c r="AZ138" s="2">
        <f t="shared" si="136"/>
        <v>0</v>
      </c>
      <c r="BB138" s="3" t="str">
        <f t="shared" si="137"/>
        <v/>
      </c>
      <c r="BC138" s="3" t="str">
        <f t="shared" si="138"/>
        <v/>
      </c>
      <c r="BD138" s="3" t="str">
        <f t="shared" si="139"/>
        <v/>
      </c>
    </row>
    <row r="139" spans="1:56" x14ac:dyDescent="0.3">
      <c r="A139" s="6">
        <v>796</v>
      </c>
      <c r="B139" s="6">
        <v>1908</v>
      </c>
      <c r="C139" s="6" t="s">
        <v>347</v>
      </c>
      <c r="D139" s="6">
        <v>28682</v>
      </c>
      <c r="E139" s="10" t="s">
        <v>230</v>
      </c>
      <c r="F139" s="6" t="s">
        <v>340</v>
      </c>
      <c r="G139" s="6">
        <v>1</v>
      </c>
      <c r="H139" s="6">
        <v>19</v>
      </c>
      <c r="I139">
        <v>1</v>
      </c>
      <c r="J139">
        <v>4</v>
      </c>
      <c r="Q139" s="13">
        <f t="shared" si="103"/>
        <v>0</v>
      </c>
      <c r="R139" s="13">
        <f t="shared" si="104"/>
        <v>1</v>
      </c>
      <c r="S139" s="13">
        <f t="shared" si="105"/>
        <v>0</v>
      </c>
      <c r="T139" s="13">
        <f t="shared" si="106"/>
        <v>0</v>
      </c>
      <c r="U139" s="13">
        <f t="shared" si="107"/>
        <v>0</v>
      </c>
      <c r="V139" s="13">
        <f t="shared" si="108"/>
        <v>0</v>
      </c>
      <c r="W139" s="13">
        <f t="shared" si="109"/>
        <v>0</v>
      </c>
      <c r="X139" s="13">
        <f t="shared" si="110"/>
        <v>0</v>
      </c>
      <c r="Y139" s="13">
        <f t="shared" si="111"/>
        <v>0</v>
      </c>
      <c r="Z139" s="13">
        <f t="shared" si="112"/>
        <v>0</v>
      </c>
      <c r="AA139" s="13">
        <f t="shared" si="113"/>
        <v>0</v>
      </c>
      <c r="AB139" s="13">
        <f t="shared" si="114"/>
        <v>0</v>
      </c>
      <c r="AC139" s="13">
        <f t="shared" si="115"/>
        <v>0</v>
      </c>
      <c r="AD139" s="13">
        <f t="shared" si="116"/>
        <v>0</v>
      </c>
      <c r="AE139" s="13">
        <f t="shared" si="117"/>
        <v>0</v>
      </c>
      <c r="AF139" s="13">
        <f t="shared" si="118"/>
        <v>0</v>
      </c>
      <c r="AG139" s="13">
        <f t="shared" si="119"/>
        <v>0</v>
      </c>
      <c r="AH139" s="13">
        <f t="shared" si="120"/>
        <v>0</v>
      </c>
      <c r="AI139" s="13">
        <f t="shared" si="121"/>
        <v>0</v>
      </c>
      <c r="AJ139" s="13">
        <f t="shared" si="122"/>
        <v>0</v>
      </c>
      <c r="AK139" s="13">
        <f t="shared" si="123"/>
        <v>0</v>
      </c>
      <c r="AL139" s="13">
        <f t="shared" si="124"/>
        <v>0</v>
      </c>
      <c r="AO139" s="2">
        <f t="shared" si="125"/>
        <v>0</v>
      </c>
      <c r="AP139" s="2">
        <f t="shared" si="126"/>
        <v>1</v>
      </c>
      <c r="AQ139" s="2">
        <f t="shared" si="127"/>
        <v>0</v>
      </c>
      <c r="AR139" s="2">
        <f t="shared" si="128"/>
        <v>0</v>
      </c>
      <c r="AS139" s="2">
        <f t="shared" si="129"/>
        <v>0</v>
      </c>
      <c r="AT139" s="2">
        <f t="shared" si="130"/>
        <v>0</v>
      </c>
      <c r="AU139" s="2">
        <f t="shared" si="131"/>
        <v>0</v>
      </c>
      <c r="AV139" s="2">
        <f t="shared" si="132"/>
        <v>0</v>
      </c>
      <c r="AW139" s="2">
        <f t="shared" si="133"/>
        <v>0</v>
      </c>
      <c r="AX139" s="2">
        <f t="shared" si="134"/>
        <v>0</v>
      </c>
      <c r="AY139" s="2">
        <f t="shared" si="135"/>
        <v>0</v>
      </c>
      <c r="AZ139" s="2">
        <f t="shared" si="136"/>
        <v>0</v>
      </c>
      <c r="BB139" s="3" t="str">
        <f t="shared" si="137"/>
        <v/>
      </c>
      <c r="BC139" s="3" t="str">
        <f t="shared" si="138"/>
        <v/>
      </c>
      <c r="BD139" s="3" t="str">
        <f t="shared" si="139"/>
        <v/>
      </c>
    </row>
    <row r="140" spans="1:56" x14ac:dyDescent="0.3">
      <c r="A140" s="6">
        <v>798</v>
      </c>
      <c r="B140" s="6">
        <v>1910</v>
      </c>
      <c r="C140" s="6" t="s">
        <v>349</v>
      </c>
      <c r="D140" s="6">
        <v>28684</v>
      </c>
      <c r="E140" s="10" t="s">
        <v>230</v>
      </c>
      <c r="F140" s="6" t="s">
        <v>340</v>
      </c>
      <c r="G140" s="6">
        <v>1</v>
      </c>
      <c r="H140" s="6">
        <v>19</v>
      </c>
      <c r="I140">
        <v>1</v>
      </c>
      <c r="J140">
        <v>4</v>
      </c>
      <c r="Q140" s="13">
        <f t="shared" si="103"/>
        <v>0</v>
      </c>
      <c r="R140" s="13">
        <f t="shared" si="104"/>
        <v>1</v>
      </c>
      <c r="S140" s="13">
        <f t="shared" si="105"/>
        <v>0</v>
      </c>
      <c r="T140" s="13">
        <f t="shared" si="106"/>
        <v>0</v>
      </c>
      <c r="U140" s="13">
        <f t="shared" si="107"/>
        <v>0</v>
      </c>
      <c r="V140" s="13">
        <f t="shared" si="108"/>
        <v>0</v>
      </c>
      <c r="W140" s="13">
        <f t="shared" si="109"/>
        <v>0</v>
      </c>
      <c r="X140" s="13">
        <f t="shared" si="110"/>
        <v>0</v>
      </c>
      <c r="Y140" s="13">
        <f t="shared" si="111"/>
        <v>0</v>
      </c>
      <c r="Z140" s="13">
        <f t="shared" si="112"/>
        <v>0</v>
      </c>
      <c r="AA140" s="13">
        <f t="shared" si="113"/>
        <v>0</v>
      </c>
      <c r="AB140" s="13">
        <f t="shared" si="114"/>
        <v>0</v>
      </c>
      <c r="AC140" s="13">
        <f t="shared" si="115"/>
        <v>0</v>
      </c>
      <c r="AD140" s="13">
        <f t="shared" si="116"/>
        <v>0</v>
      </c>
      <c r="AE140" s="13">
        <f t="shared" si="117"/>
        <v>0</v>
      </c>
      <c r="AF140" s="13">
        <f t="shared" si="118"/>
        <v>0</v>
      </c>
      <c r="AG140" s="13">
        <f t="shared" si="119"/>
        <v>0</v>
      </c>
      <c r="AH140" s="13">
        <f t="shared" si="120"/>
        <v>0</v>
      </c>
      <c r="AI140" s="13">
        <f t="shared" si="121"/>
        <v>0</v>
      </c>
      <c r="AJ140" s="13">
        <f t="shared" si="122"/>
        <v>0</v>
      </c>
      <c r="AK140" s="13">
        <f t="shared" si="123"/>
        <v>0</v>
      </c>
      <c r="AL140" s="13">
        <f t="shared" si="124"/>
        <v>0</v>
      </c>
      <c r="AO140" s="2">
        <f t="shared" si="125"/>
        <v>0</v>
      </c>
      <c r="AP140" s="2">
        <f t="shared" si="126"/>
        <v>1</v>
      </c>
      <c r="AQ140" s="2">
        <f t="shared" si="127"/>
        <v>0</v>
      </c>
      <c r="AR140" s="2">
        <f t="shared" si="128"/>
        <v>0</v>
      </c>
      <c r="AS140" s="2">
        <f t="shared" si="129"/>
        <v>0</v>
      </c>
      <c r="AT140" s="2">
        <f t="shared" si="130"/>
        <v>0</v>
      </c>
      <c r="AU140" s="2">
        <f t="shared" si="131"/>
        <v>0</v>
      </c>
      <c r="AV140" s="2">
        <f t="shared" si="132"/>
        <v>0</v>
      </c>
      <c r="AW140" s="2">
        <f t="shared" si="133"/>
        <v>0</v>
      </c>
      <c r="AX140" s="2">
        <f t="shared" si="134"/>
        <v>0</v>
      </c>
      <c r="AY140" s="2">
        <f t="shared" si="135"/>
        <v>0</v>
      </c>
      <c r="AZ140" s="2">
        <f t="shared" si="136"/>
        <v>0</v>
      </c>
      <c r="BB140" s="3" t="str">
        <f t="shared" si="137"/>
        <v/>
      </c>
      <c r="BC140" s="3" t="str">
        <f t="shared" si="138"/>
        <v/>
      </c>
      <c r="BD140" s="3" t="str">
        <f t="shared" si="139"/>
        <v/>
      </c>
    </row>
    <row r="141" spans="1:56" x14ac:dyDescent="0.3">
      <c r="A141" s="6">
        <v>806</v>
      </c>
      <c r="B141" s="6">
        <v>1918</v>
      </c>
      <c r="C141" s="6" t="s">
        <v>357</v>
      </c>
      <c r="D141" s="6">
        <v>28692</v>
      </c>
      <c r="E141" s="10" t="s">
        <v>230</v>
      </c>
      <c r="F141" s="6" t="s">
        <v>340</v>
      </c>
      <c r="G141" s="6">
        <v>1</v>
      </c>
      <c r="H141" s="6">
        <v>19</v>
      </c>
      <c r="I141">
        <v>1</v>
      </c>
      <c r="J141">
        <v>4</v>
      </c>
      <c r="Q141" s="13">
        <f t="shared" si="103"/>
        <v>0</v>
      </c>
      <c r="R141" s="13">
        <f t="shared" si="104"/>
        <v>1</v>
      </c>
      <c r="S141" s="13">
        <f t="shared" si="105"/>
        <v>0</v>
      </c>
      <c r="T141" s="13">
        <f t="shared" si="106"/>
        <v>0</v>
      </c>
      <c r="U141" s="13">
        <f t="shared" si="107"/>
        <v>0</v>
      </c>
      <c r="V141" s="13">
        <f t="shared" si="108"/>
        <v>0</v>
      </c>
      <c r="W141" s="13">
        <f t="shared" si="109"/>
        <v>0</v>
      </c>
      <c r="X141" s="13">
        <f t="shared" si="110"/>
        <v>0</v>
      </c>
      <c r="Y141" s="13">
        <f t="shared" si="111"/>
        <v>0</v>
      </c>
      <c r="Z141" s="13">
        <f t="shared" si="112"/>
        <v>0</v>
      </c>
      <c r="AA141" s="13">
        <f t="shared" si="113"/>
        <v>0</v>
      </c>
      <c r="AB141" s="13">
        <f t="shared" si="114"/>
        <v>0</v>
      </c>
      <c r="AC141" s="13">
        <f t="shared" si="115"/>
        <v>0</v>
      </c>
      <c r="AD141" s="13">
        <f t="shared" si="116"/>
        <v>0</v>
      </c>
      <c r="AE141" s="13">
        <f t="shared" si="117"/>
        <v>0</v>
      </c>
      <c r="AF141" s="13">
        <f t="shared" si="118"/>
        <v>0</v>
      </c>
      <c r="AG141" s="13">
        <f t="shared" si="119"/>
        <v>0</v>
      </c>
      <c r="AH141" s="13">
        <f t="shared" si="120"/>
        <v>0</v>
      </c>
      <c r="AI141" s="13">
        <f t="shared" si="121"/>
        <v>0</v>
      </c>
      <c r="AJ141" s="13">
        <f t="shared" si="122"/>
        <v>0</v>
      </c>
      <c r="AK141" s="13">
        <f t="shared" si="123"/>
        <v>0</v>
      </c>
      <c r="AL141" s="13">
        <f t="shared" si="124"/>
        <v>0</v>
      </c>
      <c r="AO141" s="2">
        <f t="shared" si="125"/>
        <v>0</v>
      </c>
      <c r="AP141" s="2">
        <f t="shared" si="126"/>
        <v>1</v>
      </c>
      <c r="AQ141" s="2">
        <f t="shared" si="127"/>
        <v>0</v>
      </c>
      <c r="AR141" s="2">
        <f t="shared" si="128"/>
        <v>0</v>
      </c>
      <c r="AS141" s="2">
        <f t="shared" si="129"/>
        <v>0</v>
      </c>
      <c r="AT141" s="2">
        <f t="shared" si="130"/>
        <v>0</v>
      </c>
      <c r="AU141" s="2">
        <f t="shared" si="131"/>
        <v>0</v>
      </c>
      <c r="AV141" s="2">
        <f t="shared" si="132"/>
        <v>0</v>
      </c>
      <c r="AW141" s="2">
        <f t="shared" si="133"/>
        <v>0</v>
      </c>
      <c r="AX141" s="2">
        <f t="shared" si="134"/>
        <v>0</v>
      </c>
      <c r="AY141" s="2">
        <f t="shared" si="135"/>
        <v>0</v>
      </c>
      <c r="AZ141" s="2">
        <f t="shared" si="136"/>
        <v>0</v>
      </c>
      <c r="BB141" s="3" t="str">
        <f t="shared" si="137"/>
        <v/>
      </c>
      <c r="BC141" s="3" t="str">
        <f t="shared" si="138"/>
        <v/>
      </c>
      <c r="BD141" s="3" t="str">
        <f t="shared" si="139"/>
        <v/>
      </c>
    </row>
    <row r="142" spans="1:56" x14ac:dyDescent="0.3">
      <c r="A142" s="6">
        <v>808</v>
      </c>
      <c r="B142" s="6">
        <v>1920</v>
      </c>
      <c r="C142" s="6" t="s">
        <v>359</v>
      </c>
      <c r="D142" s="6">
        <v>28694</v>
      </c>
      <c r="E142" s="10" t="s">
        <v>230</v>
      </c>
      <c r="F142" s="6" t="s">
        <v>340</v>
      </c>
      <c r="G142" s="6">
        <v>1</v>
      </c>
      <c r="H142" s="6">
        <v>19</v>
      </c>
      <c r="I142">
        <v>1</v>
      </c>
      <c r="J142">
        <v>4</v>
      </c>
      <c r="Q142" s="13">
        <f t="shared" si="103"/>
        <v>0</v>
      </c>
      <c r="R142" s="13">
        <f t="shared" si="104"/>
        <v>1</v>
      </c>
      <c r="S142" s="13">
        <f t="shared" si="105"/>
        <v>0</v>
      </c>
      <c r="T142" s="13">
        <f t="shared" si="106"/>
        <v>0</v>
      </c>
      <c r="U142" s="13">
        <f t="shared" si="107"/>
        <v>0</v>
      </c>
      <c r="V142" s="13">
        <f t="shared" si="108"/>
        <v>0</v>
      </c>
      <c r="W142" s="13">
        <f t="shared" si="109"/>
        <v>0</v>
      </c>
      <c r="X142" s="13">
        <f t="shared" si="110"/>
        <v>0</v>
      </c>
      <c r="Y142" s="13">
        <f t="shared" si="111"/>
        <v>0</v>
      </c>
      <c r="Z142" s="13">
        <f t="shared" si="112"/>
        <v>0</v>
      </c>
      <c r="AA142" s="13">
        <f t="shared" si="113"/>
        <v>0</v>
      </c>
      <c r="AB142" s="13">
        <f t="shared" si="114"/>
        <v>0</v>
      </c>
      <c r="AC142" s="13">
        <f t="shared" si="115"/>
        <v>0</v>
      </c>
      <c r="AD142" s="13">
        <f t="shared" si="116"/>
        <v>0</v>
      </c>
      <c r="AE142" s="13">
        <f t="shared" si="117"/>
        <v>0</v>
      </c>
      <c r="AF142" s="13">
        <f t="shared" si="118"/>
        <v>0</v>
      </c>
      <c r="AG142" s="13">
        <f t="shared" si="119"/>
        <v>0</v>
      </c>
      <c r="AH142" s="13">
        <f t="shared" si="120"/>
        <v>0</v>
      </c>
      <c r="AI142" s="13">
        <f t="shared" si="121"/>
        <v>0</v>
      </c>
      <c r="AJ142" s="13">
        <f t="shared" si="122"/>
        <v>0</v>
      </c>
      <c r="AK142" s="13">
        <f t="shared" si="123"/>
        <v>0</v>
      </c>
      <c r="AL142" s="13">
        <f t="shared" si="124"/>
        <v>0</v>
      </c>
      <c r="AO142" s="2">
        <f t="shared" si="125"/>
        <v>0</v>
      </c>
      <c r="AP142" s="2">
        <f t="shared" si="126"/>
        <v>1</v>
      </c>
      <c r="AQ142" s="2">
        <f t="shared" si="127"/>
        <v>0</v>
      </c>
      <c r="AR142" s="2">
        <f t="shared" si="128"/>
        <v>0</v>
      </c>
      <c r="AS142" s="2">
        <f t="shared" si="129"/>
        <v>0</v>
      </c>
      <c r="AT142" s="2">
        <f t="shared" si="130"/>
        <v>0</v>
      </c>
      <c r="AU142" s="2">
        <f t="shared" si="131"/>
        <v>0</v>
      </c>
      <c r="AV142" s="2">
        <f t="shared" si="132"/>
        <v>0</v>
      </c>
      <c r="AW142" s="2">
        <f t="shared" si="133"/>
        <v>0</v>
      </c>
      <c r="AX142" s="2">
        <f t="shared" si="134"/>
        <v>0</v>
      </c>
      <c r="AY142" s="2">
        <f t="shared" si="135"/>
        <v>0</v>
      </c>
      <c r="AZ142" s="2">
        <f t="shared" si="136"/>
        <v>0</v>
      </c>
      <c r="BB142" s="3" t="str">
        <f t="shared" si="137"/>
        <v/>
      </c>
      <c r="BC142" s="3" t="str">
        <f t="shared" si="138"/>
        <v/>
      </c>
      <c r="BD142" s="3" t="str">
        <f t="shared" si="139"/>
        <v/>
      </c>
    </row>
    <row r="143" spans="1:56" x14ac:dyDescent="0.3">
      <c r="A143" s="6">
        <v>810</v>
      </c>
      <c r="B143" s="6">
        <v>1922</v>
      </c>
      <c r="C143" s="6" t="s">
        <v>361</v>
      </c>
      <c r="D143" s="6">
        <v>28696</v>
      </c>
      <c r="E143" s="10" t="s">
        <v>230</v>
      </c>
      <c r="F143" s="6" t="s">
        <v>340</v>
      </c>
      <c r="G143" s="6">
        <v>1</v>
      </c>
      <c r="H143" s="6">
        <v>19</v>
      </c>
      <c r="I143">
        <v>1</v>
      </c>
      <c r="J143">
        <v>4</v>
      </c>
      <c r="Q143" s="13">
        <f t="shared" si="103"/>
        <v>0</v>
      </c>
      <c r="R143" s="13">
        <f t="shared" si="104"/>
        <v>1</v>
      </c>
      <c r="S143" s="13">
        <f t="shared" si="105"/>
        <v>0</v>
      </c>
      <c r="T143" s="13">
        <f t="shared" si="106"/>
        <v>0</v>
      </c>
      <c r="U143" s="13">
        <f t="shared" si="107"/>
        <v>0</v>
      </c>
      <c r="V143" s="13">
        <f t="shared" si="108"/>
        <v>0</v>
      </c>
      <c r="W143" s="13">
        <f t="shared" si="109"/>
        <v>0</v>
      </c>
      <c r="X143" s="13">
        <f t="shared" si="110"/>
        <v>0</v>
      </c>
      <c r="Y143" s="13">
        <f t="shared" si="111"/>
        <v>0</v>
      </c>
      <c r="Z143" s="13">
        <f t="shared" si="112"/>
        <v>0</v>
      </c>
      <c r="AA143" s="13">
        <f t="shared" si="113"/>
        <v>0</v>
      </c>
      <c r="AB143" s="13">
        <f t="shared" si="114"/>
        <v>0</v>
      </c>
      <c r="AC143" s="13">
        <f t="shared" si="115"/>
        <v>0</v>
      </c>
      <c r="AD143" s="13">
        <f t="shared" si="116"/>
        <v>0</v>
      </c>
      <c r="AE143" s="13">
        <f t="shared" si="117"/>
        <v>0</v>
      </c>
      <c r="AF143" s="13">
        <f t="shared" si="118"/>
        <v>0</v>
      </c>
      <c r="AG143" s="13">
        <f t="shared" si="119"/>
        <v>0</v>
      </c>
      <c r="AH143" s="13">
        <f t="shared" si="120"/>
        <v>0</v>
      </c>
      <c r="AI143" s="13">
        <f t="shared" si="121"/>
        <v>0</v>
      </c>
      <c r="AJ143" s="13">
        <f t="shared" si="122"/>
        <v>0</v>
      </c>
      <c r="AK143" s="13">
        <f t="shared" si="123"/>
        <v>0</v>
      </c>
      <c r="AL143" s="13">
        <f t="shared" si="124"/>
        <v>0</v>
      </c>
      <c r="AO143" s="2">
        <f t="shared" si="125"/>
        <v>0</v>
      </c>
      <c r="AP143" s="2">
        <f t="shared" si="126"/>
        <v>1</v>
      </c>
      <c r="AQ143" s="2">
        <f t="shared" si="127"/>
        <v>0</v>
      </c>
      <c r="AR143" s="2">
        <f t="shared" si="128"/>
        <v>0</v>
      </c>
      <c r="AS143" s="2">
        <f t="shared" si="129"/>
        <v>0</v>
      </c>
      <c r="AT143" s="2">
        <f t="shared" si="130"/>
        <v>0</v>
      </c>
      <c r="AU143" s="2">
        <f t="shared" si="131"/>
        <v>0</v>
      </c>
      <c r="AV143" s="2">
        <f t="shared" si="132"/>
        <v>0</v>
      </c>
      <c r="AW143" s="2">
        <f t="shared" si="133"/>
        <v>0</v>
      </c>
      <c r="AX143" s="2">
        <f t="shared" si="134"/>
        <v>0</v>
      </c>
      <c r="AY143" s="2">
        <f t="shared" si="135"/>
        <v>0</v>
      </c>
      <c r="AZ143" s="2">
        <f t="shared" si="136"/>
        <v>0</v>
      </c>
      <c r="BB143" s="3" t="str">
        <f t="shared" si="137"/>
        <v/>
      </c>
      <c r="BC143" s="3" t="str">
        <f t="shared" si="138"/>
        <v/>
      </c>
      <c r="BD143" s="3" t="str">
        <f t="shared" si="139"/>
        <v/>
      </c>
    </row>
    <row r="144" spans="1:56" x14ac:dyDescent="0.3">
      <c r="A144" s="6">
        <v>814</v>
      </c>
      <c r="B144" s="6">
        <v>1926</v>
      </c>
      <c r="C144" s="6" t="s">
        <v>364</v>
      </c>
      <c r="D144" s="6">
        <v>28699</v>
      </c>
      <c r="E144" s="10" t="s">
        <v>230</v>
      </c>
      <c r="F144" s="6" t="s">
        <v>340</v>
      </c>
      <c r="G144" s="6">
        <v>2</v>
      </c>
      <c r="H144" s="6">
        <v>19</v>
      </c>
      <c r="I144">
        <v>1</v>
      </c>
      <c r="J144">
        <v>4</v>
      </c>
      <c r="Q144" s="13">
        <f t="shared" si="103"/>
        <v>0</v>
      </c>
      <c r="R144" s="13">
        <f t="shared" si="104"/>
        <v>1</v>
      </c>
      <c r="S144" s="13">
        <f t="shared" si="105"/>
        <v>0</v>
      </c>
      <c r="T144" s="13">
        <f t="shared" si="106"/>
        <v>0</v>
      </c>
      <c r="U144" s="13">
        <f t="shared" si="107"/>
        <v>0</v>
      </c>
      <c r="V144" s="13">
        <f t="shared" si="108"/>
        <v>0</v>
      </c>
      <c r="W144" s="13">
        <f t="shared" si="109"/>
        <v>0</v>
      </c>
      <c r="X144" s="13">
        <f t="shared" si="110"/>
        <v>0</v>
      </c>
      <c r="Y144" s="13">
        <f t="shared" si="111"/>
        <v>0</v>
      </c>
      <c r="Z144" s="13">
        <f t="shared" si="112"/>
        <v>0</v>
      </c>
      <c r="AA144" s="13">
        <f t="shared" si="113"/>
        <v>0</v>
      </c>
      <c r="AB144" s="13">
        <f t="shared" si="114"/>
        <v>0</v>
      </c>
      <c r="AC144" s="13">
        <f t="shared" si="115"/>
        <v>0</v>
      </c>
      <c r="AD144" s="13">
        <f t="shared" si="116"/>
        <v>0</v>
      </c>
      <c r="AE144" s="13">
        <f t="shared" si="117"/>
        <v>0</v>
      </c>
      <c r="AF144" s="13">
        <f t="shared" si="118"/>
        <v>0</v>
      </c>
      <c r="AG144" s="13">
        <f t="shared" si="119"/>
        <v>0</v>
      </c>
      <c r="AH144" s="13">
        <f t="shared" si="120"/>
        <v>0</v>
      </c>
      <c r="AI144" s="13">
        <f t="shared" si="121"/>
        <v>0</v>
      </c>
      <c r="AJ144" s="13">
        <f t="shared" si="122"/>
        <v>0</v>
      </c>
      <c r="AK144" s="13">
        <f t="shared" si="123"/>
        <v>0</v>
      </c>
      <c r="AL144" s="13">
        <f t="shared" si="124"/>
        <v>0</v>
      </c>
      <c r="AO144" s="2">
        <f t="shared" si="125"/>
        <v>0</v>
      </c>
      <c r="AP144" s="2">
        <f t="shared" si="126"/>
        <v>1</v>
      </c>
      <c r="AQ144" s="2">
        <f t="shared" si="127"/>
        <v>0</v>
      </c>
      <c r="AR144" s="2">
        <f t="shared" si="128"/>
        <v>0</v>
      </c>
      <c r="AS144" s="2">
        <f t="shared" si="129"/>
        <v>0</v>
      </c>
      <c r="AT144" s="2">
        <f t="shared" si="130"/>
        <v>0</v>
      </c>
      <c r="AU144" s="2">
        <f t="shared" si="131"/>
        <v>0</v>
      </c>
      <c r="AV144" s="2">
        <f t="shared" si="132"/>
        <v>0</v>
      </c>
      <c r="AW144" s="2">
        <f t="shared" si="133"/>
        <v>0</v>
      </c>
      <c r="AX144" s="2">
        <f t="shared" si="134"/>
        <v>0</v>
      </c>
      <c r="AY144" s="2">
        <f t="shared" si="135"/>
        <v>0</v>
      </c>
      <c r="AZ144" s="2">
        <f t="shared" si="136"/>
        <v>0</v>
      </c>
      <c r="BB144" s="3" t="str">
        <f t="shared" si="137"/>
        <v/>
      </c>
      <c r="BC144" s="3" t="str">
        <f t="shared" si="138"/>
        <v/>
      </c>
      <c r="BD144" s="3" t="str">
        <f t="shared" si="139"/>
        <v/>
      </c>
    </row>
    <row r="145" spans="1:56" x14ac:dyDescent="0.3">
      <c r="A145" s="6">
        <v>816</v>
      </c>
      <c r="B145" s="6">
        <v>1928</v>
      </c>
      <c r="C145" s="6" t="s">
        <v>366</v>
      </c>
      <c r="D145" s="6">
        <v>28701</v>
      </c>
      <c r="E145" s="10" t="s">
        <v>230</v>
      </c>
      <c r="F145" s="6" t="s">
        <v>340</v>
      </c>
      <c r="G145" s="6">
        <v>2</v>
      </c>
      <c r="H145" s="6">
        <v>19</v>
      </c>
      <c r="I145">
        <v>1</v>
      </c>
      <c r="J145">
        <v>4</v>
      </c>
      <c r="Q145" s="13">
        <f t="shared" si="103"/>
        <v>0</v>
      </c>
      <c r="R145" s="13">
        <f t="shared" si="104"/>
        <v>1</v>
      </c>
      <c r="S145" s="13">
        <f t="shared" si="105"/>
        <v>0</v>
      </c>
      <c r="T145" s="13">
        <f t="shared" si="106"/>
        <v>0</v>
      </c>
      <c r="U145" s="13">
        <f t="shared" si="107"/>
        <v>0</v>
      </c>
      <c r="V145" s="13">
        <f t="shared" si="108"/>
        <v>0</v>
      </c>
      <c r="W145" s="13">
        <f t="shared" si="109"/>
        <v>0</v>
      </c>
      <c r="X145" s="13">
        <f t="shared" si="110"/>
        <v>0</v>
      </c>
      <c r="Y145" s="13">
        <f t="shared" si="111"/>
        <v>0</v>
      </c>
      <c r="Z145" s="13">
        <f t="shared" si="112"/>
        <v>0</v>
      </c>
      <c r="AA145" s="13">
        <f t="shared" si="113"/>
        <v>0</v>
      </c>
      <c r="AB145" s="13">
        <f t="shared" si="114"/>
        <v>0</v>
      </c>
      <c r="AC145" s="13">
        <f t="shared" si="115"/>
        <v>0</v>
      </c>
      <c r="AD145" s="13">
        <f t="shared" si="116"/>
        <v>0</v>
      </c>
      <c r="AE145" s="13">
        <f t="shared" si="117"/>
        <v>0</v>
      </c>
      <c r="AF145" s="13">
        <f t="shared" si="118"/>
        <v>0</v>
      </c>
      <c r="AG145" s="13">
        <f t="shared" si="119"/>
        <v>0</v>
      </c>
      <c r="AH145" s="13">
        <f t="shared" si="120"/>
        <v>0</v>
      </c>
      <c r="AI145" s="13">
        <f t="shared" si="121"/>
        <v>0</v>
      </c>
      <c r="AJ145" s="13">
        <f t="shared" si="122"/>
        <v>0</v>
      </c>
      <c r="AK145" s="13">
        <f t="shared" si="123"/>
        <v>0</v>
      </c>
      <c r="AL145" s="13">
        <f t="shared" si="124"/>
        <v>0</v>
      </c>
      <c r="AO145" s="2">
        <f t="shared" si="125"/>
        <v>0</v>
      </c>
      <c r="AP145" s="2">
        <f t="shared" si="126"/>
        <v>1</v>
      </c>
      <c r="AQ145" s="2">
        <f t="shared" si="127"/>
        <v>0</v>
      </c>
      <c r="AR145" s="2">
        <f t="shared" si="128"/>
        <v>0</v>
      </c>
      <c r="AS145" s="2">
        <f t="shared" si="129"/>
        <v>0</v>
      </c>
      <c r="AT145" s="2">
        <f t="shared" si="130"/>
        <v>0</v>
      </c>
      <c r="AU145" s="2">
        <f t="shared" si="131"/>
        <v>0</v>
      </c>
      <c r="AV145" s="2">
        <f t="shared" si="132"/>
        <v>0</v>
      </c>
      <c r="AW145" s="2">
        <f t="shared" si="133"/>
        <v>0</v>
      </c>
      <c r="AX145" s="2">
        <f t="shared" si="134"/>
        <v>0</v>
      </c>
      <c r="AY145" s="2">
        <f t="shared" si="135"/>
        <v>0</v>
      </c>
      <c r="AZ145" s="2">
        <f t="shared" si="136"/>
        <v>0</v>
      </c>
      <c r="BB145" s="3" t="str">
        <f t="shared" si="137"/>
        <v/>
      </c>
      <c r="BC145" s="3" t="str">
        <f t="shared" si="138"/>
        <v/>
      </c>
      <c r="BD145" s="3" t="str">
        <f t="shared" si="139"/>
        <v/>
      </c>
    </row>
    <row r="146" spans="1:56" x14ac:dyDescent="0.3">
      <c r="A146" s="6">
        <v>832</v>
      </c>
      <c r="B146" s="6">
        <v>1944</v>
      </c>
      <c r="C146" s="6" t="s">
        <v>382</v>
      </c>
      <c r="D146" s="6">
        <v>28717</v>
      </c>
      <c r="E146" s="10" t="s">
        <v>230</v>
      </c>
      <c r="F146" s="6" t="s">
        <v>340</v>
      </c>
      <c r="G146" s="6">
        <v>2</v>
      </c>
      <c r="H146" s="6">
        <v>19</v>
      </c>
      <c r="I146">
        <v>1</v>
      </c>
      <c r="J146">
        <v>4</v>
      </c>
      <c r="Q146" s="13">
        <f t="shared" si="103"/>
        <v>0</v>
      </c>
      <c r="R146" s="13">
        <f t="shared" si="104"/>
        <v>1</v>
      </c>
      <c r="S146" s="13">
        <f t="shared" si="105"/>
        <v>0</v>
      </c>
      <c r="T146" s="13">
        <f t="shared" si="106"/>
        <v>0</v>
      </c>
      <c r="U146" s="13">
        <f t="shared" si="107"/>
        <v>0</v>
      </c>
      <c r="V146" s="13">
        <f t="shared" si="108"/>
        <v>0</v>
      </c>
      <c r="W146" s="13">
        <f t="shared" si="109"/>
        <v>0</v>
      </c>
      <c r="X146" s="13">
        <f t="shared" si="110"/>
        <v>0</v>
      </c>
      <c r="Y146" s="13">
        <f t="shared" si="111"/>
        <v>0</v>
      </c>
      <c r="Z146" s="13">
        <f t="shared" si="112"/>
        <v>0</v>
      </c>
      <c r="AA146" s="13">
        <f t="shared" si="113"/>
        <v>0</v>
      </c>
      <c r="AB146" s="13">
        <f t="shared" si="114"/>
        <v>0</v>
      </c>
      <c r="AC146" s="13">
        <f t="shared" si="115"/>
        <v>0</v>
      </c>
      <c r="AD146" s="13">
        <f t="shared" si="116"/>
        <v>0</v>
      </c>
      <c r="AE146" s="13">
        <f t="shared" si="117"/>
        <v>0</v>
      </c>
      <c r="AF146" s="13">
        <f t="shared" si="118"/>
        <v>0</v>
      </c>
      <c r="AG146" s="13">
        <f t="shared" si="119"/>
        <v>0</v>
      </c>
      <c r="AH146" s="13">
        <f t="shared" si="120"/>
        <v>0</v>
      </c>
      <c r="AI146" s="13">
        <f t="shared" si="121"/>
        <v>0</v>
      </c>
      <c r="AJ146" s="13">
        <f t="shared" si="122"/>
        <v>0</v>
      </c>
      <c r="AK146" s="13">
        <f t="shared" si="123"/>
        <v>0</v>
      </c>
      <c r="AL146" s="13">
        <f t="shared" si="124"/>
        <v>0</v>
      </c>
      <c r="AO146" s="2">
        <f t="shared" si="125"/>
        <v>0</v>
      </c>
      <c r="AP146" s="2">
        <f t="shared" si="126"/>
        <v>1</v>
      </c>
      <c r="AQ146" s="2">
        <f t="shared" si="127"/>
        <v>0</v>
      </c>
      <c r="AR146" s="2">
        <f t="shared" si="128"/>
        <v>0</v>
      </c>
      <c r="AS146" s="2">
        <f t="shared" si="129"/>
        <v>0</v>
      </c>
      <c r="AT146" s="2">
        <f t="shared" si="130"/>
        <v>0</v>
      </c>
      <c r="AU146" s="2">
        <f t="shared" si="131"/>
        <v>0</v>
      </c>
      <c r="AV146" s="2">
        <f t="shared" si="132"/>
        <v>0</v>
      </c>
      <c r="AW146" s="2">
        <f t="shared" si="133"/>
        <v>0</v>
      </c>
      <c r="AX146" s="2">
        <f t="shared" si="134"/>
        <v>0</v>
      </c>
      <c r="AY146" s="2">
        <f t="shared" si="135"/>
        <v>0</v>
      </c>
      <c r="AZ146" s="2">
        <f t="shared" si="136"/>
        <v>0</v>
      </c>
      <c r="BB146" s="3" t="str">
        <f t="shared" si="137"/>
        <v/>
      </c>
      <c r="BC146" s="3" t="str">
        <f t="shared" si="138"/>
        <v/>
      </c>
      <c r="BD146" s="3" t="str">
        <f t="shared" si="139"/>
        <v/>
      </c>
    </row>
    <row r="147" spans="1:56" x14ac:dyDescent="0.3">
      <c r="A147" s="6">
        <v>847</v>
      </c>
      <c r="B147" s="6">
        <v>1959</v>
      </c>
      <c r="C147" s="6" t="s">
        <v>397</v>
      </c>
      <c r="D147" s="6">
        <v>28733</v>
      </c>
      <c r="E147" s="10" t="s">
        <v>230</v>
      </c>
      <c r="F147" s="6" t="s">
        <v>340</v>
      </c>
      <c r="G147" s="6">
        <v>2</v>
      </c>
      <c r="H147" s="6">
        <v>19</v>
      </c>
      <c r="I147">
        <v>1</v>
      </c>
      <c r="J147">
        <v>4</v>
      </c>
      <c r="Q147" s="13">
        <f t="shared" si="103"/>
        <v>0</v>
      </c>
      <c r="R147" s="13">
        <f t="shared" si="104"/>
        <v>1</v>
      </c>
      <c r="S147" s="13">
        <f t="shared" si="105"/>
        <v>0</v>
      </c>
      <c r="T147" s="13">
        <f t="shared" si="106"/>
        <v>0</v>
      </c>
      <c r="U147" s="13">
        <f t="shared" si="107"/>
        <v>0</v>
      </c>
      <c r="V147" s="13">
        <f t="shared" si="108"/>
        <v>0</v>
      </c>
      <c r="W147" s="13">
        <f t="shared" si="109"/>
        <v>0</v>
      </c>
      <c r="X147" s="13">
        <f t="shared" si="110"/>
        <v>0</v>
      </c>
      <c r="Y147" s="13">
        <f t="shared" si="111"/>
        <v>0</v>
      </c>
      <c r="Z147" s="13">
        <f t="shared" si="112"/>
        <v>0</v>
      </c>
      <c r="AA147" s="13">
        <f t="shared" si="113"/>
        <v>0</v>
      </c>
      <c r="AB147" s="13">
        <f t="shared" si="114"/>
        <v>0</v>
      </c>
      <c r="AC147" s="13">
        <f t="shared" si="115"/>
        <v>0</v>
      </c>
      <c r="AD147" s="13">
        <f t="shared" si="116"/>
        <v>0</v>
      </c>
      <c r="AE147" s="13">
        <f t="shared" si="117"/>
        <v>0</v>
      </c>
      <c r="AF147" s="13">
        <f t="shared" si="118"/>
        <v>0</v>
      </c>
      <c r="AG147" s="13">
        <f t="shared" si="119"/>
        <v>0</v>
      </c>
      <c r="AH147" s="13">
        <f t="shared" si="120"/>
        <v>0</v>
      </c>
      <c r="AI147" s="13">
        <f t="shared" si="121"/>
        <v>0</v>
      </c>
      <c r="AJ147" s="13">
        <f t="shared" si="122"/>
        <v>0</v>
      </c>
      <c r="AK147" s="13">
        <f t="shared" si="123"/>
        <v>0</v>
      </c>
      <c r="AL147" s="13">
        <f t="shared" si="124"/>
        <v>0</v>
      </c>
      <c r="AO147" s="2">
        <f t="shared" si="125"/>
        <v>0</v>
      </c>
      <c r="AP147" s="2">
        <f t="shared" si="126"/>
        <v>1</v>
      </c>
      <c r="AQ147" s="2">
        <f t="shared" si="127"/>
        <v>0</v>
      </c>
      <c r="AR147" s="2">
        <f t="shared" si="128"/>
        <v>0</v>
      </c>
      <c r="AS147" s="2">
        <f t="shared" si="129"/>
        <v>0</v>
      </c>
      <c r="AT147" s="2">
        <f t="shared" si="130"/>
        <v>0</v>
      </c>
      <c r="AU147" s="2">
        <f t="shared" si="131"/>
        <v>0</v>
      </c>
      <c r="AV147" s="2">
        <f t="shared" si="132"/>
        <v>0</v>
      </c>
      <c r="AW147" s="2">
        <f t="shared" si="133"/>
        <v>0</v>
      </c>
      <c r="AX147" s="2">
        <f t="shared" si="134"/>
        <v>0</v>
      </c>
      <c r="AY147" s="2">
        <f t="shared" si="135"/>
        <v>0</v>
      </c>
      <c r="AZ147" s="2">
        <f t="shared" si="136"/>
        <v>0</v>
      </c>
      <c r="BB147" s="3" t="str">
        <f t="shared" si="137"/>
        <v/>
      </c>
      <c r="BC147" s="3" t="str">
        <f t="shared" si="138"/>
        <v/>
      </c>
      <c r="BD147" s="3" t="str">
        <f t="shared" si="139"/>
        <v/>
      </c>
    </row>
    <row r="148" spans="1:56" x14ac:dyDescent="0.3">
      <c r="A148" s="6">
        <v>492</v>
      </c>
      <c r="B148" s="6">
        <v>492</v>
      </c>
      <c r="C148" s="6" t="s">
        <v>116</v>
      </c>
      <c r="D148" s="6">
        <v>50004</v>
      </c>
      <c r="E148" s="9" t="s">
        <v>35</v>
      </c>
      <c r="F148" s="6" t="s">
        <v>114</v>
      </c>
      <c r="G148" s="6">
        <v>1</v>
      </c>
      <c r="H148" s="6">
        <v>19.100000000000001</v>
      </c>
      <c r="I148">
        <v>1</v>
      </c>
      <c r="J148">
        <v>4</v>
      </c>
      <c r="Q148" s="13">
        <f t="shared" si="103"/>
        <v>0</v>
      </c>
      <c r="R148" s="13">
        <f t="shared" si="104"/>
        <v>1</v>
      </c>
      <c r="S148" s="13">
        <f t="shared" si="105"/>
        <v>0</v>
      </c>
      <c r="T148" s="13">
        <f t="shared" si="106"/>
        <v>0</v>
      </c>
      <c r="U148" s="13">
        <f t="shared" si="107"/>
        <v>0</v>
      </c>
      <c r="V148" s="13">
        <f t="shared" si="108"/>
        <v>0</v>
      </c>
      <c r="W148" s="13">
        <f t="shared" si="109"/>
        <v>0</v>
      </c>
      <c r="X148" s="13">
        <f t="shared" si="110"/>
        <v>0</v>
      </c>
      <c r="Y148" s="13">
        <f t="shared" si="111"/>
        <v>0</v>
      </c>
      <c r="Z148" s="13">
        <f t="shared" si="112"/>
        <v>0</v>
      </c>
      <c r="AA148" s="13">
        <f t="shared" si="113"/>
        <v>0</v>
      </c>
      <c r="AB148" s="13">
        <f t="shared" si="114"/>
        <v>0</v>
      </c>
      <c r="AC148" s="13">
        <f t="shared" si="115"/>
        <v>0</v>
      </c>
      <c r="AD148" s="13">
        <f t="shared" si="116"/>
        <v>0</v>
      </c>
      <c r="AE148" s="13">
        <f t="shared" si="117"/>
        <v>0</v>
      </c>
      <c r="AF148" s="13">
        <f t="shared" si="118"/>
        <v>0</v>
      </c>
      <c r="AG148" s="13">
        <f t="shared" si="119"/>
        <v>0</v>
      </c>
      <c r="AH148" s="13">
        <f t="shared" si="120"/>
        <v>0</v>
      </c>
      <c r="AI148" s="13">
        <f t="shared" si="121"/>
        <v>0</v>
      </c>
      <c r="AJ148" s="13">
        <f t="shared" si="122"/>
        <v>0</v>
      </c>
      <c r="AK148" s="13">
        <f t="shared" si="123"/>
        <v>0</v>
      </c>
      <c r="AL148" s="13">
        <f t="shared" si="124"/>
        <v>0</v>
      </c>
      <c r="AO148" s="2">
        <f t="shared" si="125"/>
        <v>0</v>
      </c>
      <c r="AP148" s="2">
        <f t="shared" si="126"/>
        <v>1</v>
      </c>
      <c r="AQ148" s="2">
        <f t="shared" si="127"/>
        <v>0</v>
      </c>
      <c r="AR148" s="2">
        <f t="shared" si="128"/>
        <v>0</v>
      </c>
      <c r="AS148" s="2">
        <f t="shared" si="129"/>
        <v>0</v>
      </c>
      <c r="AT148" s="2">
        <f t="shared" si="130"/>
        <v>0</v>
      </c>
      <c r="AU148" s="2">
        <f t="shared" si="131"/>
        <v>0</v>
      </c>
      <c r="AV148" s="2">
        <f t="shared" si="132"/>
        <v>0</v>
      </c>
      <c r="AW148" s="2">
        <f t="shared" si="133"/>
        <v>0</v>
      </c>
      <c r="AX148" s="2">
        <f t="shared" si="134"/>
        <v>0</v>
      </c>
      <c r="AY148" s="2">
        <f t="shared" si="135"/>
        <v>0</v>
      </c>
      <c r="AZ148" s="2">
        <f t="shared" si="136"/>
        <v>0</v>
      </c>
      <c r="BB148" s="3" t="str">
        <f t="shared" si="137"/>
        <v/>
      </c>
      <c r="BC148" s="3" t="str">
        <f t="shared" si="138"/>
        <v/>
      </c>
      <c r="BD148" s="3" t="str">
        <f t="shared" si="139"/>
        <v/>
      </c>
    </row>
    <row r="149" spans="1:56" x14ac:dyDescent="0.3">
      <c r="A149" s="6">
        <v>657</v>
      </c>
      <c r="B149" s="6">
        <v>657</v>
      </c>
      <c r="C149" s="6" t="s">
        <v>144</v>
      </c>
      <c r="D149" s="6">
        <v>50236</v>
      </c>
      <c r="E149" s="9" t="s">
        <v>35</v>
      </c>
      <c r="F149" s="6" t="s">
        <v>140</v>
      </c>
      <c r="G149" s="6">
        <v>1</v>
      </c>
      <c r="H149" s="6">
        <v>19.2</v>
      </c>
      <c r="I149">
        <v>1</v>
      </c>
      <c r="J149">
        <v>4</v>
      </c>
      <c r="Q149" s="13">
        <f t="shared" si="103"/>
        <v>0</v>
      </c>
      <c r="R149" s="13">
        <f t="shared" si="104"/>
        <v>1</v>
      </c>
      <c r="S149" s="13">
        <f t="shared" si="105"/>
        <v>0</v>
      </c>
      <c r="T149" s="13">
        <f t="shared" si="106"/>
        <v>0</v>
      </c>
      <c r="U149" s="13">
        <f t="shared" si="107"/>
        <v>0</v>
      </c>
      <c r="V149" s="13">
        <f t="shared" si="108"/>
        <v>0</v>
      </c>
      <c r="W149" s="13">
        <f t="shared" si="109"/>
        <v>0</v>
      </c>
      <c r="X149" s="13">
        <f t="shared" si="110"/>
        <v>0</v>
      </c>
      <c r="Y149" s="13">
        <f t="shared" si="111"/>
        <v>0</v>
      </c>
      <c r="Z149" s="13">
        <f t="shared" si="112"/>
        <v>0</v>
      </c>
      <c r="AA149" s="13">
        <f t="shared" si="113"/>
        <v>0</v>
      </c>
      <c r="AB149" s="13">
        <f t="shared" si="114"/>
        <v>0</v>
      </c>
      <c r="AC149" s="13">
        <f t="shared" si="115"/>
        <v>0</v>
      </c>
      <c r="AD149" s="13">
        <f t="shared" si="116"/>
        <v>0</v>
      </c>
      <c r="AE149" s="13">
        <f t="shared" si="117"/>
        <v>0</v>
      </c>
      <c r="AF149" s="13">
        <f t="shared" si="118"/>
        <v>0</v>
      </c>
      <c r="AG149" s="13">
        <f t="shared" si="119"/>
        <v>0</v>
      </c>
      <c r="AH149" s="13">
        <f t="shared" si="120"/>
        <v>0</v>
      </c>
      <c r="AI149" s="13">
        <f t="shared" si="121"/>
        <v>0</v>
      </c>
      <c r="AJ149" s="13">
        <f t="shared" si="122"/>
        <v>0</v>
      </c>
      <c r="AK149" s="13">
        <f t="shared" si="123"/>
        <v>0</v>
      </c>
      <c r="AL149" s="13">
        <f t="shared" si="124"/>
        <v>0</v>
      </c>
      <c r="AO149" s="2">
        <f t="shared" si="125"/>
        <v>0</v>
      </c>
      <c r="AP149" s="2">
        <f t="shared" si="126"/>
        <v>1</v>
      </c>
      <c r="AQ149" s="2">
        <f t="shared" si="127"/>
        <v>0</v>
      </c>
      <c r="AR149" s="2">
        <f t="shared" si="128"/>
        <v>0</v>
      </c>
      <c r="AS149" s="2">
        <f t="shared" si="129"/>
        <v>0</v>
      </c>
      <c r="AT149" s="2">
        <f t="shared" si="130"/>
        <v>0</v>
      </c>
      <c r="AU149" s="2">
        <f t="shared" si="131"/>
        <v>0</v>
      </c>
      <c r="AV149" s="2">
        <f t="shared" si="132"/>
        <v>0</v>
      </c>
      <c r="AW149" s="2">
        <f t="shared" si="133"/>
        <v>0</v>
      </c>
      <c r="AX149" s="2">
        <f t="shared" si="134"/>
        <v>0</v>
      </c>
      <c r="AY149" s="2">
        <f t="shared" si="135"/>
        <v>0</v>
      </c>
      <c r="AZ149" s="2">
        <f t="shared" si="136"/>
        <v>0</v>
      </c>
      <c r="BB149" s="3" t="str">
        <f t="shared" si="137"/>
        <v/>
      </c>
      <c r="BC149" s="3" t="str">
        <f t="shared" si="138"/>
        <v/>
      </c>
      <c r="BD149" s="3" t="str">
        <f t="shared" si="139"/>
        <v/>
      </c>
    </row>
    <row r="150" spans="1:56" x14ac:dyDescent="0.3">
      <c r="A150" s="6">
        <v>956</v>
      </c>
      <c r="B150" s="6">
        <v>2068</v>
      </c>
      <c r="C150" s="6" t="s">
        <v>422</v>
      </c>
      <c r="D150" s="6">
        <v>29104</v>
      </c>
      <c r="E150" s="10" t="s">
        <v>230</v>
      </c>
      <c r="F150" s="6" t="s">
        <v>414</v>
      </c>
      <c r="G150" s="6">
        <v>1</v>
      </c>
      <c r="H150" s="6">
        <v>19.3</v>
      </c>
      <c r="I150">
        <v>1</v>
      </c>
      <c r="J150">
        <v>4</v>
      </c>
      <c r="Q150" s="13">
        <f t="shared" si="103"/>
        <v>0</v>
      </c>
      <c r="R150" s="13">
        <f t="shared" si="104"/>
        <v>1</v>
      </c>
      <c r="S150" s="13">
        <f t="shared" si="105"/>
        <v>0</v>
      </c>
      <c r="T150" s="13">
        <f t="shared" si="106"/>
        <v>0</v>
      </c>
      <c r="U150" s="13">
        <f t="shared" si="107"/>
        <v>0</v>
      </c>
      <c r="V150" s="13">
        <f t="shared" si="108"/>
        <v>0</v>
      </c>
      <c r="W150" s="13">
        <f t="shared" si="109"/>
        <v>0</v>
      </c>
      <c r="X150" s="13">
        <f t="shared" si="110"/>
        <v>0</v>
      </c>
      <c r="Y150" s="13">
        <f t="shared" si="111"/>
        <v>0</v>
      </c>
      <c r="Z150" s="13">
        <f t="shared" si="112"/>
        <v>0</v>
      </c>
      <c r="AA150" s="13">
        <f t="shared" si="113"/>
        <v>0</v>
      </c>
      <c r="AB150" s="13">
        <f t="shared" si="114"/>
        <v>0</v>
      </c>
      <c r="AC150" s="13">
        <f t="shared" si="115"/>
        <v>0</v>
      </c>
      <c r="AD150" s="13">
        <f t="shared" si="116"/>
        <v>0</v>
      </c>
      <c r="AE150" s="13">
        <f t="shared" si="117"/>
        <v>0</v>
      </c>
      <c r="AF150" s="13">
        <f t="shared" si="118"/>
        <v>0</v>
      </c>
      <c r="AG150" s="13">
        <f t="shared" si="119"/>
        <v>0</v>
      </c>
      <c r="AH150" s="13">
        <f t="shared" si="120"/>
        <v>0</v>
      </c>
      <c r="AI150" s="13">
        <f t="shared" si="121"/>
        <v>0</v>
      </c>
      <c r="AJ150" s="13">
        <f t="shared" si="122"/>
        <v>0</v>
      </c>
      <c r="AK150" s="13">
        <f t="shared" si="123"/>
        <v>0</v>
      </c>
      <c r="AL150" s="13">
        <f t="shared" si="124"/>
        <v>0</v>
      </c>
      <c r="AO150" s="2">
        <f t="shared" si="125"/>
        <v>0</v>
      </c>
      <c r="AP150" s="2">
        <f t="shared" si="126"/>
        <v>1</v>
      </c>
      <c r="AQ150" s="2">
        <f t="shared" si="127"/>
        <v>0</v>
      </c>
      <c r="AR150" s="2">
        <f t="shared" si="128"/>
        <v>0</v>
      </c>
      <c r="AS150" s="2">
        <f t="shared" si="129"/>
        <v>0</v>
      </c>
      <c r="AT150" s="2">
        <f t="shared" si="130"/>
        <v>0</v>
      </c>
      <c r="AU150" s="2">
        <f t="shared" si="131"/>
        <v>0</v>
      </c>
      <c r="AV150" s="2">
        <f t="shared" si="132"/>
        <v>0</v>
      </c>
      <c r="AW150" s="2">
        <f t="shared" si="133"/>
        <v>0</v>
      </c>
      <c r="AX150" s="2">
        <f t="shared" si="134"/>
        <v>0</v>
      </c>
      <c r="AY150" s="2">
        <f t="shared" si="135"/>
        <v>0</v>
      </c>
      <c r="AZ150" s="2">
        <f t="shared" si="136"/>
        <v>0</v>
      </c>
      <c r="BB150" s="3" t="str">
        <f t="shared" si="137"/>
        <v/>
      </c>
      <c r="BC150" s="3" t="str">
        <f t="shared" si="138"/>
        <v/>
      </c>
      <c r="BD150" s="3" t="str">
        <f t="shared" si="139"/>
        <v/>
      </c>
    </row>
    <row r="151" spans="1:56" x14ac:dyDescent="0.3">
      <c r="A151" s="6">
        <v>957</v>
      </c>
      <c r="B151" s="6">
        <v>2069</v>
      </c>
      <c r="C151" s="6" t="s">
        <v>423</v>
      </c>
      <c r="D151" s="6">
        <v>29105</v>
      </c>
      <c r="E151" s="10" t="s">
        <v>230</v>
      </c>
      <c r="F151" s="6" t="s">
        <v>414</v>
      </c>
      <c r="G151" s="6">
        <v>1</v>
      </c>
      <c r="H151" s="6">
        <v>19.3</v>
      </c>
      <c r="I151">
        <v>1</v>
      </c>
      <c r="J151">
        <v>4</v>
      </c>
      <c r="Q151" s="13">
        <f t="shared" si="103"/>
        <v>0</v>
      </c>
      <c r="R151" s="13">
        <f t="shared" si="104"/>
        <v>1</v>
      </c>
      <c r="S151" s="13">
        <f t="shared" si="105"/>
        <v>0</v>
      </c>
      <c r="T151" s="13">
        <f t="shared" si="106"/>
        <v>0</v>
      </c>
      <c r="U151" s="13">
        <f t="shared" si="107"/>
        <v>0</v>
      </c>
      <c r="V151" s="13">
        <f t="shared" si="108"/>
        <v>0</v>
      </c>
      <c r="W151" s="13">
        <f t="shared" si="109"/>
        <v>0</v>
      </c>
      <c r="X151" s="13">
        <f t="shared" si="110"/>
        <v>0</v>
      </c>
      <c r="Y151" s="13">
        <f t="shared" si="111"/>
        <v>0</v>
      </c>
      <c r="Z151" s="13">
        <f t="shared" si="112"/>
        <v>0</v>
      </c>
      <c r="AA151" s="13">
        <f t="shared" si="113"/>
        <v>0</v>
      </c>
      <c r="AB151" s="13">
        <f t="shared" si="114"/>
        <v>0</v>
      </c>
      <c r="AC151" s="13">
        <f t="shared" si="115"/>
        <v>0</v>
      </c>
      <c r="AD151" s="13">
        <f t="shared" si="116"/>
        <v>0</v>
      </c>
      <c r="AE151" s="13">
        <f t="shared" si="117"/>
        <v>0</v>
      </c>
      <c r="AF151" s="13">
        <f t="shared" si="118"/>
        <v>0</v>
      </c>
      <c r="AG151" s="13">
        <f t="shared" si="119"/>
        <v>0</v>
      </c>
      <c r="AH151" s="13">
        <f t="shared" si="120"/>
        <v>0</v>
      </c>
      <c r="AI151" s="13">
        <f t="shared" si="121"/>
        <v>0</v>
      </c>
      <c r="AJ151" s="13">
        <f t="shared" si="122"/>
        <v>0</v>
      </c>
      <c r="AK151" s="13">
        <f t="shared" si="123"/>
        <v>0</v>
      </c>
      <c r="AL151" s="13">
        <f t="shared" si="124"/>
        <v>0</v>
      </c>
      <c r="AO151" s="2">
        <f t="shared" si="125"/>
        <v>0</v>
      </c>
      <c r="AP151" s="2">
        <f t="shared" si="126"/>
        <v>1</v>
      </c>
      <c r="AQ151" s="2">
        <f t="shared" si="127"/>
        <v>0</v>
      </c>
      <c r="AR151" s="2">
        <f t="shared" si="128"/>
        <v>0</v>
      </c>
      <c r="AS151" s="2">
        <f t="shared" si="129"/>
        <v>0</v>
      </c>
      <c r="AT151" s="2">
        <f t="shared" si="130"/>
        <v>0</v>
      </c>
      <c r="AU151" s="2">
        <f t="shared" si="131"/>
        <v>0</v>
      </c>
      <c r="AV151" s="2">
        <f t="shared" si="132"/>
        <v>0</v>
      </c>
      <c r="AW151" s="2">
        <f t="shared" si="133"/>
        <v>0</v>
      </c>
      <c r="AX151" s="2">
        <f t="shared" si="134"/>
        <v>0</v>
      </c>
      <c r="AY151" s="2">
        <f t="shared" si="135"/>
        <v>0</v>
      </c>
      <c r="AZ151" s="2">
        <f t="shared" si="136"/>
        <v>0</v>
      </c>
      <c r="BB151" s="3" t="str">
        <f t="shared" si="137"/>
        <v/>
      </c>
      <c r="BC151" s="3" t="str">
        <f t="shared" si="138"/>
        <v/>
      </c>
      <c r="BD151" s="3" t="str">
        <f t="shared" si="139"/>
        <v/>
      </c>
    </row>
    <row r="152" spans="1:56" x14ac:dyDescent="0.3">
      <c r="A152" s="6">
        <v>675</v>
      </c>
      <c r="B152" s="6">
        <v>675</v>
      </c>
      <c r="C152" s="6" t="s">
        <v>162</v>
      </c>
      <c r="D152" s="6">
        <v>50254</v>
      </c>
      <c r="E152" s="9" t="s">
        <v>35</v>
      </c>
      <c r="F152" s="6" t="s">
        <v>140</v>
      </c>
      <c r="G152" s="6">
        <v>1</v>
      </c>
      <c r="H152" s="6">
        <v>19.399999999999999</v>
      </c>
      <c r="I152">
        <v>1</v>
      </c>
      <c r="J152">
        <v>4</v>
      </c>
      <c r="Q152" s="13">
        <f t="shared" si="103"/>
        <v>0</v>
      </c>
      <c r="R152" s="13">
        <f t="shared" si="104"/>
        <v>1</v>
      </c>
      <c r="S152" s="13">
        <f t="shared" si="105"/>
        <v>0</v>
      </c>
      <c r="T152" s="13">
        <f t="shared" si="106"/>
        <v>0</v>
      </c>
      <c r="U152" s="13">
        <f t="shared" si="107"/>
        <v>0</v>
      </c>
      <c r="V152" s="13">
        <f t="shared" si="108"/>
        <v>0</v>
      </c>
      <c r="W152" s="13">
        <f t="shared" si="109"/>
        <v>0</v>
      </c>
      <c r="X152" s="13">
        <f t="shared" si="110"/>
        <v>0</v>
      </c>
      <c r="Y152" s="13">
        <f t="shared" si="111"/>
        <v>0</v>
      </c>
      <c r="Z152" s="13">
        <f t="shared" si="112"/>
        <v>0</v>
      </c>
      <c r="AA152" s="13">
        <f t="shared" si="113"/>
        <v>0</v>
      </c>
      <c r="AB152" s="13">
        <f t="shared" si="114"/>
        <v>0</v>
      </c>
      <c r="AC152" s="13">
        <f t="shared" si="115"/>
        <v>0</v>
      </c>
      <c r="AD152" s="13">
        <f t="shared" si="116"/>
        <v>0</v>
      </c>
      <c r="AE152" s="13">
        <f t="shared" si="117"/>
        <v>0</v>
      </c>
      <c r="AF152" s="13">
        <f t="shared" si="118"/>
        <v>0</v>
      </c>
      <c r="AG152" s="13">
        <f t="shared" si="119"/>
        <v>0</v>
      </c>
      <c r="AH152" s="13">
        <f t="shared" si="120"/>
        <v>0</v>
      </c>
      <c r="AI152" s="13">
        <f t="shared" si="121"/>
        <v>0</v>
      </c>
      <c r="AJ152" s="13">
        <f t="shared" si="122"/>
        <v>0</v>
      </c>
      <c r="AK152" s="13">
        <f t="shared" si="123"/>
        <v>0</v>
      </c>
      <c r="AL152" s="13">
        <f t="shared" si="124"/>
        <v>0</v>
      </c>
      <c r="AO152" s="2">
        <f t="shared" si="125"/>
        <v>0</v>
      </c>
      <c r="AP152" s="2">
        <f t="shared" si="126"/>
        <v>1</v>
      </c>
      <c r="AQ152" s="2">
        <f t="shared" si="127"/>
        <v>0</v>
      </c>
      <c r="AR152" s="2">
        <f t="shared" si="128"/>
        <v>0</v>
      </c>
      <c r="AS152" s="2">
        <f t="shared" si="129"/>
        <v>0</v>
      </c>
      <c r="AT152" s="2">
        <f t="shared" si="130"/>
        <v>0</v>
      </c>
      <c r="AU152" s="2">
        <f t="shared" si="131"/>
        <v>0</v>
      </c>
      <c r="AV152" s="2">
        <f t="shared" si="132"/>
        <v>0</v>
      </c>
      <c r="AW152" s="2">
        <f t="shared" si="133"/>
        <v>0</v>
      </c>
      <c r="AX152" s="2">
        <f t="shared" si="134"/>
        <v>0</v>
      </c>
      <c r="AY152" s="2">
        <f t="shared" si="135"/>
        <v>0</v>
      </c>
      <c r="AZ152" s="2">
        <f t="shared" si="136"/>
        <v>0</v>
      </c>
      <c r="BB152" s="3" t="str">
        <f t="shared" si="137"/>
        <v/>
      </c>
      <c r="BC152" s="3" t="str">
        <f t="shared" si="138"/>
        <v/>
      </c>
      <c r="BD152" s="3" t="str">
        <f t="shared" si="139"/>
        <v/>
      </c>
    </row>
    <row r="153" spans="1:56" x14ac:dyDescent="0.3">
      <c r="A153" s="6">
        <v>667</v>
      </c>
      <c r="B153" s="6">
        <v>667</v>
      </c>
      <c r="C153" s="6" t="s">
        <v>154</v>
      </c>
      <c r="D153" s="6">
        <v>50246</v>
      </c>
      <c r="E153" s="9" t="s">
        <v>35</v>
      </c>
      <c r="F153" s="6" t="s">
        <v>140</v>
      </c>
      <c r="G153" s="6">
        <v>1</v>
      </c>
      <c r="H153" s="6">
        <v>19.5</v>
      </c>
      <c r="I153">
        <v>1</v>
      </c>
      <c r="J153">
        <v>4</v>
      </c>
      <c r="Q153" s="13">
        <f t="shared" si="103"/>
        <v>0</v>
      </c>
      <c r="R153" s="13">
        <f t="shared" si="104"/>
        <v>1</v>
      </c>
      <c r="S153" s="13">
        <f t="shared" si="105"/>
        <v>0</v>
      </c>
      <c r="T153" s="13">
        <f t="shared" si="106"/>
        <v>0</v>
      </c>
      <c r="U153" s="13">
        <f t="shared" si="107"/>
        <v>0</v>
      </c>
      <c r="V153" s="13">
        <f t="shared" si="108"/>
        <v>0</v>
      </c>
      <c r="W153" s="13">
        <f t="shared" si="109"/>
        <v>0</v>
      </c>
      <c r="X153" s="13">
        <f t="shared" si="110"/>
        <v>0</v>
      </c>
      <c r="Y153" s="13">
        <f t="shared" si="111"/>
        <v>0</v>
      </c>
      <c r="Z153" s="13">
        <f t="shared" si="112"/>
        <v>0</v>
      </c>
      <c r="AA153" s="13">
        <f t="shared" si="113"/>
        <v>0</v>
      </c>
      <c r="AB153" s="13">
        <f t="shared" si="114"/>
        <v>0</v>
      </c>
      <c r="AC153" s="13">
        <f t="shared" si="115"/>
        <v>0</v>
      </c>
      <c r="AD153" s="13">
        <f t="shared" si="116"/>
        <v>0</v>
      </c>
      <c r="AE153" s="13">
        <f t="shared" si="117"/>
        <v>0</v>
      </c>
      <c r="AF153" s="13">
        <f t="shared" si="118"/>
        <v>0</v>
      </c>
      <c r="AG153" s="13">
        <f t="shared" si="119"/>
        <v>0</v>
      </c>
      <c r="AH153" s="13">
        <f t="shared" si="120"/>
        <v>0</v>
      </c>
      <c r="AI153" s="13">
        <f t="shared" si="121"/>
        <v>0</v>
      </c>
      <c r="AJ153" s="13">
        <f t="shared" si="122"/>
        <v>0</v>
      </c>
      <c r="AK153" s="13">
        <f t="shared" si="123"/>
        <v>0</v>
      </c>
      <c r="AL153" s="13">
        <f t="shared" si="124"/>
        <v>0</v>
      </c>
      <c r="AO153" s="2">
        <f t="shared" si="125"/>
        <v>0</v>
      </c>
      <c r="AP153" s="2">
        <f t="shared" si="126"/>
        <v>1</v>
      </c>
      <c r="AQ153" s="2">
        <f t="shared" si="127"/>
        <v>0</v>
      </c>
      <c r="AR153" s="2">
        <f t="shared" si="128"/>
        <v>0</v>
      </c>
      <c r="AS153" s="2">
        <f t="shared" si="129"/>
        <v>0</v>
      </c>
      <c r="AT153" s="2">
        <f t="shared" si="130"/>
        <v>0</v>
      </c>
      <c r="AU153" s="2">
        <f t="shared" si="131"/>
        <v>0</v>
      </c>
      <c r="AV153" s="2">
        <f t="shared" si="132"/>
        <v>0</v>
      </c>
      <c r="AW153" s="2">
        <f t="shared" si="133"/>
        <v>0</v>
      </c>
      <c r="AX153" s="2">
        <f t="shared" si="134"/>
        <v>0</v>
      </c>
      <c r="AY153" s="2">
        <f t="shared" si="135"/>
        <v>0</v>
      </c>
      <c r="AZ153" s="2">
        <f t="shared" si="136"/>
        <v>0</v>
      </c>
      <c r="BB153" s="3" t="str">
        <f t="shared" si="137"/>
        <v/>
      </c>
      <c r="BC153" s="3" t="str">
        <f t="shared" si="138"/>
        <v/>
      </c>
      <c r="BD153" s="3" t="str">
        <f t="shared" si="139"/>
        <v/>
      </c>
    </row>
    <row r="154" spans="1:56" x14ac:dyDescent="0.3">
      <c r="A154" s="6">
        <v>267</v>
      </c>
      <c r="B154" s="6">
        <v>1379</v>
      </c>
      <c r="C154" s="6" t="s">
        <v>279</v>
      </c>
      <c r="D154" s="6">
        <v>29613</v>
      </c>
      <c r="E154" s="10" t="s">
        <v>230</v>
      </c>
      <c r="F154" s="6" t="s">
        <v>274</v>
      </c>
      <c r="G154" s="6">
        <v>1</v>
      </c>
      <c r="H154" s="6">
        <v>19.5</v>
      </c>
      <c r="I154">
        <v>1</v>
      </c>
      <c r="J154">
        <v>4</v>
      </c>
      <c r="Q154" s="13">
        <f t="shared" si="103"/>
        <v>0</v>
      </c>
      <c r="R154" s="13">
        <f t="shared" si="104"/>
        <v>1</v>
      </c>
      <c r="S154" s="13">
        <f t="shared" si="105"/>
        <v>0</v>
      </c>
      <c r="T154" s="13">
        <f t="shared" si="106"/>
        <v>0</v>
      </c>
      <c r="U154" s="13">
        <f t="shared" si="107"/>
        <v>0</v>
      </c>
      <c r="V154" s="13">
        <f t="shared" si="108"/>
        <v>0</v>
      </c>
      <c r="W154" s="13">
        <f t="shared" si="109"/>
        <v>0</v>
      </c>
      <c r="X154" s="13">
        <f t="shared" si="110"/>
        <v>0</v>
      </c>
      <c r="Y154" s="13">
        <f t="shared" si="111"/>
        <v>0</v>
      </c>
      <c r="Z154" s="13">
        <f t="shared" si="112"/>
        <v>0</v>
      </c>
      <c r="AA154" s="13">
        <f t="shared" si="113"/>
        <v>0</v>
      </c>
      <c r="AB154" s="13">
        <f t="shared" si="114"/>
        <v>0</v>
      </c>
      <c r="AC154" s="13">
        <f t="shared" si="115"/>
        <v>0</v>
      </c>
      <c r="AD154" s="13">
        <f t="shared" si="116"/>
        <v>0</v>
      </c>
      <c r="AE154" s="13">
        <f t="shared" si="117"/>
        <v>0</v>
      </c>
      <c r="AF154" s="13">
        <f t="shared" si="118"/>
        <v>0</v>
      </c>
      <c r="AG154" s="13">
        <f t="shared" si="119"/>
        <v>0</v>
      </c>
      <c r="AH154" s="13">
        <f t="shared" si="120"/>
        <v>0</v>
      </c>
      <c r="AI154" s="13">
        <f t="shared" si="121"/>
        <v>0</v>
      </c>
      <c r="AJ154" s="13">
        <f t="shared" si="122"/>
        <v>0</v>
      </c>
      <c r="AK154" s="13">
        <f t="shared" si="123"/>
        <v>0</v>
      </c>
      <c r="AL154" s="13">
        <f t="shared" si="124"/>
        <v>0</v>
      </c>
      <c r="AO154" s="2">
        <f t="shared" si="125"/>
        <v>0</v>
      </c>
      <c r="AP154" s="2">
        <f t="shared" si="126"/>
        <v>1</v>
      </c>
      <c r="AQ154" s="2">
        <f t="shared" si="127"/>
        <v>0</v>
      </c>
      <c r="AR154" s="2">
        <f t="shared" si="128"/>
        <v>0</v>
      </c>
      <c r="AS154" s="2">
        <f t="shared" si="129"/>
        <v>0</v>
      </c>
      <c r="AT154" s="2">
        <f t="shared" si="130"/>
        <v>0</v>
      </c>
      <c r="AU154" s="2">
        <f t="shared" si="131"/>
        <v>0</v>
      </c>
      <c r="AV154" s="2">
        <f t="shared" si="132"/>
        <v>0</v>
      </c>
      <c r="AW154" s="2">
        <f t="shared" si="133"/>
        <v>0</v>
      </c>
      <c r="AX154" s="2">
        <f t="shared" si="134"/>
        <v>0</v>
      </c>
      <c r="AY154" s="2">
        <f t="shared" si="135"/>
        <v>0</v>
      </c>
      <c r="AZ154" s="2">
        <f t="shared" si="136"/>
        <v>0</v>
      </c>
      <c r="BB154" s="3" t="str">
        <f t="shared" si="137"/>
        <v/>
      </c>
      <c r="BC154" s="3" t="str">
        <f t="shared" si="138"/>
        <v/>
      </c>
      <c r="BD154" s="3" t="str">
        <f t="shared" si="139"/>
        <v/>
      </c>
    </row>
    <row r="155" spans="1:56" x14ac:dyDescent="0.3">
      <c r="A155" s="6">
        <v>967</v>
      </c>
      <c r="B155" s="6">
        <v>2079</v>
      </c>
      <c r="C155" s="6" t="s">
        <v>433</v>
      </c>
      <c r="D155" s="6">
        <v>29115</v>
      </c>
      <c r="E155" s="10" t="s">
        <v>230</v>
      </c>
      <c r="F155" s="6" t="s">
        <v>414</v>
      </c>
      <c r="G155" s="6">
        <v>1</v>
      </c>
      <c r="H155" s="6">
        <v>19.5</v>
      </c>
      <c r="I155">
        <v>1</v>
      </c>
      <c r="J155">
        <v>4</v>
      </c>
      <c r="Q155" s="13">
        <f t="shared" si="103"/>
        <v>0</v>
      </c>
      <c r="R155" s="13">
        <f t="shared" si="104"/>
        <v>1</v>
      </c>
      <c r="S155" s="13">
        <f t="shared" si="105"/>
        <v>0</v>
      </c>
      <c r="T155" s="13">
        <f t="shared" si="106"/>
        <v>0</v>
      </c>
      <c r="U155" s="13">
        <f t="shared" si="107"/>
        <v>0</v>
      </c>
      <c r="V155" s="13">
        <f t="shared" si="108"/>
        <v>0</v>
      </c>
      <c r="W155" s="13">
        <f t="shared" si="109"/>
        <v>0</v>
      </c>
      <c r="X155" s="13">
        <f t="shared" si="110"/>
        <v>0</v>
      </c>
      <c r="Y155" s="13">
        <f t="shared" si="111"/>
        <v>0</v>
      </c>
      <c r="Z155" s="13">
        <f t="shared" si="112"/>
        <v>0</v>
      </c>
      <c r="AA155" s="13">
        <f t="shared" si="113"/>
        <v>0</v>
      </c>
      <c r="AB155" s="13">
        <f t="shared" si="114"/>
        <v>0</v>
      </c>
      <c r="AC155" s="13">
        <f t="shared" si="115"/>
        <v>0</v>
      </c>
      <c r="AD155" s="13">
        <f t="shared" si="116"/>
        <v>0</v>
      </c>
      <c r="AE155" s="13">
        <f t="shared" si="117"/>
        <v>0</v>
      </c>
      <c r="AF155" s="13">
        <f t="shared" si="118"/>
        <v>0</v>
      </c>
      <c r="AG155" s="13">
        <f t="shared" si="119"/>
        <v>0</v>
      </c>
      <c r="AH155" s="13">
        <f t="shared" si="120"/>
        <v>0</v>
      </c>
      <c r="AI155" s="13">
        <f t="shared" si="121"/>
        <v>0</v>
      </c>
      <c r="AJ155" s="13">
        <f t="shared" si="122"/>
        <v>0</v>
      </c>
      <c r="AK155" s="13">
        <f t="shared" si="123"/>
        <v>0</v>
      </c>
      <c r="AL155" s="13">
        <f t="shared" si="124"/>
        <v>0</v>
      </c>
      <c r="AO155" s="2">
        <f t="shared" si="125"/>
        <v>0</v>
      </c>
      <c r="AP155" s="2">
        <f t="shared" si="126"/>
        <v>1</v>
      </c>
      <c r="AQ155" s="2">
        <f t="shared" si="127"/>
        <v>0</v>
      </c>
      <c r="AR155" s="2">
        <f t="shared" si="128"/>
        <v>0</v>
      </c>
      <c r="AS155" s="2">
        <f t="shared" si="129"/>
        <v>0</v>
      </c>
      <c r="AT155" s="2">
        <f t="shared" si="130"/>
        <v>0</v>
      </c>
      <c r="AU155" s="2">
        <f t="shared" si="131"/>
        <v>0</v>
      </c>
      <c r="AV155" s="2">
        <f t="shared" si="132"/>
        <v>0</v>
      </c>
      <c r="AW155" s="2">
        <f t="shared" si="133"/>
        <v>0</v>
      </c>
      <c r="AX155" s="2">
        <f t="shared" si="134"/>
        <v>0</v>
      </c>
      <c r="AY155" s="2">
        <f t="shared" si="135"/>
        <v>0</v>
      </c>
      <c r="AZ155" s="2">
        <f t="shared" si="136"/>
        <v>0</v>
      </c>
      <c r="BB155" s="3" t="str">
        <f t="shared" si="137"/>
        <v/>
      </c>
      <c r="BC155" s="3" t="str">
        <f t="shared" si="138"/>
        <v/>
      </c>
      <c r="BD155" s="3" t="str">
        <f t="shared" si="139"/>
        <v/>
      </c>
    </row>
    <row r="156" spans="1:56" x14ac:dyDescent="0.3">
      <c r="A156" s="6">
        <v>311</v>
      </c>
      <c r="B156" s="6">
        <v>311</v>
      </c>
      <c r="C156" s="6" t="s">
        <v>91</v>
      </c>
      <c r="D156" s="6">
        <v>51025</v>
      </c>
      <c r="E156" s="9" t="s">
        <v>35</v>
      </c>
      <c r="F156" s="6" t="s">
        <v>70</v>
      </c>
      <c r="G156" s="6">
        <v>1</v>
      </c>
      <c r="H156" s="6">
        <v>19.600000000000001</v>
      </c>
      <c r="I156">
        <v>1</v>
      </c>
      <c r="J156">
        <v>4</v>
      </c>
      <c r="Q156" s="13">
        <f t="shared" si="103"/>
        <v>0</v>
      </c>
      <c r="R156" s="13">
        <f t="shared" si="104"/>
        <v>1</v>
      </c>
      <c r="S156" s="13">
        <f t="shared" si="105"/>
        <v>0</v>
      </c>
      <c r="T156" s="13">
        <f t="shared" si="106"/>
        <v>0</v>
      </c>
      <c r="U156" s="13">
        <f t="shared" si="107"/>
        <v>0</v>
      </c>
      <c r="V156" s="13">
        <f t="shared" si="108"/>
        <v>0</v>
      </c>
      <c r="W156" s="13">
        <f t="shared" si="109"/>
        <v>0</v>
      </c>
      <c r="X156" s="13">
        <f t="shared" si="110"/>
        <v>0</v>
      </c>
      <c r="Y156" s="13">
        <f t="shared" si="111"/>
        <v>0</v>
      </c>
      <c r="Z156" s="13">
        <f t="shared" si="112"/>
        <v>0</v>
      </c>
      <c r="AA156" s="13">
        <f t="shared" si="113"/>
        <v>0</v>
      </c>
      <c r="AB156" s="13">
        <f t="shared" si="114"/>
        <v>0</v>
      </c>
      <c r="AC156" s="13">
        <f t="shared" si="115"/>
        <v>0</v>
      </c>
      <c r="AD156" s="13">
        <f t="shared" si="116"/>
        <v>0</v>
      </c>
      <c r="AE156" s="13">
        <f t="shared" si="117"/>
        <v>0</v>
      </c>
      <c r="AF156" s="13">
        <f t="shared" si="118"/>
        <v>0</v>
      </c>
      <c r="AG156" s="13">
        <f t="shared" si="119"/>
        <v>0</v>
      </c>
      <c r="AH156" s="13">
        <f t="shared" si="120"/>
        <v>0</v>
      </c>
      <c r="AI156" s="13">
        <f t="shared" si="121"/>
        <v>0</v>
      </c>
      <c r="AJ156" s="13">
        <f t="shared" si="122"/>
        <v>0</v>
      </c>
      <c r="AK156" s="13">
        <f t="shared" si="123"/>
        <v>0</v>
      </c>
      <c r="AL156" s="13">
        <f t="shared" si="124"/>
        <v>0</v>
      </c>
      <c r="AO156" s="2">
        <f t="shared" si="125"/>
        <v>0</v>
      </c>
      <c r="AP156" s="2">
        <f t="shared" si="126"/>
        <v>1</v>
      </c>
      <c r="AQ156" s="2">
        <f t="shared" si="127"/>
        <v>0</v>
      </c>
      <c r="AR156" s="2">
        <f t="shared" si="128"/>
        <v>0</v>
      </c>
      <c r="AS156" s="2">
        <f t="shared" si="129"/>
        <v>0</v>
      </c>
      <c r="AT156" s="2">
        <f t="shared" si="130"/>
        <v>0</v>
      </c>
      <c r="AU156" s="2">
        <f t="shared" si="131"/>
        <v>0</v>
      </c>
      <c r="AV156" s="2">
        <f t="shared" si="132"/>
        <v>0</v>
      </c>
      <c r="AW156" s="2">
        <f t="shared" si="133"/>
        <v>0</v>
      </c>
      <c r="AX156" s="2">
        <f t="shared" si="134"/>
        <v>0</v>
      </c>
      <c r="AY156" s="2">
        <f t="shared" si="135"/>
        <v>0</v>
      </c>
      <c r="AZ156" s="2">
        <f t="shared" si="136"/>
        <v>0</v>
      </c>
      <c r="BB156" s="3" t="str">
        <f t="shared" si="137"/>
        <v/>
      </c>
      <c r="BC156" s="3" t="str">
        <f t="shared" si="138"/>
        <v/>
      </c>
      <c r="BD156" s="3" t="str">
        <f t="shared" si="139"/>
        <v/>
      </c>
    </row>
    <row r="157" spans="1:56" x14ac:dyDescent="0.3">
      <c r="A157" s="6">
        <v>1014</v>
      </c>
      <c r="B157" s="6">
        <v>1014</v>
      </c>
      <c r="C157" s="6" t="s">
        <v>203</v>
      </c>
      <c r="D157" s="6">
        <v>50490</v>
      </c>
      <c r="E157" s="9" t="s">
        <v>35</v>
      </c>
      <c r="F157" s="6" t="s">
        <v>176</v>
      </c>
      <c r="G157" s="6">
        <v>1</v>
      </c>
      <c r="H157" s="6">
        <v>19.600000000000001</v>
      </c>
      <c r="I157">
        <v>1</v>
      </c>
      <c r="J157">
        <v>4</v>
      </c>
      <c r="Q157" s="13">
        <f t="shared" si="103"/>
        <v>0</v>
      </c>
      <c r="R157" s="13">
        <f t="shared" si="104"/>
        <v>1</v>
      </c>
      <c r="S157" s="13">
        <f t="shared" si="105"/>
        <v>0</v>
      </c>
      <c r="T157" s="13">
        <f t="shared" si="106"/>
        <v>0</v>
      </c>
      <c r="U157" s="13">
        <f t="shared" si="107"/>
        <v>0</v>
      </c>
      <c r="V157" s="13">
        <f t="shared" si="108"/>
        <v>0</v>
      </c>
      <c r="W157" s="13">
        <f t="shared" si="109"/>
        <v>0</v>
      </c>
      <c r="X157" s="13">
        <f t="shared" si="110"/>
        <v>0</v>
      </c>
      <c r="Y157" s="13">
        <f t="shared" si="111"/>
        <v>0</v>
      </c>
      <c r="Z157" s="13">
        <f t="shared" si="112"/>
        <v>0</v>
      </c>
      <c r="AA157" s="13">
        <f t="shared" si="113"/>
        <v>0</v>
      </c>
      <c r="AB157" s="13">
        <f t="shared" si="114"/>
        <v>0</v>
      </c>
      <c r="AC157" s="13">
        <f t="shared" si="115"/>
        <v>0</v>
      </c>
      <c r="AD157" s="13">
        <f t="shared" si="116"/>
        <v>0</v>
      </c>
      <c r="AE157" s="13">
        <f t="shared" si="117"/>
        <v>0</v>
      </c>
      <c r="AF157" s="13">
        <f t="shared" si="118"/>
        <v>0</v>
      </c>
      <c r="AG157" s="13">
        <f t="shared" si="119"/>
        <v>0</v>
      </c>
      <c r="AH157" s="13">
        <f t="shared" si="120"/>
        <v>0</v>
      </c>
      <c r="AI157" s="13">
        <f t="shared" si="121"/>
        <v>0</v>
      </c>
      <c r="AJ157" s="13">
        <f t="shared" si="122"/>
        <v>0</v>
      </c>
      <c r="AK157" s="13">
        <f t="shared" si="123"/>
        <v>0</v>
      </c>
      <c r="AL157" s="13">
        <f t="shared" si="124"/>
        <v>0</v>
      </c>
      <c r="AO157" s="2">
        <f t="shared" si="125"/>
        <v>0</v>
      </c>
      <c r="AP157" s="2">
        <f t="shared" si="126"/>
        <v>1</v>
      </c>
      <c r="AQ157" s="2">
        <f t="shared" si="127"/>
        <v>0</v>
      </c>
      <c r="AR157" s="2">
        <f t="shared" si="128"/>
        <v>0</v>
      </c>
      <c r="AS157" s="2">
        <f t="shared" si="129"/>
        <v>0</v>
      </c>
      <c r="AT157" s="2">
        <f t="shared" si="130"/>
        <v>0</v>
      </c>
      <c r="AU157" s="2">
        <f t="shared" si="131"/>
        <v>0</v>
      </c>
      <c r="AV157" s="2">
        <f t="shared" si="132"/>
        <v>0</v>
      </c>
      <c r="AW157" s="2">
        <f t="shared" si="133"/>
        <v>0</v>
      </c>
      <c r="AX157" s="2">
        <f t="shared" si="134"/>
        <v>0</v>
      </c>
      <c r="AY157" s="2">
        <f t="shared" si="135"/>
        <v>0</v>
      </c>
      <c r="AZ157" s="2">
        <f t="shared" si="136"/>
        <v>0</v>
      </c>
      <c r="BB157" s="3" t="str">
        <f t="shared" si="137"/>
        <v/>
      </c>
      <c r="BC157" s="3" t="str">
        <f t="shared" si="138"/>
        <v/>
      </c>
      <c r="BD157" s="3" t="str">
        <f t="shared" si="139"/>
        <v/>
      </c>
    </row>
    <row r="158" spans="1:56" x14ac:dyDescent="0.3">
      <c r="A158" s="6">
        <v>121</v>
      </c>
      <c r="B158" s="6">
        <v>1233</v>
      </c>
      <c r="C158" s="6" t="s">
        <v>268</v>
      </c>
      <c r="D158" s="6">
        <v>29066</v>
      </c>
      <c r="E158" s="10" t="s">
        <v>230</v>
      </c>
      <c r="F158" s="6" t="s">
        <v>260</v>
      </c>
      <c r="G158" s="6">
        <v>1</v>
      </c>
      <c r="H158" s="6">
        <v>19.7</v>
      </c>
      <c r="I158">
        <v>1</v>
      </c>
      <c r="J158">
        <v>4</v>
      </c>
      <c r="Q158" s="13">
        <f t="shared" si="103"/>
        <v>0</v>
      </c>
      <c r="R158" s="13">
        <f t="shared" si="104"/>
        <v>1</v>
      </c>
      <c r="S158" s="13">
        <f t="shared" si="105"/>
        <v>0</v>
      </c>
      <c r="T158" s="13">
        <f t="shared" si="106"/>
        <v>0</v>
      </c>
      <c r="U158" s="13">
        <f t="shared" si="107"/>
        <v>0</v>
      </c>
      <c r="V158" s="13">
        <f t="shared" si="108"/>
        <v>0</v>
      </c>
      <c r="W158" s="13">
        <f t="shared" si="109"/>
        <v>0</v>
      </c>
      <c r="X158" s="13">
        <f t="shared" si="110"/>
        <v>0</v>
      </c>
      <c r="Y158" s="13">
        <f t="shared" si="111"/>
        <v>0</v>
      </c>
      <c r="Z158" s="13">
        <f t="shared" si="112"/>
        <v>0</v>
      </c>
      <c r="AA158" s="13">
        <f t="shared" si="113"/>
        <v>0</v>
      </c>
      <c r="AB158" s="13">
        <f t="shared" si="114"/>
        <v>0</v>
      </c>
      <c r="AC158" s="13">
        <f t="shared" si="115"/>
        <v>0</v>
      </c>
      <c r="AD158" s="13">
        <f t="shared" si="116"/>
        <v>0</v>
      </c>
      <c r="AE158" s="13">
        <f t="shared" si="117"/>
        <v>0</v>
      </c>
      <c r="AF158" s="13">
        <f t="shared" si="118"/>
        <v>0</v>
      </c>
      <c r="AG158" s="13">
        <f t="shared" si="119"/>
        <v>0</v>
      </c>
      <c r="AH158" s="13">
        <f t="shared" si="120"/>
        <v>0</v>
      </c>
      <c r="AI158" s="13">
        <f t="shared" si="121"/>
        <v>0</v>
      </c>
      <c r="AJ158" s="13">
        <f t="shared" si="122"/>
        <v>0</v>
      </c>
      <c r="AK158" s="13">
        <f t="shared" si="123"/>
        <v>0</v>
      </c>
      <c r="AL158" s="13">
        <f t="shared" si="124"/>
        <v>0</v>
      </c>
      <c r="AO158" s="2">
        <f t="shared" si="125"/>
        <v>0</v>
      </c>
      <c r="AP158" s="2">
        <f t="shared" si="126"/>
        <v>1</v>
      </c>
      <c r="AQ158" s="2">
        <f t="shared" si="127"/>
        <v>0</v>
      </c>
      <c r="AR158" s="2">
        <f t="shared" si="128"/>
        <v>0</v>
      </c>
      <c r="AS158" s="2">
        <f t="shared" si="129"/>
        <v>0</v>
      </c>
      <c r="AT158" s="2">
        <f t="shared" si="130"/>
        <v>0</v>
      </c>
      <c r="AU158" s="2">
        <f t="shared" si="131"/>
        <v>0</v>
      </c>
      <c r="AV158" s="2">
        <f t="shared" si="132"/>
        <v>0</v>
      </c>
      <c r="AW158" s="2">
        <f t="shared" si="133"/>
        <v>0</v>
      </c>
      <c r="AX158" s="2">
        <f t="shared" si="134"/>
        <v>0</v>
      </c>
      <c r="AY158" s="2">
        <f t="shared" si="135"/>
        <v>0</v>
      </c>
      <c r="AZ158" s="2">
        <f t="shared" si="136"/>
        <v>0</v>
      </c>
      <c r="BB158" s="3" t="str">
        <f t="shared" si="137"/>
        <v/>
      </c>
      <c r="BC158" s="3" t="str">
        <f t="shared" si="138"/>
        <v/>
      </c>
      <c r="BD158" s="3" t="str">
        <f t="shared" si="139"/>
        <v/>
      </c>
    </row>
    <row r="159" spans="1:56" x14ac:dyDescent="0.3">
      <c r="A159" s="6">
        <v>258</v>
      </c>
      <c r="B159" s="6">
        <v>1370</v>
      </c>
      <c r="C159" s="6" t="s">
        <v>275</v>
      </c>
      <c r="D159" s="6">
        <v>29588</v>
      </c>
      <c r="E159" s="10" t="s">
        <v>230</v>
      </c>
      <c r="F159" s="6" t="s">
        <v>274</v>
      </c>
      <c r="G159" s="6">
        <v>1</v>
      </c>
      <c r="H159" s="6">
        <v>19.7</v>
      </c>
      <c r="I159">
        <v>1</v>
      </c>
      <c r="J159">
        <v>4</v>
      </c>
      <c r="Q159" s="13">
        <f t="shared" si="103"/>
        <v>0</v>
      </c>
      <c r="R159" s="13">
        <f t="shared" si="104"/>
        <v>1</v>
      </c>
      <c r="S159" s="13">
        <f t="shared" si="105"/>
        <v>0</v>
      </c>
      <c r="T159" s="13">
        <f t="shared" si="106"/>
        <v>0</v>
      </c>
      <c r="U159" s="13">
        <f t="shared" si="107"/>
        <v>0</v>
      </c>
      <c r="V159" s="13">
        <f t="shared" si="108"/>
        <v>0</v>
      </c>
      <c r="W159" s="13">
        <f t="shared" si="109"/>
        <v>0</v>
      </c>
      <c r="X159" s="13">
        <f t="shared" si="110"/>
        <v>0</v>
      </c>
      <c r="Y159" s="13">
        <f t="shared" si="111"/>
        <v>0</v>
      </c>
      <c r="Z159" s="13">
        <f t="shared" si="112"/>
        <v>0</v>
      </c>
      <c r="AA159" s="13">
        <f t="shared" si="113"/>
        <v>0</v>
      </c>
      <c r="AB159" s="13">
        <f t="shared" si="114"/>
        <v>0</v>
      </c>
      <c r="AC159" s="13">
        <f t="shared" si="115"/>
        <v>0</v>
      </c>
      <c r="AD159" s="13">
        <f t="shared" si="116"/>
        <v>0</v>
      </c>
      <c r="AE159" s="13">
        <f t="shared" si="117"/>
        <v>0</v>
      </c>
      <c r="AF159" s="13">
        <f t="shared" si="118"/>
        <v>0</v>
      </c>
      <c r="AG159" s="13">
        <f t="shared" si="119"/>
        <v>0</v>
      </c>
      <c r="AH159" s="13">
        <f t="shared" si="120"/>
        <v>0</v>
      </c>
      <c r="AI159" s="13">
        <f t="shared" si="121"/>
        <v>0</v>
      </c>
      <c r="AJ159" s="13">
        <f t="shared" si="122"/>
        <v>0</v>
      </c>
      <c r="AK159" s="13">
        <f t="shared" si="123"/>
        <v>0</v>
      </c>
      <c r="AL159" s="13">
        <f t="shared" si="124"/>
        <v>0</v>
      </c>
      <c r="AO159" s="2">
        <f t="shared" si="125"/>
        <v>0</v>
      </c>
      <c r="AP159" s="2">
        <f t="shared" si="126"/>
        <v>1</v>
      </c>
      <c r="AQ159" s="2">
        <f t="shared" si="127"/>
        <v>0</v>
      </c>
      <c r="AR159" s="2">
        <f t="shared" si="128"/>
        <v>0</v>
      </c>
      <c r="AS159" s="2">
        <f t="shared" si="129"/>
        <v>0</v>
      </c>
      <c r="AT159" s="2">
        <f t="shared" si="130"/>
        <v>0</v>
      </c>
      <c r="AU159" s="2">
        <f t="shared" si="131"/>
        <v>0</v>
      </c>
      <c r="AV159" s="2">
        <f t="shared" si="132"/>
        <v>0</v>
      </c>
      <c r="AW159" s="2">
        <f t="shared" si="133"/>
        <v>0</v>
      </c>
      <c r="AX159" s="2">
        <f t="shared" si="134"/>
        <v>0</v>
      </c>
      <c r="AY159" s="2">
        <f t="shared" si="135"/>
        <v>0</v>
      </c>
      <c r="AZ159" s="2">
        <f t="shared" si="136"/>
        <v>0</v>
      </c>
      <c r="BB159" s="3" t="str">
        <f t="shared" si="137"/>
        <v/>
      </c>
      <c r="BC159" s="3" t="str">
        <f t="shared" si="138"/>
        <v/>
      </c>
      <c r="BD159" s="3" t="str">
        <f t="shared" si="139"/>
        <v/>
      </c>
    </row>
    <row r="160" spans="1:56" x14ac:dyDescent="0.3">
      <c r="A160" s="6">
        <v>1082</v>
      </c>
      <c r="B160" s="6">
        <v>2194</v>
      </c>
      <c r="C160" s="6" t="s">
        <v>443</v>
      </c>
      <c r="D160" s="6">
        <v>29495</v>
      </c>
      <c r="E160" s="10" t="s">
        <v>230</v>
      </c>
      <c r="F160" s="6" t="s">
        <v>444</v>
      </c>
      <c r="G160" s="6">
        <v>1</v>
      </c>
      <c r="H160" s="6">
        <v>19.7</v>
      </c>
      <c r="I160">
        <v>1</v>
      </c>
      <c r="J160">
        <v>4</v>
      </c>
      <c r="Q160" s="13">
        <f t="shared" si="103"/>
        <v>0</v>
      </c>
      <c r="R160" s="13">
        <f t="shared" si="104"/>
        <v>1</v>
      </c>
      <c r="S160" s="13">
        <f t="shared" si="105"/>
        <v>0</v>
      </c>
      <c r="T160" s="13">
        <f t="shared" si="106"/>
        <v>0</v>
      </c>
      <c r="U160" s="13">
        <f t="shared" si="107"/>
        <v>0</v>
      </c>
      <c r="V160" s="13">
        <f t="shared" si="108"/>
        <v>0</v>
      </c>
      <c r="W160" s="13">
        <f t="shared" si="109"/>
        <v>0</v>
      </c>
      <c r="X160" s="13">
        <f t="shared" si="110"/>
        <v>0</v>
      </c>
      <c r="Y160" s="13">
        <f t="shared" si="111"/>
        <v>0</v>
      </c>
      <c r="Z160" s="13">
        <f t="shared" si="112"/>
        <v>0</v>
      </c>
      <c r="AA160" s="13">
        <f t="shared" si="113"/>
        <v>0</v>
      </c>
      <c r="AB160" s="13">
        <f t="shared" si="114"/>
        <v>0</v>
      </c>
      <c r="AC160" s="13">
        <f t="shared" si="115"/>
        <v>0</v>
      </c>
      <c r="AD160" s="13">
        <f t="shared" si="116"/>
        <v>0</v>
      </c>
      <c r="AE160" s="13">
        <f t="shared" si="117"/>
        <v>0</v>
      </c>
      <c r="AF160" s="13">
        <f t="shared" si="118"/>
        <v>0</v>
      </c>
      <c r="AG160" s="13">
        <f t="shared" si="119"/>
        <v>0</v>
      </c>
      <c r="AH160" s="13">
        <f t="shared" si="120"/>
        <v>0</v>
      </c>
      <c r="AI160" s="13">
        <f t="shared" si="121"/>
        <v>0</v>
      </c>
      <c r="AJ160" s="13">
        <f t="shared" si="122"/>
        <v>0</v>
      </c>
      <c r="AK160" s="13">
        <f t="shared" si="123"/>
        <v>0</v>
      </c>
      <c r="AL160" s="13">
        <f t="shared" si="124"/>
        <v>0</v>
      </c>
      <c r="AO160" s="2">
        <f t="shared" si="125"/>
        <v>0</v>
      </c>
      <c r="AP160" s="2">
        <f t="shared" si="126"/>
        <v>1</v>
      </c>
      <c r="AQ160" s="2">
        <f t="shared" si="127"/>
        <v>0</v>
      </c>
      <c r="AR160" s="2">
        <f t="shared" si="128"/>
        <v>0</v>
      </c>
      <c r="AS160" s="2">
        <f t="shared" si="129"/>
        <v>0</v>
      </c>
      <c r="AT160" s="2">
        <f t="shared" si="130"/>
        <v>0</v>
      </c>
      <c r="AU160" s="2">
        <f t="shared" si="131"/>
        <v>0</v>
      </c>
      <c r="AV160" s="2">
        <f t="shared" si="132"/>
        <v>0</v>
      </c>
      <c r="AW160" s="2">
        <f t="shared" si="133"/>
        <v>0</v>
      </c>
      <c r="AX160" s="2">
        <f t="shared" si="134"/>
        <v>0</v>
      </c>
      <c r="AY160" s="2">
        <f t="shared" si="135"/>
        <v>0</v>
      </c>
      <c r="AZ160" s="2">
        <f t="shared" si="136"/>
        <v>0</v>
      </c>
      <c r="BB160" s="3" t="str">
        <f t="shared" si="137"/>
        <v/>
      </c>
      <c r="BC160" s="3" t="str">
        <f t="shared" si="138"/>
        <v/>
      </c>
      <c r="BD160" s="3" t="str">
        <f t="shared" si="139"/>
        <v/>
      </c>
    </row>
    <row r="161" spans="1:56" x14ac:dyDescent="0.3">
      <c r="A161" s="6">
        <v>991</v>
      </c>
      <c r="B161" s="6">
        <v>991</v>
      </c>
      <c r="C161" s="6" t="s">
        <v>193</v>
      </c>
      <c r="D161" s="6">
        <v>50467</v>
      </c>
      <c r="E161" s="9" t="s">
        <v>35</v>
      </c>
      <c r="F161" s="6" t="s">
        <v>176</v>
      </c>
      <c r="G161" s="6">
        <v>2</v>
      </c>
      <c r="H161" s="6">
        <v>19.8</v>
      </c>
      <c r="I161">
        <v>1</v>
      </c>
      <c r="J161">
        <v>4</v>
      </c>
      <c r="Q161" s="13">
        <f t="shared" si="103"/>
        <v>0</v>
      </c>
      <c r="R161" s="13">
        <f t="shared" si="104"/>
        <v>1</v>
      </c>
      <c r="S161" s="13">
        <f t="shared" si="105"/>
        <v>0</v>
      </c>
      <c r="T161" s="13">
        <f t="shared" si="106"/>
        <v>0</v>
      </c>
      <c r="U161" s="13">
        <f t="shared" si="107"/>
        <v>0</v>
      </c>
      <c r="V161" s="13">
        <f t="shared" si="108"/>
        <v>0</v>
      </c>
      <c r="W161" s="13">
        <f t="shared" si="109"/>
        <v>0</v>
      </c>
      <c r="X161" s="13">
        <f t="shared" si="110"/>
        <v>0</v>
      </c>
      <c r="Y161" s="13">
        <f t="shared" si="111"/>
        <v>0</v>
      </c>
      <c r="Z161" s="13">
        <f t="shared" si="112"/>
        <v>0</v>
      </c>
      <c r="AA161" s="13">
        <f t="shared" si="113"/>
        <v>0</v>
      </c>
      <c r="AB161" s="13">
        <f t="shared" si="114"/>
        <v>0</v>
      </c>
      <c r="AC161" s="13">
        <f t="shared" si="115"/>
        <v>0</v>
      </c>
      <c r="AD161" s="13">
        <f t="shared" si="116"/>
        <v>0</v>
      </c>
      <c r="AE161" s="13">
        <f t="shared" si="117"/>
        <v>0</v>
      </c>
      <c r="AF161" s="13">
        <f t="shared" si="118"/>
        <v>0</v>
      </c>
      <c r="AG161" s="13">
        <f t="shared" si="119"/>
        <v>0</v>
      </c>
      <c r="AH161" s="13">
        <f t="shared" si="120"/>
        <v>0</v>
      </c>
      <c r="AI161" s="13">
        <f t="shared" si="121"/>
        <v>0</v>
      </c>
      <c r="AJ161" s="13">
        <f t="shared" si="122"/>
        <v>0</v>
      </c>
      <c r="AK161" s="13">
        <f t="shared" si="123"/>
        <v>0</v>
      </c>
      <c r="AL161" s="13">
        <f t="shared" si="124"/>
        <v>0</v>
      </c>
      <c r="AO161" s="2">
        <f t="shared" si="125"/>
        <v>0</v>
      </c>
      <c r="AP161" s="2">
        <f t="shared" si="126"/>
        <v>1</v>
      </c>
      <c r="AQ161" s="2">
        <f t="shared" si="127"/>
        <v>0</v>
      </c>
      <c r="AR161" s="2">
        <f t="shared" si="128"/>
        <v>0</v>
      </c>
      <c r="AS161" s="2">
        <f t="shared" si="129"/>
        <v>0</v>
      </c>
      <c r="AT161" s="2">
        <f t="shared" si="130"/>
        <v>0</v>
      </c>
      <c r="AU161" s="2">
        <f t="shared" si="131"/>
        <v>0</v>
      </c>
      <c r="AV161" s="2">
        <f t="shared" si="132"/>
        <v>0</v>
      </c>
      <c r="AW161" s="2">
        <f t="shared" si="133"/>
        <v>0</v>
      </c>
      <c r="AX161" s="2">
        <f t="shared" si="134"/>
        <v>0</v>
      </c>
      <c r="AY161" s="2">
        <f t="shared" si="135"/>
        <v>0</v>
      </c>
      <c r="AZ161" s="2">
        <f t="shared" si="136"/>
        <v>0</v>
      </c>
      <c r="BB161" s="3" t="str">
        <f t="shared" si="137"/>
        <v/>
      </c>
      <c r="BC161" s="3" t="str">
        <f t="shared" si="138"/>
        <v/>
      </c>
      <c r="BD161" s="3" t="str">
        <f t="shared" si="139"/>
        <v/>
      </c>
    </row>
    <row r="162" spans="1:56" x14ac:dyDescent="0.3">
      <c r="A162" s="6">
        <v>42</v>
      </c>
      <c r="B162" s="6">
        <v>42</v>
      </c>
      <c r="C162" s="6" t="s">
        <v>59</v>
      </c>
      <c r="D162" s="6">
        <v>50645</v>
      </c>
      <c r="E162" s="9" t="s">
        <v>35</v>
      </c>
      <c r="F162" s="6" t="s">
        <v>56</v>
      </c>
      <c r="G162" s="6">
        <v>1</v>
      </c>
      <c r="H162" s="6">
        <v>20</v>
      </c>
      <c r="I162">
        <v>1</v>
      </c>
      <c r="J162">
        <v>4</v>
      </c>
      <c r="Q162" s="13">
        <f t="shared" si="103"/>
        <v>0</v>
      </c>
      <c r="R162" s="13">
        <f t="shared" si="104"/>
        <v>1</v>
      </c>
      <c r="S162" s="13">
        <f t="shared" si="105"/>
        <v>0</v>
      </c>
      <c r="T162" s="13">
        <f t="shared" si="106"/>
        <v>0</v>
      </c>
      <c r="U162" s="13">
        <f t="shared" si="107"/>
        <v>0</v>
      </c>
      <c r="V162" s="13">
        <f t="shared" si="108"/>
        <v>0</v>
      </c>
      <c r="W162" s="13">
        <f t="shared" si="109"/>
        <v>0</v>
      </c>
      <c r="X162" s="13">
        <f t="shared" si="110"/>
        <v>0</v>
      </c>
      <c r="Y162" s="13">
        <f t="shared" si="111"/>
        <v>0</v>
      </c>
      <c r="Z162" s="13">
        <f t="shared" si="112"/>
        <v>0</v>
      </c>
      <c r="AA162" s="13">
        <f t="shared" si="113"/>
        <v>0</v>
      </c>
      <c r="AB162" s="13">
        <f t="shared" si="114"/>
        <v>0</v>
      </c>
      <c r="AC162" s="13">
        <f t="shared" si="115"/>
        <v>0</v>
      </c>
      <c r="AD162" s="13">
        <f t="shared" si="116"/>
        <v>0</v>
      </c>
      <c r="AE162" s="13">
        <f t="shared" si="117"/>
        <v>0</v>
      </c>
      <c r="AF162" s="13">
        <f t="shared" si="118"/>
        <v>0</v>
      </c>
      <c r="AG162" s="13">
        <f t="shared" si="119"/>
        <v>0</v>
      </c>
      <c r="AH162" s="13">
        <f t="shared" si="120"/>
        <v>0</v>
      </c>
      <c r="AI162" s="13">
        <f t="shared" si="121"/>
        <v>0</v>
      </c>
      <c r="AJ162" s="13">
        <f t="shared" si="122"/>
        <v>0</v>
      </c>
      <c r="AK162" s="13">
        <f t="shared" si="123"/>
        <v>0</v>
      </c>
      <c r="AL162" s="13">
        <f t="shared" si="124"/>
        <v>0</v>
      </c>
      <c r="AO162" s="2">
        <f t="shared" si="125"/>
        <v>0</v>
      </c>
      <c r="AP162" s="2">
        <f t="shared" si="126"/>
        <v>1</v>
      </c>
      <c r="AQ162" s="2">
        <f t="shared" si="127"/>
        <v>0</v>
      </c>
      <c r="AR162" s="2">
        <f t="shared" si="128"/>
        <v>0</v>
      </c>
      <c r="AS162" s="2">
        <f t="shared" si="129"/>
        <v>0</v>
      </c>
      <c r="AT162" s="2">
        <f t="shared" si="130"/>
        <v>0</v>
      </c>
      <c r="AU162" s="2">
        <f t="shared" si="131"/>
        <v>0</v>
      </c>
      <c r="AV162" s="2">
        <f t="shared" si="132"/>
        <v>0</v>
      </c>
      <c r="AW162" s="2">
        <f t="shared" si="133"/>
        <v>0</v>
      </c>
      <c r="AX162" s="2">
        <f t="shared" si="134"/>
        <v>0</v>
      </c>
      <c r="AY162" s="2">
        <f t="shared" si="135"/>
        <v>0</v>
      </c>
      <c r="AZ162" s="2">
        <f t="shared" si="136"/>
        <v>0</v>
      </c>
      <c r="BB162" s="3" t="str">
        <f t="shared" si="137"/>
        <v/>
      </c>
      <c r="BC162" s="3" t="str">
        <f t="shared" si="138"/>
        <v/>
      </c>
      <c r="BD162" s="3" t="str">
        <f t="shared" si="139"/>
        <v/>
      </c>
    </row>
    <row r="163" spans="1:56" x14ac:dyDescent="0.3">
      <c r="A163" s="6">
        <v>464</v>
      </c>
      <c r="B163" s="6">
        <v>464</v>
      </c>
      <c r="C163" s="6" t="s">
        <v>104</v>
      </c>
      <c r="D163" s="6">
        <v>50121</v>
      </c>
      <c r="E163" s="9" t="s">
        <v>35</v>
      </c>
      <c r="F163" s="6" t="s">
        <v>98</v>
      </c>
      <c r="G163" s="6">
        <v>1</v>
      </c>
      <c r="H163" s="6">
        <v>20</v>
      </c>
      <c r="I163">
        <v>1</v>
      </c>
      <c r="J163">
        <v>4</v>
      </c>
      <c r="Q163" s="13">
        <f t="shared" si="103"/>
        <v>0</v>
      </c>
      <c r="R163" s="13">
        <f t="shared" si="104"/>
        <v>1</v>
      </c>
      <c r="S163" s="13">
        <f t="shared" si="105"/>
        <v>0</v>
      </c>
      <c r="T163" s="13">
        <f t="shared" si="106"/>
        <v>0</v>
      </c>
      <c r="U163" s="13">
        <f t="shared" si="107"/>
        <v>0</v>
      </c>
      <c r="V163" s="13">
        <f t="shared" si="108"/>
        <v>0</v>
      </c>
      <c r="W163" s="13">
        <f t="shared" si="109"/>
        <v>0</v>
      </c>
      <c r="X163" s="13">
        <f t="shared" si="110"/>
        <v>0</v>
      </c>
      <c r="Y163" s="13">
        <f t="shared" si="111"/>
        <v>0</v>
      </c>
      <c r="Z163" s="13">
        <f t="shared" si="112"/>
        <v>0</v>
      </c>
      <c r="AA163" s="13">
        <f t="shared" si="113"/>
        <v>0</v>
      </c>
      <c r="AB163" s="13">
        <f t="shared" si="114"/>
        <v>0</v>
      </c>
      <c r="AC163" s="13">
        <f t="shared" si="115"/>
        <v>0</v>
      </c>
      <c r="AD163" s="13">
        <f t="shared" si="116"/>
        <v>0</v>
      </c>
      <c r="AE163" s="13">
        <f t="shared" si="117"/>
        <v>0</v>
      </c>
      <c r="AF163" s="13">
        <f t="shared" si="118"/>
        <v>0</v>
      </c>
      <c r="AG163" s="13">
        <f t="shared" si="119"/>
        <v>0</v>
      </c>
      <c r="AH163" s="13">
        <f t="shared" si="120"/>
        <v>0</v>
      </c>
      <c r="AI163" s="13">
        <f t="shared" si="121"/>
        <v>0</v>
      </c>
      <c r="AJ163" s="13">
        <f t="shared" si="122"/>
        <v>0</v>
      </c>
      <c r="AK163" s="13">
        <f t="shared" si="123"/>
        <v>0</v>
      </c>
      <c r="AL163" s="13">
        <f t="shared" si="124"/>
        <v>0</v>
      </c>
      <c r="AO163" s="2">
        <f t="shared" si="125"/>
        <v>0</v>
      </c>
      <c r="AP163" s="2">
        <f t="shared" si="126"/>
        <v>1</v>
      </c>
      <c r="AQ163" s="2">
        <f t="shared" si="127"/>
        <v>0</v>
      </c>
      <c r="AR163" s="2">
        <f t="shared" si="128"/>
        <v>0</v>
      </c>
      <c r="AS163" s="2">
        <f t="shared" si="129"/>
        <v>0</v>
      </c>
      <c r="AT163" s="2">
        <f t="shared" si="130"/>
        <v>0</v>
      </c>
      <c r="AU163" s="2">
        <f t="shared" si="131"/>
        <v>0</v>
      </c>
      <c r="AV163" s="2">
        <f t="shared" si="132"/>
        <v>0</v>
      </c>
      <c r="AW163" s="2">
        <f t="shared" si="133"/>
        <v>0</v>
      </c>
      <c r="AX163" s="2">
        <f t="shared" si="134"/>
        <v>0</v>
      </c>
      <c r="AY163" s="2">
        <f t="shared" si="135"/>
        <v>0</v>
      </c>
      <c r="AZ163" s="2">
        <f t="shared" si="136"/>
        <v>0</v>
      </c>
      <c r="BB163" s="3" t="str">
        <f t="shared" si="137"/>
        <v/>
      </c>
      <c r="BC163" s="3" t="str">
        <f t="shared" si="138"/>
        <v/>
      </c>
      <c r="BD163" s="3" t="str">
        <f t="shared" si="139"/>
        <v/>
      </c>
    </row>
    <row r="164" spans="1:56" x14ac:dyDescent="0.3">
      <c r="A164" s="6">
        <v>465</v>
      </c>
      <c r="B164" s="6">
        <v>465</v>
      </c>
      <c r="C164" s="6" t="s">
        <v>105</v>
      </c>
      <c r="D164" s="6">
        <v>50137</v>
      </c>
      <c r="E164" s="9" t="s">
        <v>35</v>
      </c>
      <c r="F164" s="6" t="s">
        <v>98</v>
      </c>
      <c r="G164" s="6">
        <v>1</v>
      </c>
      <c r="H164" s="6">
        <v>20</v>
      </c>
      <c r="I164">
        <v>1</v>
      </c>
      <c r="J164">
        <v>4</v>
      </c>
      <c r="Q164" s="13">
        <f t="shared" si="103"/>
        <v>0</v>
      </c>
      <c r="R164" s="13">
        <f t="shared" si="104"/>
        <v>1</v>
      </c>
      <c r="S164" s="13">
        <f t="shared" si="105"/>
        <v>0</v>
      </c>
      <c r="T164" s="13">
        <f t="shared" si="106"/>
        <v>0</v>
      </c>
      <c r="U164" s="13">
        <f t="shared" si="107"/>
        <v>0</v>
      </c>
      <c r="V164" s="13">
        <f t="shared" si="108"/>
        <v>0</v>
      </c>
      <c r="W164" s="13">
        <f t="shared" si="109"/>
        <v>0</v>
      </c>
      <c r="X164" s="13">
        <f t="shared" si="110"/>
        <v>0</v>
      </c>
      <c r="Y164" s="13">
        <f t="shared" si="111"/>
        <v>0</v>
      </c>
      <c r="Z164" s="13">
        <f t="shared" si="112"/>
        <v>0</v>
      </c>
      <c r="AA164" s="13">
        <f t="shared" si="113"/>
        <v>0</v>
      </c>
      <c r="AB164" s="13">
        <f t="shared" si="114"/>
        <v>0</v>
      </c>
      <c r="AC164" s="13">
        <f t="shared" si="115"/>
        <v>0</v>
      </c>
      <c r="AD164" s="13">
        <f t="shared" si="116"/>
        <v>0</v>
      </c>
      <c r="AE164" s="13">
        <f t="shared" si="117"/>
        <v>0</v>
      </c>
      <c r="AF164" s="13">
        <f t="shared" si="118"/>
        <v>0</v>
      </c>
      <c r="AG164" s="13">
        <f t="shared" si="119"/>
        <v>0</v>
      </c>
      <c r="AH164" s="13">
        <f t="shared" si="120"/>
        <v>0</v>
      </c>
      <c r="AI164" s="13">
        <f t="shared" si="121"/>
        <v>0</v>
      </c>
      <c r="AJ164" s="13">
        <f t="shared" si="122"/>
        <v>0</v>
      </c>
      <c r="AK164" s="13">
        <f t="shared" si="123"/>
        <v>0</v>
      </c>
      <c r="AL164" s="13">
        <f t="shared" si="124"/>
        <v>0</v>
      </c>
      <c r="AO164" s="2">
        <f t="shared" si="125"/>
        <v>0</v>
      </c>
      <c r="AP164" s="2">
        <f t="shared" si="126"/>
        <v>1</v>
      </c>
      <c r="AQ164" s="2">
        <f t="shared" si="127"/>
        <v>0</v>
      </c>
      <c r="AR164" s="2">
        <f t="shared" si="128"/>
        <v>0</v>
      </c>
      <c r="AS164" s="2">
        <f t="shared" si="129"/>
        <v>0</v>
      </c>
      <c r="AT164" s="2">
        <f t="shared" si="130"/>
        <v>0</v>
      </c>
      <c r="AU164" s="2">
        <f t="shared" si="131"/>
        <v>0</v>
      </c>
      <c r="AV164" s="2">
        <f t="shared" si="132"/>
        <v>0</v>
      </c>
      <c r="AW164" s="2">
        <f t="shared" si="133"/>
        <v>0</v>
      </c>
      <c r="AX164" s="2">
        <f t="shared" si="134"/>
        <v>0</v>
      </c>
      <c r="AY164" s="2">
        <f t="shared" si="135"/>
        <v>0</v>
      </c>
      <c r="AZ164" s="2">
        <f t="shared" si="136"/>
        <v>0</v>
      </c>
      <c r="BB164" s="3" t="str">
        <f t="shared" si="137"/>
        <v/>
      </c>
      <c r="BC164" s="3" t="str">
        <f t="shared" si="138"/>
        <v/>
      </c>
      <c r="BD164" s="3" t="str">
        <f t="shared" si="139"/>
        <v/>
      </c>
    </row>
    <row r="165" spans="1:56" x14ac:dyDescent="0.3">
      <c r="A165" s="6">
        <v>14</v>
      </c>
      <c r="B165" s="6">
        <v>1126</v>
      </c>
      <c r="C165" s="6" t="s">
        <v>244</v>
      </c>
      <c r="D165" s="6">
        <v>29029</v>
      </c>
      <c r="E165" s="10" t="s">
        <v>230</v>
      </c>
      <c r="F165" s="6" t="s">
        <v>231</v>
      </c>
      <c r="G165" s="6">
        <v>1</v>
      </c>
      <c r="H165" s="6">
        <v>20</v>
      </c>
      <c r="I165">
        <v>1</v>
      </c>
      <c r="J165">
        <v>4</v>
      </c>
      <c r="Q165" s="13">
        <f t="shared" si="103"/>
        <v>0</v>
      </c>
      <c r="R165" s="13">
        <f t="shared" si="104"/>
        <v>1</v>
      </c>
      <c r="S165" s="13">
        <f t="shared" si="105"/>
        <v>0</v>
      </c>
      <c r="T165" s="13">
        <f t="shared" si="106"/>
        <v>0</v>
      </c>
      <c r="U165" s="13">
        <f t="shared" si="107"/>
        <v>0</v>
      </c>
      <c r="V165" s="13">
        <f t="shared" si="108"/>
        <v>0</v>
      </c>
      <c r="W165" s="13">
        <f t="shared" si="109"/>
        <v>0</v>
      </c>
      <c r="X165" s="13">
        <f t="shared" si="110"/>
        <v>0</v>
      </c>
      <c r="Y165" s="13">
        <f t="shared" si="111"/>
        <v>0</v>
      </c>
      <c r="Z165" s="13">
        <f t="shared" si="112"/>
        <v>0</v>
      </c>
      <c r="AA165" s="13">
        <f t="shared" si="113"/>
        <v>0</v>
      </c>
      <c r="AB165" s="13">
        <f t="shared" si="114"/>
        <v>0</v>
      </c>
      <c r="AC165" s="13">
        <f t="shared" si="115"/>
        <v>0</v>
      </c>
      <c r="AD165" s="13">
        <f t="shared" si="116"/>
        <v>0</v>
      </c>
      <c r="AE165" s="13">
        <f t="shared" si="117"/>
        <v>0</v>
      </c>
      <c r="AF165" s="13">
        <f t="shared" si="118"/>
        <v>0</v>
      </c>
      <c r="AG165" s="13">
        <f t="shared" si="119"/>
        <v>0</v>
      </c>
      <c r="AH165" s="13">
        <f t="shared" si="120"/>
        <v>0</v>
      </c>
      <c r="AI165" s="13">
        <f t="shared" si="121"/>
        <v>0</v>
      </c>
      <c r="AJ165" s="13">
        <f t="shared" si="122"/>
        <v>0</v>
      </c>
      <c r="AK165" s="13">
        <f t="shared" si="123"/>
        <v>0</v>
      </c>
      <c r="AL165" s="13">
        <f t="shared" si="124"/>
        <v>0</v>
      </c>
      <c r="AO165" s="2">
        <f t="shared" si="125"/>
        <v>0</v>
      </c>
      <c r="AP165" s="2">
        <f t="shared" si="126"/>
        <v>1</v>
      </c>
      <c r="AQ165" s="2">
        <f t="shared" si="127"/>
        <v>0</v>
      </c>
      <c r="AR165" s="2">
        <f t="shared" si="128"/>
        <v>0</v>
      </c>
      <c r="AS165" s="2">
        <f t="shared" si="129"/>
        <v>0</v>
      </c>
      <c r="AT165" s="2">
        <f t="shared" si="130"/>
        <v>0</v>
      </c>
      <c r="AU165" s="2">
        <f t="shared" si="131"/>
        <v>0</v>
      </c>
      <c r="AV165" s="2">
        <f t="shared" si="132"/>
        <v>0</v>
      </c>
      <c r="AW165" s="2">
        <f t="shared" si="133"/>
        <v>0</v>
      </c>
      <c r="AX165" s="2">
        <f t="shared" si="134"/>
        <v>0</v>
      </c>
      <c r="AY165" s="2">
        <f t="shared" si="135"/>
        <v>0</v>
      </c>
      <c r="AZ165" s="2">
        <f t="shared" si="136"/>
        <v>0</v>
      </c>
      <c r="BB165" s="3" t="str">
        <f t="shared" si="137"/>
        <v/>
      </c>
      <c r="BC165" s="3" t="str">
        <f t="shared" si="138"/>
        <v/>
      </c>
      <c r="BD165" s="3" t="str">
        <f t="shared" si="139"/>
        <v/>
      </c>
    </row>
    <row r="166" spans="1:56" x14ac:dyDescent="0.3">
      <c r="A166" s="6">
        <v>319</v>
      </c>
      <c r="B166" s="6">
        <v>1431</v>
      </c>
      <c r="C166" s="6" t="s">
        <v>290</v>
      </c>
      <c r="D166" s="6">
        <v>29547</v>
      </c>
      <c r="E166" s="10" t="s">
        <v>230</v>
      </c>
      <c r="F166" s="6" t="s">
        <v>283</v>
      </c>
      <c r="G166" s="6">
        <v>1</v>
      </c>
      <c r="H166" s="6">
        <v>20</v>
      </c>
      <c r="I166">
        <v>1</v>
      </c>
      <c r="J166">
        <v>4</v>
      </c>
      <c r="Q166" s="13">
        <f t="shared" si="103"/>
        <v>0</v>
      </c>
      <c r="R166" s="13">
        <f t="shared" si="104"/>
        <v>1</v>
      </c>
      <c r="S166" s="13">
        <f t="shared" si="105"/>
        <v>0</v>
      </c>
      <c r="T166" s="13">
        <f t="shared" si="106"/>
        <v>0</v>
      </c>
      <c r="U166" s="13">
        <f t="shared" si="107"/>
        <v>0</v>
      </c>
      <c r="V166" s="13">
        <f t="shared" si="108"/>
        <v>0</v>
      </c>
      <c r="W166" s="13">
        <f t="shared" si="109"/>
        <v>0</v>
      </c>
      <c r="X166" s="13">
        <f t="shared" si="110"/>
        <v>0</v>
      </c>
      <c r="Y166" s="13">
        <f t="shared" si="111"/>
        <v>0</v>
      </c>
      <c r="Z166" s="13">
        <f t="shared" si="112"/>
        <v>0</v>
      </c>
      <c r="AA166" s="13">
        <f t="shared" si="113"/>
        <v>0</v>
      </c>
      <c r="AB166" s="13">
        <f t="shared" si="114"/>
        <v>0</v>
      </c>
      <c r="AC166" s="13">
        <f t="shared" si="115"/>
        <v>0</v>
      </c>
      <c r="AD166" s="13">
        <f t="shared" si="116"/>
        <v>0</v>
      </c>
      <c r="AE166" s="13">
        <f t="shared" si="117"/>
        <v>0</v>
      </c>
      <c r="AF166" s="13">
        <f t="shared" si="118"/>
        <v>0</v>
      </c>
      <c r="AG166" s="13">
        <f t="shared" si="119"/>
        <v>0</v>
      </c>
      <c r="AH166" s="13">
        <f t="shared" si="120"/>
        <v>0</v>
      </c>
      <c r="AI166" s="13">
        <f t="shared" si="121"/>
        <v>0</v>
      </c>
      <c r="AJ166" s="13">
        <f t="shared" si="122"/>
        <v>0</v>
      </c>
      <c r="AK166" s="13">
        <f t="shared" si="123"/>
        <v>0</v>
      </c>
      <c r="AL166" s="13">
        <f t="shared" si="124"/>
        <v>0</v>
      </c>
      <c r="AO166" s="2">
        <f t="shared" si="125"/>
        <v>0</v>
      </c>
      <c r="AP166" s="2">
        <f t="shared" si="126"/>
        <v>1</v>
      </c>
      <c r="AQ166" s="2">
        <f t="shared" si="127"/>
        <v>0</v>
      </c>
      <c r="AR166" s="2">
        <f t="shared" si="128"/>
        <v>0</v>
      </c>
      <c r="AS166" s="2">
        <f t="shared" si="129"/>
        <v>0</v>
      </c>
      <c r="AT166" s="2">
        <f t="shared" si="130"/>
        <v>0</v>
      </c>
      <c r="AU166" s="2">
        <f t="shared" si="131"/>
        <v>0</v>
      </c>
      <c r="AV166" s="2">
        <f t="shared" si="132"/>
        <v>0</v>
      </c>
      <c r="AW166" s="2">
        <f t="shared" si="133"/>
        <v>0</v>
      </c>
      <c r="AX166" s="2">
        <f t="shared" si="134"/>
        <v>0</v>
      </c>
      <c r="AY166" s="2">
        <f t="shared" si="135"/>
        <v>0</v>
      </c>
      <c r="AZ166" s="2">
        <f t="shared" si="136"/>
        <v>0</v>
      </c>
      <c r="BB166" s="3" t="str">
        <f t="shared" si="137"/>
        <v/>
      </c>
      <c r="BC166" s="3" t="str">
        <f t="shared" si="138"/>
        <v/>
      </c>
      <c r="BD166" s="3" t="str">
        <f t="shared" si="139"/>
        <v/>
      </c>
    </row>
    <row r="167" spans="1:56" x14ac:dyDescent="0.3">
      <c r="A167" s="6">
        <v>564</v>
      </c>
      <c r="B167" s="6">
        <v>1676</v>
      </c>
      <c r="C167" s="6" t="s">
        <v>305</v>
      </c>
      <c r="D167" s="6">
        <v>29657</v>
      </c>
      <c r="E167" s="10" t="s">
        <v>230</v>
      </c>
      <c r="F167" s="6" t="s">
        <v>304</v>
      </c>
      <c r="G167" s="6">
        <v>1</v>
      </c>
      <c r="H167" s="6">
        <v>20</v>
      </c>
      <c r="I167">
        <v>1</v>
      </c>
      <c r="J167">
        <v>4</v>
      </c>
      <c r="Q167" s="13">
        <f t="shared" si="103"/>
        <v>0</v>
      </c>
      <c r="R167" s="13">
        <f t="shared" si="104"/>
        <v>1</v>
      </c>
      <c r="S167" s="13">
        <f t="shared" si="105"/>
        <v>0</v>
      </c>
      <c r="T167" s="13">
        <f t="shared" si="106"/>
        <v>0</v>
      </c>
      <c r="U167" s="13">
        <f t="shared" si="107"/>
        <v>0</v>
      </c>
      <c r="V167" s="13">
        <f t="shared" si="108"/>
        <v>0</v>
      </c>
      <c r="W167" s="13">
        <f t="shared" si="109"/>
        <v>0</v>
      </c>
      <c r="X167" s="13">
        <f t="shared" si="110"/>
        <v>0</v>
      </c>
      <c r="Y167" s="13">
        <f t="shared" si="111"/>
        <v>0</v>
      </c>
      <c r="Z167" s="13">
        <f t="shared" si="112"/>
        <v>0</v>
      </c>
      <c r="AA167" s="13">
        <f t="shared" si="113"/>
        <v>0</v>
      </c>
      <c r="AB167" s="13">
        <f t="shared" si="114"/>
        <v>0</v>
      </c>
      <c r="AC167" s="13">
        <f t="shared" si="115"/>
        <v>0</v>
      </c>
      <c r="AD167" s="13">
        <f t="shared" si="116"/>
        <v>0</v>
      </c>
      <c r="AE167" s="13">
        <f t="shared" si="117"/>
        <v>0</v>
      </c>
      <c r="AF167" s="13">
        <f t="shared" si="118"/>
        <v>0</v>
      </c>
      <c r="AG167" s="13">
        <f t="shared" si="119"/>
        <v>0</v>
      </c>
      <c r="AH167" s="13">
        <f t="shared" si="120"/>
        <v>0</v>
      </c>
      <c r="AI167" s="13">
        <f t="shared" si="121"/>
        <v>0</v>
      </c>
      <c r="AJ167" s="13">
        <f t="shared" si="122"/>
        <v>0</v>
      </c>
      <c r="AK167" s="13">
        <f t="shared" si="123"/>
        <v>0</v>
      </c>
      <c r="AL167" s="13">
        <f t="shared" si="124"/>
        <v>0</v>
      </c>
      <c r="AO167" s="2">
        <f t="shared" si="125"/>
        <v>0</v>
      </c>
      <c r="AP167" s="2">
        <f t="shared" si="126"/>
        <v>1</v>
      </c>
      <c r="AQ167" s="2">
        <f t="shared" si="127"/>
        <v>0</v>
      </c>
      <c r="AR167" s="2">
        <f t="shared" si="128"/>
        <v>0</v>
      </c>
      <c r="AS167" s="2">
        <f t="shared" si="129"/>
        <v>0</v>
      </c>
      <c r="AT167" s="2">
        <f t="shared" si="130"/>
        <v>0</v>
      </c>
      <c r="AU167" s="2">
        <f t="shared" si="131"/>
        <v>0</v>
      </c>
      <c r="AV167" s="2">
        <f t="shared" si="132"/>
        <v>0</v>
      </c>
      <c r="AW167" s="2">
        <f t="shared" si="133"/>
        <v>0</v>
      </c>
      <c r="AX167" s="2">
        <f t="shared" si="134"/>
        <v>0</v>
      </c>
      <c r="AY167" s="2">
        <f t="shared" si="135"/>
        <v>0</v>
      </c>
      <c r="AZ167" s="2">
        <f t="shared" si="136"/>
        <v>0</v>
      </c>
      <c r="BB167" s="3" t="str">
        <f t="shared" si="137"/>
        <v/>
      </c>
      <c r="BC167" s="3" t="str">
        <f t="shared" si="138"/>
        <v/>
      </c>
      <c r="BD167" s="3" t="str">
        <f t="shared" si="139"/>
        <v/>
      </c>
    </row>
    <row r="168" spans="1:56" x14ac:dyDescent="0.3">
      <c r="A168" s="6">
        <v>572</v>
      </c>
      <c r="B168" s="6">
        <v>1684</v>
      </c>
      <c r="C168" s="6" t="s">
        <v>313</v>
      </c>
      <c r="D168" s="6">
        <v>29666</v>
      </c>
      <c r="E168" s="10" t="s">
        <v>230</v>
      </c>
      <c r="F168" s="6" t="s">
        <v>304</v>
      </c>
      <c r="G168" s="6">
        <v>1</v>
      </c>
      <c r="H168" s="6">
        <v>20</v>
      </c>
      <c r="I168">
        <v>1</v>
      </c>
      <c r="J168">
        <v>4</v>
      </c>
      <c r="Q168" s="13">
        <f t="shared" si="103"/>
        <v>0</v>
      </c>
      <c r="R168" s="13">
        <f t="shared" si="104"/>
        <v>1</v>
      </c>
      <c r="S168" s="13">
        <f t="shared" si="105"/>
        <v>0</v>
      </c>
      <c r="T168" s="13">
        <f t="shared" si="106"/>
        <v>0</v>
      </c>
      <c r="U168" s="13">
        <f t="shared" si="107"/>
        <v>0</v>
      </c>
      <c r="V168" s="13">
        <f t="shared" si="108"/>
        <v>0</v>
      </c>
      <c r="W168" s="13">
        <f t="shared" si="109"/>
        <v>0</v>
      </c>
      <c r="X168" s="13">
        <f t="shared" si="110"/>
        <v>0</v>
      </c>
      <c r="Y168" s="13">
        <f t="shared" si="111"/>
        <v>0</v>
      </c>
      <c r="Z168" s="13">
        <f t="shared" si="112"/>
        <v>0</v>
      </c>
      <c r="AA168" s="13">
        <f t="shared" si="113"/>
        <v>0</v>
      </c>
      <c r="AB168" s="13">
        <f t="shared" si="114"/>
        <v>0</v>
      </c>
      <c r="AC168" s="13">
        <f t="shared" si="115"/>
        <v>0</v>
      </c>
      <c r="AD168" s="13">
        <f t="shared" si="116"/>
        <v>0</v>
      </c>
      <c r="AE168" s="13">
        <f t="shared" si="117"/>
        <v>0</v>
      </c>
      <c r="AF168" s="13">
        <f t="shared" si="118"/>
        <v>0</v>
      </c>
      <c r="AG168" s="13">
        <f t="shared" si="119"/>
        <v>0</v>
      </c>
      <c r="AH168" s="13">
        <f t="shared" si="120"/>
        <v>0</v>
      </c>
      <c r="AI168" s="13">
        <f t="shared" si="121"/>
        <v>0</v>
      </c>
      <c r="AJ168" s="13">
        <f t="shared" si="122"/>
        <v>0</v>
      </c>
      <c r="AK168" s="13">
        <f t="shared" si="123"/>
        <v>0</v>
      </c>
      <c r="AL168" s="13">
        <f t="shared" si="124"/>
        <v>0</v>
      </c>
      <c r="AO168" s="2">
        <f t="shared" si="125"/>
        <v>0</v>
      </c>
      <c r="AP168" s="2">
        <f t="shared" si="126"/>
        <v>1</v>
      </c>
      <c r="AQ168" s="2">
        <f t="shared" si="127"/>
        <v>0</v>
      </c>
      <c r="AR168" s="2">
        <f t="shared" si="128"/>
        <v>0</v>
      </c>
      <c r="AS168" s="2">
        <f t="shared" si="129"/>
        <v>0</v>
      </c>
      <c r="AT168" s="2">
        <f t="shared" si="130"/>
        <v>0</v>
      </c>
      <c r="AU168" s="2">
        <f t="shared" si="131"/>
        <v>0</v>
      </c>
      <c r="AV168" s="2">
        <f t="shared" si="132"/>
        <v>0</v>
      </c>
      <c r="AW168" s="2">
        <f t="shared" si="133"/>
        <v>0</v>
      </c>
      <c r="AX168" s="2">
        <f t="shared" si="134"/>
        <v>0</v>
      </c>
      <c r="AY168" s="2">
        <f t="shared" si="135"/>
        <v>0</v>
      </c>
      <c r="AZ168" s="2">
        <f t="shared" si="136"/>
        <v>0</v>
      </c>
      <c r="BB168" s="3" t="str">
        <f t="shared" si="137"/>
        <v/>
      </c>
      <c r="BC168" s="3" t="str">
        <f t="shared" si="138"/>
        <v/>
      </c>
      <c r="BD168" s="3" t="str">
        <f t="shared" si="139"/>
        <v/>
      </c>
    </row>
    <row r="169" spans="1:56" x14ac:dyDescent="0.3">
      <c r="A169" s="6">
        <v>793</v>
      </c>
      <c r="B169" s="6">
        <v>1905</v>
      </c>
      <c r="C169" s="6" t="s">
        <v>344</v>
      </c>
      <c r="D169" s="6">
        <v>28679</v>
      </c>
      <c r="E169" s="10" t="s">
        <v>230</v>
      </c>
      <c r="F169" s="6" t="s">
        <v>340</v>
      </c>
      <c r="G169" s="6">
        <v>1</v>
      </c>
      <c r="H169" s="6">
        <v>20</v>
      </c>
      <c r="I169">
        <v>1</v>
      </c>
      <c r="J169">
        <v>4</v>
      </c>
      <c r="Q169" s="13">
        <f t="shared" si="103"/>
        <v>0</v>
      </c>
      <c r="R169" s="13">
        <f t="shared" si="104"/>
        <v>1</v>
      </c>
      <c r="S169" s="13">
        <f t="shared" si="105"/>
        <v>0</v>
      </c>
      <c r="T169" s="13">
        <f t="shared" si="106"/>
        <v>0</v>
      </c>
      <c r="U169" s="13">
        <f t="shared" si="107"/>
        <v>0</v>
      </c>
      <c r="V169" s="13">
        <f t="shared" si="108"/>
        <v>0</v>
      </c>
      <c r="W169" s="13">
        <f t="shared" si="109"/>
        <v>0</v>
      </c>
      <c r="X169" s="13">
        <f t="shared" si="110"/>
        <v>0</v>
      </c>
      <c r="Y169" s="13">
        <f t="shared" si="111"/>
        <v>0</v>
      </c>
      <c r="Z169" s="13">
        <f t="shared" si="112"/>
        <v>0</v>
      </c>
      <c r="AA169" s="13">
        <f t="shared" si="113"/>
        <v>0</v>
      </c>
      <c r="AB169" s="13">
        <f t="shared" si="114"/>
        <v>0</v>
      </c>
      <c r="AC169" s="13">
        <f t="shared" si="115"/>
        <v>0</v>
      </c>
      <c r="AD169" s="13">
        <f t="shared" si="116"/>
        <v>0</v>
      </c>
      <c r="AE169" s="13">
        <f t="shared" si="117"/>
        <v>0</v>
      </c>
      <c r="AF169" s="13">
        <f t="shared" si="118"/>
        <v>0</v>
      </c>
      <c r="AG169" s="13">
        <f t="shared" si="119"/>
        <v>0</v>
      </c>
      <c r="AH169" s="13">
        <f t="shared" si="120"/>
        <v>0</v>
      </c>
      <c r="AI169" s="13">
        <f t="shared" si="121"/>
        <v>0</v>
      </c>
      <c r="AJ169" s="13">
        <f t="shared" si="122"/>
        <v>0</v>
      </c>
      <c r="AK169" s="13">
        <f t="shared" si="123"/>
        <v>0</v>
      </c>
      <c r="AL169" s="13">
        <f t="shared" si="124"/>
        <v>0</v>
      </c>
      <c r="AO169" s="2">
        <f t="shared" si="125"/>
        <v>0</v>
      </c>
      <c r="AP169" s="2">
        <f t="shared" si="126"/>
        <v>1</v>
      </c>
      <c r="AQ169" s="2">
        <f t="shared" si="127"/>
        <v>0</v>
      </c>
      <c r="AR169" s="2">
        <f t="shared" si="128"/>
        <v>0</v>
      </c>
      <c r="AS169" s="2">
        <f t="shared" si="129"/>
        <v>0</v>
      </c>
      <c r="AT169" s="2">
        <f t="shared" si="130"/>
        <v>0</v>
      </c>
      <c r="AU169" s="2">
        <f t="shared" si="131"/>
        <v>0</v>
      </c>
      <c r="AV169" s="2">
        <f t="shared" si="132"/>
        <v>0</v>
      </c>
      <c r="AW169" s="2">
        <f t="shared" si="133"/>
        <v>0</v>
      </c>
      <c r="AX169" s="2">
        <f t="shared" si="134"/>
        <v>0</v>
      </c>
      <c r="AY169" s="2">
        <f t="shared" si="135"/>
        <v>0</v>
      </c>
      <c r="AZ169" s="2">
        <f t="shared" si="136"/>
        <v>0</v>
      </c>
      <c r="BB169" s="3" t="str">
        <f t="shared" si="137"/>
        <v/>
      </c>
      <c r="BC169" s="3" t="str">
        <f t="shared" si="138"/>
        <v/>
      </c>
      <c r="BD169" s="3" t="str">
        <f t="shared" si="139"/>
        <v/>
      </c>
    </row>
    <row r="170" spans="1:56" x14ac:dyDescent="0.3">
      <c r="A170" s="6">
        <v>815</v>
      </c>
      <c r="B170" s="6">
        <v>1927</v>
      </c>
      <c r="C170" s="6" t="s">
        <v>365</v>
      </c>
      <c r="D170" s="6">
        <v>28700</v>
      </c>
      <c r="E170" s="10" t="s">
        <v>230</v>
      </c>
      <c r="F170" s="6" t="s">
        <v>340</v>
      </c>
      <c r="G170" s="6">
        <v>2</v>
      </c>
      <c r="H170" s="6">
        <v>20</v>
      </c>
      <c r="I170">
        <v>1</v>
      </c>
      <c r="J170">
        <v>4</v>
      </c>
      <c r="Q170" s="13">
        <f t="shared" si="103"/>
        <v>0</v>
      </c>
      <c r="R170" s="13">
        <f t="shared" si="104"/>
        <v>1</v>
      </c>
      <c r="S170" s="13">
        <f t="shared" si="105"/>
        <v>0</v>
      </c>
      <c r="T170" s="13">
        <f t="shared" si="106"/>
        <v>0</v>
      </c>
      <c r="U170" s="13">
        <f t="shared" si="107"/>
        <v>0</v>
      </c>
      <c r="V170" s="13">
        <f t="shared" si="108"/>
        <v>0</v>
      </c>
      <c r="W170" s="13">
        <f t="shared" si="109"/>
        <v>0</v>
      </c>
      <c r="X170" s="13">
        <f t="shared" si="110"/>
        <v>0</v>
      </c>
      <c r="Y170" s="13">
        <f t="shared" si="111"/>
        <v>0</v>
      </c>
      <c r="Z170" s="13">
        <f t="shared" si="112"/>
        <v>0</v>
      </c>
      <c r="AA170" s="13">
        <f t="shared" si="113"/>
        <v>0</v>
      </c>
      <c r="AB170" s="13">
        <f t="shared" si="114"/>
        <v>0</v>
      </c>
      <c r="AC170" s="13">
        <f t="shared" si="115"/>
        <v>0</v>
      </c>
      <c r="AD170" s="13">
        <f t="shared" si="116"/>
        <v>0</v>
      </c>
      <c r="AE170" s="13">
        <f t="shared" si="117"/>
        <v>0</v>
      </c>
      <c r="AF170" s="13">
        <f t="shared" si="118"/>
        <v>0</v>
      </c>
      <c r="AG170" s="13">
        <f t="shared" si="119"/>
        <v>0</v>
      </c>
      <c r="AH170" s="13">
        <f t="shared" si="120"/>
        <v>0</v>
      </c>
      <c r="AI170" s="13">
        <f t="shared" si="121"/>
        <v>0</v>
      </c>
      <c r="AJ170" s="13">
        <f t="shared" si="122"/>
        <v>0</v>
      </c>
      <c r="AK170" s="13">
        <f t="shared" si="123"/>
        <v>0</v>
      </c>
      <c r="AL170" s="13">
        <f t="shared" si="124"/>
        <v>0</v>
      </c>
      <c r="AO170" s="2">
        <f t="shared" si="125"/>
        <v>0</v>
      </c>
      <c r="AP170" s="2">
        <f t="shared" si="126"/>
        <v>1</v>
      </c>
      <c r="AQ170" s="2">
        <f t="shared" si="127"/>
        <v>0</v>
      </c>
      <c r="AR170" s="2">
        <f t="shared" si="128"/>
        <v>0</v>
      </c>
      <c r="AS170" s="2">
        <f t="shared" si="129"/>
        <v>0</v>
      </c>
      <c r="AT170" s="2">
        <f t="shared" si="130"/>
        <v>0</v>
      </c>
      <c r="AU170" s="2">
        <f t="shared" si="131"/>
        <v>0</v>
      </c>
      <c r="AV170" s="2">
        <f t="shared" si="132"/>
        <v>0</v>
      </c>
      <c r="AW170" s="2">
        <f t="shared" si="133"/>
        <v>0</v>
      </c>
      <c r="AX170" s="2">
        <f t="shared" si="134"/>
        <v>0</v>
      </c>
      <c r="AY170" s="2">
        <f t="shared" si="135"/>
        <v>0</v>
      </c>
      <c r="AZ170" s="2">
        <f t="shared" si="136"/>
        <v>0</v>
      </c>
      <c r="BB170" s="3" t="str">
        <f t="shared" si="137"/>
        <v/>
      </c>
      <c r="BC170" s="3" t="str">
        <f t="shared" si="138"/>
        <v/>
      </c>
      <c r="BD170" s="3" t="str">
        <f t="shared" si="139"/>
        <v/>
      </c>
    </row>
    <row r="171" spans="1:56" x14ac:dyDescent="0.3">
      <c r="A171" s="6">
        <v>827</v>
      </c>
      <c r="B171" s="6">
        <v>1939</v>
      </c>
      <c r="C171" s="6" t="s">
        <v>377</v>
      </c>
      <c r="D171" s="6">
        <v>28712</v>
      </c>
      <c r="E171" s="10" t="s">
        <v>230</v>
      </c>
      <c r="F171" s="6" t="s">
        <v>340</v>
      </c>
      <c r="G171" s="6">
        <v>2</v>
      </c>
      <c r="H171" s="6">
        <v>20</v>
      </c>
      <c r="I171">
        <v>1</v>
      </c>
      <c r="J171">
        <v>4</v>
      </c>
      <c r="Q171" s="13">
        <f t="shared" si="103"/>
        <v>0</v>
      </c>
      <c r="R171" s="13">
        <f t="shared" si="104"/>
        <v>1</v>
      </c>
      <c r="S171" s="13">
        <f t="shared" si="105"/>
        <v>0</v>
      </c>
      <c r="T171" s="13">
        <f t="shared" si="106"/>
        <v>0</v>
      </c>
      <c r="U171" s="13">
        <f t="shared" si="107"/>
        <v>0</v>
      </c>
      <c r="V171" s="13">
        <f t="shared" si="108"/>
        <v>0</v>
      </c>
      <c r="W171" s="13">
        <f t="shared" si="109"/>
        <v>0</v>
      </c>
      <c r="X171" s="13">
        <f t="shared" si="110"/>
        <v>0</v>
      </c>
      <c r="Y171" s="13">
        <f t="shared" si="111"/>
        <v>0</v>
      </c>
      <c r="Z171" s="13">
        <f t="shared" si="112"/>
        <v>0</v>
      </c>
      <c r="AA171" s="13">
        <f t="shared" si="113"/>
        <v>0</v>
      </c>
      <c r="AB171" s="13">
        <f t="shared" si="114"/>
        <v>0</v>
      </c>
      <c r="AC171" s="13">
        <f t="shared" si="115"/>
        <v>0</v>
      </c>
      <c r="AD171" s="13">
        <f t="shared" si="116"/>
        <v>0</v>
      </c>
      <c r="AE171" s="13">
        <f t="shared" si="117"/>
        <v>0</v>
      </c>
      <c r="AF171" s="13">
        <f t="shared" si="118"/>
        <v>0</v>
      </c>
      <c r="AG171" s="13">
        <f t="shared" si="119"/>
        <v>0</v>
      </c>
      <c r="AH171" s="13">
        <f t="shared" si="120"/>
        <v>0</v>
      </c>
      <c r="AI171" s="13">
        <f t="shared" si="121"/>
        <v>0</v>
      </c>
      <c r="AJ171" s="13">
        <f t="shared" si="122"/>
        <v>0</v>
      </c>
      <c r="AK171" s="13">
        <f t="shared" si="123"/>
        <v>0</v>
      </c>
      <c r="AL171" s="13">
        <f t="shared" si="124"/>
        <v>0</v>
      </c>
      <c r="AO171" s="2">
        <f t="shared" si="125"/>
        <v>0</v>
      </c>
      <c r="AP171" s="2">
        <f t="shared" si="126"/>
        <v>1</v>
      </c>
      <c r="AQ171" s="2">
        <f t="shared" si="127"/>
        <v>0</v>
      </c>
      <c r="AR171" s="2">
        <f t="shared" si="128"/>
        <v>0</v>
      </c>
      <c r="AS171" s="2">
        <f t="shared" si="129"/>
        <v>0</v>
      </c>
      <c r="AT171" s="2">
        <f t="shared" si="130"/>
        <v>0</v>
      </c>
      <c r="AU171" s="2">
        <f t="shared" si="131"/>
        <v>0</v>
      </c>
      <c r="AV171" s="2">
        <f t="shared" si="132"/>
        <v>0</v>
      </c>
      <c r="AW171" s="2">
        <f t="shared" si="133"/>
        <v>0</v>
      </c>
      <c r="AX171" s="2">
        <f t="shared" si="134"/>
        <v>0</v>
      </c>
      <c r="AY171" s="2">
        <f t="shared" si="135"/>
        <v>0</v>
      </c>
      <c r="AZ171" s="2">
        <f t="shared" si="136"/>
        <v>0</v>
      </c>
      <c r="BB171" s="3" t="str">
        <f t="shared" si="137"/>
        <v/>
      </c>
      <c r="BC171" s="3" t="str">
        <f t="shared" si="138"/>
        <v/>
      </c>
      <c r="BD171" s="3" t="str">
        <f t="shared" si="139"/>
        <v/>
      </c>
    </row>
    <row r="172" spans="1:56" x14ac:dyDescent="0.3">
      <c r="A172" s="6">
        <v>840</v>
      </c>
      <c r="B172" s="6">
        <v>1952</v>
      </c>
      <c r="C172" s="6" t="s">
        <v>390</v>
      </c>
      <c r="D172" s="6">
        <v>28726</v>
      </c>
      <c r="E172" s="10" t="s">
        <v>230</v>
      </c>
      <c r="F172" s="6" t="s">
        <v>340</v>
      </c>
      <c r="G172" s="6">
        <v>2</v>
      </c>
      <c r="H172" s="6">
        <v>20</v>
      </c>
      <c r="I172">
        <v>1</v>
      </c>
      <c r="J172">
        <v>4</v>
      </c>
      <c r="Q172" s="13">
        <f t="shared" si="103"/>
        <v>0</v>
      </c>
      <c r="R172" s="13">
        <f t="shared" si="104"/>
        <v>1</v>
      </c>
      <c r="S172" s="13">
        <f t="shared" si="105"/>
        <v>0</v>
      </c>
      <c r="T172" s="13">
        <f t="shared" si="106"/>
        <v>0</v>
      </c>
      <c r="U172" s="13">
        <f t="shared" si="107"/>
        <v>0</v>
      </c>
      <c r="V172" s="13">
        <f t="shared" si="108"/>
        <v>0</v>
      </c>
      <c r="W172" s="13">
        <f t="shared" si="109"/>
        <v>0</v>
      </c>
      <c r="X172" s="13">
        <f t="shared" si="110"/>
        <v>0</v>
      </c>
      <c r="Y172" s="13">
        <f t="shared" si="111"/>
        <v>0</v>
      </c>
      <c r="Z172" s="13">
        <f t="shared" si="112"/>
        <v>0</v>
      </c>
      <c r="AA172" s="13">
        <f t="shared" si="113"/>
        <v>0</v>
      </c>
      <c r="AB172" s="13">
        <f t="shared" si="114"/>
        <v>0</v>
      </c>
      <c r="AC172" s="13">
        <f t="shared" si="115"/>
        <v>0</v>
      </c>
      <c r="AD172" s="13">
        <f t="shared" si="116"/>
        <v>0</v>
      </c>
      <c r="AE172" s="13">
        <f t="shared" si="117"/>
        <v>0</v>
      </c>
      <c r="AF172" s="13">
        <f t="shared" si="118"/>
        <v>0</v>
      </c>
      <c r="AG172" s="13">
        <f t="shared" si="119"/>
        <v>0</v>
      </c>
      <c r="AH172" s="13">
        <f t="shared" si="120"/>
        <v>0</v>
      </c>
      <c r="AI172" s="13">
        <f t="shared" si="121"/>
        <v>0</v>
      </c>
      <c r="AJ172" s="13">
        <f t="shared" si="122"/>
        <v>0</v>
      </c>
      <c r="AK172" s="13">
        <f t="shared" si="123"/>
        <v>0</v>
      </c>
      <c r="AL172" s="13">
        <f t="shared" si="124"/>
        <v>0</v>
      </c>
      <c r="AO172" s="2">
        <f t="shared" si="125"/>
        <v>0</v>
      </c>
      <c r="AP172" s="2">
        <f t="shared" si="126"/>
        <v>1</v>
      </c>
      <c r="AQ172" s="2">
        <f t="shared" si="127"/>
        <v>0</v>
      </c>
      <c r="AR172" s="2">
        <f t="shared" si="128"/>
        <v>0</v>
      </c>
      <c r="AS172" s="2">
        <f t="shared" si="129"/>
        <v>0</v>
      </c>
      <c r="AT172" s="2">
        <f t="shared" si="130"/>
        <v>0</v>
      </c>
      <c r="AU172" s="2">
        <f t="shared" si="131"/>
        <v>0</v>
      </c>
      <c r="AV172" s="2">
        <f t="shared" si="132"/>
        <v>0</v>
      </c>
      <c r="AW172" s="2">
        <f t="shared" si="133"/>
        <v>0</v>
      </c>
      <c r="AX172" s="2">
        <f t="shared" si="134"/>
        <v>0</v>
      </c>
      <c r="AY172" s="2">
        <f t="shared" si="135"/>
        <v>0</v>
      </c>
      <c r="AZ172" s="2">
        <f t="shared" si="136"/>
        <v>0</v>
      </c>
      <c r="BB172" s="3" t="str">
        <f t="shared" si="137"/>
        <v/>
      </c>
      <c r="BC172" s="3" t="str">
        <f t="shared" si="138"/>
        <v/>
      </c>
      <c r="BD172" s="3" t="str">
        <f t="shared" si="139"/>
        <v/>
      </c>
    </row>
    <row r="173" spans="1:56" x14ac:dyDescent="0.3">
      <c r="A173" s="6">
        <v>13</v>
      </c>
      <c r="B173" s="6">
        <v>13</v>
      </c>
      <c r="C173" s="6" t="s">
        <v>48</v>
      </c>
      <c r="D173" s="6">
        <v>51468</v>
      </c>
      <c r="E173" s="9" t="s">
        <v>35</v>
      </c>
      <c r="F173" s="6" t="s">
        <v>36</v>
      </c>
      <c r="G173" s="6">
        <v>1</v>
      </c>
      <c r="H173" s="6">
        <v>20.100000000000001</v>
      </c>
      <c r="I173">
        <v>1</v>
      </c>
      <c r="J173">
        <v>4</v>
      </c>
      <c r="Q173" s="13">
        <f t="shared" si="103"/>
        <v>0</v>
      </c>
      <c r="R173" s="13">
        <f t="shared" si="104"/>
        <v>1</v>
      </c>
      <c r="S173" s="13">
        <f t="shared" si="105"/>
        <v>0</v>
      </c>
      <c r="T173" s="13">
        <f t="shared" si="106"/>
        <v>0</v>
      </c>
      <c r="U173" s="13">
        <f t="shared" si="107"/>
        <v>0</v>
      </c>
      <c r="V173" s="13">
        <f t="shared" si="108"/>
        <v>0</v>
      </c>
      <c r="W173" s="13">
        <f t="shared" si="109"/>
        <v>0</v>
      </c>
      <c r="X173" s="13">
        <f t="shared" si="110"/>
        <v>0</v>
      </c>
      <c r="Y173" s="13">
        <f t="shared" si="111"/>
        <v>0</v>
      </c>
      <c r="Z173" s="13">
        <f t="shared" si="112"/>
        <v>0</v>
      </c>
      <c r="AA173" s="13">
        <f t="shared" si="113"/>
        <v>0</v>
      </c>
      <c r="AB173" s="13">
        <f t="shared" si="114"/>
        <v>0</v>
      </c>
      <c r="AC173" s="13">
        <f t="shared" si="115"/>
        <v>0</v>
      </c>
      <c r="AD173" s="13">
        <f t="shared" si="116"/>
        <v>0</v>
      </c>
      <c r="AE173" s="13">
        <f t="shared" si="117"/>
        <v>0</v>
      </c>
      <c r="AF173" s="13">
        <f t="shared" si="118"/>
        <v>0</v>
      </c>
      <c r="AG173" s="13">
        <f t="shared" si="119"/>
        <v>0</v>
      </c>
      <c r="AH173" s="13">
        <f t="shared" si="120"/>
        <v>0</v>
      </c>
      <c r="AI173" s="13">
        <f t="shared" si="121"/>
        <v>0</v>
      </c>
      <c r="AJ173" s="13">
        <f t="shared" si="122"/>
        <v>0</v>
      </c>
      <c r="AK173" s="13">
        <f t="shared" si="123"/>
        <v>0</v>
      </c>
      <c r="AL173" s="13">
        <f t="shared" si="124"/>
        <v>0</v>
      </c>
      <c r="AO173" s="2">
        <f t="shared" si="125"/>
        <v>0</v>
      </c>
      <c r="AP173" s="2">
        <f t="shared" si="126"/>
        <v>1</v>
      </c>
      <c r="AQ173" s="2">
        <f t="shared" si="127"/>
        <v>0</v>
      </c>
      <c r="AR173" s="2">
        <f t="shared" si="128"/>
        <v>0</v>
      </c>
      <c r="AS173" s="2">
        <f t="shared" si="129"/>
        <v>0</v>
      </c>
      <c r="AT173" s="2">
        <f t="shared" si="130"/>
        <v>0</v>
      </c>
      <c r="AU173" s="2">
        <f t="shared" si="131"/>
        <v>0</v>
      </c>
      <c r="AV173" s="2">
        <f t="shared" si="132"/>
        <v>0</v>
      </c>
      <c r="AW173" s="2">
        <f t="shared" si="133"/>
        <v>0</v>
      </c>
      <c r="AX173" s="2">
        <f t="shared" si="134"/>
        <v>0</v>
      </c>
      <c r="AY173" s="2">
        <f t="shared" si="135"/>
        <v>0</v>
      </c>
      <c r="AZ173" s="2">
        <f t="shared" si="136"/>
        <v>0</v>
      </c>
      <c r="BB173" s="3" t="str">
        <f t="shared" si="137"/>
        <v/>
      </c>
      <c r="BC173" s="3" t="str">
        <f t="shared" si="138"/>
        <v/>
      </c>
      <c r="BD173" s="3" t="str">
        <f t="shared" si="139"/>
        <v/>
      </c>
    </row>
    <row r="174" spans="1:56" x14ac:dyDescent="0.3">
      <c r="A174" s="6">
        <v>7</v>
      </c>
      <c r="B174" s="6">
        <v>7</v>
      </c>
      <c r="C174" s="6" t="s">
        <v>42</v>
      </c>
      <c r="D174" s="6">
        <v>51462</v>
      </c>
      <c r="E174" s="9" t="s">
        <v>35</v>
      </c>
      <c r="F174" s="6" t="s">
        <v>36</v>
      </c>
      <c r="G174" s="6">
        <v>1</v>
      </c>
      <c r="H174" s="6">
        <v>20.2</v>
      </c>
      <c r="I174">
        <v>1</v>
      </c>
      <c r="J174">
        <v>4</v>
      </c>
      <c r="Q174" s="13">
        <f t="shared" si="103"/>
        <v>0</v>
      </c>
      <c r="R174" s="13">
        <f t="shared" si="104"/>
        <v>1</v>
      </c>
      <c r="S174" s="13">
        <f t="shared" si="105"/>
        <v>0</v>
      </c>
      <c r="T174" s="13">
        <f t="shared" si="106"/>
        <v>0</v>
      </c>
      <c r="U174" s="13">
        <f t="shared" si="107"/>
        <v>0</v>
      </c>
      <c r="V174" s="13">
        <f t="shared" si="108"/>
        <v>0</v>
      </c>
      <c r="W174" s="13">
        <f t="shared" si="109"/>
        <v>0</v>
      </c>
      <c r="X174" s="13">
        <f t="shared" si="110"/>
        <v>0</v>
      </c>
      <c r="Y174" s="13">
        <f t="shared" si="111"/>
        <v>0</v>
      </c>
      <c r="Z174" s="13">
        <f t="shared" si="112"/>
        <v>0</v>
      </c>
      <c r="AA174" s="13">
        <f t="shared" si="113"/>
        <v>0</v>
      </c>
      <c r="AB174" s="13">
        <f t="shared" si="114"/>
        <v>0</v>
      </c>
      <c r="AC174" s="13">
        <f t="shared" si="115"/>
        <v>0</v>
      </c>
      <c r="AD174" s="13">
        <f t="shared" si="116"/>
        <v>0</v>
      </c>
      <c r="AE174" s="13">
        <f t="shared" si="117"/>
        <v>0</v>
      </c>
      <c r="AF174" s="13">
        <f t="shared" si="118"/>
        <v>0</v>
      </c>
      <c r="AG174" s="13">
        <f t="shared" si="119"/>
        <v>0</v>
      </c>
      <c r="AH174" s="13">
        <f t="shared" si="120"/>
        <v>0</v>
      </c>
      <c r="AI174" s="13">
        <f t="shared" si="121"/>
        <v>0</v>
      </c>
      <c r="AJ174" s="13">
        <f t="shared" si="122"/>
        <v>0</v>
      </c>
      <c r="AK174" s="13">
        <f t="shared" si="123"/>
        <v>0</v>
      </c>
      <c r="AL174" s="13">
        <f t="shared" si="124"/>
        <v>0</v>
      </c>
      <c r="AO174" s="2">
        <f t="shared" si="125"/>
        <v>0</v>
      </c>
      <c r="AP174" s="2">
        <f t="shared" si="126"/>
        <v>1</v>
      </c>
      <c r="AQ174" s="2">
        <f t="shared" si="127"/>
        <v>0</v>
      </c>
      <c r="AR174" s="2">
        <f t="shared" si="128"/>
        <v>0</v>
      </c>
      <c r="AS174" s="2">
        <f t="shared" si="129"/>
        <v>0</v>
      </c>
      <c r="AT174" s="2">
        <f t="shared" si="130"/>
        <v>0</v>
      </c>
      <c r="AU174" s="2">
        <f t="shared" si="131"/>
        <v>0</v>
      </c>
      <c r="AV174" s="2">
        <f t="shared" si="132"/>
        <v>0</v>
      </c>
      <c r="AW174" s="2">
        <f t="shared" si="133"/>
        <v>0</v>
      </c>
      <c r="AX174" s="2">
        <f t="shared" si="134"/>
        <v>0</v>
      </c>
      <c r="AY174" s="2">
        <f t="shared" si="135"/>
        <v>0</v>
      </c>
      <c r="AZ174" s="2">
        <f t="shared" si="136"/>
        <v>0</v>
      </c>
      <c r="BB174" s="3" t="str">
        <f t="shared" si="137"/>
        <v/>
      </c>
      <c r="BC174" s="3" t="str">
        <f t="shared" si="138"/>
        <v/>
      </c>
      <c r="BD174" s="3" t="str">
        <f t="shared" si="139"/>
        <v/>
      </c>
    </row>
    <row r="175" spans="1:56" x14ac:dyDescent="0.3">
      <c r="A175" s="6">
        <v>8</v>
      </c>
      <c r="B175" s="6">
        <v>8</v>
      </c>
      <c r="C175" s="6" t="s">
        <v>43</v>
      </c>
      <c r="D175" s="6">
        <v>51463</v>
      </c>
      <c r="E175" s="9" t="s">
        <v>35</v>
      </c>
      <c r="F175" s="6" t="s">
        <v>36</v>
      </c>
      <c r="G175" s="6">
        <v>1</v>
      </c>
      <c r="H175" s="6">
        <v>20.2</v>
      </c>
      <c r="I175">
        <v>1</v>
      </c>
      <c r="J175">
        <v>4</v>
      </c>
      <c r="Q175" s="13">
        <f t="shared" si="103"/>
        <v>0</v>
      </c>
      <c r="R175" s="13">
        <f t="shared" si="104"/>
        <v>1</v>
      </c>
      <c r="S175" s="13">
        <f t="shared" si="105"/>
        <v>0</v>
      </c>
      <c r="T175" s="13">
        <f t="shared" si="106"/>
        <v>0</v>
      </c>
      <c r="U175" s="13">
        <f t="shared" si="107"/>
        <v>0</v>
      </c>
      <c r="V175" s="13">
        <f t="shared" si="108"/>
        <v>0</v>
      </c>
      <c r="W175" s="13">
        <f t="shared" si="109"/>
        <v>0</v>
      </c>
      <c r="X175" s="13">
        <f t="shared" si="110"/>
        <v>0</v>
      </c>
      <c r="Y175" s="13">
        <f t="shared" si="111"/>
        <v>0</v>
      </c>
      <c r="Z175" s="13">
        <f t="shared" si="112"/>
        <v>0</v>
      </c>
      <c r="AA175" s="13">
        <f t="shared" si="113"/>
        <v>0</v>
      </c>
      <c r="AB175" s="13">
        <f t="shared" si="114"/>
        <v>0</v>
      </c>
      <c r="AC175" s="13">
        <f t="shared" si="115"/>
        <v>0</v>
      </c>
      <c r="AD175" s="13">
        <f t="shared" si="116"/>
        <v>0</v>
      </c>
      <c r="AE175" s="13">
        <f t="shared" si="117"/>
        <v>0</v>
      </c>
      <c r="AF175" s="13">
        <f t="shared" si="118"/>
        <v>0</v>
      </c>
      <c r="AG175" s="13">
        <f t="shared" si="119"/>
        <v>0</v>
      </c>
      <c r="AH175" s="13">
        <f t="shared" si="120"/>
        <v>0</v>
      </c>
      <c r="AI175" s="13">
        <f t="shared" si="121"/>
        <v>0</v>
      </c>
      <c r="AJ175" s="13">
        <f t="shared" si="122"/>
        <v>0</v>
      </c>
      <c r="AK175" s="13">
        <f t="shared" si="123"/>
        <v>0</v>
      </c>
      <c r="AL175" s="13">
        <f t="shared" si="124"/>
        <v>0</v>
      </c>
      <c r="AO175" s="2">
        <f t="shared" si="125"/>
        <v>0</v>
      </c>
      <c r="AP175" s="2">
        <f t="shared" si="126"/>
        <v>1</v>
      </c>
      <c r="AQ175" s="2">
        <f t="shared" si="127"/>
        <v>0</v>
      </c>
      <c r="AR175" s="2">
        <f t="shared" si="128"/>
        <v>0</v>
      </c>
      <c r="AS175" s="2">
        <f t="shared" si="129"/>
        <v>0</v>
      </c>
      <c r="AT175" s="2">
        <f t="shared" si="130"/>
        <v>0</v>
      </c>
      <c r="AU175" s="2">
        <f t="shared" si="131"/>
        <v>0</v>
      </c>
      <c r="AV175" s="2">
        <f t="shared" si="132"/>
        <v>0</v>
      </c>
      <c r="AW175" s="2">
        <f t="shared" si="133"/>
        <v>0</v>
      </c>
      <c r="AX175" s="2">
        <f t="shared" si="134"/>
        <v>0</v>
      </c>
      <c r="AY175" s="2">
        <f t="shared" si="135"/>
        <v>0</v>
      </c>
      <c r="AZ175" s="2">
        <f t="shared" si="136"/>
        <v>0</v>
      </c>
      <c r="BB175" s="3" t="str">
        <f t="shared" si="137"/>
        <v/>
      </c>
      <c r="BC175" s="3" t="str">
        <f t="shared" si="138"/>
        <v/>
      </c>
      <c r="BD175" s="3" t="str">
        <f t="shared" si="139"/>
        <v/>
      </c>
    </row>
    <row r="176" spans="1:56" x14ac:dyDescent="0.3">
      <c r="A176" s="6">
        <v>10</v>
      </c>
      <c r="B176" s="6">
        <v>10</v>
      </c>
      <c r="C176" s="6" t="s">
        <v>45</v>
      </c>
      <c r="D176" s="6">
        <v>51465</v>
      </c>
      <c r="E176" s="9" t="s">
        <v>35</v>
      </c>
      <c r="F176" s="6" t="s">
        <v>36</v>
      </c>
      <c r="G176" s="6">
        <v>1</v>
      </c>
      <c r="H176" s="6">
        <v>20.2</v>
      </c>
      <c r="I176">
        <v>1</v>
      </c>
      <c r="J176">
        <v>4</v>
      </c>
      <c r="Q176" s="13">
        <f t="shared" si="103"/>
        <v>0</v>
      </c>
      <c r="R176" s="13">
        <f t="shared" si="104"/>
        <v>1</v>
      </c>
      <c r="S176" s="13">
        <f t="shared" si="105"/>
        <v>0</v>
      </c>
      <c r="T176" s="13">
        <f t="shared" si="106"/>
        <v>0</v>
      </c>
      <c r="U176" s="13">
        <f t="shared" si="107"/>
        <v>0</v>
      </c>
      <c r="V176" s="13">
        <f t="shared" si="108"/>
        <v>0</v>
      </c>
      <c r="W176" s="13">
        <f t="shared" si="109"/>
        <v>0</v>
      </c>
      <c r="X176" s="13">
        <f t="shared" si="110"/>
        <v>0</v>
      </c>
      <c r="Y176" s="13">
        <f t="shared" si="111"/>
        <v>0</v>
      </c>
      <c r="Z176" s="13">
        <f t="shared" si="112"/>
        <v>0</v>
      </c>
      <c r="AA176" s="13">
        <f t="shared" si="113"/>
        <v>0</v>
      </c>
      <c r="AB176" s="13">
        <f t="shared" si="114"/>
        <v>0</v>
      </c>
      <c r="AC176" s="13">
        <f t="shared" si="115"/>
        <v>0</v>
      </c>
      <c r="AD176" s="13">
        <f t="shared" si="116"/>
        <v>0</v>
      </c>
      <c r="AE176" s="13">
        <f t="shared" si="117"/>
        <v>0</v>
      </c>
      <c r="AF176" s="13">
        <f t="shared" si="118"/>
        <v>0</v>
      </c>
      <c r="AG176" s="13">
        <f t="shared" si="119"/>
        <v>0</v>
      </c>
      <c r="AH176" s="13">
        <f t="shared" si="120"/>
        <v>0</v>
      </c>
      <c r="AI176" s="13">
        <f t="shared" si="121"/>
        <v>0</v>
      </c>
      <c r="AJ176" s="13">
        <f t="shared" si="122"/>
        <v>0</v>
      </c>
      <c r="AK176" s="13">
        <f t="shared" si="123"/>
        <v>0</v>
      </c>
      <c r="AL176" s="13">
        <f t="shared" si="124"/>
        <v>0</v>
      </c>
      <c r="AO176" s="2">
        <f t="shared" si="125"/>
        <v>0</v>
      </c>
      <c r="AP176" s="2">
        <f t="shared" si="126"/>
        <v>1</v>
      </c>
      <c r="AQ176" s="2">
        <f t="shared" si="127"/>
        <v>0</v>
      </c>
      <c r="AR176" s="2">
        <f t="shared" si="128"/>
        <v>0</v>
      </c>
      <c r="AS176" s="2">
        <f t="shared" si="129"/>
        <v>0</v>
      </c>
      <c r="AT176" s="2">
        <f t="shared" si="130"/>
        <v>0</v>
      </c>
      <c r="AU176" s="2">
        <f t="shared" si="131"/>
        <v>0</v>
      </c>
      <c r="AV176" s="2">
        <f t="shared" si="132"/>
        <v>0</v>
      </c>
      <c r="AW176" s="2">
        <f t="shared" si="133"/>
        <v>0</v>
      </c>
      <c r="AX176" s="2">
        <f t="shared" si="134"/>
        <v>0</v>
      </c>
      <c r="AY176" s="2">
        <f t="shared" si="135"/>
        <v>0</v>
      </c>
      <c r="AZ176" s="2">
        <f t="shared" si="136"/>
        <v>0</v>
      </c>
      <c r="BB176" s="3" t="str">
        <f t="shared" si="137"/>
        <v/>
      </c>
      <c r="BC176" s="3" t="str">
        <f t="shared" si="138"/>
        <v/>
      </c>
      <c r="BD176" s="3" t="str">
        <f t="shared" si="139"/>
        <v/>
      </c>
    </row>
    <row r="177" spans="1:56" x14ac:dyDescent="0.3">
      <c r="A177" s="6">
        <v>1000</v>
      </c>
      <c r="B177" s="6">
        <v>1000</v>
      </c>
      <c r="C177" s="6" t="s">
        <v>195</v>
      </c>
      <c r="D177" s="6">
        <v>50476</v>
      </c>
      <c r="E177" s="9" t="s">
        <v>35</v>
      </c>
      <c r="F177" s="6" t="s">
        <v>176</v>
      </c>
      <c r="G177" s="6">
        <v>1</v>
      </c>
      <c r="H177" s="6">
        <v>20.2</v>
      </c>
      <c r="I177">
        <v>1</v>
      </c>
      <c r="J177">
        <v>4</v>
      </c>
      <c r="Q177" s="13">
        <f t="shared" si="103"/>
        <v>0</v>
      </c>
      <c r="R177" s="13">
        <f t="shared" si="104"/>
        <v>1</v>
      </c>
      <c r="S177" s="13">
        <f t="shared" si="105"/>
        <v>0</v>
      </c>
      <c r="T177" s="13">
        <f t="shared" si="106"/>
        <v>0</v>
      </c>
      <c r="U177" s="13">
        <f t="shared" si="107"/>
        <v>0</v>
      </c>
      <c r="V177" s="13">
        <f t="shared" si="108"/>
        <v>0</v>
      </c>
      <c r="W177" s="13">
        <f t="shared" si="109"/>
        <v>0</v>
      </c>
      <c r="X177" s="13">
        <f t="shared" si="110"/>
        <v>0</v>
      </c>
      <c r="Y177" s="13">
        <f t="shared" si="111"/>
        <v>0</v>
      </c>
      <c r="Z177" s="13">
        <f t="shared" si="112"/>
        <v>0</v>
      </c>
      <c r="AA177" s="13">
        <f t="shared" si="113"/>
        <v>0</v>
      </c>
      <c r="AB177" s="13">
        <f t="shared" si="114"/>
        <v>0</v>
      </c>
      <c r="AC177" s="13">
        <f t="shared" si="115"/>
        <v>0</v>
      </c>
      <c r="AD177" s="13">
        <f t="shared" si="116"/>
        <v>0</v>
      </c>
      <c r="AE177" s="13">
        <f t="shared" si="117"/>
        <v>0</v>
      </c>
      <c r="AF177" s="13">
        <f t="shared" si="118"/>
        <v>0</v>
      </c>
      <c r="AG177" s="13">
        <f t="shared" si="119"/>
        <v>0</v>
      </c>
      <c r="AH177" s="13">
        <f t="shared" si="120"/>
        <v>0</v>
      </c>
      <c r="AI177" s="13">
        <f t="shared" si="121"/>
        <v>0</v>
      </c>
      <c r="AJ177" s="13">
        <f t="shared" si="122"/>
        <v>0</v>
      </c>
      <c r="AK177" s="13">
        <f t="shared" si="123"/>
        <v>0</v>
      </c>
      <c r="AL177" s="13">
        <f t="shared" si="124"/>
        <v>0</v>
      </c>
      <c r="AO177" s="2">
        <f t="shared" si="125"/>
        <v>0</v>
      </c>
      <c r="AP177" s="2">
        <f t="shared" si="126"/>
        <v>1</v>
      </c>
      <c r="AQ177" s="2">
        <f t="shared" si="127"/>
        <v>0</v>
      </c>
      <c r="AR177" s="2">
        <f t="shared" si="128"/>
        <v>0</v>
      </c>
      <c r="AS177" s="2">
        <f t="shared" si="129"/>
        <v>0</v>
      </c>
      <c r="AT177" s="2">
        <f t="shared" si="130"/>
        <v>0</v>
      </c>
      <c r="AU177" s="2">
        <f t="shared" si="131"/>
        <v>0</v>
      </c>
      <c r="AV177" s="2">
        <f t="shared" si="132"/>
        <v>0</v>
      </c>
      <c r="AW177" s="2">
        <f t="shared" si="133"/>
        <v>0</v>
      </c>
      <c r="AX177" s="2">
        <f t="shared" si="134"/>
        <v>0</v>
      </c>
      <c r="AY177" s="2">
        <f t="shared" si="135"/>
        <v>0</v>
      </c>
      <c r="AZ177" s="2">
        <f t="shared" si="136"/>
        <v>0</v>
      </c>
      <c r="BB177" s="3" t="str">
        <f t="shared" si="137"/>
        <v/>
      </c>
      <c r="BC177" s="3" t="str">
        <f t="shared" si="138"/>
        <v/>
      </c>
      <c r="BD177" s="3" t="str">
        <f t="shared" si="139"/>
        <v/>
      </c>
    </row>
    <row r="178" spans="1:56" x14ac:dyDescent="0.3">
      <c r="A178" s="6">
        <v>116</v>
      </c>
      <c r="B178" s="6">
        <v>1228</v>
      </c>
      <c r="C178" s="6" t="s">
        <v>263</v>
      </c>
      <c r="D178" s="6">
        <v>29060</v>
      </c>
      <c r="E178" s="10" t="s">
        <v>230</v>
      </c>
      <c r="F178" s="6" t="s">
        <v>260</v>
      </c>
      <c r="G178" s="6">
        <v>1</v>
      </c>
      <c r="H178" s="6">
        <v>20.2</v>
      </c>
      <c r="I178">
        <v>1</v>
      </c>
      <c r="J178">
        <v>4</v>
      </c>
      <c r="Q178" s="13">
        <f t="shared" si="103"/>
        <v>0</v>
      </c>
      <c r="R178" s="13">
        <f t="shared" si="104"/>
        <v>1</v>
      </c>
      <c r="S178" s="13">
        <f t="shared" si="105"/>
        <v>0</v>
      </c>
      <c r="T178" s="13">
        <f t="shared" si="106"/>
        <v>0</v>
      </c>
      <c r="U178" s="13">
        <f t="shared" si="107"/>
        <v>0</v>
      </c>
      <c r="V178" s="13">
        <f t="shared" si="108"/>
        <v>0</v>
      </c>
      <c r="W178" s="13">
        <f t="shared" si="109"/>
        <v>0</v>
      </c>
      <c r="X178" s="13">
        <f t="shared" si="110"/>
        <v>0</v>
      </c>
      <c r="Y178" s="13">
        <f t="shared" si="111"/>
        <v>0</v>
      </c>
      <c r="Z178" s="13">
        <f t="shared" si="112"/>
        <v>0</v>
      </c>
      <c r="AA178" s="13">
        <f t="shared" si="113"/>
        <v>0</v>
      </c>
      <c r="AB178" s="13">
        <f t="shared" si="114"/>
        <v>0</v>
      </c>
      <c r="AC178" s="13">
        <f t="shared" si="115"/>
        <v>0</v>
      </c>
      <c r="AD178" s="13">
        <f t="shared" si="116"/>
        <v>0</v>
      </c>
      <c r="AE178" s="13">
        <f t="shared" si="117"/>
        <v>0</v>
      </c>
      <c r="AF178" s="13">
        <f t="shared" si="118"/>
        <v>0</v>
      </c>
      <c r="AG178" s="13">
        <f t="shared" si="119"/>
        <v>0</v>
      </c>
      <c r="AH178" s="13">
        <f t="shared" si="120"/>
        <v>0</v>
      </c>
      <c r="AI178" s="13">
        <f t="shared" si="121"/>
        <v>0</v>
      </c>
      <c r="AJ178" s="13">
        <f t="shared" si="122"/>
        <v>0</v>
      </c>
      <c r="AK178" s="13">
        <f t="shared" si="123"/>
        <v>0</v>
      </c>
      <c r="AL178" s="13">
        <f t="shared" si="124"/>
        <v>0</v>
      </c>
      <c r="AO178" s="2">
        <f t="shared" si="125"/>
        <v>0</v>
      </c>
      <c r="AP178" s="2">
        <f t="shared" si="126"/>
        <v>1</v>
      </c>
      <c r="AQ178" s="2">
        <f t="shared" si="127"/>
        <v>0</v>
      </c>
      <c r="AR178" s="2">
        <f t="shared" si="128"/>
        <v>0</v>
      </c>
      <c r="AS178" s="2">
        <f t="shared" si="129"/>
        <v>0</v>
      </c>
      <c r="AT178" s="2">
        <f t="shared" si="130"/>
        <v>0</v>
      </c>
      <c r="AU178" s="2">
        <f t="shared" si="131"/>
        <v>0</v>
      </c>
      <c r="AV178" s="2">
        <f t="shared" si="132"/>
        <v>0</v>
      </c>
      <c r="AW178" s="2">
        <f t="shared" si="133"/>
        <v>0</v>
      </c>
      <c r="AX178" s="2">
        <f t="shared" si="134"/>
        <v>0</v>
      </c>
      <c r="AY178" s="2">
        <f t="shared" si="135"/>
        <v>0</v>
      </c>
      <c r="AZ178" s="2">
        <f t="shared" si="136"/>
        <v>0</v>
      </c>
      <c r="BB178" s="3" t="str">
        <f t="shared" si="137"/>
        <v/>
      </c>
      <c r="BC178" s="3" t="str">
        <f t="shared" si="138"/>
        <v/>
      </c>
      <c r="BD178" s="3" t="str">
        <f t="shared" si="139"/>
        <v/>
      </c>
    </row>
    <row r="179" spans="1:56" x14ac:dyDescent="0.3">
      <c r="A179" s="6">
        <v>117</v>
      </c>
      <c r="B179" s="6">
        <v>1229</v>
      </c>
      <c r="C179" s="6" t="s">
        <v>264</v>
      </c>
      <c r="D179" s="6">
        <v>29062</v>
      </c>
      <c r="E179" s="10" t="s">
        <v>230</v>
      </c>
      <c r="F179" s="6" t="s">
        <v>260</v>
      </c>
      <c r="G179" s="6">
        <v>1</v>
      </c>
      <c r="H179" s="6">
        <v>20.2</v>
      </c>
      <c r="I179">
        <v>1</v>
      </c>
      <c r="J179">
        <v>4</v>
      </c>
      <c r="Q179" s="13">
        <f t="shared" si="103"/>
        <v>0</v>
      </c>
      <c r="R179" s="13">
        <f t="shared" si="104"/>
        <v>1</v>
      </c>
      <c r="S179" s="13">
        <f t="shared" si="105"/>
        <v>0</v>
      </c>
      <c r="T179" s="13">
        <f t="shared" si="106"/>
        <v>0</v>
      </c>
      <c r="U179" s="13">
        <f t="shared" si="107"/>
        <v>0</v>
      </c>
      <c r="V179" s="13">
        <f t="shared" si="108"/>
        <v>0</v>
      </c>
      <c r="W179" s="13">
        <f t="shared" si="109"/>
        <v>0</v>
      </c>
      <c r="X179" s="13">
        <f t="shared" si="110"/>
        <v>0</v>
      </c>
      <c r="Y179" s="13">
        <f t="shared" si="111"/>
        <v>0</v>
      </c>
      <c r="Z179" s="13">
        <f t="shared" si="112"/>
        <v>0</v>
      </c>
      <c r="AA179" s="13">
        <f t="shared" si="113"/>
        <v>0</v>
      </c>
      <c r="AB179" s="13">
        <f t="shared" si="114"/>
        <v>0</v>
      </c>
      <c r="AC179" s="13">
        <f t="shared" si="115"/>
        <v>0</v>
      </c>
      <c r="AD179" s="13">
        <f t="shared" si="116"/>
        <v>0</v>
      </c>
      <c r="AE179" s="13">
        <f t="shared" si="117"/>
        <v>0</v>
      </c>
      <c r="AF179" s="13">
        <f t="shared" si="118"/>
        <v>0</v>
      </c>
      <c r="AG179" s="13">
        <f t="shared" si="119"/>
        <v>0</v>
      </c>
      <c r="AH179" s="13">
        <f t="shared" si="120"/>
        <v>0</v>
      </c>
      <c r="AI179" s="13">
        <f t="shared" si="121"/>
        <v>0</v>
      </c>
      <c r="AJ179" s="13">
        <f t="shared" si="122"/>
        <v>0</v>
      </c>
      <c r="AK179" s="13">
        <f t="shared" si="123"/>
        <v>0</v>
      </c>
      <c r="AL179" s="13">
        <f t="shared" si="124"/>
        <v>0</v>
      </c>
      <c r="AO179" s="2">
        <f t="shared" si="125"/>
        <v>0</v>
      </c>
      <c r="AP179" s="2">
        <f t="shared" si="126"/>
        <v>1</v>
      </c>
      <c r="AQ179" s="2">
        <f t="shared" si="127"/>
        <v>0</v>
      </c>
      <c r="AR179" s="2">
        <f t="shared" si="128"/>
        <v>0</v>
      </c>
      <c r="AS179" s="2">
        <f t="shared" si="129"/>
        <v>0</v>
      </c>
      <c r="AT179" s="2">
        <f t="shared" si="130"/>
        <v>0</v>
      </c>
      <c r="AU179" s="2">
        <f t="shared" si="131"/>
        <v>0</v>
      </c>
      <c r="AV179" s="2">
        <f t="shared" si="132"/>
        <v>0</v>
      </c>
      <c r="AW179" s="2">
        <f t="shared" si="133"/>
        <v>0</v>
      </c>
      <c r="AX179" s="2">
        <f t="shared" si="134"/>
        <v>0</v>
      </c>
      <c r="AY179" s="2">
        <f t="shared" si="135"/>
        <v>0</v>
      </c>
      <c r="AZ179" s="2">
        <f t="shared" si="136"/>
        <v>0</v>
      </c>
      <c r="BB179" s="3" t="str">
        <f t="shared" si="137"/>
        <v/>
      </c>
      <c r="BC179" s="3" t="str">
        <f t="shared" si="138"/>
        <v/>
      </c>
      <c r="BD179" s="3" t="str">
        <f t="shared" si="139"/>
        <v/>
      </c>
    </row>
    <row r="180" spans="1:56" x14ac:dyDescent="0.3">
      <c r="A180" s="6">
        <v>305</v>
      </c>
      <c r="B180" s="6">
        <v>305</v>
      </c>
      <c r="C180" s="6" t="s">
        <v>85</v>
      </c>
      <c r="D180" s="6">
        <v>51018</v>
      </c>
      <c r="E180" s="9" t="s">
        <v>35</v>
      </c>
      <c r="F180" s="6" t="s">
        <v>70</v>
      </c>
      <c r="G180" s="6">
        <v>1</v>
      </c>
      <c r="H180" s="6">
        <v>20.3</v>
      </c>
      <c r="I180">
        <v>1</v>
      </c>
      <c r="J180">
        <v>4</v>
      </c>
      <c r="Q180" s="13">
        <f t="shared" si="103"/>
        <v>0</v>
      </c>
      <c r="R180" s="13">
        <f t="shared" si="104"/>
        <v>1</v>
      </c>
      <c r="S180" s="13">
        <f t="shared" si="105"/>
        <v>0</v>
      </c>
      <c r="T180" s="13">
        <f t="shared" si="106"/>
        <v>0</v>
      </c>
      <c r="U180" s="13">
        <f t="shared" si="107"/>
        <v>0</v>
      </c>
      <c r="V180" s="13">
        <f t="shared" si="108"/>
        <v>0</v>
      </c>
      <c r="W180" s="13">
        <f t="shared" si="109"/>
        <v>0</v>
      </c>
      <c r="X180" s="13">
        <f t="shared" si="110"/>
        <v>0</v>
      </c>
      <c r="Y180" s="13">
        <f t="shared" si="111"/>
        <v>0</v>
      </c>
      <c r="Z180" s="13">
        <f t="shared" si="112"/>
        <v>0</v>
      </c>
      <c r="AA180" s="13">
        <f t="shared" si="113"/>
        <v>0</v>
      </c>
      <c r="AB180" s="13">
        <f t="shared" si="114"/>
        <v>0</v>
      </c>
      <c r="AC180" s="13">
        <f t="shared" si="115"/>
        <v>0</v>
      </c>
      <c r="AD180" s="13">
        <f t="shared" si="116"/>
        <v>0</v>
      </c>
      <c r="AE180" s="13">
        <f t="shared" si="117"/>
        <v>0</v>
      </c>
      <c r="AF180" s="13">
        <f t="shared" si="118"/>
        <v>0</v>
      </c>
      <c r="AG180" s="13">
        <f t="shared" si="119"/>
        <v>0</v>
      </c>
      <c r="AH180" s="13">
        <f t="shared" si="120"/>
        <v>0</v>
      </c>
      <c r="AI180" s="13">
        <f t="shared" si="121"/>
        <v>0</v>
      </c>
      <c r="AJ180" s="13">
        <f t="shared" si="122"/>
        <v>0</v>
      </c>
      <c r="AK180" s="13">
        <f t="shared" si="123"/>
        <v>0</v>
      </c>
      <c r="AL180" s="13">
        <f t="shared" si="124"/>
        <v>0</v>
      </c>
      <c r="AO180" s="2">
        <f t="shared" si="125"/>
        <v>0</v>
      </c>
      <c r="AP180" s="2">
        <f t="shared" si="126"/>
        <v>1</v>
      </c>
      <c r="AQ180" s="2">
        <f t="shared" si="127"/>
        <v>0</v>
      </c>
      <c r="AR180" s="2">
        <f t="shared" si="128"/>
        <v>0</v>
      </c>
      <c r="AS180" s="2">
        <f t="shared" si="129"/>
        <v>0</v>
      </c>
      <c r="AT180" s="2">
        <f t="shared" si="130"/>
        <v>0</v>
      </c>
      <c r="AU180" s="2">
        <f t="shared" si="131"/>
        <v>0</v>
      </c>
      <c r="AV180" s="2">
        <f t="shared" si="132"/>
        <v>0</v>
      </c>
      <c r="AW180" s="2">
        <f t="shared" si="133"/>
        <v>0</v>
      </c>
      <c r="AX180" s="2">
        <f t="shared" si="134"/>
        <v>0</v>
      </c>
      <c r="AY180" s="2">
        <f t="shared" si="135"/>
        <v>0</v>
      </c>
      <c r="AZ180" s="2">
        <f t="shared" si="136"/>
        <v>0</v>
      </c>
      <c r="BB180" s="3" t="str">
        <f t="shared" si="137"/>
        <v/>
      </c>
      <c r="BC180" s="3" t="str">
        <f t="shared" si="138"/>
        <v/>
      </c>
      <c r="BD180" s="3" t="str">
        <f t="shared" si="139"/>
        <v/>
      </c>
    </row>
    <row r="181" spans="1:56" x14ac:dyDescent="0.3">
      <c r="A181" s="6">
        <v>309</v>
      </c>
      <c r="B181" s="6">
        <v>309</v>
      </c>
      <c r="C181" s="6" t="s">
        <v>89</v>
      </c>
      <c r="D181" s="6">
        <v>51023</v>
      </c>
      <c r="E181" s="9" t="s">
        <v>35</v>
      </c>
      <c r="F181" s="6" t="s">
        <v>70</v>
      </c>
      <c r="G181" s="6">
        <v>1</v>
      </c>
      <c r="H181" s="6">
        <v>20.6</v>
      </c>
      <c r="I181">
        <v>1</v>
      </c>
      <c r="J181">
        <v>4</v>
      </c>
      <c r="Q181" s="13">
        <f t="shared" si="103"/>
        <v>0</v>
      </c>
      <c r="R181" s="13">
        <f t="shared" si="104"/>
        <v>1</v>
      </c>
      <c r="S181" s="13">
        <f t="shared" si="105"/>
        <v>0</v>
      </c>
      <c r="T181" s="13">
        <f t="shared" si="106"/>
        <v>0</v>
      </c>
      <c r="U181" s="13">
        <f t="shared" si="107"/>
        <v>0</v>
      </c>
      <c r="V181" s="13">
        <f t="shared" si="108"/>
        <v>0</v>
      </c>
      <c r="W181" s="13">
        <f t="shared" si="109"/>
        <v>0</v>
      </c>
      <c r="X181" s="13">
        <f t="shared" si="110"/>
        <v>0</v>
      </c>
      <c r="Y181" s="13">
        <f t="shared" si="111"/>
        <v>0</v>
      </c>
      <c r="Z181" s="13">
        <f t="shared" si="112"/>
        <v>0</v>
      </c>
      <c r="AA181" s="13">
        <f t="shared" si="113"/>
        <v>0</v>
      </c>
      <c r="AB181" s="13">
        <f t="shared" si="114"/>
        <v>0</v>
      </c>
      <c r="AC181" s="13">
        <f t="shared" si="115"/>
        <v>0</v>
      </c>
      <c r="AD181" s="13">
        <f t="shared" si="116"/>
        <v>0</v>
      </c>
      <c r="AE181" s="13">
        <f t="shared" si="117"/>
        <v>0</v>
      </c>
      <c r="AF181" s="13">
        <f t="shared" si="118"/>
        <v>0</v>
      </c>
      <c r="AG181" s="13">
        <f t="shared" si="119"/>
        <v>0</v>
      </c>
      <c r="AH181" s="13">
        <f t="shared" si="120"/>
        <v>0</v>
      </c>
      <c r="AI181" s="13">
        <f t="shared" si="121"/>
        <v>0</v>
      </c>
      <c r="AJ181" s="13">
        <f t="shared" si="122"/>
        <v>0</v>
      </c>
      <c r="AK181" s="13">
        <f t="shared" si="123"/>
        <v>0</v>
      </c>
      <c r="AL181" s="13">
        <f t="shared" si="124"/>
        <v>0</v>
      </c>
      <c r="AO181" s="2">
        <f t="shared" si="125"/>
        <v>0</v>
      </c>
      <c r="AP181" s="2">
        <f t="shared" si="126"/>
        <v>1</v>
      </c>
      <c r="AQ181" s="2">
        <f t="shared" si="127"/>
        <v>0</v>
      </c>
      <c r="AR181" s="2">
        <f t="shared" si="128"/>
        <v>0</v>
      </c>
      <c r="AS181" s="2">
        <f t="shared" si="129"/>
        <v>0</v>
      </c>
      <c r="AT181" s="2">
        <f t="shared" si="130"/>
        <v>0</v>
      </c>
      <c r="AU181" s="2">
        <f t="shared" si="131"/>
        <v>0</v>
      </c>
      <c r="AV181" s="2">
        <f t="shared" si="132"/>
        <v>0</v>
      </c>
      <c r="AW181" s="2">
        <f t="shared" si="133"/>
        <v>0</v>
      </c>
      <c r="AX181" s="2">
        <f t="shared" si="134"/>
        <v>0</v>
      </c>
      <c r="AY181" s="2">
        <f t="shared" si="135"/>
        <v>0</v>
      </c>
      <c r="AZ181" s="2">
        <f t="shared" si="136"/>
        <v>0</v>
      </c>
      <c r="BB181" s="3" t="str">
        <f t="shared" si="137"/>
        <v/>
      </c>
      <c r="BC181" s="3" t="str">
        <f t="shared" si="138"/>
        <v/>
      </c>
      <c r="BD181" s="3" t="str">
        <f t="shared" si="139"/>
        <v/>
      </c>
    </row>
    <row r="182" spans="1:56" x14ac:dyDescent="0.3">
      <c r="A182" s="6">
        <v>654</v>
      </c>
      <c r="B182" s="6">
        <v>654</v>
      </c>
      <c r="C182" s="6" t="s">
        <v>141</v>
      </c>
      <c r="D182" s="6">
        <v>50233</v>
      </c>
      <c r="E182" s="9" t="s">
        <v>35</v>
      </c>
      <c r="F182" s="6" t="s">
        <v>140</v>
      </c>
      <c r="G182" s="6">
        <v>1</v>
      </c>
      <c r="H182" s="6">
        <v>20.8</v>
      </c>
      <c r="I182">
        <v>1</v>
      </c>
      <c r="J182">
        <v>4</v>
      </c>
      <c r="Q182" s="13">
        <f t="shared" si="103"/>
        <v>0</v>
      </c>
      <c r="R182" s="13">
        <f t="shared" si="104"/>
        <v>1</v>
      </c>
      <c r="S182" s="13">
        <f t="shared" si="105"/>
        <v>0</v>
      </c>
      <c r="T182" s="13">
        <f t="shared" si="106"/>
        <v>0</v>
      </c>
      <c r="U182" s="13">
        <f t="shared" si="107"/>
        <v>0</v>
      </c>
      <c r="V182" s="13">
        <f t="shared" si="108"/>
        <v>0</v>
      </c>
      <c r="W182" s="13">
        <f t="shared" si="109"/>
        <v>0</v>
      </c>
      <c r="X182" s="13">
        <f t="shared" si="110"/>
        <v>0</v>
      </c>
      <c r="Y182" s="13">
        <f t="shared" si="111"/>
        <v>0</v>
      </c>
      <c r="Z182" s="13">
        <f t="shared" si="112"/>
        <v>0</v>
      </c>
      <c r="AA182" s="13">
        <f t="shared" si="113"/>
        <v>0</v>
      </c>
      <c r="AB182" s="13">
        <f t="shared" si="114"/>
        <v>0</v>
      </c>
      <c r="AC182" s="13">
        <f t="shared" si="115"/>
        <v>0</v>
      </c>
      <c r="AD182" s="13">
        <f t="shared" si="116"/>
        <v>0</v>
      </c>
      <c r="AE182" s="13">
        <f t="shared" si="117"/>
        <v>0</v>
      </c>
      <c r="AF182" s="13">
        <f t="shared" si="118"/>
        <v>0</v>
      </c>
      <c r="AG182" s="13">
        <f t="shared" si="119"/>
        <v>0</v>
      </c>
      <c r="AH182" s="13">
        <f t="shared" si="120"/>
        <v>0</v>
      </c>
      <c r="AI182" s="13">
        <f t="shared" si="121"/>
        <v>0</v>
      </c>
      <c r="AJ182" s="13">
        <f t="shared" si="122"/>
        <v>0</v>
      </c>
      <c r="AK182" s="13">
        <f t="shared" si="123"/>
        <v>0</v>
      </c>
      <c r="AL182" s="13">
        <f t="shared" si="124"/>
        <v>0</v>
      </c>
      <c r="AO182" s="2">
        <f t="shared" si="125"/>
        <v>0</v>
      </c>
      <c r="AP182" s="2">
        <f t="shared" si="126"/>
        <v>1</v>
      </c>
      <c r="AQ182" s="2">
        <f t="shared" si="127"/>
        <v>0</v>
      </c>
      <c r="AR182" s="2">
        <f t="shared" si="128"/>
        <v>0</v>
      </c>
      <c r="AS182" s="2">
        <f t="shared" si="129"/>
        <v>0</v>
      </c>
      <c r="AT182" s="2">
        <f t="shared" si="130"/>
        <v>0</v>
      </c>
      <c r="AU182" s="2">
        <f t="shared" si="131"/>
        <v>0</v>
      </c>
      <c r="AV182" s="2">
        <f t="shared" si="132"/>
        <v>0</v>
      </c>
      <c r="AW182" s="2">
        <f t="shared" si="133"/>
        <v>0</v>
      </c>
      <c r="AX182" s="2">
        <f t="shared" si="134"/>
        <v>0</v>
      </c>
      <c r="AY182" s="2">
        <f t="shared" si="135"/>
        <v>0</v>
      </c>
      <c r="AZ182" s="2">
        <f t="shared" si="136"/>
        <v>0</v>
      </c>
      <c r="BB182" s="3" t="str">
        <f t="shared" si="137"/>
        <v/>
      </c>
      <c r="BC182" s="3" t="str">
        <f t="shared" si="138"/>
        <v/>
      </c>
      <c r="BD182" s="3" t="str">
        <f t="shared" si="139"/>
        <v/>
      </c>
    </row>
    <row r="183" spans="1:56" x14ac:dyDescent="0.3">
      <c r="A183" s="6">
        <v>9</v>
      </c>
      <c r="B183" s="6">
        <v>9</v>
      </c>
      <c r="C183" s="6" t="s">
        <v>44</v>
      </c>
      <c r="D183" s="6">
        <v>51464</v>
      </c>
      <c r="E183" s="9" t="s">
        <v>35</v>
      </c>
      <c r="F183" s="6" t="s">
        <v>36</v>
      </c>
      <c r="G183" s="6">
        <v>1</v>
      </c>
      <c r="H183" s="6">
        <v>20.9</v>
      </c>
      <c r="I183">
        <v>1</v>
      </c>
      <c r="J183">
        <v>4</v>
      </c>
      <c r="Q183" s="13">
        <f t="shared" si="103"/>
        <v>0</v>
      </c>
      <c r="R183" s="13">
        <f t="shared" si="104"/>
        <v>1</v>
      </c>
      <c r="S183" s="13">
        <f t="shared" si="105"/>
        <v>0</v>
      </c>
      <c r="T183" s="13">
        <f t="shared" si="106"/>
        <v>0</v>
      </c>
      <c r="U183" s="13">
        <f t="shared" si="107"/>
        <v>0</v>
      </c>
      <c r="V183" s="13">
        <f t="shared" si="108"/>
        <v>0</v>
      </c>
      <c r="W183" s="13">
        <f t="shared" si="109"/>
        <v>0</v>
      </c>
      <c r="X183" s="13">
        <f t="shared" si="110"/>
        <v>0</v>
      </c>
      <c r="Y183" s="13">
        <f t="shared" si="111"/>
        <v>0</v>
      </c>
      <c r="Z183" s="13">
        <f t="shared" si="112"/>
        <v>0</v>
      </c>
      <c r="AA183" s="13">
        <f t="shared" si="113"/>
        <v>0</v>
      </c>
      <c r="AB183" s="13">
        <f t="shared" si="114"/>
        <v>0</v>
      </c>
      <c r="AC183" s="13">
        <f t="shared" si="115"/>
        <v>0</v>
      </c>
      <c r="AD183" s="13">
        <f t="shared" si="116"/>
        <v>0</v>
      </c>
      <c r="AE183" s="13">
        <f t="shared" si="117"/>
        <v>0</v>
      </c>
      <c r="AF183" s="13">
        <f t="shared" si="118"/>
        <v>0</v>
      </c>
      <c r="AG183" s="13">
        <f t="shared" si="119"/>
        <v>0</v>
      </c>
      <c r="AH183" s="13">
        <f t="shared" si="120"/>
        <v>0</v>
      </c>
      <c r="AI183" s="13">
        <f t="shared" si="121"/>
        <v>0</v>
      </c>
      <c r="AJ183" s="13">
        <f t="shared" si="122"/>
        <v>0</v>
      </c>
      <c r="AK183" s="13">
        <f t="shared" si="123"/>
        <v>0</v>
      </c>
      <c r="AL183" s="13">
        <f t="shared" si="124"/>
        <v>0</v>
      </c>
      <c r="AO183" s="2">
        <f t="shared" si="125"/>
        <v>0</v>
      </c>
      <c r="AP183" s="2">
        <f t="shared" si="126"/>
        <v>1</v>
      </c>
      <c r="AQ183" s="2">
        <f t="shared" si="127"/>
        <v>0</v>
      </c>
      <c r="AR183" s="2">
        <f t="shared" si="128"/>
        <v>0</v>
      </c>
      <c r="AS183" s="2">
        <f t="shared" si="129"/>
        <v>0</v>
      </c>
      <c r="AT183" s="2">
        <f t="shared" si="130"/>
        <v>0</v>
      </c>
      <c r="AU183" s="2">
        <f t="shared" si="131"/>
        <v>0</v>
      </c>
      <c r="AV183" s="2">
        <f t="shared" si="132"/>
        <v>0</v>
      </c>
      <c r="AW183" s="2">
        <f t="shared" si="133"/>
        <v>0</v>
      </c>
      <c r="AX183" s="2">
        <f t="shared" si="134"/>
        <v>0</v>
      </c>
      <c r="AY183" s="2">
        <f t="shared" si="135"/>
        <v>0</v>
      </c>
      <c r="AZ183" s="2">
        <f t="shared" si="136"/>
        <v>0</v>
      </c>
      <c r="BB183" s="3" t="str">
        <f t="shared" si="137"/>
        <v/>
      </c>
      <c r="BC183" s="3" t="str">
        <f t="shared" si="138"/>
        <v/>
      </c>
      <c r="BD183" s="3" t="str">
        <f t="shared" si="139"/>
        <v/>
      </c>
    </row>
    <row r="184" spans="1:56" x14ac:dyDescent="0.3">
      <c r="A184" s="6">
        <v>19</v>
      </c>
      <c r="B184" s="6">
        <v>19</v>
      </c>
      <c r="C184" s="6" t="s">
        <v>54</v>
      </c>
      <c r="D184" s="6">
        <v>51474</v>
      </c>
      <c r="E184" s="9" t="s">
        <v>35</v>
      </c>
      <c r="F184" s="6" t="s">
        <v>36</v>
      </c>
      <c r="G184" s="6">
        <v>1</v>
      </c>
      <c r="H184" s="6">
        <v>20.9</v>
      </c>
      <c r="I184">
        <v>1</v>
      </c>
      <c r="J184">
        <v>4</v>
      </c>
      <c r="Q184" s="13">
        <f t="shared" si="103"/>
        <v>0</v>
      </c>
      <c r="R184" s="13">
        <f t="shared" si="104"/>
        <v>1</v>
      </c>
      <c r="S184" s="13">
        <f t="shared" si="105"/>
        <v>0</v>
      </c>
      <c r="T184" s="13">
        <f t="shared" si="106"/>
        <v>0</v>
      </c>
      <c r="U184" s="13">
        <f t="shared" si="107"/>
        <v>0</v>
      </c>
      <c r="V184" s="13">
        <f t="shared" si="108"/>
        <v>0</v>
      </c>
      <c r="W184" s="13">
        <f t="shared" si="109"/>
        <v>0</v>
      </c>
      <c r="X184" s="13">
        <f t="shared" si="110"/>
        <v>0</v>
      </c>
      <c r="Y184" s="13">
        <f t="shared" si="111"/>
        <v>0</v>
      </c>
      <c r="Z184" s="13">
        <f t="shared" si="112"/>
        <v>0</v>
      </c>
      <c r="AA184" s="13">
        <f t="shared" si="113"/>
        <v>0</v>
      </c>
      <c r="AB184" s="13">
        <f t="shared" si="114"/>
        <v>0</v>
      </c>
      <c r="AC184" s="13">
        <f t="shared" si="115"/>
        <v>0</v>
      </c>
      <c r="AD184" s="13">
        <f t="shared" si="116"/>
        <v>0</v>
      </c>
      <c r="AE184" s="13">
        <f t="shared" si="117"/>
        <v>0</v>
      </c>
      <c r="AF184" s="13">
        <f t="shared" si="118"/>
        <v>0</v>
      </c>
      <c r="AG184" s="13">
        <f t="shared" si="119"/>
        <v>0</v>
      </c>
      <c r="AH184" s="13">
        <f t="shared" si="120"/>
        <v>0</v>
      </c>
      <c r="AI184" s="13">
        <f t="shared" si="121"/>
        <v>0</v>
      </c>
      <c r="AJ184" s="13">
        <f t="shared" si="122"/>
        <v>0</v>
      </c>
      <c r="AK184" s="13">
        <f t="shared" si="123"/>
        <v>0</v>
      </c>
      <c r="AL184" s="13">
        <f t="shared" si="124"/>
        <v>0</v>
      </c>
      <c r="AO184" s="2">
        <f t="shared" si="125"/>
        <v>0</v>
      </c>
      <c r="AP184" s="2">
        <f t="shared" si="126"/>
        <v>1</v>
      </c>
      <c r="AQ184" s="2">
        <f t="shared" si="127"/>
        <v>0</v>
      </c>
      <c r="AR184" s="2">
        <f t="shared" si="128"/>
        <v>0</v>
      </c>
      <c r="AS184" s="2">
        <f t="shared" si="129"/>
        <v>0</v>
      </c>
      <c r="AT184" s="2">
        <f t="shared" si="130"/>
        <v>0</v>
      </c>
      <c r="AU184" s="2">
        <f t="shared" si="131"/>
        <v>0</v>
      </c>
      <c r="AV184" s="2">
        <f t="shared" si="132"/>
        <v>0</v>
      </c>
      <c r="AW184" s="2">
        <f t="shared" si="133"/>
        <v>0</v>
      </c>
      <c r="AX184" s="2">
        <f t="shared" si="134"/>
        <v>0</v>
      </c>
      <c r="AY184" s="2">
        <f t="shared" si="135"/>
        <v>0</v>
      </c>
      <c r="AZ184" s="2">
        <f t="shared" si="136"/>
        <v>0</v>
      </c>
      <c r="BB184" s="3" t="str">
        <f t="shared" si="137"/>
        <v/>
      </c>
      <c r="BC184" s="3" t="str">
        <f t="shared" si="138"/>
        <v/>
      </c>
      <c r="BD184" s="3" t="str">
        <f t="shared" si="139"/>
        <v/>
      </c>
    </row>
    <row r="185" spans="1:56" x14ac:dyDescent="0.3">
      <c r="A185" s="6">
        <v>40</v>
      </c>
      <c r="B185" s="6">
        <v>40</v>
      </c>
      <c r="C185" s="6" t="s">
        <v>57</v>
      </c>
      <c r="D185" s="6">
        <v>50643</v>
      </c>
      <c r="E185" s="9" t="s">
        <v>35</v>
      </c>
      <c r="F185" s="6" t="s">
        <v>56</v>
      </c>
      <c r="G185" s="6">
        <v>1</v>
      </c>
      <c r="H185" s="6">
        <v>21</v>
      </c>
      <c r="I185">
        <v>1</v>
      </c>
      <c r="J185">
        <v>4</v>
      </c>
      <c r="Q185" s="13">
        <f t="shared" si="103"/>
        <v>0</v>
      </c>
      <c r="R185" s="13">
        <f t="shared" si="104"/>
        <v>1</v>
      </c>
      <c r="S185" s="13">
        <f t="shared" si="105"/>
        <v>0</v>
      </c>
      <c r="T185" s="13">
        <f t="shared" si="106"/>
        <v>0</v>
      </c>
      <c r="U185" s="13">
        <f t="shared" si="107"/>
        <v>0</v>
      </c>
      <c r="V185" s="13">
        <f t="shared" si="108"/>
        <v>0</v>
      </c>
      <c r="W185" s="13">
        <f t="shared" si="109"/>
        <v>0</v>
      </c>
      <c r="X185" s="13">
        <f t="shared" si="110"/>
        <v>0</v>
      </c>
      <c r="Y185" s="13">
        <f t="shared" si="111"/>
        <v>0</v>
      </c>
      <c r="Z185" s="13">
        <f t="shared" si="112"/>
        <v>0</v>
      </c>
      <c r="AA185" s="13">
        <f t="shared" si="113"/>
        <v>0</v>
      </c>
      <c r="AB185" s="13">
        <f t="shared" si="114"/>
        <v>0</v>
      </c>
      <c r="AC185" s="13">
        <f t="shared" si="115"/>
        <v>0</v>
      </c>
      <c r="AD185" s="13">
        <f t="shared" si="116"/>
        <v>0</v>
      </c>
      <c r="AE185" s="13">
        <f t="shared" si="117"/>
        <v>0</v>
      </c>
      <c r="AF185" s="13">
        <f t="shared" si="118"/>
        <v>0</v>
      </c>
      <c r="AG185" s="13">
        <f t="shared" si="119"/>
        <v>0</v>
      </c>
      <c r="AH185" s="13">
        <f t="shared" si="120"/>
        <v>0</v>
      </c>
      <c r="AI185" s="13">
        <f t="shared" si="121"/>
        <v>0</v>
      </c>
      <c r="AJ185" s="13">
        <f t="shared" si="122"/>
        <v>0</v>
      </c>
      <c r="AK185" s="13">
        <f t="shared" si="123"/>
        <v>0</v>
      </c>
      <c r="AL185" s="13">
        <f t="shared" si="124"/>
        <v>0</v>
      </c>
      <c r="AO185" s="2">
        <f t="shared" si="125"/>
        <v>0</v>
      </c>
      <c r="AP185" s="2">
        <f t="shared" si="126"/>
        <v>1</v>
      </c>
      <c r="AQ185" s="2">
        <f t="shared" si="127"/>
        <v>0</v>
      </c>
      <c r="AR185" s="2">
        <f t="shared" si="128"/>
        <v>0</v>
      </c>
      <c r="AS185" s="2">
        <f t="shared" si="129"/>
        <v>0</v>
      </c>
      <c r="AT185" s="2">
        <f t="shared" si="130"/>
        <v>0</v>
      </c>
      <c r="AU185" s="2">
        <f t="shared" si="131"/>
        <v>0</v>
      </c>
      <c r="AV185" s="2">
        <f t="shared" si="132"/>
        <v>0</v>
      </c>
      <c r="AW185" s="2">
        <f t="shared" si="133"/>
        <v>0</v>
      </c>
      <c r="AX185" s="2">
        <f t="shared" si="134"/>
        <v>0</v>
      </c>
      <c r="AY185" s="2">
        <f t="shared" si="135"/>
        <v>0</v>
      </c>
      <c r="AZ185" s="2">
        <f t="shared" si="136"/>
        <v>0</v>
      </c>
      <c r="BB185" s="3" t="str">
        <f t="shared" si="137"/>
        <v/>
      </c>
      <c r="BC185" s="3" t="str">
        <f t="shared" si="138"/>
        <v/>
      </c>
      <c r="BD185" s="3" t="str">
        <f t="shared" si="139"/>
        <v/>
      </c>
    </row>
    <row r="186" spans="1:56" x14ac:dyDescent="0.3">
      <c r="A186" s="6">
        <v>43</v>
      </c>
      <c r="B186" s="6">
        <v>43</v>
      </c>
      <c r="C186" s="6" t="s">
        <v>60</v>
      </c>
      <c r="D186" s="6">
        <v>50646</v>
      </c>
      <c r="E186" s="9" t="s">
        <v>35</v>
      </c>
      <c r="F186" s="6" t="s">
        <v>56</v>
      </c>
      <c r="G186" s="6">
        <v>1</v>
      </c>
      <c r="H186" s="6">
        <v>21</v>
      </c>
      <c r="I186">
        <v>1</v>
      </c>
      <c r="J186">
        <v>4</v>
      </c>
      <c r="Q186" s="13">
        <f t="shared" si="103"/>
        <v>0</v>
      </c>
      <c r="R186" s="13">
        <f t="shared" si="104"/>
        <v>1</v>
      </c>
      <c r="S186" s="13">
        <f t="shared" si="105"/>
        <v>0</v>
      </c>
      <c r="T186" s="13">
        <f t="shared" si="106"/>
        <v>0</v>
      </c>
      <c r="U186" s="13">
        <f t="shared" si="107"/>
        <v>0</v>
      </c>
      <c r="V186" s="13">
        <f t="shared" si="108"/>
        <v>0</v>
      </c>
      <c r="W186" s="13">
        <f t="shared" si="109"/>
        <v>0</v>
      </c>
      <c r="X186" s="13">
        <f t="shared" si="110"/>
        <v>0</v>
      </c>
      <c r="Y186" s="13">
        <f t="shared" si="111"/>
        <v>0</v>
      </c>
      <c r="Z186" s="13">
        <f t="shared" si="112"/>
        <v>0</v>
      </c>
      <c r="AA186" s="13">
        <f t="shared" si="113"/>
        <v>0</v>
      </c>
      <c r="AB186" s="13">
        <f t="shared" si="114"/>
        <v>0</v>
      </c>
      <c r="AC186" s="13">
        <f t="shared" si="115"/>
        <v>0</v>
      </c>
      <c r="AD186" s="13">
        <f t="shared" si="116"/>
        <v>0</v>
      </c>
      <c r="AE186" s="13">
        <f t="shared" si="117"/>
        <v>0</v>
      </c>
      <c r="AF186" s="13">
        <f t="shared" si="118"/>
        <v>0</v>
      </c>
      <c r="AG186" s="13">
        <f t="shared" si="119"/>
        <v>0</v>
      </c>
      <c r="AH186" s="13">
        <f t="shared" si="120"/>
        <v>0</v>
      </c>
      <c r="AI186" s="13">
        <f t="shared" si="121"/>
        <v>0</v>
      </c>
      <c r="AJ186" s="13">
        <f t="shared" si="122"/>
        <v>0</v>
      </c>
      <c r="AK186" s="13">
        <f t="shared" si="123"/>
        <v>0</v>
      </c>
      <c r="AL186" s="13">
        <f t="shared" si="124"/>
        <v>0</v>
      </c>
      <c r="AO186" s="2">
        <f t="shared" si="125"/>
        <v>0</v>
      </c>
      <c r="AP186" s="2">
        <f t="shared" si="126"/>
        <v>1</v>
      </c>
      <c r="AQ186" s="2">
        <f t="shared" si="127"/>
        <v>0</v>
      </c>
      <c r="AR186" s="2">
        <f t="shared" si="128"/>
        <v>0</v>
      </c>
      <c r="AS186" s="2">
        <f t="shared" si="129"/>
        <v>0</v>
      </c>
      <c r="AT186" s="2">
        <f t="shared" si="130"/>
        <v>0</v>
      </c>
      <c r="AU186" s="2">
        <f t="shared" si="131"/>
        <v>0</v>
      </c>
      <c r="AV186" s="2">
        <f t="shared" si="132"/>
        <v>0</v>
      </c>
      <c r="AW186" s="2">
        <f t="shared" si="133"/>
        <v>0</v>
      </c>
      <c r="AX186" s="2">
        <f t="shared" si="134"/>
        <v>0</v>
      </c>
      <c r="AY186" s="2">
        <f t="shared" si="135"/>
        <v>0</v>
      </c>
      <c r="AZ186" s="2">
        <f t="shared" si="136"/>
        <v>0</v>
      </c>
      <c r="BB186" s="3" t="str">
        <f t="shared" si="137"/>
        <v/>
      </c>
      <c r="BC186" s="3" t="str">
        <f t="shared" si="138"/>
        <v/>
      </c>
      <c r="BD186" s="3" t="str">
        <f t="shared" si="139"/>
        <v/>
      </c>
    </row>
    <row r="187" spans="1:56" x14ac:dyDescent="0.3">
      <c r="A187" s="6">
        <v>473</v>
      </c>
      <c r="B187" s="6">
        <v>473</v>
      </c>
      <c r="C187" s="6" t="s">
        <v>112</v>
      </c>
      <c r="D187" s="6">
        <v>50131</v>
      </c>
      <c r="E187" s="9" t="s">
        <v>35</v>
      </c>
      <c r="F187" s="6" t="s">
        <v>98</v>
      </c>
      <c r="G187" s="6">
        <v>1</v>
      </c>
      <c r="H187" s="6">
        <v>21</v>
      </c>
      <c r="I187">
        <v>1</v>
      </c>
      <c r="J187">
        <v>4</v>
      </c>
      <c r="Q187" s="13">
        <f t="shared" si="103"/>
        <v>0</v>
      </c>
      <c r="R187" s="13">
        <f t="shared" si="104"/>
        <v>1</v>
      </c>
      <c r="S187" s="13">
        <f t="shared" si="105"/>
        <v>0</v>
      </c>
      <c r="T187" s="13">
        <f t="shared" si="106"/>
        <v>0</v>
      </c>
      <c r="U187" s="13">
        <f t="shared" si="107"/>
        <v>0</v>
      </c>
      <c r="V187" s="13">
        <f t="shared" si="108"/>
        <v>0</v>
      </c>
      <c r="W187" s="13">
        <f t="shared" si="109"/>
        <v>0</v>
      </c>
      <c r="X187" s="13">
        <f t="shared" si="110"/>
        <v>0</v>
      </c>
      <c r="Y187" s="13">
        <f t="shared" si="111"/>
        <v>0</v>
      </c>
      <c r="Z187" s="13">
        <f t="shared" si="112"/>
        <v>0</v>
      </c>
      <c r="AA187" s="13">
        <f t="shared" si="113"/>
        <v>0</v>
      </c>
      <c r="AB187" s="13">
        <f t="shared" si="114"/>
        <v>0</v>
      </c>
      <c r="AC187" s="13">
        <f t="shared" si="115"/>
        <v>0</v>
      </c>
      <c r="AD187" s="13">
        <f t="shared" si="116"/>
        <v>0</v>
      </c>
      <c r="AE187" s="13">
        <f t="shared" si="117"/>
        <v>0</v>
      </c>
      <c r="AF187" s="13">
        <f t="shared" si="118"/>
        <v>0</v>
      </c>
      <c r="AG187" s="13">
        <f t="shared" si="119"/>
        <v>0</v>
      </c>
      <c r="AH187" s="13">
        <f t="shared" si="120"/>
        <v>0</v>
      </c>
      <c r="AI187" s="13">
        <f t="shared" si="121"/>
        <v>0</v>
      </c>
      <c r="AJ187" s="13">
        <f t="shared" si="122"/>
        <v>0</v>
      </c>
      <c r="AK187" s="13">
        <f t="shared" si="123"/>
        <v>0</v>
      </c>
      <c r="AL187" s="13">
        <f t="shared" si="124"/>
        <v>0</v>
      </c>
      <c r="AO187" s="2">
        <f t="shared" si="125"/>
        <v>0</v>
      </c>
      <c r="AP187" s="2">
        <f t="shared" si="126"/>
        <v>1</v>
      </c>
      <c r="AQ187" s="2">
        <f t="shared" si="127"/>
        <v>0</v>
      </c>
      <c r="AR187" s="2">
        <f t="shared" si="128"/>
        <v>0</v>
      </c>
      <c r="AS187" s="2">
        <f t="shared" si="129"/>
        <v>0</v>
      </c>
      <c r="AT187" s="2">
        <f t="shared" si="130"/>
        <v>0</v>
      </c>
      <c r="AU187" s="2">
        <f t="shared" si="131"/>
        <v>0</v>
      </c>
      <c r="AV187" s="2">
        <f t="shared" si="132"/>
        <v>0</v>
      </c>
      <c r="AW187" s="2">
        <f t="shared" si="133"/>
        <v>0</v>
      </c>
      <c r="AX187" s="2">
        <f t="shared" si="134"/>
        <v>0</v>
      </c>
      <c r="AY187" s="2">
        <f t="shared" si="135"/>
        <v>0</v>
      </c>
      <c r="AZ187" s="2">
        <f t="shared" si="136"/>
        <v>0</v>
      </c>
      <c r="BB187" s="3" t="str">
        <f t="shared" si="137"/>
        <v/>
      </c>
      <c r="BC187" s="3" t="str">
        <f t="shared" si="138"/>
        <v/>
      </c>
      <c r="BD187" s="3" t="str">
        <f t="shared" si="139"/>
        <v/>
      </c>
    </row>
    <row r="188" spans="1:56" x14ac:dyDescent="0.3">
      <c r="A188" s="6">
        <v>13</v>
      </c>
      <c r="B188" s="6">
        <v>1125</v>
      </c>
      <c r="C188" s="6" t="s">
        <v>243</v>
      </c>
      <c r="D188" s="6">
        <v>29028</v>
      </c>
      <c r="E188" s="10" t="s">
        <v>230</v>
      </c>
      <c r="F188" s="6" t="s">
        <v>231</v>
      </c>
      <c r="G188" s="6">
        <v>1</v>
      </c>
      <c r="H188" s="6">
        <v>21</v>
      </c>
      <c r="I188">
        <v>1</v>
      </c>
      <c r="J188">
        <v>4</v>
      </c>
      <c r="Q188" s="13">
        <f t="shared" si="103"/>
        <v>0</v>
      </c>
      <c r="R188" s="13">
        <f t="shared" si="104"/>
        <v>1</v>
      </c>
      <c r="S188" s="13">
        <f t="shared" si="105"/>
        <v>0</v>
      </c>
      <c r="T188" s="13">
        <f t="shared" si="106"/>
        <v>0</v>
      </c>
      <c r="U188" s="13">
        <f t="shared" si="107"/>
        <v>0</v>
      </c>
      <c r="V188" s="13">
        <f t="shared" si="108"/>
        <v>0</v>
      </c>
      <c r="W188" s="13">
        <f t="shared" si="109"/>
        <v>0</v>
      </c>
      <c r="X188" s="13">
        <f t="shared" si="110"/>
        <v>0</v>
      </c>
      <c r="Y188" s="13">
        <f t="shared" si="111"/>
        <v>0</v>
      </c>
      <c r="Z188" s="13">
        <f t="shared" si="112"/>
        <v>0</v>
      </c>
      <c r="AA188" s="13">
        <f t="shared" si="113"/>
        <v>0</v>
      </c>
      <c r="AB188" s="13">
        <f t="shared" si="114"/>
        <v>0</v>
      </c>
      <c r="AC188" s="13">
        <f t="shared" si="115"/>
        <v>0</v>
      </c>
      <c r="AD188" s="13">
        <f t="shared" si="116"/>
        <v>0</v>
      </c>
      <c r="AE188" s="13">
        <f t="shared" si="117"/>
        <v>0</v>
      </c>
      <c r="AF188" s="13">
        <f t="shared" si="118"/>
        <v>0</v>
      </c>
      <c r="AG188" s="13">
        <f t="shared" si="119"/>
        <v>0</v>
      </c>
      <c r="AH188" s="13">
        <f t="shared" si="120"/>
        <v>0</v>
      </c>
      <c r="AI188" s="13">
        <f t="shared" si="121"/>
        <v>0</v>
      </c>
      <c r="AJ188" s="13">
        <f t="shared" si="122"/>
        <v>0</v>
      </c>
      <c r="AK188" s="13">
        <f t="shared" si="123"/>
        <v>0</v>
      </c>
      <c r="AL188" s="13">
        <f t="shared" si="124"/>
        <v>0</v>
      </c>
      <c r="AO188" s="2">
        <f t="shared" si="125"/>
        <v>0</v>
      </c>
      <c r="AP188" s="2">
        <f t="shared" si="126"/>
        <v>1</v>
      </c>
      <c r="AQ188" s="2">
        <f t="shared" si="127"/>
        <v>0</v>
      </c>
      <c r="AR188" s="2">
        <f t="shared" si="128"/>
        <v>0</v>
      </c>
      <c r="AS188" s="2">
        <f t="shared" si="129"/>
        <v>0</v>
      </c>
      <c r="AT188" s="2">
        <f t="shared" si="130"/>
        <v>0</v>
      </c>
      <c r="AU188" s="2">
        <f t="shared" si="131"/>
        <v>0</v>
      </c>
      <c r="AV188" s="2">
        <f t="shared" si="132"/>
        <v>0</v>
      </c>
      <c r="AW188" s="2">
        <f t="shared" si="133"/>
        <v>0</v>
      </c>
      <c r="AX188" s="2">
        <f t="shared" si="134"/>
        <v>0</v>
      </c>
      <c r="AY188" s="2">
        <f t="shared" si="135"/>
        <v>0</v>
      </c>
      <c r="AZ188" s="2">
        <f t="shared" si="136"/>
        <v>0</v>
      </c>
      <c r="BB188" s="3" t="str">
        <f t="shared" si="137"/>
        <v/>
      </c>
      <c r="BC188" s="3" t="str">
        <f t="shared" si="138"/>
        <v/>
      </c>
      <c r="BD188" s="3" t="str">
        <f t="shared" si="139"/>
        <v/>
      </c>
    </row>
    <row r="189" spans="1:56" x14ac:dyDescent="0.3">
      <c r="A189" s="6">
        <v>16</v>
      </c>
      <c r="B189" s="6">
        <v>1128</v>
      </c>
      <c r="C189" s="6" t="s">
        <v>245</v>
      </c>
      <c r="D189" s="6">
        <v>29031</v>
      </c>
      <c r="E189" s="10" t="s">
        <v>230</v>
      </c>
      <c r="F189" s="6" t="s">
        <v>231</v>
      </c>
      <c r="G189" s="6">
        <v>1</v>
      </c>
      <c r="H189" s="6">
        <v>21</v>
      </c>
      <c r="I189">
        <v>1</v>
      </c>
      <c r="J189">
        <v>4</v>
      </c>
      <c r="Q189" s="13">
        <f t="shared" si="103"/>
        <v>0</v>
      </c>
      <c r="R189" s="13">
        <f t="shared" si="104"/>
        <v>1</v>
      </c>
      <c r="S189" s="13">
        <f t="shared" si="105"/>
        <v>0</v>
      </c>
      <c r="T189" s="13">
        <f t="shared" si="106"/>
        <v>0</v>
      </c>
      <c r="U189" s="13">
        <f t="shared" si="107"/>
        <v>0</v>
      </c>
      <c r="V189" s="13">
        <f t="shared" si="108"/>
        <v>0</v>
      </c>
      <c r="W189" s="13">
        <f t="shared" si="109"/>
        <v>0</v>
      </c>
      <c r="X189" s="13">
        <f t="shared" si="110"/>
        <v>0</v>
      </c>
      <c r="Y189" s="13">
        <f t="shared" si="111"/>
        <v>0</v>
      </c>
      <c r="Z189" s="13">
        <f t="shared" si="112"/>
        <v>0</v>
      </c>
      <c r="AA189" s="13">
        <f t="shared" si="113"/>
        <v>0</v>
      </c>
      <c r="AB189" s="13">
        <f t="shared" si="114"/>
        <v>0</v>
      </c>
      <c r="AC189" s="13">
        <f t="shared" si="115"/>
        <v>0</v>
      </c>
      <c r="AD189" s="13">
        <f t="shared" si="116"/>
        <v>0</v>
      </c>
      <c r="AE189" s="13">
        <f t="shared" si="117"/>
        <v>0</v>
      </c>
      <c r="AF189" s="13">
        <f t="shared" si="118"/>
        <v>0</v>
      </c>
      <c r="AG189" s="13">
        <f t="shared" si="119"/>
        <v>0</v>
      </c>
      <c r="AH189" s="13">
        <f t="shared" si="120"/>
        <v>0</v>
      </c>
      <c r="AI189" s="13">
        <f t="shared" si="121"/>
        <v>0</v>
      </c>
      <c r="AJ189" s="13">
        <f t="shared" si="122"/>
        <v>0</v>
      </c>
      <c r="AK189" s="13">
        <f t="shared" si="123"/>
        <v>0</v>
      </c>
      <c r="AL189" s="13">
        <f t="shared" si="124"/>
        <v>0</v>
      </c>
      <c r="AO189" s="2">
        <f t="shared" si="125"/>
        <v>0</v>
      </c>
      <c r="AP189" s="2">
        <f t="shared" si="126"/>
        <v>1</v>
      </c>
      <c r="AQ189" s="2">
        <f t="shared" si="127"/>
        <v>0</v>
      </c>
      <c r="AR189" s="2">
        <f t="shared" si="128"/>
        <v>0</v>
      </c>
      <c r="AS189" s="2">
        <f t="shared" si="129"/>
        <v>0</v>
      </c>
      <c r="AT189" s="2">
        <f t="shared" si="130"/>
        <v>0</v>
      </c>
      <c r="AU189" s="2">
        <f t="shared" si="131"/>
        <v>0</v>
      </c>
      <c r="AV189" s="2">
        <f t="shared" si="132"/>
        <v>0</v>
      </c>
      <c r="AW189" s="2">
        <f t="shared" si="133"/>
        <v>0</v>
      </c>
      <c r="AX189" s="2">
        <f t="shared" si="134"/>
        <v>0</v>
      </c>
      <c r="AY189" s="2">
        <f t="shared" si="135"/>
        <v>0</v>
      </c>
      <c r="AZ189" s="2">
        <f t="shared" si="136"/>
        <v>0</v>
      </c>
      <c r="BB189" s="3" t="str">
        <f t="shared" si="137"/>
        <v/>
      </c>
      <c r="BC189" s="3" t="str">
        <f t="shared" si="138"/>
        <v/>
      </c>
      <c r="BD189" s="3" t="str">
        <f t="shared" si="139"/>
        <v/>
      </c>
    </row>
    <row r="190" spans="1:56" x14ac:dyDescent="0.3">
      <c r="A190" s="6">
        <v>122</v>
      </c>
      <c r="B190" s="6">
        <v>1234</v>
      </c>
      <c r="C190" s="6" t="s">
        <v>269</v>
      </c>
      <c r="D190" s="6">
        <v>29067</v>
      </c>
      <c r="E190" s="10" t="s">
        <v>230</v>
      </c>
      <c r="F190" s="6" t="s">
        <v>260</v>
      </c>
      <c r="G190" s="6">
        <v>1</v>
      </c>
      <c r="H190" s="6">
        <v>21</v>
      </c>
      <c r="I190">
        <v>1</v>
      </c>
      <c r="J190">
        <v>4</v>
      </c>
      <c r="Q190" s="13">
        <f t="shared" si="103"/>
        <v>0</v>
      </c>
      <c r="R190" s="13">
        <f t="shared" si="104"/>
        <v>1</v>
      </c>
      <c r="S190" s="13">
        <f t="shared" si="105"/>
        <v>0</v>
      </c>
      <c r="T190" s="13">
        <f t="shared" si="106"/>
        <v>0</v>
      </c>
      <c r="U190" s="13">
        <f t="shared" si="107"/>
        <v>0</v>
      </c>
      <c r="V190" s="13">
        <f t="shared" si="108"/>
        <v>0</v>
      </c>
      <c r="W190" s="13">
        <f t="shared" si="109"/>
        <v>0</v>
      </c>
      <c r="X190" s="13">
        <f t="shared" si="110"/>
        <v>0</v>
      </c>
      <c r="Y190" s="13">
        <f t="shared" si="111"/>
        <v>0</v>
      </c>
      <c r="Z190" s="13">
        <f t="shared" si="112"/>
        <v>0</v>
      </c>
      <c r="AA190" s="13">
        <f t="shared" si="113"/>
        <v>0</v>
      </c>
      <c r="AB190" s="13">
        <f t="shared" si="114"/>
        <v>0</v>
      </c>
      <c r="AC190" s="13">
        <f t="shared" si="115"/>
        <v>0</v>
      </c>
      <c r="AD190" s="13">
        <f t="shared" si="116"/>
        <v>0</v>
      </c>
      <c r="AE190" s="13">
        <f t="shared" si="117"/>
        <v>0</v>
      </c>
      <c r="AF190" s="13">
        <f t="shared" si="118"/>
        <v>0</v>
      </c>
      <c r="AG190" s="13">
        <f t="shared" si="119"/>
        <v>0</v>
      </c>
      <c r="AH190" s="13">
        <f t="shared" si="120"/>
        <v>0</v>
      </c>
      <c r="AI190" s="13">
        <f t="shared" si="121"/>
        <v>0</v>
      </c>
      <c r="AJ190" s="13">
        <f t="shared" si="122"/>
        <v>0</v>
      </c>
      <c r="AK190" s="13">
        <f t="shared" si="123"/>
        <v>0</v>
      </c>
      <c r="AL190" s="13">
        <f t="shared" si="124"/>
        <v>0</v>
      </c>
      <c r="AO190" s="2">
        <f t="shared" si="125"/>
        <v>0</v>
      </c>
      <c r="AP190" s="2">
        <f t="shared" si="126"/>
        <v>1</v>
      </c>
      <c r="AQ190" s="2">
        <f t="shared" si="127"/>
        <v>0</v>
      </c>
      <c r="AR190" s="2">
        <f t="shared" si="128"/>
        <v>0</v>
      </c>
      <c r="AS190" s="2">
        <f t="shared" si="129"/>
        <v>0</v>
      </c>
      <c r="AT190" s="2">
        <f t="shared" si="130"/>
        <v>0</v>
      </c>
      <c r="AU190" s="2">
        <f t="shared" si="131"/>
        <v>0</v>
      </c>
      <c r="AV190" s="2">
        <f t="shared" si="132"/>
        <v>0</v>
      </c>
      <c r="AW190" s="2">
        <f t="shared" si="133"/>
        <v>0</v>
      </c>
      <c r="AX190" s="2">
        <f t="shared" si="134"/>
        <v>0</v>
      </c>
      <c r="AY190" s="2">
        <f t="shared" si="135"/>
        <v>0</v>
      </c>
      <c r="AZ190" s="2">
        <f t="shared" si="136"/>
        <v>0</v>
      </c>
      <c r="BB190" s="3" t="str">
        <f t="shared" si="137"/>
        <v/>
      </c>
      <c r="BC190" s="3" t="str">
        <f t="shared" si="138"/>
        <v/>
      </c>
      <c r="BD190" s="3" t="str">
        <f t="shared" si="139"/>
        <v/>
      </c>
    </row>
    <row r="191" spans="1:56" x14ac:dyDescent="0.3">
      <c r="A191" s="6">
        <v>324</v>
      </c>
      <c r="B191" s="6">
        <v>1436</v>
      </c>
      <c r="C191" s="6" t="s">
        <v>295</v>
      </c>
      <c r="D191" s="6">
        <v>29561</v>
      </c>
      <c r="E191" s="10" t="s">
        <v>230</v>
      </c>
      <c r="F191" s="6" t="s">
        <v>283</v>
      </c>
      <c r="G191" s="6">
        <v>1</v>
      </c>
      <c r="H191" s="6">
        <v>21</v>
      </c>
      <c r="I191">
        <v>1</v>
      </c>
      <c r="J191">
        <v>4</v>
      </c>
      <c r="Q191" s="13">
        <f t="shared" si="103"/>
        <v>0</v>
      </c>
      <c r="R191" s="13">
        <f t="shared" si="104"/>
        <v>1</v>
      </c>
      <c r="S191" s="13">
        <f t="shared" si="105"/>
        <v>0</v>
      </c>
      <c r="T191" s="13">
        <f t="shared" si="106"/>
        <v>0</v>
      </c>
      <c r="U191" s="13">
        <f t="shared" si="107"/>
        <v>0</v>
      </c>
      <c r="V191" s="13">
        <f t="shared" si="108"/>
        <v>0</v>
      </c>
      <c r="W191" s="13">
        <f t="shared" si="109"/>
        <v>0</v>
      </c>
      <c r="X191" s="13">
        <f t="shared" si="110"/>
        <v>0</v>
      </c>
      <c r="Y191" s="13">
        <f t="shared" si="111"/>
        <v>0</v>
      </c>
      <c r="Z191" s="13">
        <f t="shared" si="112"/>
        <v>0</v>
      </c>
      <c r="AA191" s="13">
        <f t="shared" si="113"/>
        <v>0</v>
      </c>
      <c r="AB191" s="13">
        <f t="shared" si="114"/>
        <v>0</v>
      </c>
      <c r="AC191" s="13">
        <f t="shared" si="115"/>
        <v>0</v>
      </c>
      <c r="AD191" s="13">
        <f t="shared" si="116"/>
        <v>0</v>
      </c>
      <c r="AE191" s="13">
        <f t="shared" si="117"/>
        <v>0</v>
      </c>
      <c r="AF191" s="13">
        <f t="shared" si="118"/>
        <v>0</v>
      </c>
      <c r="AG191" s="13">
        <f t="shared" si="119"/>
        <v>0</v>
      </c>
      <c r="AH191" s="13">
        <f t="shared" si="120"/>
        <v>0</v>
      </c>
      <c r="AI191" s="13">
        <f t="shared" si="121"/>
        <v>0</v>
      </c>
      <c r="AJ191" s="13">
        <f t="shared" si="122"/>
        <v>0</v>
      </c>
      <c r="AK191" s="13">
        <f t="shared" si="123"/>
        <v>0</v>
      </c>
      <c r="AL191" s="13">
        <f t="shared" si="124"/>
        <v>0</v>
      </c>
      <c r="AO191" s="2">
        <f t="shared" si="125"/>
        <v>0</v>
      </c>
      <c r="AP191" s="2">
        <f t="shared" si="126"/>
        <v>1</v>
      </c>
      <c r="AQ191" s="2">
        <f t="shared" si="127"/>
        <v>0</v>
      </c>
      <c r="AR191" s="2">
        <f t="shared" si="128"/>
        <v>0</v>
      </c>
      <c r="AS191" s="2">
        <f t="shared" si="129"/>
        <v>0</v>
      </c>
      <c r="AT191" s="2">
        <f t="shared" si="130"/>
        <v>0</v>
      </c>
      <c r="AU191" s="2">
        <f t="shared" si="131"/>
        <v>0</v>
      </c>
      <c r="AV191" s="2">
        <f t="shared" si="132"/>
        <v>0</v>
      </c>
      <c r="AW191" s="2">
        <f t="shared" si="133"/>
        <v>0</v>
      </c>
      <c r="AX191" s="2">
        <f t="shared" si="134"/>
        <v>0</v>
      </c>
      <c r="AY191" s="2">
        <f t="shared" si="135"/>
        <v>0</v>
      </c>
      <c r="AZ191" s="2">
        <f t="shared" si="136"/>
        <v>0</v>
      </c>
      <c r="BB191" s="3" t="str">
        <f t="shared" si="137"/>
        <v/>
      </c>
      <c r="BC191" s="3" t="str">
        <f t="shared" si="138"/>
        <v/>
      </c>
      <c r="BD191" s="3" t="str">
        <f t="shared" si="139"/>
        <v/>
      </c>
    </row>
    <row r="192" spans="1:56" x14ac:dyDescent="0.3">
      <c r="A192" s="6">
        <v>563</v>
      </c>
      <c r="B192" s="6">
        <v>1675</v>
      </c>
      <c r="C192" s="6" t="s">
        <v>303</v>
      </c>
      <c r="D192" s="6">
        <v>29656</v>
      </c>
      <c r="E192" s="10" t="s">
        <v>230</v>
      </c>
      <c r="F192" s="6" t="s">
        <v>304</v>
      </c>
      <c r="G192" s="6">
        <v>1</v>
      </c>
      <c r="H192" s="6">
        <v>21</v>
      </c>
      <c r="I192">
        <v>1</v>
      </c>
      <c r="J192">
        <v>4</v>
      </c>
      <c r="Q192" s="13">
        <f t="shared" si="103"/>
        <v>0</v>
      </c>
      <c r="R192" s="13">
        <f t="shared" si="104"/>
        <v>1</v>
      </c>
      <c r="S192" s="13">
        <f t="shared" si="105"/>
        <v>0</v>
      </c>
      <c r="T192" s="13">
        <f t="shared" si="106"/>
        <v>0</v>
      </c>
      <c r="U192" s="13">
        <f t="shared" si="107"/>
        <v>0</v>
      </c>
      <c r="V192" s="13">
        <f t="shared" si="108"/>
        <v>0</v>
      </c>
      <c r="W192" s="13">
        <f t="shared" si="109"/>
        <v>0</v>
      </c>
      <c r="X192" s="13">
        <f t="shared" si="110"/>
        <v>0</v>
      </c>
      <c r="Y192" s="13">
        <f t="shared" si="111"/>
        <v>0</v>
      </c>
      <c r="Z192" s="13">
        <f t="shared" si="112"/>
        <v>0</v>
      </c>
      <c r="AA192" s="13">
        <f t="shared" si="113"/>
        <v>0</v>
      </c>
      <c r="AB192" s="13">
        <f t="shared" si="114"/>
        <v>0</v>
      </c>
      <c r="AC192" s="13">
        <f t="shared" si="115"/>
        <v>0</v>
      </c>
      <c r="AD192" s="13">
        <f t="shared" si="116"/>
        <v>0</v>
      </c>
      <c r="AE192" s="13">
        <f t="shared" si="117"/>
        <v>0</v>
      </c>
      <c r="AF192" s="13">
        <f t="shared" si="118"/>
        <v>0</v>
      </c>
      <c r="AG192" s="13">
        <f t="shared" si="119"/>
        <v>0</v>
      </c>
      <c r="AH192" s="13">
        <f t="shared" si="120"/>
        <v>0</v>
      </c>
      <c r="AI192" s="13">
        <f t="shared" si="121"/>
        <v>0</v>
      </c>
      <c r="AJ192" s="13">
        <f t="shared" si="122"/>
        <v>0</v>
      </c>
      <c r="AK192" s="13">
        <f t="shared" si="123"/>
        <v>0</v>
      </c>
      <c r="AL192" s="13">
        <f t="shared" si="124"/>
        <v>0</v>
      </c>
      <c r="AO192" s="2">
        <f t="shared" si="125"/>
        <v>0</v>
      </c>
      <c r="AP192" s="2">
        <f t="shared" si="126"/>
        <v>1</v>
      </c>
      <c r="AQ192" s="2">
        <f t="shared" si="127"/>
        <v>0</v>
      </c>
      <c r="AR192" s="2">
        <f t="shared" si="128"/>
        <v>0</v>
      </c>
      <c r="AS192" s="2">
        <f t="shared" si="129"/>
        <v>0</v>
      </c>
      <c r="AT192" s="2">
        <f t="shared" si="130"/>
        <v>0</v>
      </c>
      <c r="AU192" s="2">
        <f t="shared" si="131"/>
        <v>0</v>
      </c>
      <c r="AV192" s="2">
        <f t="shared" si="132"/>
        <v>0</v>
      </c>
      <c r="AW192" s="2">
        <f t="shared" si="133"/>
        <v>0</v>
      </c>
      <c r="AX192" s="2">
        <f t="shared" si="134"/>
        <v>0</v>
      </c>
      <c r="AY192" s="2">
        <f t="shared" si="135"/>
        <v>0</v>
      </c>
      <c r="AZ192" s="2">
        <f t="shared" si="136"/>
        <v>0</v>
      </c>
      <c r="BB192" s="3" t="str">
        <f t="shared" si="137"/>
        <v/>
      </c>
      <c r="BC192" s="3" t="str">
        <f t="shared" si="138"/>
        <v/>
      </c>
      <c r="BD192" s="3" t="str">
        <f t="shared" si="139"/>
        <v/>
      </c>
    </row>
    <row r="193" spans="1:56" x14ac:dyDescent="0.3">
      <c r="A193" s="6">
        <v>588</v>
      </c>
      <c r="B193" s="6">
        <v>1700</v>
      </c>
      <c r="C193" s="6" t="s">
        <v>329</v>
      </c>
      <c r="D193" s="6">
        <v>29798</v>
      </c>
      <c r="E193" s="10" t="s">
        <v>230</v>
      </c>
      <c r="F193" s="6" t="s">
        <v>304</v>
      </c>
      <c r="G193" s="6">
        <v>1</v>
      </c>
      <c r="H193" s="6">
        <v>21</v>
      </c>
      <c r="I193">
        <v>1</v>
      </c>
      <c r="J193">
        <v>4</v>
      </c>
      <c r="Q193" s="13">
        <f t="shared" si="103"/>
        <v>0</v>
      </c>
      <c r="R193" s="13">
        <f t="shared" si="104"/>
        <v>1</v>
      </c>
      <c r="S193" s="13">
        <f t="shared" si="105"/>
        <v>0</v>
      </c>
      <c r="T193" s="13">
        <f t="shared" si="106"/>
        <v>0</v>
      </c>
      <c r="U193" s="13">
        <f t="shared" si="107"/>
        <v>0</v>
      </c>
      <c r="V193" s="13">
        <f t="shared" si="108"/>
        <v>0</v>
      </c>
      <c r="W193" s="13">
        <f t="shared" si="109"/>
        <v>0</v>
      </c>
      <c r="X193" s="13">
        <f t="shared" si="110"/>
        <v>0</v>
      </c>
      <c r="Y193" s="13">
        <f t="shared" si="111"/>
        <v>0</v>
      </c>
      <c r="Z193" s="13">
        <f t="shared" si="112"/>
        <v>0</v>
      </c>
      <c r="AA193" s="13">
        <f t="shared" si="113"/>
        <v>0</v>
      </c>
      <c r="AB193" s="13">
        <f t="shared" si="114"/>
        <v>0</v>
      </c>
      <c r="AC193" s="13">
        <f t="shared" si="115"/>
        <v>0</v>
      </c>
      <c r="AD193" s="13">
        <f t="shared" si="116"/>
        <v>0</v>
      </c>
      <c r="AE193" s="13">
        <f t="shared" si="117"/>
        <v>0</v>
      </c>
      <c r="AF193" s="13">
        <f t="shared" si="118"/>
        <v>0</v>
      </c>
      <c r="AG193" s="13">
        <f t="shared" si="119"/>
        <v>0</v>
      </c>
      <c r="AH193" s="13">
        <f t="shared" si="120"/>
        <v>0</v>
      </c>
      <c r="AI193" s="13">
        <f t="shared" si="121"/>
        <v>0</v>
      </c>
      <c r="AJ193" s="13">
        <f t="shared" si="122"/>
        <v>0</v>
      </c>
      <c r="AK193" s="13">
        <f t="shared" si="123"/>
        <v>0</v>
      </c>
      <c r="AL193" s="13">
        <f t="shared" si="124"/>
        <v>0</v>
      </c>
      <c r="AO193" s="2">
        <f t="shared" si="125"/>
        <v>0</v>
      </c>
      <c r="AP193" s="2">
        <f t="shared" si="126"/>
        <v>1</v>
      </c>
      <c r="AQ193" s="2">
        <f t="shared" si="127"/>
        <v>0</v>
      </c>
      <c r="AR193" s="2">
        <f t="shared" si="128"/>
        <v>0</v>
      </c>
      <c r="AS193" s="2">
        <f t="shared" si="129"/>
        <v>0</v>
      </c>
      <c r="AT193" s="2">
        <f t="shared" si="130"/>
        <v>0</v>
      </c>
      <c r="AU193" s="2">
        <f t="shared" si="131"/>
        <v>0</v>
      </c>
      <c r="AV193" s="2">
        <f t="shared" si="132"/>
        <v>0</v>
      </c>
      <c r="AW193" s="2">
        <f t="shared" si="133"/>
        <v>0</v>
      </c>
      <c r="AX193" s="2">
        <f t="shared" si="134"/>
        <v>0</v>
      </c>
      <c r="AY193" s="2">
        <f t="shared" si="135"/>
        <v>0</v>
      </c>
      <c r="AZ193" s="2">
        <f t="shared" si="136"/>
        <v>0</v>
      </c>
      <c r="BB193" s="3" t="str">
        <f t="shared" si="137"/>
        <v/>
      </c>
      <c r="BC193" s="3" t="str">
        <f t="shared" si="138"/>
        <v/>
      </c>
      <c r="BD193" s="3" t="str">
        <f t="shared" si="139"/>
        <v/>
      </c>
    </row>
    <row r="194" spans="1:56" x14ac:dyDescent="0.3">
      <c r="A194" s="6">
        <v>789</v>
      </c>
      <c r="B194" s="6">
        <v>1901</v>
      </c>
      <c r="C194" s="6" t="s">
        <v>339</v>
      </c>
      <c r="D194" s="6">
        <v>28675</v>
      </c>
      <c r="E194" s="10" t="s">
        <v>230</v>
      </c>
      <c r="F194" s="6" t="s">
        <v>340</v>
      </c>
      <c r="G194" s="6">
        <v>1</v>
      </c>
      <c r="H194" s="6">
        <v>21</v>
      </c>
      <c r="I194">
        <v>1</v>
      </c>
      <c r="J194">
        <v>4</v>
      </c>
      <c r="Q194" s="13">
        <f t="shared" si="103"/>
        <v>0</v>
      </c>
      <c r="R194" s="13">
        <f t="shared" si="104"/>
        <v>1</v>
      </c>
      <c r="S194" s="13">
        <f t="shared" si="105"/>
        <v>0</v>
      </c>
      <c r="T194" s="13">
        <f t="shared" si="106"/>
        <v>0</v>
      </c>
      <c r="U194" s="13">
        <f t="shared" si="107"/>
        <v>0</v>
      </c>
      <c r="V194" s="13">
        <f t="shared" si="108"/>
        <v>0</v>
      </c>
      <c r="W194" s="13">
        <f t="shared" si="109"/>
        <v>0</v>
      </c>
      <c r="X194" s="13">
        <f t="shared" si="110"/>
        <v>0</v>
      </c>
      <c r="Y194" s="13">
        <f t="shared" si="111"/>
        <v>0</v>
      </c>
      <c r="Z194" s="13">
        <f t="shared" si="112"/>
        <v>0</v>
      </c>
      <c r="AA194" s="13">
        <f t="shared" si="113"/>
        <v>0</v>
      </c>
      <c r="AB194" s="13">
        <f t="shared" si="114"/>
        <v>0</v>
      </c>
      <c r="AC194" s="13">
        <f t="shared" si="115"/>
        <v>0</v>
      </c>
      <c r="AD194" s="13">
        <f t="shared" si="116"/>
        <v>0</v>
      </c>
      <c r="AE194" s="13">
        <f t="shared" si="117"/>
        <v>0</v>
      </c>
      <c r="AF194" s="13">
        <f t="shared" si="118"/>
        <v>0</v>
      </c>
      <c r="AG194" s="13">
        <f t="shared" si="119"/>
        <v>0</v>
      </c>
      <c r="AH194" s="13">
        <f t="shared" si="120"/>
        <v>0</v>
      </c>
      <c r="AI194" s="13">
        <f t="shared" si="121"/>
        <v>0</v>
      </c>
      <c r="AJ194" s="13">
        <f t="shared" si="122"/>
        <v>0</v>
      </c>
      <c r="AK194" s="13">
        <f t="shared" si="123"/>
        <v>0</v>
      </c>
      <c r="AL194" s="13">
        <f t="shared" si="124"/>
        <v>0</v>
      </c>
      <c r="AO194" s="2">
        <f t="shared" si="125"/>
        <v>0</v>
      </c>
      <c r="AP194" s="2">
        <f t="shared" si="126"/>
        <v>1</v>
      </c>
      <c r="AQ194" s="2">
        <f t="shared" si="127"/>
        <v>0</v>
      </c>
      <c r="AR194" s="2">
        <f t="shared" si="128"/>
        <v>0</v>
      </c>
      <c r="AS194" s="2">
        <f t="shared" si="129"/>
        <v>0</v>
      </c>
      <c r="AT194" s="2">
        <f t="shared" si="130"/>
        <v>0</v>
      </c>
      <c r="AU194" s="2">
        <f t="shared" si="131"/>
        <v>0</v>
      </c>
      <c r="AV194" s="2">
        <f t="shared" si="132"/>
        <v>0</v>
      </c>
      <c r="AW194" s="2">
        <f t="shared" si="133"/>
        <v>0</v>
      </c>
      <c r="AX194" s="2">
        <f t="shared" si="134"/>
        <v>0</v>
      </c>
      <c r="AY194" s="2">
        <f t="shared" si="135"/>
        <v>0</v>
      </c>
      <c r="AZ194" s="2">
        <f t="shared" si="136"/>
        <v>0</v>
      </c>
      <c r="BB194" s="3" t="str">
        <f t="shared" si="137"/>
        <v/>
      </c>
      <c r="BC194" s="3" t="str">
        <f t="shared" si="138"/>
        <v/>
      </c>
      <c r="BD194" s="3" t="str">
        <f t="shared" si="139"/>
        <v/>
      </c>
    </row>
    <row r="195" spans="1:56" x14ac:dyDescent="0.3">
      <c r="A195" s="6">
        <v>790</v>
      </c>
      <c r="B195" s="6">
        <v>1902</v>
      </c>
      <c r="C195" s="6" t="s">
        <v>341</v>
      </c>
      <c r="D195" s="6">
        <v>28676</v>
      </c>
      <c r="E195" s="10" t="s">
        <v>230</v>
      </c>
      <c r="F195" s="6" t="s">
        <v>340</v>
      </c>
      <c r="G195" s="6">
        <v>1</v>
      </c>
      <c r="H195" s="6">
        <v>21</v>
      </c>
      <c r="I195">
        <v>1</v>
      </c>
      <c r="J195">
        <v>4</v>
      </c>
      <c r="Q195" s="13">
        <f t="shared" ref="Q195:Q258" si="140">IF(L195="",0,1)</f>
        <v>0</v>
      </c>
      <c r="R195" s="13">
        <f t="shared" ref="R195:R258" si="141">IF(L195=0,1,0)</f>
        <v>1</v>
      </c>
      <c r="S195" s="13">
        <f t="shared" ref="S195:S258" si="142">IF(L195=1,1,0)</f>
        <v>0</v>
      </c>
      <c r="T195" s="13">
        <f t="shared" ref="T195:T258" si="143">IF(L195=2,2,0)</f>
        <v>0</v>
      </c>
      <c r="U195" s="13">
        <f t="shared" ref="U195:U258" si="144">IF(L195=3,2,0)</f>
        <v>0</v>
      </c>
      <c r="V195" s="13">
        <f t="shared" ref="V195:V258" si="145">IF(L195=4,3,0)</f>
        <v>0</v>
      </c>
      <c r="W195" s="13">
        <f t="shared" ref="W195:W258" si="146">IF(L195=5,4,0)</f>
        <v>0</v>
      </c>
      <c r="X195" s="13">
        <f t="shared" ref="X195:X258" si="147">IF(L195=6,5,0)</f>
        <v>0</v>
      </c>
      <c r="Y195" s="13">
        <f t="shared" ref="Y195:Y258" si="148">IF(L195=7,6,0)</f>
        <v>0</v>
      </c>
      <c r="Z195" s="13">
        <f t="shared" ref="Z195:Z258" si="149">IF(L195=8,6,0)</f>
        <v>0</v>
      </c>
      <c r="AA195" s="13">
        <f t="shared" ref="AA195:AA258" si="150">IF(L195=9,7,0)</f>
        <v>0</v>
      </c>
      <c r="AB195" s="13">
        <f t="shared" ref="AB195:AB258" si="151">IF(L195=10,7,0)</f>
        <v>0</v>
      </c>
      <c r="AC195" s="13">
        <f t="shared" ref="AC195:AC258" si="152">IF(L195=11,8,0)</f>
        <v>0</v>
      </c>
      <c r="AD195" s="13">
        <f t="shared" ref="AD195:AD258" si="153">IF(L195=12,8,0)</f>
        <v>0</v>
      </c>
      <c r="AE195" s="13">
        <f t="shared" ref="AE195:AE258" si="154">IF(L195=13,9,0)</f>
        <v>0</v>
      </c>
      <c r="AF195" s="13">
        <f t="shared" ref="AF195:AF258" si="155">IF(L195=14,9,0)</f>
        <v>0</v>
      </c>
      <c r="AG195" s="13">
        <f t="shared" ref="AG195:AG258" si="156">IF(L195=15,9,0)</f>
        <v>0</v>
      </c>
      <c r="AH195" s="13">
        <f t="shared" ref="AH195:AH258" si="157">IF(L195=16,10,0)</f>
        <v>0</v>
      </c>
      <c r="AI195" s="13">
        <f t="shared" ref="AI195:AI258" si="158">IF(L195=17,10,0)</f>
        <v>0</v>
      </c>
      <c r="AJ195" s="13">
        <f t="shared" ref="AJ195:AJ258" si="159">IF(L195=18,10,0)</f>
        <v>0</v>
      </c>
      <c r="AK195" s="13">
        <f t="shared" ref="AK195:AK258" si="160">IF(L195=19,10,0)</f>
        <v>0</v>
      </c>
      <c r="AL195" s="13">
        <f t="shared" ref="AL195:AL258" si="161">IF(L195=20,10,0)</f>
        <v>0</v>
      </c>
      <c r="AO195" s="2">
        <f t="shared" ref="AO195:AO258" si="162">IF(M195="",0,1)</f>
        <v>0</v>
      </c>
      <c r="AP195" s="2">
        <f t="shared" ref="AP195:AP258" si="163">IF(M195=0,1,0)</f>
        <v>1</v>
      </c>
      <c r="AQ195" s="2">
        <f t="shared" ref="AQ195:AQ258" si="164">IF(M195=1,5,0)</f>
        <v>0</v>
      </c>
      <c r="AR195" s="2">
        <f t="shared" ref="AR195:AR258" si="165">IF(M195=2,6,0)</f>
        <v>0</v>
      </c>
      <c r="AS195" s="2">
        <f t="shared" ref="AS195:AS258" si="166">IF(M195=3,7,0)</f>
        <v>0</v>
      </c>
      <c r="AT195" s="2">
        <f t="shared" ref="AT195:AT258" si="167">IF(M195=4,8,0)</f>
        <v>0</v>
      </c>
      <c r="AU195" s="2">
        <f t="shared" ref="AU195:AU258" si="168">IF(M195=5,9,0)</f>
        <v>0</v>
      </c>
      <c r="AV195" s="2">
        <f t="shared" ref="AV195:AV258" si="169">IF(M195=6,10,0)</f>
        <v>0</v>
      </c>
      <c r="AW195" s="2">
        <f t="shared" ref="AW195:AW258" si="170">IF(M195=7,10,0)</f>
        <v>0</v>
      </c>
      <c r="AX195" s="2">
        <f t="shared" ref="AX195:AX258" si="171">IF(M195=8,10,0)</f>
        <v>0</v>
      </c>
      <c r="AY195" s="2">
        <f t="shared" ref="AY195:AY258" si="172">IF(M195=9,10,0)</f>
        <v>0</v>
      </c>
      <c r="AZ195" s="2">
        <f t="shared" ref="AZ195:AZ258" si="173">IF(M195=10,10,0)</f>
        <v>0</v>
      </c>
      <c r="BB195" s="3" t="str">
        <f t="shared" ref="BB195:BB258" si="174">IF(Q195=0,"",SUM(R195:AL195))</f>
        <v/>
      </c>
      <c r="BC195" s="3" t="str">
        <f t="shared" ref="BC195:BC258" si="175">IF(AO195=0,"",SUM(AP195:AW195))</f>
        <v/>
      </c>
      <c r="BD195" s="3" t="str">
        <f t="shared" ref="BD195:BD258" si="176">IF(O195="","",O195)</f>
        <v/>
      </c>
    </row>
    <row r="196" spans="1:56" x14ac:dyDescent="0.3">
      <c r="A196" s="6">
        <v>800</v>
      </c>
      <c r="B196" s="6">
        <v>1912</v>
      </c>
      <c r="C196" s="6" t="s">
        <v>351</v>
      </c>
      <c r="D196" s="6">
        <v>28686</v>
      </c>
      <c r="E196" s="10" t="s">
        <v>230</v>
      </c>
      <c r="F196" s="6" t="s">
        <v>340</v>
      </c>
      <c r="G196" s="6">
        <v>1</v>
      </c>
      <c r="H196" s="6">
        <v>21</v>
      </c>
      <c r="I196">
        <v>1</v>
      </c>
      <c r="J196">
        <v>4</v>
      </c>
      <c r="Q196" s="13">
        <f t="shared" si="140"/>
        <v>0</v>
      </c>
      <c r="R196" s="13">
        <f t="shared" si="141"/>
        <v>1</v>
      </c>
      <c r="S196" s="13">
        <f t="shared" si="142"/>
        <v>0</v>
      </c>
      <c r="T196" s="13">
        <f t="shared" si="143"/>
        <v>0</v>
      </c>
      <c r="U196" s="13">
        <f t="shared" si="144"/>
        <v>0</v>
      </c>
      <c r="V196" s="13">
        <f t="shared" si="145"/>
        <v>0</v>
      </c>
      <c r="W196" s="13">
        <f t="shared" si="146"/>
        <v>0</v>
      </c>
      <c r="X196" s="13">
        <f t="shared" si="147"/>
        <v>0</v>
      </c>
      <c r="Y196" s="13">
        <f t="shared" si="148"/>
        <v>0</v>
      </c>
      <c r="Z196" s="13">
        <f t="shared" si="149"/>
        <v>0</v>
      </c>
      <c r="AA196" s="13">
        <f t="shared" si="150"/>
        <v>0</v>
      </c>
      <c r="AB196" s="13">
        <f t="shared" si="151"/>
        <v>0</v>
      </c>
      <c r="AC196" s="13">
        <f t="shared" si="152"/>
        <v>0</v>
      </c>
      <c r="AD196" s="13">
        <f t="shared" si="153"/>
        <v>0</v>
      </c>
      <c r="AE196" s="13">
        <f t="shared" si="154"/>
        <v>0</v>
      </c>
      <c r="AF196" s="13">
        <f t="shared" si="155"/>
        <v>0</v>
      </c>
      <c r="AG196" s="13">
        <f t="shared" si="156"/>
        <v>0</v>
      </c>
      <c r="AH196" s="13">
        <f t="shared" si="157"/>
        <v>0</v>
      </c>
      <c r="AI196" s="13">
        <f t="shared" si="158"/>
        <v>0</v>
      </c>
      <c r="AJ196" s="13">
        <f t="shared" si="159"/>
        <v>0</v>
      </c>
      <c r="AK196" s="13">
        <f t="shared" si="160"/>
        <v>0</v>
      </c>
      <c r="AL196" s="13">
        <f t="shared" si="161"/>
        <v>0</v>
      </c>
      <c r="AO196" s="2">
        <f t="shared" si="162"/>
        <v>0</v>
      </c>
      <c r="AP196" s="2">
        <f t="shared" si="163"/>
        <v>1</v>
      </c>
      <c r="AQ196" s="2">
        <f t="shared" si="164"/>
        <v>0</v>
      </c>
      <c r="AR196" s="2">
        <f t="shared" si="165"/>
        <v>0</v>
      </c>
      <c r="AS196" s="2">
        <f t="shared" si="166"/>
        <v>0</v>
      </c>
      <c r="AT196" s="2">
        <f t="shared" si="167"/>
        <v>0</v>
      </c>
      <c r="AU196" s="2">
        <f t="shared" si="168"/>
        <v>0</v>
      </c>
      <c r="AV196" s="2">
        <f t="shared" si="169"/>
        <v>0</v>
      </c>
      <c r="AW196" s="2">
        <f t="shared" si="170"/>
        <v>0</v>
      </c>
      <c r="AX196" s="2">
        <f t="shared" si="171"/>
        <v>0</v>
      </c>
      <c r="AY196" s="2">
        <f t="shared" si="172"/>
        <v>0</v>
      </c>
      <c r="AZ196" s="2">
        <f t="shared" si="173"/>
        <v>0</v>
      </c>
      <c r="BB196" s="3" t="str">
        <f t="shared" si="174"/>
        <v/>
      </c>
      <c r="BC196" s="3" t="str">
        <f t="shared" si="175"/>
        <v/>
      </c>
      <c r="BD196" s="3" t="str">
        <f t="shared" si="176"/>
        <v/>
      </c>
    </row>
    <row r="197" spans="1:56" x14ac:dyDescent="0.3">
      <c r="A197" s="6">
        <v>841</v>
      </c>
      <c r="B197" s="6">
        <v>1953</v>
      </c>
      <c r="C197" s="6" t="s">
        <v>391</v>
      </c>
      <c r="D197" s="6">
        <v>28727</v>
      </c>
      <c r="E197" s="10" t="s">
        <v>230</v>
      </c>
      <c r="F197" s="6" t="s">
        <v>340</v>
      </c>
      <c r="G197" s="6">
        <v>2</v>
      </c>
      <c r="H197" s="6">
        <v>21</v>
      </c>
      <c r="I197">
        <v>1</v>
      </c>
      <c r="J197">
        <v>4</v>
      </c>
      <c r="Q197" s="13">
        <f t="shared" si="140"/>
        <v>0</v>
      </c>
      <c r="R197" s="13">
        <f t="shared" si="141"/>
        <v>1</v>
      </c>
      <c r="S197" s="13">
        <f t="shared" si="142"/>
        <v>0</v>
      </c>
      <c r="T197" s="13">
        <f t="shared" si="143"/>
        <v>0</v>
      </c>
      <c r="U197" s="13">
        <f t="shared" si="144"/>
        <v>0</v>
      </c>
      <c r="V197" s="13">
        <f t="shared" si="145"/>
        <v>0</v>
      </c>
      <c r="W197" s="13">
        <f t="shared" si="146"/>
        <v>0</v>
      </c>
      <c r="X197" s="13">
        <f t="shared" si="147"/>
        <v>0</v>
      </c>
      <c r="Y197" s="13">
        <f t="shared" si="148"/>
        <v>0</v>
      </c>
      <c r="Z197" s="13">
        <f t="shared" si="149"/>
        <v>0</v>
      </c>
      <c r="AA197" s="13">
        <f t="shared" si="150"/>
        <v>0</v>
      </c>
      <c r="AB197" s="13">
        <f t="shared" si="151"/>
        <v>0</v>
      </c>
      <c r="AC197" s="13">
        <f t="shared" si="152"/>
        <v>0</v>
      </c>
      <c r="AD197" s="13">
        <f t="shared" si="153"/>
        <v>0</v>
      </c>
      <c r="AE197" s="13">
        <f t="shared" si="154"/>
        <v>0</v>
      </c>
      <c r="AF197" s="13">
        <f t="shared" si="155"/>
        <v>0</v>
      </c>
      <c r="AG197" s="13">
        <f t="shared" si="156"/>
        <v>0</v>
      </c>
      <c r="AH197" s="13">
        <f t="shared" si="157"/>
        <v>0</v>
      </c>
      <c r="AI197" s="13">
        <f t="shared" si="158"/>
        <v>0</v>
      </c>
      <c r="AJ197" s="13">
        <f t="shared" si="159"/>
        <v>0</v>
      </c>
      <c r="AK197" s="13">
        <f t="shared" si="160"/>
        <v>0</v>
      </c>
      <c r="AL197" s="13">
        <f t="shared" si="161"/>
        <v>0</v>
      </c>
      <c r="AO197" s="2">
        <f t="shared" si="162"/>
        <v>0</v>
      </c>
      <c r="AP197" s="2">
        <f t="shared" si="163"/>
        <v>1</v>
      </c>
      <c r="AQ197" s="2">
        <f t="shared" si="164"/>
        <v>0</v>
      </c>
      <c r="AR197" s="2">
        <f t="shared" si="165"/>
        <v>0</v>
      </c>
      <c r="AS197" s="2">
        <f t="shared" si="166"/>
        <v>0</v>
      </c>
      <c r="AT197" s="2">
        <f t="shared" si="167"/>
        <v>0</v>
      </c>
      <c r="AU197" s="2">
        <f t="shared" si="168"/>
        <v>0</v>
      </c>
      <c r="AV197" s="2">
        <f t="shared" si="169"/>
        <v>0</v>
      </c>
      <c r="AW197" s="2">
        <f t="shared" si="170"/>
        <v>0</v>
      </c>
      <c r="AX197" s="2">
        <f t="shared" si="171"/>
        <v>0</v>
      </c>
      <c r="AY197" s="2">
        <f t="shared" si="172"/>
        <v>0</v>
      </c>
      <c r="AZ197" s="2">
        <f t="shared" si="173"/>
        <v>0</v>
      </c>
      <c r="BB197" s="3" t="str">
        <f t="shared" si="174"/>
        <v/>
      </c>
      <c r="BC197" s="3" t="str">
        <f t="shared" si="175"/>
        <v/>
      </c>
      <c r="BD197" s="3" t="str">
        <f t="shared" si="176"/>
        <v/>
      </c>
    </row>
    <row r="198" spans="1:56" x14ac:dyDescent="0.3">
      <c r="A198" s="6">
        <v>842</v>
      </c>
      <c r="B198" s="6">
        <v>1954</v>
      </c>
      <c r="C198" s="6" t="s">
        <v>392</v>
      </c>
      <c r="D198" s="6">
        <v>28728</v>
      </c>
      <c r="E198" s="10" t="s">
        <v>230</v>
      </c>
      <c r="F198" s="6" t="s">
        <v>340</v>
      </c>
      <c r="G198" s="6">
        <v>2</v>
      </c>
      <c r="H198" s="6">
        <v>21</v>
      </c>
      <c r="I198">
        <v>1</v>
      </c>
      <c r="J198">
        <v>4</v>
      </c>
      <c r="Q198" s="13">
        <f t="shared" si="140"/>
        <v>0</v>
      </c>
      <c r="R198" s="13">
        <f t="shared" si="141"/>
        <v>1</v>
      </c>
      <c r="S198" s="13">
        <f t="shared" si="142"/>
        <v>0</v>
      </c>
      <c r="T198" s="13">
        <f t="shared" si="143"/>
        <v>0</v>
      </c>
      <c r="U198" s="13">
        <f t="shared" si="144"/>
        <v>0</v>
      </c>
      <c r="V198" s="13">
        <f t="shared" si="145"/>
        <v>0</v>
      </c>
      <c r="W198" s="13">
        <f t="shared" si="146"/>
        <v>0</v>
      </c>
      <c r="X198" s="13">
        <f t="shared" si="147"/>
        <v>0</v>
      </c>
      <c r="Y198" s="13">
        <f t="shared" si="148"/>
        <v>0</v>
      </c>
      <c r="Z198" s="13">
        <f t="shared" si="149"/>
        <v>0</v>
      </c>
      <c r="AA198" s="13">
        <f t="shared" si="150"/>
        <v>0</v>
      </c>
      <c r="AB198" s="13">
        <f t="shared" si="151"/>
        <v>0</v>
      </c>
      <c r="AC198" s="13">
        <f t="shared" si="152"/>
        <v>0</v>
      </c>
      <c r="AD198" s="13">
        <f t="shared" si="153"/>
        <v>0</v>
      </c>
      <c r="AE198" s="13">
        <f t="shared" si="154"/>
        <v>0</v>
      </c>
      <c r="AF198" s="13">
        <f t="shared" si="155"/>
        <v>0</v>
      </c>
      <c r="AG198" s="13">
        <f t="shared" si="156"/>
        <v>0</v>
      </c>
      <c r="AH198" s="13">
        <f t="shared" si="157"/>
        <v>0</v>
      </c>
      <c r="AI198" s="13">
        <f t="shared" si="158"/>
        <v>0</v>
      </c>
      <c r="AJ198" s="13">
        <f t="shared" si="159"/>
        <v>0</v>
      </c>
      <c r="AK198" s="13">
        <f t="shared" si="160"/>
        <v>0</v>
      </c>
      <c r="AL198" s="13">
        <f t="shared" si="161"/>
        <v>0</v>
      </c>
      <c r="AO198" s="2">
        <f t="shared" si="162"/>
        <v>0</v>
      </c>
      <c r="AP198" s="2">
        <f t="shared" si="163"/>
        <v>1</v>
      </c>
      <c r="AQ198" s="2">
        <f t="shared" si="164"/>
        <v>0</v>
      </c>
      <c r="AR198" s="2">
        <f t="shared" si="165"/>
        <v>0</v>
      </c>
      <c r="AS198" s="2">
        <f t="shared" si="166"/>
        <v>0</v>
      </c>
      <c r="AT198" s="2">
        <f t="shared" si="167"/>
        <v>0</v>
      </c>
      <c r="AU198" s="2">
        <f t="shared" si="168"/>
        <v>0</v>
      </c>
      <c r="AV198" s="2">
        <f t="shared" si="169"/>
        <v>0</v>
      </c>
      <c r="AW198" s="2">
        <f t="shared" si="170"/>
        <v>0</v>
      </c>
      <c r="AX198" s="2">
        <f t="shared" si="171"/>
        <v>0</v>
      </c>
      <c r="AY198" s="2">
        <f t="shared" si="172"/>
        <v>0</v>
      </c>
      <c r="AZ198" s="2">
        <f t="shared" si="173"/>
        <v>0</v>
      </c>
      <c r="BB198" s="3" t="str">
        <f t="shared" si="174"/>
        <v/>
      </c>
      <c r="BC198" s="3" t="str">
        <f t="shared" si="175"/>
        <v/>
      </c>
      <c r="BD198" s="3" t="str">
        <f t="shared" si="176"/>
        <v/>
      </c>
    </row>
    <row r="199" spans="1:56" x14ac:dyDescent="0.3">
      <c r="A199" s="6">
        <v>974</v>
      </c>
      <c r="B199" s="6">
        <v>974</v>
      </c>
      <c r="C199" s="6" t="s">
        <v>185</v>
      </c>
      <c r="D199" s="6">
        <v>50450</v>
      </c>
      <c r="E199" s="9" t="s">
        <v>35</v>
      </c>
      <c r="F199" s="6" t="s">
        <v>176</v>
      </c>
      <c r="G199" s="6">
        <v>2</v>
      </c>
      <c r="H199" s="6">
        <v>21.1</v>
      </c>
      <c r="I199">
        <v>1</v>
      </c>
      <c r="J199">
        <v>4</v>
      </c>
      <c r="Q199" s="13">
        <f t="shared" si="140"/>
        <v>0</v>
      </c>
      <c r="R199" s="13">
        <f t="shared" si="141"/>
        <v>1</v>
      </c>
      <c r="S199" s="13">
        <f t="shared" si="142"/>
        <v>0</v>
      </c>
      <c r="T199" s="13">
        <f t="shared" si="143"/>
        <v>0</v>
      </c>
      <c r="U199" s="13">
        <f t="shared" si="144"/>
        <v>0</v>
      </c>
      <c r="V199" s="13">
        <f t="shared" si="145"/>
        <v>0</v>
      </c>
      <c r="W199" s="13">
        <f t="shared" si="146"/>
        <v>0</v>
      </c>
      <c r="X199" s="13">
        <f t="shared" si="147"/>
        <v>0</v>
      </c>
      <c r="Y199" s="13">
        <f t="shared" si="148"/>
        <v>0</v>
      </c>
      <c r="Z199" s="13">
        <f t="shared" si="149"/>
        <v>0</v>
      </c>
      <c r="AA199" s="13">
        <f t="shared" si="150"/>
        <v>0</v>
      </c>
      <c r="AB199" s="13">
        <f t="shared" si="151"/>
        <v>0</v>
      </c>
      <c r="AC199" s="13">
        <f t="shared" si="152"/>
        <v>0</v>
      </c>
      <c r="AD199" s="13">
        <f t="shared" si="153"/>
        <v>0</v>
      </c>
      <c r="AE199" s="13">
        <f t="shared" si="154"/>
        <v>0</v>
      </c>
      <c r="AF199" s="13">
        <f t="shared" si="155"/>
        <v>0</v>
      </c>
      <c r="AG199" s="13">
        <f t="shared" si="156"/>
        <v>0</v>
      </c>
      <c r="AH199" s="13">
        <f t="shared" si="157"/>
        <v>0</v>
      </c>
      <c r="AI199" s="13">
        <f t="shared" si="158"/>
        <v>0</v>
      </c>
      <c r="AJ199" s="13">
        <f t="shared" si="159"/>
        <v>0</v>
      </c>
      <c r="AK199" s="13">
        <f t="shared" si="160"/>
        <v>0</v>
      </c>
      <c r="AL199" s="13">
        <f t="shared" si="161"/>
        <v>0</v>
      </c>
      <c r="AO199" s="2">
        <f t="shared" si="162"/>
        <v>0</v>
      </c>
      <c r="AP199" s="2">
        <f t="shared" si="163"/>
        <v>1</v>
      </c>
      <c r="AQ199" s="2">
        <f t="shared" si="164"/>
        <v>0</v>
      </c>
      <c r="AR199" s="2">
        <f t="shared" si="165"/>
        <v>0</v>
      </c>
      <c r="AS199" s="2">
        <f t="shared" si="166"/>
        <v>0</v>
      </c>
      <c r="AT199" s="2">
        <f t="shared" si="167"/>
        <v>0</v>
      </c>
      <c r="AU199" s="2">
        <f t="shared" si="168"/>
        <v>0</v>
      </c>
      <c r="AV199" s="2">
        <f t="shared" si="169"/>
        <v>0</v>
      </c>
      <c r="AW199" s="2">
        <f t="shared" si="170"/>
        <v>0</v>
      </c>
      <c r="AX199" s="2">
        <f t="shared" si="171"/>
        <v>0</v>
      </c>
      <c r="AY199" s="2">
        <f t="shared" si="172"/>
        <v>0</v>
      </c>
      <c r="AZ199" s="2">
        <f t="shared" si="173"/>
        <v>0</v>
      </c>
      <c r="BB199" s="3" t="str">
        <f t="shared" si="174"/>
        <v/>
      </c>
      <c r="BC199" s="3" t="str">
        <f t="shared" si="175"/>
        <v/>
      </c>
      <c r="BD199" s="3" t="str">
        <f t="shared" si="176"/>
        <v/>
      </c>
    </row>
    <row r="200" spans="1:56" x14ac:dyDescent="0.3">
      <c r="A200" s="6">
        <v>1022</v>
      </c>
      <c r="B200" s="6">
        <v>1022</v>
      </c>
      <c r="C200" s="6" t="s">
        <v>211</v>
      </c>
      <c r="D200" s="6">
        <v>50498</v>
      </c>
      <c r="E200" s="9" t="s">
        <v>35</v>
      </c>
      <c r="F200" s="6" t="s">
        <v>176</v>
      </c>
      <c r="G200" s="6">
        <v>1</v>
      </c>
      <c r="H200" s="6">
        <v>21.1</v>
      </c>
      <c r="I200">
        <v>1</v>
      </c>
      <c r="J200">
        <v>4</v>
      </c>
      <c r="Q200" s="13">
        <f t="shared" si="140"/>
        <v>0</v>
      </c>
      <c r="R200" s="13">
        <f t="shared" si="141"/>
        <v>1</v>
      </c>
      <c r="S200" s="13">
        <f t="shared" si="142"/>
        <v>0</v>
      </c>
      <c r="T200" s="13">
        <f t="shared" si="143"/>
        <v>0</v>
      </c>
      <c r="U200" s="13">
        <f t="shared" si="144"/>
        <v>0</v>
      </c>
      <c r="V200" s="13">
        <f t="shared" si="145"/>
        <v>0</v>
      </c>
      <c r="W200" s="13">
        <f t="shared" si="146"/>
        <v>0</v>
      </c>
      <c r="X200" s="13">
        <f t="shared" si="147"/>
        <v>0</v>
      </c>
      <c r="Y200" s="13">
        <f t="shared" si="148"/>
        <v>0</v>
      </c>
      <c r="Z200" s="13">
        <f t="shared" si="149"/>
        <v>0</v>
      </c>
      <c r="AA200" s="13">
        <f t="shared" si="150"/>
        <v>0</v>
      </c>
      <c r="AB200" s="13">
        <f t="shared" si="151"/>
        <v>0</v>
      </c>
      <c r="AC200" s="13">
        <f t="shared" si="152"/>
        <v>0</v>
      </c>
      <c r="AD200" s="13">
        <f t="shared" si="153"/>
        <v>0</v>
      </c>
      <c r="AE200" s="13">
        <f t="shared" si="154"/>
        <v>0</v>
      </c>
      <c r="AF200" s="13">
        <f t="shared" si="155"/>
        <v>0</v>
      </c>
      <c r="AG200" s="13">
        <f t="shared" si="156"/>
        <v>0</v>
      </c>
      <c r="AH200" s="13">
        <f t="shared" si="157"/>
        <v>0</v>
      </c>
      <c r="AI200" s="13">
        <f t="shared" si="158"/>
        <v>0</v>
      </c>
      <c r="AJ200" s="13">
        <f t="shared" si="159"/>
        <v>0</v>
      </c>
      <c r="AK200" s="13">
        <f t="shared" si="160"/>
        <v>0</v>
      </c>
      <c r="AL200" s="13">
        <f t="shared" si="161"/>
        <v>0</v>
      </c>
      <c r="AO200" s="2">
        <f t="shared" si="162"/>
        <v>0</v>
      </c>
      <c r="AP200" s="2">
        <f t="shared" si="163"/>
        <v>1</v>
      </c>
      <c r="AQ200" s="2">
        <f t="shared" si="164"/>
        <v>0</v>
      </c>
      <c r="AR200" s="2">
        <f t="shared" si="165"/>
        <v>0</v>
      </c>
      <c r="AS200" s="2">
        <f t="shared" si="166"/>
        <v>0</v>
      </c>
      <c r="AT200" s="2">
        <f t="shared" si="167"/>
        <v>0</v>
      </c>
      <c r="AU200" s="2">
        <f t="shared" si="168"/>
        <v>0</v>
      </c>
      <c r="AV200" s="2">
        <f t="shared" si="169"/>
        <v>0</v>
      </c>
      <c r="AW200" s="2">
        <f t="shared" si="170"/>
        <v>0</v>
      </c>
      <c r="AX200" s="2">
        <f t="shared" si="171"/>
        <v>0</v>
      </c>
      <c r="AY200" s="2">
        <f t="shared" si="172"/>
        <v>0</v>
      </c>
      <c r="AZ200" s="2">
        <f t="shared" si="173"/>
        <v>0</v>
      </c>
      <c r="BB200" s="3" t="str">
        <f t="shared" si="174"/>
        <v/>
      </c>
      <c r="BC200" s="3" t="str">
        <f t="shared" si="175"/>
        <v/>
      </c>
      <c r="BD200" s="3" t="str">
        <f t="shared" si="176"/>
        <v/>
      </c>
    </row>
    <row r="201" spans="1:56" x14ac:dyDescent="0.3">
      <c r="A201" s="6">
        <v>18</v>
      </c>
      <c r="B201" s="6">
        <v>18</v>
      </c>
      <c r="C201" s="6" t="s">
        <v>53</v>
      </c>
      <c r="D201" s="6">
        <v>51473</v>
      </c>
      <c r="E201" s="9" t="s">
        <v>35</v>
      </c>
      <c r="F201" s="6" t="s">
        <v>36</v>
      </c>
      <c r="G201" s="6">
        <v>1</v>
      </c>
      <c r="H201" s="6">
        <v>21.2</v>
      </c>
      <c r="I201">
        <v>1</v>
      </c>
      <c r="J201">
        <v>4</v>
      </c>
      <c r="Q201" s="13">
        <f t="shared" si="140"/>
        <v>0</v>
      </c>
      <c r="R201" s="13">
        <f t="shared" si="141"/>
        <v>1</v>
      </c>
      <c r="S201" s="13">
        <f t="shared" si="142"/>
        <v>0</v>
      </c>
      <c r="T201" s="13">
        <f t="shared" si="143"/>
        <v>0</v>
      </c>
      <c r="U201" s="13">
        <f t="shared" si="144"/>
        <v>0</v>
      </c>
      <c r="V201" s="13">
        <f t="shared" si="145"/>
        <v>0</v>
      </c>
      <c r="W201" s="13">
        <f t="shared" si="146"/>
        <v>0</v>
      </c>
      <c r="X201" s="13">
        <f t="shared" si="147"/>
        <v>0</v>
      </c>
      <c r="Y201" s="13">
        <f t="shared" si="148"/>
        <v>0</v>
      </c>
      <c r="Z201" s="13">
        <f t="shared" si="149"/>
        <v>0</v>
      </c>
      <c r="AA201" s="13">
        <f t="shared" si="150"/>
        <v>0</v>
      </c>
      <c r="AB201" s="13">
        <f t="shared" si="151"/>
        <v>0</v>
      </c>
      <c r="AC201" s="13">
        <f t="shared" si="152"/>
        <v>0</v>
      </c>
      <c r="AD201" s="13">
        <f t="shared" si="153"/>
        <v>0</v>
      </c>
      <c r="AE201" s="13">
        <f t="shared" si="154"/>
        <v>0</v>
      </c>
      <c r="AF201" s="13">
        <f t="shared" si="155"/>
        <v>0</v>
      </c>
      <c r="AG201" s="13">
        <f t="shared" si="156"/>
        <v>0</v>
      </c>
      <c r="AH201" s="13">
        <f t="shared" si="157"/>
        <v>0</v>
      </c>
      <c r="AI201" s="13">
        <f t="shared" si="158"/>
        <v>0</v>
      </c>
      <c r="AJ201" s="13">
        <f t="shared" si="159"/>
        <v>0</v>
      </c>
      <c r="AK201" s="13">
        <f t="shared" si="160"/>
        <v>0</v>
      </c>
      <c r="AL201" s="13">
        <f t="shared" si="161"/>
        <v>0</v>
      </c>
      <c r="AO201" s="2">
        <f t="shared" si="162"/>
        <v>0</v>
      </c>
      <c r="AP201" s="2">
        <f t="shared" si="163"/>
        <v>1</v>
      </c>
      <c r="AQ201" s="2">
        <f t="shared" si="164"/>
        <v>0</v>
      </c>
      <c r="AR201" s="2">
        <f t="shared" si="165"/>
        <v>0</v>
      </c>
      <c r="AS201" s="2">
        <f t="shared" si="166"/>
        <v>0</v>
      </c>
      <c r="AT201" s="2">
        <f t="shared" si="167"/>
        <v>0</v>
      </c>
      <c r="AU201" s="2">
        <f t="shared" si="168"/>
        <v>0</v>
      </c>
      <c r="AV201" s="2">
        <f t="shared" si="169"/>
        <v>0</v>
      </c>
      <c r="AW201" s="2">
        <f t="shared" si="170"/>
        <v>0</v>
      </c>
      <c r="AX201" s="2">
        <f t="shared" si="171"/>
        <v>0</v>
      </c>
      <c r="AY201" s="2">
        <f t="shared" si="172"/>
        <v>0</v>
      </c>
      <c r="AZ201" s="2">
        <f t="shared" si="173"/>
        <v>0</v>
      </c>
      <c r="BB201" s="3" t="str">
        <f t="shared" si="174"/>
        <v/>
      </c>
      <c r="BC201" s="3" t="str">
        <f t="shared" si="175"/>
        <v/>
      </c>
      <c r="BD201" s="3" t="str">
        <f t="shared" si="176"/>
        <v/>
      </c>
    </row>
    <row r="202" spans="1:56" x14ac:dyDescent="0.3">
      <c r="A202" s="6">
        <v>658</v>
      </c>
      <c r="B202" s="6">
        <v>658</v>
      </c>
      <c r="C202" s="6" t="s">
        <v>145</v>
      </c>
      <c r="D202" s="6">
        <v>50237</v>
      </c>
      <c r="E202" s="9" t="s">
        <v>35</v>
      </c>
      <c r="F202" s="6" t="s">
        <v>140</v>
      </c>
      <c r="G202" s="6">
        <v>1</v>
      </c>
      <c r="H202" s="6">
        <v>21.4</v>
      </c>
      <c r="I202">
        <v>1</v>
      </c>
      <c r="J202">
        <v>4</v>
      </c>
      <c r="Q202" s="13">
        <f t="shared" si="140"/>
        <v>0</v>
      </c>
      <c r="R202" s="13">
        <f t="shared" si="141"/>
        <v>1</v>
      </c>
      <c r="S202" s="13">
        <f t="shared" si="142"/>
        <v>0</v>
      </c>
      <c r="T202" s="13">
        <f t="shared" si="143"/>
        <v>0</v>
      </c>
      <c r="U202" s="13">
        <f t="shared" si="144"/>
        <v>0</v>
      </c>
      <c r="V202" s="13">
        <f t="shared" si="145"/>
        <v>0</v>
      </c>
      <c r="W202" s="13">
        <f t="shared" si="146"/>
        <v>0</v>
      </c>
      <c r="X202" s="13">
        <f t="shared" si="147"/>
        <v>0</v>
      </c>
      <c r="Y202" s="13">
        <f t="shared" si="148"/>
        <v>0</v>
      </c>
      <c r="Z202" s="13">
        <f t="shared" si="149"/>
        <v>0</v>
      </c>
      <c r="AA202" s="13">
        <f t="shared" si="150"/>
        <v>0</v>
      </c>
      <c r="AB202" s="13">
        <f t="shared" si="151"/>
        <v>0</v>
      </c>
      <c r="AC202" s="13">
        <f t="shared" si="152"/>
        <v>0</v>
      </c>
      <c r="AD202" s="13">
        <f t="shared" si="153"/>
        <v>0</v>
      </c>
      <c r="AE202" s="13">
        <f t="shared" si="154"/>
        <v>0</v>
      </c>
      <c r="AF202" s="13">
        <f t="shared" si="155"/>
        <v>0</v>
      </c>
      <c r="AG202" s="13">
        <f t="shared" si="156"/>
        <v>0</v>
      </c>
      <c r="AH202" s="13">
        <f t="shared" si="157"/>
        <v>0</v>
      </c>
      <c r="AI202" s="13">
        <f t="shared" si="158"/>
        <v>0</v>
      </c>
      <c r="AJ202" s="13">
        <f t="shared" si="159"/>
        <v>0</v>
      </c>
      <c r="AK202" s="13">
        <f t="shared" si="160"/>
        <v>0</v>
      </c>
      <c r="AL202" s="13">
        <f t="shared" si="161"/>
        <v>0</v>
      </c>
      <c r="AO202" s="2">
        <f t="shared" si="162"/>
        <v>0</v>
      </c>
      <c r="AP202" s="2">
        <f t="shared" si="163"/>
        <v>1</v>
      </c>
      <c r="AQ202" s="2">
        <f t="shared" si="164"/>
        <v>0</v>
      </c>
      <c r="AR202" s="2">
        <f t="shared" si="165"/>
        <v>0</v>
      </c>
      <c r="AS202" s="2">
        <f t="shared" si="166"/>
        <v>0</v>
      </c>
      <c r="AT202" s="2">
        <f t="shared" si="167"/>
        <v>0</v>
      </c>
      <c r="AU202" s="2">
        <f t="shared" si="168"/>
        <v>0</v>
      </c>
      <c r="AV202" s="2">
        <f t="shared" si="169"/>
        <v>0</v>
      </c>
      <c r="AW202" s="2">
        <f t="shared" si="170"/>
        <v>0</v>
      </c>
      <c r="AX202" s="2">
        <f t="shared" si="171"/>
        <v>0</v>
      </c>
      <c r="AY202" s="2">
        <f t="shared" si="172"/>
        <v>0</v>
      </c>
      <c r="AZ202" s="2">
        <f t="shared" si="173"/>
        <v>0</v>
      </c>
      <c r="BB202" s="3" t="str">
        <f t="shared" si="174"/>
        <v/>
      </c>
      <c r="BC202" s="3" t="str">
        <f t="shared" si="175"/>
        <v/>
      </c>
      <c r="BD202" s="3" t="str">
        <f t="shared" si="176"/>
        <v/>
      </c>
    </row>
    <row r="203" spans="1:56" x14ac:dyDescent="0.3">
      <c r="A203" s="6">
        <v>1007</v>
      </c>
      <c r="B203" s="6">
        <v>1007</v>
      </c>
      <c r="C203" s="6" t="s">
        <v>199</v>
      </c>
      <c r="D203" s="6">
        <v>50483</v>
      </c>
      <c r="E203" s="9" t="s">
        <v>35</v>
      </c>
      <c r="F203" s="6" t="s">
        <v>176</v>
      </c>
      <c r="G203" s="6">
        <v>1</v>
      </c>
      <c r="H203" s="6">
        <v>21.4</v>
      </c>
      <c r="I203">
        <v>1</v>
      </c>
      <c r="J203">
        <v>4</v>
      </c>
      <c r="Q203" s="13">
        <f t="shared" si="140"/>
        <v>0</v>
      </c>
      <c r="R203" s="13">
        <f t="shared" si="141"/>
        <v>1</v>
      </c>
      <c r="S203" s="13">
        <f t="shared" si="142"/>
        <v>0</v>
      </c>
      <c r="T203" s="13">
        <f t="shared" si="143"/>
        <v>0</v>
      </c>
      <c r="U203" s="13">
        <f t="shared" si="144"/>
        <v>0</v>
      </c>
      <c r="V203" s="13">
        <f t="shared" si="145"/>
        <v>0</v>
      </c>
      <c r="W203" s="13">
        <f t="shared" si="146"/>
        <v>0</v>
      </c>
      <c r="X203" s="13">
        <f t="shared" si="147"/>
        <v>0</v>
      </c>
      <c r="Y203" s="13">
        <f t="shared" si="148"/>
        <v>0</v>
      </c>
      <c r="Z203" s="13">
        <f t="shared" si="149"/>
        <v>0</v>
      </c>
      <c r="AA203" s="13">
        <f t="shared" si="150"/>
        <v>0</v>
      </c>
      <c r="AB203" s="13">
        <f t="shared" si="151"/>
        <v>0</v>
      </c>
      <c r="AC203" s="13">
        <f t="shared" si="152"/>
        <v>0</v>
      </c>
      <c r="AD203" s="13">
        <f t="shared" si="153"/>
        <v>0</v>
      </c>
      <c r="AE203" s="13">
        <f t="shared" si="154"/>
        <v>0</v>
      </c>
      <c r="AF203" s="13">
        <f t="shared" si="155"/>
        <v>0</v>
      </c>
      <c r="AG203" s="13">
        <f t="shared" si="156"/>
        <v>0</v>
      </c>
      <c r="AH203" s="13">
        <f t="shared" si="157"/>
        <v>0</v>
      </c>
      <c r="AI203" s="13">
        <f t="shared" si="158"/>
        <v>0</v>
      </c>
      <c r="AJ203" s="13">
        <f t="shared" si="159"/>
        <v>0</v>
      </c>
      <c r="AK203" s="13">
        <f t="shared" si="160"/>
        <v>0</v>
      </c>
      <c r="AL203" s="13">
        <f t="shared" si="161"/>
        <v>0</v>
      </c>
      <c r="AO203" s="2">
        <f t="shared" si="162"/>
        <v>0</v>
      </c>
      <c r="AP203" s="2">
        <f t="shared" si="163"/>
        <v>1</v>
      </c>
      <c r="AQ203" s="2">
        <f t="shared" si="164"/>
        <v>0</v>
      </c>
      <c r="AR203" s="2">
        <f t="shared" si="165"/>
        <v>0</v>
      </c>
      <c r="AS203" s="2">
        <f t="shared" si="166"/>
        <v>0</v>
      </c>
      <c r="AT203" s="2">
        <f t="shared" si="167"/>
        <v>0</v>
      </c>
      <c r="AU203" s="2">
        <f t="shared" si="168"/>
        <v>0</v>
      </c>
      <c r="AV203" s="2">
        <f t="shared" si="169"/>
        <v>0</v>
      </c>
      <c r="AW203" s="2">
        <f t="shared" si="170"/>
        <v>0</v>
      </c>
      <c r="AX203" s="2">
        <f t="shared" si="171"/>
        <v>0</v>
      </c>
      <c r="AY203" s="2">
        <f t="shared" si="172"/>
        <v>0</v>
      </c>
      <c r="AZ203" s="2">
        <f t="shared" si="173"/>
        <v>0</v>
      </c>
      <c r="BB203" s="3" t="str">
        <f t="shared" si="174"/>
        <v/>
      </c>
      <c r="BC203" s="3" t="str">
        <f t="shared" si="175"/>
        <v/>
      </c>
      <c r="BD203" s="3" t="str">
        <f t="shared" si="176"/>
        <v/>
      </c>
    </row>
    <row r="204" spans="1:56" x14ac:dyDescent="0.3">
      <c r="A204" s="6">
        <v>1038</v>
      </c>
      <c r="B204" s="6">
        <v>1038</v>
      </c>
      <c r="C204" s="6" t="s">
        <v>220</v>
      </c>
      <c r="D204" s="6">
        <v>50514</v>
      </c>
      <c r="E204" s="9" t="s">
        <v>35</v>
      </c>
      <c r="F204" s="6" t="s">
        <v>176</v>
      </c>
      <c r="G204" s="6">
        <v>1</v>
      </c>
      <c r="H204" s="6">
        <v>21.4</v>
      </c>
      <c r="I204">
        <v>1</v>
      </c>
      <c r="J204">
        <v>4</v>
      </c>
      <c r="Q204" s="13">
        <f t="shared" si="140"/>
        <v>0</v>
      </c>
      <c r="R204" s="13">
        <f t="shared" si="141"/>
        <v>1</v>
      </c>
      <c r="S204" s="13">
        <f t="shared" si="142"/>
        <v>0</v>
      </c>
      <c r="T204" s="13">
        <f t="shared" si="143"/>
        <v>0</v>
      </c>
      <c r="U204" s="13">
        <f t="shared" si="144"/>
        <v>0</v>
      </c>
      <c r="V204" s="13">
        <f t="shared" si="145"/>
        <v>0</v>
      </c>
      <c r="W204" s="13">
        <f t="shared" si="146"/>
        <v>0</v>
      </c>
      <c r="X204" s="13">
        <f t="shared" si="147"/>
        <v>0</v>
      </c>
      <c r="Y204" s="13">
        <f t="shared" si="148"/>
        <v>0</v>
      </c>
      <c r="Z204" s="13">
        <f t="shared" si="149"/>
        <v>0</v>
      </c>
      <c r="AA204" s="13">
        <f t="shared" si="150"/>
        <v>0</v>
      </c>
      <c r="AB204" s="13">
        <f t="shared" si="151"/>
        <v>0</v>
      </c>
      <c r="AC204" s="13">
        <f t="shared" si="152"/>
        <v>0</v>
      </c>
      <c r="AD204" s="13">
        <f t="shared" si="153"/>
        <v>0</v>
      </c>
      <c r="AE204" s="13">
        <f t="shared" si="154"/>
        <v>0</v>
      </c>
      <c r="AF204" s="13">
        <f t="shared" si="155"/>
        <v>0</v>
      </c>
      <c r="AG204" s="13">
        <f t="shared" si="156"/>
        <v>0</v>
      </c>
      <c r="AH204" s="13">
        <f t="shared" si="157"/>
        <v>0</v>
      </c>
      <c r="AI204" s="13">
        <f t="shared" si="158"/>
        <v>0</v>
      </c>
      <c r="AJ204" s="13">
        <f t="shared" si="159"/>
        <v>0</v>
      </c>
      <c r="AK204" s="13">
        <f t="shared" si="160"/>
        <v>0</v>
      </c>
      <c r="AL204" s="13">
        <f t="shared" si="161"/>
        <v>0</v>
      </c>
      <c r="AO204" s="2">
        <f t="shared" si="162"/>
        <v>0</v>
      </c>
      <c r="AP204" s="2">
        <f t="shared" si="163"/>
        <v>1</v>
      </c>
      <c r="AQ204" s="2">
        <f t="shared" si="164"/>
        <v>0</v>
      </c>
      <c r="AR204" s="2">
        <f t="shared" si="165"/>
        <v>0</v>
      </c>
      <c r="AS204" s="2">
        <f t="shared" si="166"/>
        <v>0</v>
      </c>
      <c r="AT204" s="2">
        <f t="shared" si="167"/>
        <v>0</v>
      </c>
      <c r="AU204" s="2">
        <f t="shared" si="168"/>
        <v>0</v>
      </c>
      <c r="AV204" s="2">
        <f t="shared" si="169"/>
        <v>0</v>
      </c>
      <c r="AW204" s="2">
        <f t="shared" si="170"/>
        <v>0</v>
      </c>
      <c r="AX204" s="2">
        <f t="shared" si="171"/>
        <v>0</v>
      </c>
      <c r="AY204" s="2">
        <f t="shared" si="172"/>
        <v>0</v>
      </c>
      <c r="AZ204" s="2">
        <f t="shared" si="173"/>
        <v>0</v>
      </c>
      <c r="BB204" s="3" t="str">
        <f t="shared" si="174"/>
        <v/>
      </c>
      <c r="BC204" s="3" t="str">
        <f t="shared" si="175"/>
        <v/>
      </c>
      <c r="BD204" s="3" t="str">
        <f t="shared" si="176"/>
        <v/>
      </c>
    </row>
    <row r="205" spans="1:56" x14ac:dyDescent="0.3">
      <c r="A205" s="6">
        <v>500</v>
      </c>
      <c r="B205" s="6">
        <v>500</v>
      </c>
      <c r="C205" s="6" t="s">
        <v>119</v>
      </c>
      <c r="D205" s="6">
        <v>50012</v>
      </c>
      <c r="E205" s="9" t="s">
        <v>35</v>
      </c>
      <c r="F205" s="6" t="s">
        <v>114</v>
      </c>
      <c r="G205" s="6">
        <v>1</v>
      </c>
      <c r="H205" s="6">
        <v>21.5</v>
      </c>
      <c r="I205">
        <v>1</v>
      </c>
      <c r="J205">
        <v>4</v>
      </c>
      <c r="Q205" s="13">
        <f t="shared" si="140"/>
        <v>0</v>
      </c>
      <c r="R205" s="13">
        <f t="shared" si="141"/>
        <v>1</v>
      </c>
      <c r="S205" s="13">
        <f t="shared" si="142"/>
        <v>0</v>
      </c>
      <c r="T205" s="13">
        <f t="shared" si="143"/>
        <v>0</v>
      </c>
      <c r="U205" s="13">
        <f t="shared" si="144"/>
        <v>0</v>
      </c>
      <c r="V205" s="13">
        <f t="shared" si="145"/>
        <v>0</v>
      </c>
      <c r="W205" s="13">
        <f t="shared" si="146"/>
        <v>0</v>
      </c>
      <c r="X205" s="13">
        <f t="shared" si="147"/>
        <v>0</v>
      </c>
      <c r="Y205" s="13">
        <f t="shared" si="148"/>
        <v>0</v>
      </c>
      <c r="Z205" s="13">
        <f t="shared" si="149"/>
        <v>0</v>
      </c>
      <c r="AA205" s="13">
        <f t="shared" si="150"/>
        <v>0</v>
      </c>
      <c r="AB205" s="13">
        <f t="shared" si="151"/>
        <v>0</v>
      </c>
      <c r="AC205" s="13">
        <f t="shared" si="152"/>
        <v>0</v>
      </c>
      <c r="AD205" s="13">
        <f t="shared" si="153"/>
        <v>0</v>
      </c>
      <c r="AE205" s="13">
        <f t="shared" si="154"/>
        <v>0</v>
      </c>
      <c r="AF205" s="13">
        <f t="shared" si="155"/>
        <v>0</v>
      </c>
      <c r="AG205" s="13">
        <f t="shared" si="156"/>
        <v>0</v>
      </c>
      <c r="AH205" s="13">
        <f t="shared" si="157"/>
        <v>0</v>
      </c>
      <c r="AI205" s="13">
        <f t="shared" si="158"/>
        <v>0</v>
      </c>
      <c r="AJ205" s="13">
        <f t="shared" si="159"/>
        <v>0</v>
      </c>
      <c r="AK205" s="13">
        <f t="shared" si="160"/>
        <v>0</v>
      </c>
      <c r="AL205" s="13">
        <f t="shared" si="161"/>
        <v>0</v>
      </c>
      <c r="AO205" s="2">
        <f t="shared" si="162"/>
        <v>0</v>
      </c>
      <c r="AP205" s="2">
        <f t="shared" si="163"/>
        <v>1</v>
      </c>
      <c r="AQ205" s="2">
        <f t="shared" si="164"/>
        <v>0</v>
      </c>
      <c r="AR205" s="2">
        <f t="shared" si="165"/>
        <v>0</v>
      </c>
      <c r="AS205" s="2">
        <f t="shared" si="166"/>
        <v>0</v>
      </c>
      <c r="AT205" s="2">
        <f t="shared" si="167"/>
        <v>0</v>
      </c>
      <c r="AU205" s="2">
        <f t="shared" si="168"/>
        <v>0</v>
      </c>
      <c r="AV205" s="2">
        <f t="shared" si="169"/>
        <v>0</v>
      </c>
      <c r="AW205" s="2">
        <f t="shared" si="170"/>
        <v>0</v>
      </c>
      <c r="AX205" s="2">
        <f t="shared" si="171"/>
        <v>0</v>
      </c>
      <c r="AY205" s="2">
        <f t="shared" si="172"/>
        <v>0</v>
      </c>
      <c r="AZ205" s="2">
        <f t="shared" si="173"/>
        <v>0</v>
      </c>
      <c r="BB205" s="3" t="str">
        <f t="shared" si="174"/>
        <v/>
      </c>
      <c r="BC205" s="3" t="str">
        <f t="shared" si="175"/>
        <v/>
      </c>
      <c r="BD205" s="3" t="str">
        <f t="shared" si="176"/>
        <v/>
      </c>
    </row>
    <row r="206" spans="1:56" x14ac:dyDescent="0.3">
      <c r="A206" s="6">
        <v>666</v>
      </c>
      <c r="B206" s="6">
        <v>666</v>
      </c>
      <c r="C206" s="6" t="s">
        <v>153</v>
      </c>
      <c r="D206" s="6">
        <v>50245</v>
      </c>
      <c r="E206" s="9" t="s">
        <v>35</v>
      </c>
      <c r="F206" s="6" t="s">
        <v>140</v>
      </c>
      <c r="G206" s="6">
        <v>1</v>
      </c>
      <c r="H206" s="6">
        <v>21.6</v>
      </c>
      <c r="I206">
        <v>1</v>
      </c>
      <c r="J206">
        <v>4</v>
      </c>
      <c r="Q206" s="13">
        <f t="shared" si="140"/>
        <v>0</v>
      </c>
      <c r="R206" s="13">
        <f t="shared" si="141"/>
        <v>1</v>
      </c>
      <c r="S206" s="13">
        <f t="shared" si="142"/>
        <v>0</v>
      </c>
      <c r="T206" s="13">
        <f t="shared" si="143"/>
        <v>0</v>
      </c>
      <c r="U206" s="13">
        <f t="shared" si="144"/>
        <v>0</v>
      </c>
      <c r="V206" s="13">
        <f t="shared" si="145"/>
        <v>0</v>
      </c>
      <c r="W206" s="13">
        <f t="shared" si="146"/>
        <v>0</v>
      </c>
      <c r="X206" s="13">
        <f t="shared" si="147"/>
        <v>0</v>
      </c>
      <c r="Y206" s="13">
        <f t="shared" si="148"/>
        <v>0</v>
      </c>
      <c r="Z206" s="13">
        <f t="shared" si="149"/>
        <v>0</v>
      </c>
      <c r="AA206" s="13">
        <f t="shared" si="150"/>
        <v>0</v>
      </c>
      <c r="AB206" s="13">
        <f t="shared" si="151"/>
        <v>0</v>
      </c>
      <c r="AC206" s="13">
        <f t="shared" si="152"/>
        <v>0</v>
      </c>
      <c r="AD206" s="13">
        <f t="shared" si="153"/>
        <v>0</v>
      </c>
      <c r="AE206" s="13">
        <f t="shared" si="154"/>
        <v>0</v>
      </c>
      <c r="AF206" s="13">
        <f t="shared" si="155"/>
        <v>0</v>
      </c>
      <c r="AG206" s="13">
        <f t="shared" si="156"/>
        <v>0</v>
      </c>
      <c r="AH206" s="13">
        <f t="shared" si="157"/>
        <v>0</v>
      </c>
      <c r="AI206" s="13">
        <f t="shared" si="158"/>
        <v>0</v>
      </c>
      <c r="AJ206" s="13">
        <f t="shared" si="159"/>
        <v>0</v>
      </c>
      <c r="AK206" s="13">
        <f t="shared" si="160"/>
        <v>0</v>
      </c>
      <c r="AL206" s="13">
        <f t="shared" si="161"/>
        <v>0</v>
      </c>
      <c r="AO206" s="2">
        <f t="shared" si="162"/>
        <v>0</v>
      </c>
      <c r="AP206" s="2">
        <f t="shared" si="163"/>
        <v>1</v>
      </c>
      <c r="AQ206" s="2">
        <f t="shared" si="164"/>
        <v>0</v>
      </c>
      <c r="AR206" s="2">
        <f t="shared" si="165"/>
        <v>0</v>
      </c>
      <c r="AS206" s="2">
        <f t="shared" si="166"/>
        <v>0</v>
      </c>
      <c r="AT206" s="2">
        <f t="shared" si="167"/>
        <v>0</v>
      </c>
      <c r="AU206" s="2">
        <f t="shared" si="168"/>
        <v>0</v>
      </c>
      <c r="AV206" s="2">
        <f t="shared" si="169"/>
        <v>0</v>
      </c>
      <c r="AW206" s="2">
        <f t="shared" si="170"/>
        <v>0</v>
      </c>
      <c r="AX206" s="2">
        <f t="shared" si="171"/>
        <v>0</v>
      </c>
      <c r="AY206" s="2">
        <f t="shared" si="172"/>
        <v>0</v>
      </c>
      <c r="AZ206" s="2">
        <f t="shared" si="173"/>
        <v>0</v>
      </c>
      <c r="BB206" s="3" t="str">
        <f t="shared" si="174"/>
        <v/>
      </c>
      <c r="BC206" s="3" t="str">
        <f t="shared" si="175"/>
        <v/>
      </c>
      <c r="BD206" s="3" t="str">
        <f t="shared" si="176"/>
        <v/>
      </c>
    </row>
    <row r="207" spans="1:56" x14ac:dyDescent="0.3">
      <c r="A207" s="6">
        <v>999</v>
      </c>
      <c r="B207" s="6">
        <v>999</v>
      </c>
      <c r="C207" s="6" t="s">
        <v>194</v>
      </c>
      <c r="D207" s="6">
        <v>50475</v>
      </c>
      <c r="E207" s="9" t="s">
        <v>35</v>
      </c>
      <c r="F207" s="6" t="s">
        <v>176</v>
      </c>
      <c r="G207" s="6">
        <v>1</v>
      </c>
      <c r="H207" s="6">
        <v>21.6</v>
      </c>
      <c r="I207">
        <v>1</v>
      </c>
      <c r="J207">
        <v>4</v>
      </c>
      <c r="Q207" s="13">
        <f t="shared" si="140"/>
        <v>0</v>
      </c>
      <c r="R207" s="13">
        <f t="shared" si="141"/>
        <v>1</v>
      </c>
      <c r="S207" s="13">
        <f t="shared" si="142"/>
        <v>0</v>
      </c>
      <c r="T207" s="13">
        <f t="shared" si="143"/>
        <v>0</v>
      </c>
      <c r="U207" s="13">
        <f t="shared" si="144"/>
        <v>0</v>
      </c>
      <c r="V207" s="13">
        <f t="shared" si="145"/>
        <v>0</v>
      </c>
      <c r="W207" s="13">
        <f t="shared" si="146"/>
        <v>0</v>
      </c>
      <c r="X207" s="13">
        <f t="shared" si="147"/>
        <v>0</v>
      </c>
      <c r="Y207" s="13">
        <f t="shared" si="148"/>
        <v>0</v>
      </c>
      <c r="Z207" s="13">
        <f t="shared" si="149"/>
        <v>0</v>
      </c>
      <c r="AA207" s="13">
        <f t="shared" si="150"/>
        <v>0</v>
      </c>
      <c r="AB207" s="13">
        <f t="shared" si="151"/>
        <v>0</v>
      </c>
      <c r="AC207" s="13">
        <f t="shared" si="152"/>
        <v>0</v>
      </c>
      <c r="AD207" s="13">
        <f t="shared" si="153"/>
        <v>0</v>
      </c>
      <c r="AE207" s="13">
        <f t="shared" si="154"/>
        <v>0</v>
      </c>
      <c r="AF207" s="13">
        <f t="shared" si="155"/>
        <v>0</v>
      </c>
      <c r="AG207" s="13">
        <f t="shared" si="156"/>
        <v>0</v>
      </c>
      <c r="AH207" s="13">
        <f t="shared" si="157"/>
        <v>0</v>
      </c>
      <c r="AI207" s="13">
        <f t="shared" si="158"/>
        <v>0</v>
      </c>
      <c r="AJ207" s="13">
        <f t="shared" si="159"/>
        <v>0</v>
      </c>
      <c r="AK207" s="13">
        <f t="shared" si="160"/>
        <v>0</v>
      </c>
      <c r="AL207" s="13">
        <f t="shared" si="161"/>
        <v>0</v>
      </c>
      <c r="AO207" s="2">
        <f t="shared" si="162"/>
        <v>0</v>
      </c>
      <c r="AP207" s="2">
        <f t="shared" si="163"/>
        <v>1</v>
      </c>
      <c r="AQ207" s="2">
        <f t="shared" si="164"/>
        <v>0</v>
      </c>
      <c r="AR207" s="2">
        <f t="shared" si="165"/>
        <v>0</v>
      </c>
      <c r="AS207" s="2">
        <f t="shared" si="166"/>
        <v>0</v>
      </c>
      <c r="AT207" s="2">
        <f t="shared" si="167"/>
        <v>0</v>
      </c>
      <c r="AU207" s="2">
        <f t="shared" si="168"/>
        <v>0</v>
      </c>
      <c r="AV207" s="2">
        <f t="shared" si="169"/>
        <v>0</v>
      </c>
      <c r="AW207" s="2">
        <f t="shared" si="170"/>
        <v>0</v>
      </c>
      <c r="AX207" s="2">
        <f t="shared" si="171"/>
        <v>0</v>
      </c>
      <c r="AY207" s="2">
        <f t="shared" si="172"/>
        <v>0</v>
      </c>
      <c r="AZ207" s="2">
        <f t="shared" si="173"/>
        <v>0</v>
      </c>
      <c r="BB207" s="3" t="str">
        <f t="shared" si="174"/>
        <v/>
      </c>
      <c r="BC207" s="3" t="str">
        <f t="shared" si="175"/>
        <v/>
      </c>
      <c r="BD207" s="3" t="str">
        <f t="shared" si="176"/>
        <v/>
      </c>
    </row>
    <row r="208" spans="1:56" x14ac:dyDescent="0.3">
      <c r="A208" s="6">
        <v>504</v>
      </c>
      <c r="B208" s="6">
        <v>504</v>
      </c>
      <c r="C208" s="6" t="s">
        <v>120</v>
      </c>
      <c r="D208" s="6">
        <v>50016</v>
      </c>
      <c r="E208" s="9" t="s">
        <v>35</v>
      </c>
      <c r="F208" s="6" t="s">
        <v>114</v>
      </c>
      <c r="G208" s="6">
        <v>1</v>
      </c>
      <c r="H208" s="6">
        <v>21.8</v>
      </c>
      <c r="I208">
        <v>1</v>
      </c>
      <c r="J208">
        <v>4</v>
      </c>
      <c r="Q208" s="13">
        <f t="shared" si="140"/>
        <v>0</v>
      </c>
      <c r="R208" s="13">
        <f t="shared" si="141"/>
        <v>1</v>
      </c>
      <c r="S208" s="13">
        <f t="shared" si="142"/>
        <v>0</v>
      </c>
      <c r="T208" s="13">
        <f t="shared" si="143"/>
        <v>0</v>
      </c>
      <c r="U208" s="13">
        <f t="shared" si="144"/>
        <v>0</v>
      </c>
      <c r="V208" s="13">
        <f t="shared" si="145"/>
        <v>0</v>
      </c>
      <c r="W208" s="13">
        <f t="shared" si="146"/>
        <v>0</v>
      </c>
      <c r="X208" s="13">
        <f t="shared" si="147"/>
        <v>0</v>
      </c>
      <c r="Y208" s="13">
        <f t="shared" si="148"/>
        <v>0</v>
      </c>
      <c r="Z208" s="13">
        <f t="shared" si="149"/>
        <v>0</v>
      </c>
      <c r="AA208" s="13">
        <f t="shared" si="150"/>
        <v>0</v>
      </c>
      <c r="AB208" s="13">
        <f t="shared" si="151"/>
        <v>0</v>
      </c>
      <c r="AC208" s="13">
        <f t="shared" si="152"/>
        <v>0</v>
      </c>
      <c r="AD208" s="13">
        <f t="shared" si="153"/>
        <v>0</v>
      </c>
      <c r="AE208" s="13">
        <f t="shared" si="154"/>
        <v>0</v>
      </c>
      <c r="AF208" s="13">
        <f t="shared" si="155"/>
        <v>0</v>
      </c>
      <c r="AG208" s="13">
        <f t="shared" si="156"/>
        <v>0</v>
      </c>
      <c r="AH208" s="13">
        <f t="shared" si="157"/>
        <v>0</v>
      </c>
      <c r="AI208" s="13">
        <f t="shared" si="158"/>
        <v>0</v>
      </c>
      <c r="AJ208" s="13">
        <f t="shared" si="159"/>
        <v>0</v>
      </c>
      <c r="AK208" s="13">
        <f t="shared" si="160"/>
        <v>0</v>
      </c>
      <c r="AL208" s="13">
        <f t="shared" si="161"/>
        <v>0</v>
      </c>
      <c r="AO208" s="2">
        <f t="shared" si="162"/>
        <v>0</v>
      </c>
      <c r="AP208" s="2">
        <f t="shared" si="163"/>
        <v>1</v>
      </c>
      <c r="AQ208" s="2">
        <f t="shared" si="164"/>
        <v>0</v>
      </c>
      <c r="AR208" s="2">
        <f t="shared" si="165"/>
        <v>0</v>
      </c>
      <c r="AS208" s="2">
        <f t="shared" si="166"/>
        <v>0</v>
      </c>
      <c r="AT208" s="2">
        <f t="shared" si="167"/>
        <v>0</v>
      </c>
      <c r="AU208" s="2">
        <f t="shared" si="168"/>
        <v>0</v>
      </c>
      <c r="AV208" s="2">
        <f t="shared" si="169"/>
        <v>0</v>
      </c>
      <c r="AW208" s="2">
        <f t="shared" si="170"/>
        <v>0</v>
      </c>
      <c r="AX208" s="2">
        <f t="shared" si="171"/>
        <v>0</v>
      </c>
      <c r="AY208" s="2">
        <f t="shared" si="172"/>
        <v>0</v>
      </c>
      <c r="AZ208" s="2">
        <f t="shared" si="173"/>
        <v>0</v>
      </c>
      <c r="BB208" s="3" t="str">
        <f t="shared" si="174"/>
        <v/>
      </c>
      <c r="BC208" s="3" t="str">
        <f t="shared" si="175"/>
        <v/>
      </c>
      <c r="BD208" s="3" t="str">
        <f t="shared" si="176"/>
        <v/>
      </c>
    </row>
    <row r="209" spans="1:56" x14ac:dyDescent="0.3">
      <c r="A209" s="6">
        <v>46</v>
      </c>
      <c r="B209" s="6">
        <v>46</v>
      </c>
      <c r="C209" s="6" t="s">
        <v>63</v>
      </c>
      <c r="D209" s="6">
        <v>50649</v>
      </c>
      <c r="E209" s="9" t="s">
        <v>35</v>
      </c>
      <c r="F209" s="6" t="s">
        <v>56</v>
      </c>
      <c r="G209" s="6">
        <v>1</v>
      </c>
      <c r="H209" s="6">
        <v>22</v>
      </c>
      <c r="I209">
        <v>1</v>
      </c>
      <c r="J209">
        <v>4</v>
      </c>
      <c r="Q209" s="13">
        <f t="shared" si="140"/>
        <v>0</v>
      </c>
      <c r="R209" s="13">
        <f t="shared" si="141"/>
        <v>1</v>
      </c>
      <c r="S209" s="13">
        <f t="shared" si="142"/>
        <v>0</v>
      </c>
      <c r="T209" s="13">
        <f t="shared" si="143"/>
        <v>0</v>
      </c>
      <c r="U209" s="13">
        <f t="shared" si="144"/>
        <v>0</v>
      </c>
      <c r="V209" s="13">
        <f t="shared" si="145"/>
        <v>0</v>
      </c>
      <c r="W209" s="13">
        <f t="shared" si="146"/>
        <v>0</v>
      </c>
      <c r="X209" s="13">
        <f t="shared" si="147"/>
        <v>0</v>
      </c>
      <c r="Y209" s="13">
        <f t="shared" si="148"/>
        <v>0</v>
      </c>
      <c r="Z209" s="13">
        <f t="shared" si="149"/>
        <v>0</v>
      </c>
      <c r="AA209" s="13">
        <f t="shared" si="150"/>
        <v>0</v>
      </c>
      <c r="AB209" s="13">
        <f t="shared" si="151"/>
        <v>0</v>
      </c>
      <c r="AC209" s="13">
        <f t="shared" si="152"/>
        <v>0</v>
      </c>
      <c r="AD209" s="13">
        <f t="shared" si="153"/>
        <v>0</v>
      </c>
      <c r="AE209" s="13">
        <f t="shared" si="154"/>
        <v>0</v>
      </c>
      <c r="AF209" s="13">
        <f t="shared" si="155"/>
        <v>0</v>
      </c>
      <c r="AG209" s="13">
        <f t="shared" si="156"/>
        <v>0</v>
      </c>
      <c r="AH209" s="13">
        <f t="shared" si="157"/>
        <v>0</v>
      </c>
      <c r="AI209" s="13">
        <f t="shared" si="158"/>
        <v>0</v>
      </c>
      <c r="AJ209" s="13">
        <f t="shared" si="159"/>
        <v>0</v>
      </c>
      <c r="AK209" s="13">
        <f t="shared" si="160"/>
        <v>0</v>
      </c>
      <c r="AL209" s="13">
        <f t="shared" si="161"/>
        <v>0</v>
      </c>
      <c r="AO209" s="2">
        <f t="shared" si="162"/>
        <v>0</v>
      </c>
      <c r="AP209" s="2">
        <f t="shared" si="163"/>
        <v>1</v>
      </c>
      <c r="AQ209" s="2">
        <f t="shared" si="164"/>
        <v>0</v>
      </c>
      <c r="AR209" s="2">
        <f t="shared" si="165"/>
        <v>0</v>
      </c>
      <c r="AS209" s="2">
        <f t="shared" si="166"/>
        <v>0</v>
      </c>
      <c r="AT209" s="2">
        <f t="shared" si="167"/>
        <v>0</v>
      </c>
      <c r="AU209" s="2">
        <f t="shared" si="168"/>
        <v>0</v>
      </c>
      <c r="AV209" s="2">
        <f t="shared" si="169"/>
        <v>0</v>
      </c>
      <c r="AW209" s="2">
        <f t="shared" si="170"/>
        <v>0</v>
      </c>
      <c r="AX209" s="2">
        <f t="shared" si="171"/>
        <v>0</v>
      </c>
      <c r="AY209" s="2">
        <f t="shared" si="172"/>
        <v>0</v>
      </c>
      <c r="AZ209" s="2">
        <f t="shared" si="173"/>
        <v>0</v>
      </c>
      <c r="BB209" s="3" t="str">
        <f t="shared" si="174"/>
        <v/>
      </c>
      <c r="BC209" s="3" t="str">
        <f t="shared" si="175"/>
        <v/>
      </c>
      <c r="BD209" s="3" t="str">
        <f t="shared" si="176"/>
        <v/>
      </c>
    </row>
    <row r="210" spans="1:56" x14ac:dyDescent="0.3">
      <c r="A210" s="6">
        <v>304</v>
      </c>
      <c r="B210" s="6">
        <v>304</v>
      </c>
      <c r="C210" s="6" t="s">
        <v>84</v>
      </c>
      <c r="D210" s="6">
        <v>51017</v>
      </c>
      <c r="E210" s="9" t="s">
        <v>35</v>
      </c>
      <c r="F210" s="6" t="s">
        <v>70</v>
      </c>
      <c r="G210" s="6">
        <v>1</v>
      </c>
      <c r="H210" s="6">
        <v>22</v>
      </c>
      <c r="I210">
        <v>1</v>
      </c>
      <c r="J210">
        <v>4</v>
      </c>
      <c r="Q210" s="13">
        <f t="shared" si="140"/>
        <v>0</v>
      </c>
      <c r="R210" s="13">
        <f t="shared" si="141"/>
        <v>1</v>
      </c>
      <c r="S210" s="13">
        <f t="shared" si="142"/>
        <v>0</v>
      </c>
      <c r="T210" s="13">
        <f t="shared" si="143"/>
        <v>0</v>
      </c>
      <c r="U210" s="13">
        <f t="shared" si="144"/>
        <v>0</v>
      </c>
      <c r="V210" s="13">
        <f t="shared" si="145"/>
        <v>0</v>
      </c>
      <c r="W210" s="13">
        <f t="shared" si="146"/>
        <v>0</v>
      </c>
      <c r="X210" s="13">
        <f t="shared" si="147"/>
        <v>0</v>
      </c>
      <c r="Y210" s="13">
        <f t="shared" si="148"/>
        <v>0</v>
      </c>
      <c r="Z210" s="13">
        <f t="shared" si="149"/>
        <v>0</v>
      </c>
      <c r="AA210" s="13">
        <f t="shared" si="150"/>
        <v>0</v>
      </c>
      <c r="AB210" s="13">
        <f t="shared" si="151"/>
        <v>0</v>
      </c>
      <c r="AC210" s="13">
        <f t="shared" si="152"/>
        <v>0</v>
      </c>
      <c r="AD210" s="13">
        <f t="shared" si="153"/>
        <v>0</v>
      </c>
      <c r="AE210" s="13">
        <f t="shared" si="154"/>
        <v>0</v>
      </c>
      <c r="AF210" s="13">
        <f t="shared" si="155"/>
        <v>0</v>
      </c>
      <c r="AG210" s="13">
        <f t="shared" si="156"/>
        <v>0</v>
      </c>
      <c r="AH210" s="13">
        <f t="shared" si="157"/>
        <v>0</v>
      </c>
      <c r="AI210" s="13">
        <f t="shared" si="158"/>
        <v>0</v>
      </c>
      <c r="AJ210" s="13">
        <f t="shared" si="159"/>
        <v>0</v>
      </c>
      <c r="AK210" s="13">
        <f t="shared" si="160"/>
        <v>0</v>
      </c>
      <c r="AL210" s="13">
        <f t="shared" si="161"/>
        <v>0</v>
      </c>
      <c r="AO210" s="2">
        <f t="shared" si="162"/>
        <v>0</v>
      </c>
      <c r="AP210" s="2">
        <f t="shared" si="163"/>
        <v>1</v>
      </c>
      <c r="AQ210" s="2">
        <f t="shared" si="164"/>
        <v>0</v>
      </c>
      <c r="AR210" s="2">
        <f t="shared" si="165"/>
        <v>0</v>
      </c>
      <c r="AS210" s="2">
        <f t="shared" si="166"/>
        <v>0</v>
      </c>
      <c r="AT210" s="2">
        <f t="shared" si="167"/>
        <v>0</v>
      </c>
      <c r="AU210" s="2">
        <f t="shared" si="168"/>
        <v>0</v>
      </c>
      <c r="AV210" s="2">
        <f t="shared" si="169"/>
        <v>0</v>
      </c>
      <c r="AW210" s="2">
        <f t="shared" si="170"/>
        <v>0</v>
      </c>
      <c r="AX210" s="2">
        <f t="shared" si="171"/>
        <v>0</v>
      </c>
      <c r="AY210" s="2">
        <f t="shared" si="172"/>
        <v>0</v>
      </c>
      <c r="AZ210" s="2">
        <f t="shared" si="173"/>
        <v>0</v>
      </c>
      <c r="BB210" s="3" t="str">
        <f t="shared" si="174"/>
        <v/>
      </c>
      <c r="BC210" s="3" t="str">
        <f t="shared" si="175"/>
        <v/>
      </c>
      <c r="BD210" s="3" t="str">
        <f t="shared" si="176"/>
        <v/>
      </c>
    </row>
    <row r="211" spans="1:56" x14ac:dyDescent="0.3">
      <c r="A211" s="6">
        <v>562</v>
      </c>
      <c r="B211" s="6">
        <v>562</v>
      </c>
      <c r="C211" s="6" t="s">
        <v>128</v>
      </c>
      <c r="D211" s="6">
        <v>51571</v>
      </c>
      <c r="E211" s="9" t="s">
        <v>35</v>
      </c>
      <c r="F211" s="6" t="s">
        <v>127</v>
      </c>
      <c r="G211" s="6">
        <v>1</v>
      </c>
      <c r="H211" s="6">
        <v>22</v>
      </c>
      <c r="I211">
        <v>1</v>
      </c>
      <c r="J211">
        <v>4</v>
      </c>
      <c r="Q211" s="13">
        <f t="shared" si="140"/>
        <v>0</v>
      </c>
      <c r="R211" s="13">
        <f t="shared" si="141"/>
        <v>1</v>
      </c>
      <c r="S211" s="13">
        <f t="shared" si="142"/>
        <v>0</v>
      </c>
      <c r="T211" s="13">
        <f t="shared" si="143"/>
        <v>0</v>
      </c>
      <c r="U211" s="13">
        <f t="shared" si="144"/>
        <v>0</v>
      </c>
      <c r="V211" s="13">
        <f t="shared" si="145"/>
        <v>0</v>
      </c>
      <c r="W211" s="13">
        <f t="shared" si="146"/>
        <v>0</v>
      </c>
      <c r="X211" s="13">
        <f t="shared" si="147"/>
        <v>0</v>
      </c>
      <c r="Y211" s="13">
        <f t="shared" si="148"/>
        <v>0</v>
      </c>
      <c r="Z211" s="13">
        <f t="shared" si="149"/>
        <v>0</v>
      </c>
      <c r="AA211" s="13">
        <f t="shared" si="150"/>
        <v>0</v>
      </c>
      <c r="AB211" s="13">
        <f t="shared" si="151"/>
        <v>0</v>
      </c>
      <c r="AC211" s="13">
        <f t="shared" si="152"/>
        <v>0</v>
      </c>
      <c r="AD211" s="13">
        <f t="shared" si="153"/>
        <v>0</v>
      </c>
      <c r="AE211" s="13">
        <f t="shared" si="154"/>
        <v>0</v>
      </c>
      <c r="AF211" s="13">
        <f t="shared" si="155"/>
        <v>0</v>
      </c>
      <c r="AG211" s="13">
        <f t="shared" si="156"/>
        <v>0</v>
      </c>
      <c r="AH211" s="13">
        <f t="shared" si="157"/>
        <v>0</v>
      </c>
      <c r="AI211" s="13">
        <f t="shared" si="158"/>
        <v>0</v>
      </c>
      <c r="AJ211" s="13">
        <f t="shared" si="159"/>
        <v>0</v>
      </c>
      <c r="AK211" s="13">
        <f t="shared" si="160"/>
        <v>0</v>
      </c>
      <c r="AL211" s="13">
        <f t="shared" si="161"/>
        <v>0</v>
      </c>
      <c r="AO211" s="2">
        <f t="shared" si="162"/>
        <v>0</v>
      </c>
      <c r="AP211" s="2">
        <f t="shared" si="163"/>
        <v>1</v>
      </c>
      <c r="AQ211" s="2">
        <f t="shared" si="164"/>
        <v>0</v>
      </c>
      <c r="AR211" s="2">
        <f t="shared" si="165"/>
        <v>0</v>
      </c>
      <c r="AS211" s="2">
        <f t="shared" si="166"/>
        <v>0</v>
      </c>
      <c r="AT211" s="2">
        <f t="shared" si="167"/>
        <v>0</v>
      </c>
      <c r="AU211" s="2">
        <f t="shared" si="168"/>
        <v>0</v>
      </c>
      <c r="AV211" s="2">
        <f t="shared" si="169"/>
        <v>0</v>
      </c>
      <c r="AW211" s="2">
        <f t="shared" si="170"/>
        <v>0</v>
      </c>
      <c r="AX211" s="2">
        <f t="shared" si="171"/>
        <v>0</v>
      </c>
      <c r="AY211" s="2">
        <f t="shared" si="172"/>
        <v>0</v>
      </c>
      <c r="AZ211" s="2">
        <f t="shared" si="173"/>
        <v>0</v>
      </c>
      <c r="BB211" s="3" t="str">
        <f t="shared" si="174"/>
        <v/>
      </c>
      <c r="BC211" s="3" t="str">
        <f t="shared" si="175"/>
        <v/>
      </c>
      <c r="BD211" s="3" t="str">
        <f t="shared" si="176"/>
        <v/>
      </c>
    </row>
    <row r="212" spans="1:56" x14ac:dyDescent="0.3">
      <c r="A212" s="6">
        <v>25</v>
      </c>
      <c r="B212" s="6">
        <v>1137</v>
      </c>
      <c r="C212" s="6" t="s">
        <v>254</v>
      </c>
      <c r="D212" s="6">
        <v>29055</v>
      </c>
      <c r="E212" s="10" t="s">
        <v>230</v>
      </c>
      <c r="F212" s="6" t="s">
        <v>231</v>
      </c>
      <c r="G212" s="6">
        <v>1</v>
      </c>
      <c r="H212" s="6">
        <v>22</v>
      </c>
      <c r="I212">
        <v>1</v>
      </c>
      <c r="J212">
        <v>4</v>
      </c>
      <c r="Q212" s="13">
        <f t="shared" si="140"/>
        <v>0</v>
      </c>
      <c r="R212" s="13">
        <f t="shared" si="141"/>
        <v>1</v>
      </c>
      <c r="S212" s="13">
        <f t="shared" si="142"/>
        <v>0</v>
      </c>
      <c r="T212" s="13">
        <f t="shared" si="143"/>
        <v>0</v>
      </c>
      <c r="U212" s="13">
        <f t="shared" si="144"/>
        <v>0</v>
      </c>
      <c r="V212" s="13">
        <f t="shared" si="145"/>
        <v>0</v>
      </c>
      <c r="W212" s="13">
        <f t="shared" si="146"/>
        <v>0</v>
      </c>
      <c r="X212" s="13">
        <f t="shared" si="147"/>
        <v>0</v>
      </c>
      <c r="Y212" s="13">
        <f t="shared" si="148"/>
        <v>0</v>
      </c>
      <c r="Z212" s="13">
        <f t="shared" si="149"/>
        <v>0</v>
      </c>
      <c r="AA212" s="13">
        <f t="shared" si="150"/>
        <v>0</v>
      </c>
      <c r="AB212" s="13">
        <f t="shared" si="151"/>
        <v>0</v>
      </c>
      <c r="AC212" s="13">
        <f t="shared" si="152"/>
        <v>0</v>
      </c>
      <c r="AD212" s="13">
        <f t="shared" si="153"/>
        <v>0</v>
      </c>
      <c r="AE212" s="13">
        <f t="shared" si="154"/>
        <v>0</v>
      </c>
      <c r="AF212" s="13">
        <f t="shared" si="155"/>
        <v>0</v>
      </c>
      <c r="AG212" s="13">
        <f t="shared" si="156"/>
        <v>0</v>
      </c>
      <c r="AH212" s="13">
        <f t="shared" si="157"/>
        <v>0</v>
      </c>
      <c r="AI212" s="13">
        <f t="shared" si="158"/>
        <v>0</v>
      </c>
      <c r="AJ212" s="13">
        <f t="shared" si="159"/>
        <v>0</v>
      </c>
      <c r="AK212" s="13">
        <f t="shared" si="160"/>
        <v>0</v>
      </c>
      <c r="AL212" s="13">
        <f t="shared" si="161"/>
        <v>0</v>
      </c>
      <c r="AO212" s="2">
        <f t="shared" si="162"/>
        <v>0</v>
      </c>
      <c r="AP212" s="2">
        <f t="shared" si="163"/>
        <v>1</v>
      </c>
      <c r="AQ212" s="2">
        <f t="shared" si="164"/>
        <v>0</v>
      </c>
      <c r="AR212" s="2">
        <f t="shared" si="165"/>
        <v>0</v>
      </c>
      <c r="AS212" s="2">
        <f t="shared" si="166"/>
        <v>0</v>
      </c>
      <c r="AT212" s="2">
        <f t="shared" si="167"/>
        <v>0</v>
      </c>
      <c r="AU212" s="2">
        <f t="shared" si="168"/>
        <v>0</v>
      </c>
      <c r="AV212" s="2">
        <f t="shared" si="169"/>
        <v>0</v>
      </c>
      <c r="AW212" s="2">
        <f t="shared" si="170"/>
        <v>0</v>
      </c>
      <c r="AX212" s="2">
        <f t="shared" si="171"/>
        <v>0</v>
      </c>
      <c r="AY212" s="2">
        <f t="shared" si="172"/>
        <v>0</v>
      </c>
      <c r="AZ212" s="2">
        <f t="shared" si="173"/>
        <v>0</v>
      </c>
      <c r="BB212" s="3" t="str">
        <f t="shared" si="174"/>
        <v/>
      </c>
      <c r="BC212" s="3" t="str">
        <f t="shared" si="175"/>
        <v/>
      </c>
      <c r="BD212" s="3" t="str">
        <f t="shared" si="176"/>
        <v/>
      </c>
    </row>
    <row r="213" spans="1:56" x14ac:dyDescent="0.3">
      <c r="A213" s="6">
        <v>26</v>
      </c>
      <c r="B213" s="6">
        <v>1138</v>
      </c>
      <c r="C213" s="6" t="s">
        <v>255</v>
      </c>
      <c r="D213" s="6">
        <v>30144</v>
      </c>
      <c r="E213" s="10" t="s">
        <v>230</v>
      </c>
      <c r="F213" s="6" t="s">
        <v>231</v>
      </c>
      <c r="G213" s="6">
        <v>1</v>
      </c>
      <c r="H213" s="6">
        <v>22</v>
      </c>
      <c r="I213">
        <v>1</v>
      </c>
      <c r="J213">
        <v>4</v>
      </c>
      <c r="Q213" s="13">
        <f t="shared" si="140"/>
        <v>0</v>
      </c>
      <c r="R213" s="13">
        <f t="shared" si="141"/>
        <v>1</v>
      </c>
      <c r="S213" s="13">
        <f t="shared" si="142"/>
        <v>0</v>
      </c>
      <c r="T213" s="13">
        <f t="shared" si="143"/>
        <v>0</v>
      </c>
      <c r="U213" s="13">
        <f t="shared" si="144"/>
        <v>0</v>
      </c>
      <c r="V213" s="13">
        <f t="shared" si="145"/>
        <v>0</v>
      </c>
      <c r="W213" s="13">
        <f t="shared" si="146"/>
        <v>0</v>
      </c>
      <c r="X213" s="13">
        <f t="shared" si="147"/>
        <v>0</v>
      </c>
      <c r="Y213" s="13">
        <f t="shared" si="148"/>
        <v>0</v>
      </c>
      <c r="Z213" s="13">
        <f t="shared" si="149"/>
        <v>0</v>
      </c>
      <c r="AA213" s="13">
        <f t="shared" si="150"/>
        <v>0</v>
      </c>
      <c r="AB213" s="13">
        <f t="shared" si="151"/>
        <v>0</v>
      </c>
      <c r="AC213" s="13">
        <f t="shared" si="152"/>
        <v>0</v>
      </c>
      <c r="AD213" s="13">
        <f t="shared" si="153"/>
        <v>0</v>
      </c>
      <c r="AE213" s="13">
        <f t="shared" si="154"/>
        <v>0</v>
      </c>
      <c r="AF213" s="13">
        <f t="shared" si="155"/>
        <v>0</v>
      </c>
      <c r="AG213" s="13">
        <f t="shared" si="156"/>
        <v>0</v>
      </c>
      <c r="AH213" s="13">
        <f t="shared" si="157"/>
        <v>0</v>
      </c>
      <c r="AI213" s="13">
        <f t="shared" si="158"/>
        <v>0</v>
      </c>
      <c r="AJ213" s="13">
        <f t="shared" si="159"/>
        <v>0</v>
      </c>
      <c r="AK213" s="13">
        <f t="shared" si="160"/>
        <v>0</v>
      </c>
      <c r="AL213" s="13">
        <f t="shared" si="161"/>
        <v>0</v>
      </c>
      <c r="AO213" s="2">
        <f t="shared" si="162"/>
        <v>0</v>
      </c>
      <c r="AP213" s="2">
        <f t="shared" si="163"/>
        <v>1</v>
      </c>
      <c r="AQ213" s="2">
        <f t="shared" si="164"/>
        <v>0</v>
      </c>
      <c r="AR213" s="2">
        <f t="shared" si="165"/>
        <v>0</v>
      </c>
      <c r="AS213" s="2">
        <f t="shared" si="166"/>
        <v>0</v>
      </c>
      <c r="AT213" s="2">
        <f t="shared" si="167"/>
        <v>0</v>
      </c>
      <c r="AU213" s="2">
        <f t="shared" si="168"/>
        <v>0</v>
      </c>
      <c r="AV213" s="2">
        <f t="shared" si="169"/>
        <v>0</v>
      </c>
      <c r="AW213" s="2">
        <f t="shared" si="170"/>
        <v>0</v>
      </c>
      <c r="AX213" s="2">
        <f t="shared" si="171"/>
        <v>0</v>
      </c>
      <c r="AY213" s="2">
        <f t="shared" si="172"/>
        <v>0</v>
      </c>
      <c r="AZ213" s="2">
        <f t="shared" si="173"/>
        <v>0</v>
      </c>
      <c r="BB213" s="3" t="str">
        <f t="shared" si="174"/>
        <v/>
      </c>
      <c r="BC213" s="3" t="str">
        <f t="shared" si="175"/>
        <v/>
      </c>
      <c r="BD213" s="3" t="str">
        <f t="shared" si="176"/>
        <v/>
      </c>
    </row>
    <row r="214" spans="1:56" x14ac:dyDescent="0.3">
      <c r="A214" s="6">
        <v>29</v>
      </c>
      <c r="B214" s="6">
        <v>1141</v>
      </c>
      <c r="C214" s="6" t="s">
        <v>258</v>
      </c>
      <c r="D214" s="6">
        <v>30151</v>
      </c>
      <c r="E214" s="10" t="s">
        <v>230</v>
      </c>
      <c r="F214" s="6" t="s">
        <v>231</v>
      </c>
      <c r="G214" s="6">
        <v>1</v>
      </c>
      <c r="H214" s="6">
        <v>22</v>
      </c>
      <c r="I214">
        <v>1</v>
      </c>
      <c r="J214">
        <v>4</v>
      </c>
      <c r="Q214" s="13">
        <f t="shared" si="140"/>
        <v>0</v>
      </c>
      <c r="R214" s="13">
        <f t="shared" si="141"/>
        <v>1</v>
      </c>
      <c r="S214" s="13">
        <f t="shared" si="142"/>
        <v>0</v>
      </c>
      <c r="T214" s="13">
        <f t="shared" si="143"/>
        <v>0</v>
      </c>
      <c r="U214" s="13">
        <f t="shared" si="144"/>
        <v>0</v>
      </c>
      <c r="V214" s="13">
        <f t="shared" si="145"/>
        <v>0</v>
      </c>
      <c r="W214" s="13">
        <f t="shared" si="146"/>
        <v>0</v>
      </c>
      <c r="X214" s="13">
        <f t="shared" si="147"/>
        <v>0</v>
      </c>
      <c r="Y214" s="13">
        <f t="shared" si="148"/>
        <v>0</v>
      </c>
      <c r="Z214" s="13">
        <f t="shared" si="149"/>
        <v>0</v>
      </c>
      <c r="AA214" s="13">
        <f t="shared" si="150"/>
        <v>0</v>
      </c>
      <c r="AB214" s="13">
        <f t="shared" si="151"/>
        <v>0</v>
      </c>
      <c r="AC214" s="13">
        <f t="shared" si="152"/>
        <v>0</v>
      </c>
      <c r="AD214" s="13">
        <f t="shared" si="153"/>
        <v>0</v>
      </c>
      <c r="AE214" s="13">
        <f t="shared" si="154"/>
        <v>0</v>
      </c>
      <c r="AF214" s="13">
        <f t="shared" si="155"/>
        <v>0</v>
      </c>
      <c r="AG214" s="13">
        <f t="shared" si="156"/>
        <v>0</v>
      </c>
      <c r="AH214" s="13">
        <f t="shared" si="157"/>
        <v>0</v>
      </c>
      <c r="AI214" s="13">
        <f t="shared" si="158"/>
        <v>0</v>
      </c>
      <c r="AJ214" s="13">
        <f t="shared" si="159"/>
        <v>0</v>
      </c>
      <c r="AK214" s="13">
        <f t="shared" si="160"/>
        <v>0</v>
      </c>
      <c r="AL214" s="13">
        <f t="shared" si="161"/>
        <v>0</v>
      </c>
      <c r="AO214" s="2">
        <f t="shared" si="162"/>
        <v>0</v>
      </c>
      <c r="AP214" s="2">
        <f t="shared" si="163"/>
        <v>1</v>
      </c>
      <c r="AQ214" s="2">
        <f t="shared" si="164"/>
        <v>0</v>
      </c>
      <c r="AR214" s="2">
        <f t="shared" si="165"/>
        <v>0</v>
      </c>
      <c r="AS214" s="2">
        <f t="shared" si="166"/>
        <v>0</v>
      </c>
      <c r="AT214" s="2">
        <f t="shared" si="167"/>
        <v>0</v>
      </c>
      <c r="AU214" s="2">
        <f t="shared" si="168"/>
        <v>0</v>
      </c>
      <c r="AV214" s="2">
        <f t="shared" si="169"/>
        <v>0</v>
      </c>
      <c r="AW214" s="2">
        <f t="shared" si="170"/>
        <v>0</v>
      </c>
      <c r="AX214" s="2">
        <f t="shared" si="171"/>
        <v>0</v>
      </c>
      <c r="AY214" s="2">
        <f t="shared" si="172"/>
        <v>0</v>
      </c>
      <c r="AZ214" s="2">
        <f t="shared" si="173"/>
        <v>0</v>
      </c>
      <c r="BB214" s="3" t="str">
        <f t="shared" si="174"/>
        <v/>
      </c>
      <c r="BC214" s="3" t="str">
        <f t="shared" si="175"/>
        <v/>
      </c>
      <c r="BD214" s="3" t="str">
        <f t="shared" si="176"/>
        <v/>
      </c>
    </row>
    <row r="215" spans="1:56" x14ac:dyDescent="0.3">
      <c r="A215" s="6">
        <v>316</v>
      </c>
      <c r="B215" s="6">
        <v>1428</v>
      </c>
      <c r="C215" s="6" t="s">
        <v>287</v>
      </c>
      <c r="D215" s="6">
        <v>29543</v>
      </c>
      <c r="E215" s="10" t="s">
        <v>230</v>
      </c>
      <c r="F215" s="6" t="s">
        <v>283</v>
      </c>
      <c r="G215" s="6">
        <v>1</v>
      </c>
      <c r="H215" s="6">
        <v>22</v>
      </c>
      <c r="I215">
        <v>1</v>
      </c>
      <c r="J215">
        <v>4</v>
      </c>
      <c r="Q215" s="13">
        <f t="shared" si="140"/>
        <v>0</v>
      </c>
      <c r="R215" s="13">
        <f t="shared" si="141"/>
        <v>1</v>
      </c>
      <c r="S215" s="13">
        <f t="shared" si="142"/>
        <v>0</v>
      </c>
      <c r="T215" s="13">
        <f t="shared" si="143"/>
        <v>0</v>
      </c>
      <c r="U215" s="13">
        <f t="shared" si="144"/>
        <v>0</v>
      </c>
      <c r="V215" s="13">
        <f t="shared" si="145"/>
        <v>0</v>
      </c>
      <c r="W215" s="13">
        <f t="shared" si="146"/>
        <v>0</v>
      </c>
      <c r="X215" s="13">
        <f t="shared" si="147"/>
        <v>0</v>
      </c>
      <c r="Y215" s="13">
        <f t="shared" si="148"/>
        <v>0</v>
      </c>
      <c r="Z215" s="13">
        <f t="shared" si="149"/>
        <v>0</v>
      </c>
      <c r="AA215" s="13">
        <f t="shared" si="150"/>
        <v>0</v>
      </c>
      <c r="AB215" s="13">
        <f t="shared" si="151"/>
        <v>0</v>
      </c>
      <c r="AC215" s="13">
        <f t="shared" si="152"/>
        <v>0</v>
      </c>
      <c r="AD215" s="13">
        <f t="shared" si="153"/>
        <v>0</v>
      </c>
      <c r="AE215" s="13">
        <f t="shared" si="154"/>
        <v>0</v>
      </c>
      <c r="AF215" s="13">
        <f t="shared" si="155"/>
        <v>0</v>
      </c>
      <c r="AG215" s="13">
        <f t="shared" si="156"/>
        <v>0</v>
      </c>
      <c r="AH215" s="13">
        <f t="shared" si="157"/>
        <v>0</v>
      </c>
      <c r="AI215" s="13">
        <f t="shared" si="158"/>
        <v>0</v>
      </c>
      <c r="AJ215" s="13">
        <f t="shared" si="159"/>
        <v>0</v>
      </c>
      <c r="AK215" s="13">
        <f t="shared" si="160"/>
        <v>0</v>
      </c>
      <c r="AL215" s="13">
        <f t="shared" si="161"/>
        <v>0</v>
      </c>
      <c r="AO215" s="2">
        <f t="shared" si="162"/>
        <v>0</v>
      </c>
      <c r="AP215" s="2">
        <f t="shared" si="163"/>
        <v>1</v>
      </c>
      <c r="AQ215" s="2">
        <f t="shared" si="164"/>
        <v>0</v>
      </c>
      <c r="AR215" s="2">
        <f t="shared" si="165"/>
        <v>0</v>
      </c>
      <c r="AS215" s="2">
        <f t="shared" si="166"/>
        <v>0</v>
      </c>
      <c r="AT215" s="2">
        <f t="shared" si="167"/>
        <v>0</v>
      </c>
      <c r="AU215" s="2">
        <f t="shared" si="168"/>
        <v>0</v>
      </c>
      <c r="AV215" s="2">
        <f t="shared" si="169"/>
        <v>0</v>
      </c>
      <c r="AW215" s="2">
        <f t="shared" si="170"/>
        <v>0</v>
      </c>
      <c r="AX215" s="2">
        <f t="shared" si="171"/>
        <v>0</v>
      </c>
      <c r="AY215" s="2">
        <f t="shared" si="172"/>
        <v>0</v>
      </c>
      <c r="AZ215" s="2">
        <f t="shared" si="173"/>
        <v>0</v>
      </c>
      <c r="BB215" s="3" t="str">
        <f t="shared" si="174"/>
        <v/>
      </c>
      <c r="BC215" s="3" t="str">
        <f t="shared" si="175"/>
        <v/>
      </c>
      <c r="BD215" s="3" t="str">
        <f t="shared" si="176"/>
        <v/>
      </c>
    </row>
    <row r="216" spans="1:56" x14ac:dyDescent="0.3">
      <c r="A216" s="6">
        <v>575</v>
      </c>
      <c r="B216" s="6">
        <v>1687</v>
      </c>
      <c r="C216" s="6" t="s">
        <v>316</v>
      </c>
      <c r="D216" s="6">
        <v>29669</v>
      </c>
      <c r="E216" s="10" t="s">
        <v>230</v>
      </c>
      <c r="F216" s="6" t="s">
        <v>304</v>
      </c>
      <c r="G216" s="6">
        <v>1</v>
      </c>
      <c r="H216" s="6">
        <v>22</v>
      </c>
      <c r="I216">
        <v>1</v>
      </c>
      <c r="J216">
        <v>4</v>
      </c>
      <c r="Q216" s="13">
        <f t="shared" si="140"/>
        <v>0</v>
      </c>
      <c r="R216" s="13">
        <f t="shared" si="141"/>
        <v>1</v>
      </c>
      <c r="S216" s="13">
        <f t="shared" si="142"/>
        <v>0</v>
      </c>
      <c r="T216" s="13">
        <f t="shared" si="143"/>
        <v>0</v>
      </c>
      <c r="U216" s="13">
        <f t="shared" si="144"/>
        <v>0</v>
      </c>
      <c r="V216" s="13">
        <f t="shared" si="145"/>
        <v>0</v>
      </c>
      <c r="W216" s="13">
        <f t="shared" si="146"/>
        <v>0</v>
      </c>
      <c r="X216" s="13">
        <f t="shared" si="147"/>
        <v>0</v>
      </c>
      <c r="Y216" s="13">
        <f t="shared" si="148"/>
        <v>0</v>
      </c>
      <c r="Z216" s="13">
        <f t="shared" si="149"/>
        <v>0</v>
      </c>
      <c r="AA216" s="13">
        <f t="shared" si="150"/>
        <v>0</v>
      </c>
      <c r="AB216" s="13">
        <f t="shared" si="151"/>
        <v>0</v>
      </c>
      <c r="AC216" s="13">
        <f t="shared" si="152"/>
        <v>0</v>
      </c>
      <c r="AD216" s="13">
        <f t="shared" si="153"/>
        <v>0</v>
      </c>
      <c r="AE216" s="13">
        <f t="shared" si="154"/>
        <v>0</v>
      </c>
      <c r="AF216" s="13">
        <f t="shared" si="155"/>
        <v>0</v>
      </c>
      <c r="AG216" s="13">
        <f t="shared" si="156"/>
        <v>0</v>
      </c>
      <c r="AH216" s="13">
        <f t="shared" si="157"/>
        <v>0</v>
      </c>
      <c r="AI216" s="13">
        <f t="shared" si="158"/>
        <v>0</v>
      </c>
      <c r="AJ216" s="13">
        <f t="shared" si="159"/>
        <v>0</v>
      </c>
      <c r="AK216" s="13">
        <f t="shared" si="160"/>
        <v>0</v>
      </c>
      <c r="AL216" s="13">
        <f t="shared" si="161"/>
        <v>0</v>
      </c>
      <c r="AO216" s="2">
        <f t="shared" si="162"/>
        <v>0</v>
      </c>
      <c r="AP216" s="2">
        <f t="shared" si="163"/>
        <v>1</v>
      </c>
      <c r="AQ216" s="2">
        <f t="shared" si="164"/>
        <v>0</v>
      </c>
      <c r="AR216" s="2">
        <f t="shared" si="165"/>
        <v>0</v>
      </c>
      <c r="AS216" s="2">
        <f t="shared" si="166"/>
        <v>0</v>
      </c>
      <c r="AT216" s="2">
        <f t="shared" si="167"/>
        <v>0</v>
      </c>
      <c r="AU216" s="2">
        <f t="shared" si="168"/>
        <v>0</v>
      </c>
      <c r="AV216" s="2">
        <f t="shared" si="169"/>
        <v>0</v>
      </c>
      <c r="AW216" s="2">
        <f t="shared" si="170"/>
        <v>0</v>
      </c>
      <c r="AX216" s="2">
        <f t="shared" si="171"/>
        <v>0</v>
      </c>
      <c r="AY216" s="2">
        <f t="shared" si="172"/>
        <v>0</v>
      </c>
      <c r="AZ216" s="2">
        <f t="shared" si="173"/>
        <v>0</v>
      </c>
      <c r="BB216" s="3" t="str">
        <f t="shared" si="174"/>
        <v/>
      </c>
      <c r="BC216" s="3" t="str">
        <f t="shared" si="175"/>
        <v/>
      </c>
      <c r="BD216" s="3" t="str">
        <f t="shared" si="176"/>
        <v/>
      </c>
    </row>
    <row r="217" spans="1:56" x14ac:dyDescent="0.3">
      <c r="A217" s="6">
        <v>826</v>
      </c>
      <c r="B217" s="6">
        <v>1938</v>
      </c>
      <c r="C217" s="6" t="s">
        <v>376</v>
      </c>
      <c r="D217" s="6">
        <v>28711</v>
      </c>
      <c r="E217" s="10" t="s">
        <v>230</v>
      </c>
      <c r="F217" s="6" t="s">
        <v>340</v>
      </c>
      <c r="G217" s="6">
        <v>2</v>
      </c>
      <c r="H217" s="6">
        <v>22</v>
      </c>
      <c r="I217">
        <v>1</v>
      </c>
      <c r="J217">
        <v>4</v>
      </c>
      <c r="Q217" s="13">
        <f t="shared" si="140"/>
        <v>0</v>
      </c>
      <c r="R217" s="13">
        <f t="shared" si="141"/>
        <v>1</v>
      </c>
      <c r="S217" s="13">
        <f t="shared" si="142"/>
        <v>0</v>
      </c>
      <c r="T217" s="13">
        <f t="shared" si="143"/>
        <v>0</v>
      </c>
      <c r="U217" s="13">
        <f t="shared" si="144"/>
        <v>0</v>
      </c>
      <c r="V217" s="13">
        <f t="shared" si="145"/>
        <v>0</v>
      </c>
      <c r="W217" s="13">
        <f t="shared" si="146"/>
        <v>0</v>
      </c>
      <c r="X217" s="13">
        <f t="shared" si="147"/>
        <v>0</v>
      </c>
      <c r="Y217" s="13">
        <f t="shared" si="148"/>
        <v>0</v>
      </c>
      <c r="Z217" s="13">
        <f t="shared" si="149"/>
        <v>0</v>
      </c>
      <c r="AA217" s="13">
        <f t="shared" si="150"/>
        <v>0</v>
      </c>
      <c r="AB217" s="13">
        <f t="shared" si="151"/>
        <v>0</v>
      </c>
      <c r="AC217" s="13">
        <f t="shared" si="152"/>
        <v>0</v>
      </c>
      <c r="AD217" s="13">
        <f t="shared" si="153"/>
        <v>0</v>
      </c>
      <c r="AE217" s="13">
        <f t="shared" si="154"/>
        <v>0</v>
      </c>
      <c r="AF217" s="13">
        <f t="shared" si="155"/>
        <v>0</v>
      </c>
      <c r="AG217" s="13">
        <f t="shared" si="156"/>
        <v>0</v>
      </c>
      <c r="AH217" s="13">
        <f t="shared" si="157"/>
        <v>0</v>
      </c>
      <c r="AI217" s="13">
        <f t="shared" si="158"/>
        <v>0</v>
      </c>
      <c r="AJ217" s="13">
        <f t="shared" si="159"/>
        <v>0</v>
      </c>
      <c r="AK217" s="13">
        <f t="shared" si="160"/>
        <v>0</v>
      </c>
      <c r="AL217" s="13">
        <f t="shared" si="161"/>
        <v>0</v>
      </c>
      <c r="AO217" s="2">
        <f t="shared" si="162"/>
        <v>0</v>
      </c>
      <c r="AP217" s="2">
        <f t="shared" si="163"/>
        <v>1</v>
      </c>
      <c r="AQ217" s="2">
        <f t="shared" si="164"/>
        <v>0</v>
      </c>
      <c r="AR217" s="2">
        <f t="shared" si="165"/>
        <v>0</v>
      </c>
      <c r="AS217" s="2">
        <f t="shared" si="166"/>
        <v>0</v>
      </c>
      <c r="AT217" s="2">
        <f t="shared" si="167"/>
        <v>0</v>
      </c>
      <c r="AU217" s="2">
        <f t="shared" si="168"/>
        <v>0</v>
      </c>
      <c r="AV217" s="2">
        <f t="shared" si="169"/>
        <v>0</v>
      </c>
      <c r="AW217" s="2">
        <f t="shared" si="170"/>
        <v>0</v>
      </c>
      <c r="AX217" s="2">
        <f t="shared" si="171"/>
        <v>0</v>
      </c>
      <c r="AY217" s="2">
        <f t="shared" si="172"/>
        <v>0</v>
      </c>
      <c r="AZ217" s="2">
        <f t="shared" si="173"/>
        <v>0</v>
      </c>
      <c r="BB217" s="3" t="str">
        <f t="shared" si="174"/>
        <v/>
      </c>
      <c r="BC217" s="3" t="str">
        <f t="shared" si="175"/>
        <v/>
      </c>
      <c r="BD217" s="3" t="str">
        <f t="shared" si="176"/>
        <v/>
      </c>
    </row>
    <row r="218" spans="1:56" x14ac:dyDescent="0.3">
      <c r="A218" s="6">
        <v>829</v>
      </c>
      <c r="B218" s="6">
        <v>1941</v>
      </c>
      <c r="C218" s="6" t="s">
        <v>379</v>
      </c>
      <c r="D218" s="6">
        <v>28714</v>
      </c>
      <c r="E218" s="10" t="s">
        <v>230</v>
      </c>
      <c r="F218" s="6" t="s">
        <v>340</v>
      </c>
      <c r="G218" s="6">
        <v>2</v>
      </c>
      <c r="H218" s="6">
        <v>22</v>
      </c>
      <c r="I218">
        <v>1</v>
      </c>
      <c r="J218">
        <v>4</v>
      </c>
      <c r="Q218" s="13">
        <f t="shared" si="140"/>
        <v>0</v>
      </c>
      <c r="R218" s="13">
        <f t="shared" si="141"/>
        <v>1</v>
      </c>
      <c r="S218" s="13">
        <f t="shared" si="142"/>
        <v>0</v>
      </c>
      <c r="T218" s="13">
        <f t="shared" si="143"/>
        <v>0</v>
      </c>
      <c r="U218" s="13">
        <f t="shared" si="144"/>
        <v>0</v>
      </c>
      <c r="V218" s="13">
        <f t="shared" si="145"/>
        <v>0</v>
      </c>
      <c r="W218" s="13">
        <f t="shared" si="146"/>
        <v>0</v>
      </c>
      <c r="X218" s="13">
        <f t="shared" si="147"/>
        <v>0</v>
      </c>
      <c r="Y218" s="13">
        <f t="shared" si="148"/>
        <v>0</v>
      </c>
      <c r="Z218" s="13">
        <f t="shared" si="149"/>
        <v>0</v>
      </c>
      <c r="AA218" s="13">
        <f t="shared" si="150"/>
        <v>0</v>
      </c>
      <c r="AB218" s="13">
        <f t="shared" si="151"/>
        <v>0</v>
      </c>
      <c r="AC218" s="13">
        <f t="shared" si="152"/>
        <v>0</v>
      </c>
      <c r="AD218" s="13">
        <f t="shared" si="153"/>
        <v>0</v>
      </c>
      <c r="AE218" s="13">
        <f t="shared" si="154"/>
        <v>0</v>
      </c>
      <c r="AF218" s="13">
        <f t="shared" si="155"/>
        <v>0</v>
      </c>
      <c r="AG218" s="13">
        <f t="shared" si="156"/>
        <v>0</v>
      </c>
      <c r="AH218" s="13">
        <f t="shared" si="157"/>
        <v>0</v>
      </c>
      <c r="AI218" s="13">
        <f t="shared" si="158"/>
        <v>0</v>
      </c>
      <c r="AJ218" s="13">
        <f t="shared" si="159"/>
        <v>0</v>
      </c>
      <c r="AK218" s="13">
        <f t="shared" si="160"/>
        <v>0</v>
      </c>
      <c r="AL218" s="13">
        <f t="shared" si="161"/>
        <v>0</v>
      </c>
      <c r="AO218" s="2">
        <f t="shared" si="162"/>
        <v>0</v>
      </c>
      <c r="AP218" s="2">
        <f t="shared" si="163"/>
        <v>1</v>
      </c>
      <c r="AQ218" s="2">
        <f t="shared" si="164"/>
        <v>0</v>
      </c>
      <c r="AR218" s="2">
        <f t="shared" si="165"/>
        <v>0</v>
      </c>
      <c r="AS218" s="2">
        <f t="shared" si="166"/>
        <v>0</v>
      </c>
      <c r="AT218" s="2">
        <f t="shared" si="167"/>
        <v>0</v>
      </c>
      <c r="AU218" s="2">
        <f t="shared" si="168"/>
        <v>0</v>
      </c>
      <c r="AV218" s="2">
        <f t="shared" si="169"/>
        <v>0</v>
      </c>
      <c r="AW218" s="2">
        <f t="shared" si="170"/>
        <v>0</v>
      </c>
      <c r="AX218" s="2">
        <f t="shared" si="171"/>
        <v>0</v>
      </c>
      <c r="AY218" s="2">
        <f t="shared" si="172"/>
        <v>0</v>
      </c>
      <c r="AZ218" s="2">
        <f t="shared" si="173"/>
        <v>0</v>
      </c>
      <c r="BB218" s="3" t="str">
        <f t="shared" si="174"/>
        <v/>
      </c>
      <c r="BC218" s="3" t="str">
        <f t="shared" si="175"/>
        <v/>
      </c>
      <c r="BD218" s="3" t="str">
        <f t="shared" si="176"/>
        <v/>
      </c>
    </row>
    <row r="219" spans="1:56" x14ac:dyDescent="0.3">
      <c r="A219" s="6">
        <v>846</v>
      </c>
      <c r="B219" s="6">
        <v>1958</v>
      </c>
      <c r="C219" s="6" t="s">
        <v>396</v>
      </c>
      <c r="D219" s="6">
        <v>28732</v>
      </c>
      <c r="E219" s="10" t="s">
        <v>230</v>
      </c>
      <c r="F219" s="6" t="s">
        <v>340</v>
      </c>
      <c r="G219" s="6">
        <v>2</v>
      </c>
      <c r="H219" s="6">
        <v>22</v>
      </c>
      <c r="I219">
        <v>1</v>
      </c>
      <c r="J219">
        <v>4</v>
      </c>
      <c r="Q219" s="13">
        <f t="shared" si="140"/>
        <v>0</v>
      </c>
      <c r="R219" s="13">
        <f t="shared" si="141"/>
        <v>1</v>
      </c>
      <c r="S219" s="13">
        <f t="shared" si="142"/>
        <v>0</v>
      </c>
      <c r="T219" s="13">
        <f t="shared" si="143"/>
        <v>0</v>
      </c>
      <c r="U219" s="13">
        <f t="shared" si="144"/>
        <v>0</v>
      </c>
      <c r="V219" s="13">
        <f t="shared" si="145"/>
        <v>0</v>
      </c>
      <c r="W219" s="13">
        <f t="shared" si="146"/>
        <v>0</v>
      </c>
      <c r="X219" s="13">
        <f t="shared" si="147"/>
        <v>0</v>
      </c>
      <c r="Y219" s="13">
        <f t="shared" si="148"/>
        <v>0</v>
      </c>
      <c r="Z219" s="13">
        <f t="shared" si="149"/>
        <v>0</v>
      </c>
      <c r="AA219" s="13">
        <f t="shared" si="150"/>
        <v>0</v>
      </c>
      <c r="AB219" s="13">
        <f t="shared" si="151"/>
        <v>0</v>
      </c>
      <c r="AC219" s="13">
        <f t="shared" si="152"/>
        <v>0</v>
      </c>
      <c r="AD219" s="13">
        <f t="shared" si="153"/>
        <v>0</v>
      </c>
      <c r="AE219" s="13">
        <f t="shared" si="154"/>
        <v>0</v>
      </c>
      <c r="AF219" s="13">
        <f t="shared" si="155"/>
        <v>0</v>
      </c>
      <c r="AG219" s="13">
        <f t="shared" si="156"/>
        <v>0</v>
      </c>
      <c r="AH219" s="13">
        <f t="shared" si="157"/>
        <v>0</v>
      </c>
      <c r="AI219" s="13">
        <f t="shared" si="158"/>
        <v>0</v>
      </c>
      <c r="AJ219" s="13">
        <f t="shared" si="159"/>
        <v>0</v>
      </c>
      <c r="AK219" s="13">
        <f t="shared" si="160"/>
        <v>0</v>
      </c>
      <c r="AL219" s="13">
        <f t="shared" si="161"/>
        <v>0</v>
      </c>
      <c r="AO219" s="2">
        <f t="shared" si="162"/>
        <v>0</v>
      </c>
      <c r="AP219" s="2">
        <f t="shared" si="163"/>
        <v>1</v>
      </c>
      <c r="AQ219" s="2">
        <f t="shared" si="164"/>
        <v>0</v>
      </c>
      <c r="AR219" s="2">
        <f t="shared" si="165"/>
        <v>0</v>
      </c>
      <c r="AS219" s="2">
        <f t="shared" si="166"/>
        <v>0</v>
      </c>
      <c r="AT219" s="2">
        <f t="shared" si="167"/>
        <v>0</v>
      </c>
      <c r="AU219" s="2">
        <f t="shared" si="168"/>
        <v>0</v>
      </c>
      <c r="AV219" s="2">
        <f t="shared" si="169"/>
        <v>0</v>
      </c>
      <c r="AW219" s="2">
        <f t="shared" si="170"/>
        <v>0</v>
      </c>
      <c r="AX219" s="2">
        <f t="shared" si="171"/>
        <v>0</v>
      </c>
      <c r="AY219" s="2">
        <f t="shared" si="172"/>
        <v>0</v>
      </c>
      <c r="AZ219" s="2">
        <f t="shared" si="173"/>
        <v>0</v>
      </c>
      <c r="BB219" s="3" t="str">
        <f t="shared" si="174"/>
        <v/>
      </c>
      <c r="BC219" s="3" t="str">
        <f t="shared" si="175"/>
        <v/>
      </c>
      <c r="BD219" s="3" t="str">
        <f t="shared" si="176"/>
        <v/>
      </c>
    </row>
    <row r="220" spans="1:56" x14ac:dyDescent="0.3">
      <c r="A220" s="6">
        <v>114</v>
      </c>
      <c r="B220" s="6">
        <v>1226</v>
      </c>
      <c r="C220" s="6" t="s">
        <v>261</v>
      </c>
      <c r="D220" s="6">
        <v>29058</v>
      </c>
      <c r="E220" s="10" t="s">
        <v>230</v>
      </c>
      <c r="F220" s="6" t="s">
        <v>260</v>
      </c>
      <c r="G220" s="6">
        <v>1</v>
      </c>
      <c r="H220" s="6">
        <v>22.1</v>
      </c>
      <c r="I220">
        <v>1</v>
      </c>
      <c r="J220">
        <v>4</v>
      </c>
      <c r="Q220" s="13">
        <f t="shared" si="140"/>
        <v>0</v>
      </c>
      <c r="R220" s="13">
        <f t="shared" si="141"/>
        <v>1</v>
      </c>
      <c r="S220" s="13">
        <f t="shared" si="142"/>
        <v>0</v>
      </c>
      <c r="T220" s="13">
        <f t="shared" si="143"/>
        <v>0</v>
      </c>
      <c r="U220" s="13">
        <f t="shared" si="144"/>
        <v>0</v>
      </c>
      <c r="V220" s="13">
        <f t="shared" si="145"/>
        <v>0</v>
      </c>
      <c r="W220" s="13">
        <f t="shared" si="146"/>
        <v>0</v>
      </c>
      <c r="X220" s="13">
        <f t="shared" si="147"/>
        <v>0</v>
      </c>
      <c r="Y220" s="13">
        <f t="shared" si="148"/>
        <v>0</v>
      </c>
      <c r="Z220" s="13">
        <f t="shared" si="149"/>
        <v>0</v>
      </c>
      <c r="AA220" s="13">
        <f t="shared" si="150"/>
        <v>0</v>
      </c>
      <c r="AB220" s="13">
        <f t="shared" si="151"/>
        <v>0</v>
      </c>
      <c r="AC220" s="13">
        <f t="shared" si="152"/>
        <v>0</v>
      </c>
      <c r="AD220" s="13">
        <f t="shared" si="153"/>
        <v>0</v>
      </c>
      <c r="AE220" s="13">
        <f t="shared" si="154"/>
        <v>0</v>
      </c>
      <c r="AF220" s="13">
        <f t="shared" si="155"/>
        <v>0</v>
      </c>
      <c r="AG220" s="13">
        <f t="shared" si="156"/>
        <v>0</v>
      </c>
      <c r="AH220" s="13">
        <f t="shared" si="157"/>
        <v>0</v>
      </c>
      <c r="AI220" s="13">
        <f t="shared" si="158"/>
        <v>0</v>
      </c>
      <c r="AJ220" s="13">
        <f t="shared" si="159"/>
        <v>0</v>
      </c>
      <c r="AK220" s="13">
        <f t="shared" si="160"/>
        <v>0</v>
      </c>
      <c r="AL220" s="13">
        <f t="shared" si="161"/>
        <v>0</v>
      </c>
      <c r="AO220" s="2">
        <f t="shared" si="162"/>
        <v>0</v>
      </c>
      <c r="AP220" s="2">
        <f t="shared" si="163"/>
        <v>1</v>
      </c>
      <c r="AQ220" s="2">
        <f t="shared" si="164"/>
        <v>0</v>
      </c>
      <c r="AR220" s="2">
        <f t="shared" si="165"/>
        <v>0</v>
      </c>
      <c r="AS220" s="2">
        <f t="shared" si="166"/>
        <v>0</v>
      </c>
      <c r="AT220" s="2">
        <f t="shared" si="167"/>
        <v>0</v>
      </c>
      <c r="AU220" s="2">
        <f t="shared" si="168"/>
        <v>0</v>
      </c>
      <c r="AV220" s="2">
        <f t="shared" si="169"/>
        <v>0</v>
      </c>
      <c r="AW220" s="2">
        <f t="shared" si="170"/>
        <v>0</v>
      </c>
      <c r="AX220" s="2">
        <f t="shared" si="171"/>
        <v>0</v>
      </c>
      <c r="AY220" s="2">
        <f t="shared" si="172"/>
        <v>0</v>
      </c>
      <c r="AZ220" s="2">
        <f t="shared" si="173"/>
        <v>0</v>
      </c>
      <c r="BB220" s="3" t="str">
        <f t="shared" si="174"/>
        <v/>
      </c>
      <c r="BC220" s="3" t="str">
        <f t="shared" si="175"/>
        <v/>
      </c>
      <c r="BD220" s="3" t="str">
        <f t="shared" si="176"/>
        <v/>
      </c>
    </row>
    <row r="221" spans="1:56" x14ac:dyDescent="0.3">
      <c r="A221" s="6">
        <v>1106</v>
      </c>
      <c r="B221" s="6">
        <v>2218</v>
      </c>
      <c r="C221" s="6" t="s">
        <v>451</v>
      </c>
      <c r="D221" s="6">
        <v>29517</v>
      </c>
      <c r="E221" s="10" t="s">
        <v>230</v>
      </c>
      <c r="F221" s="6" t="s">
        <v>444</v>
      </c>
      <c r="G221" s="6">
        <v>2</v>
      </c>
      <c r="H221" s="6">
        <v>22.2</v>
      </c>
      <c r="I221">
        <v>1</v>
      </c>
      <c r="J221">
        <v>4</v>
      </c>
      <c r="Q221" s="13">
        <f t="shared" si="140"/>
        <v>0</v>
      </c>
      <c r="R221" s="13">
        <f t="shared" si="141"/>
        <v>1</v>
      </c>
      <c r="S221" s="13">
        <f t="shared" si="142"/>
        <v>0</v>
      </c>
      <c r="T221" s="13">
        <f t="shared" si="143"/>
        <v>0</v>
      </c>
      <c r="U221" s="13">
        <f t="shared" si="144"/>
        <v>0</v>
      </c>
      <c r="V221" s="13">
        <f t="shared" si="145"/>
        <v>0</v>
      </c>
      <c r="W221" s="13">
        <f t="shared" si="146"/>
        <v>0</v>
      </c>
      <c r="X221" s="13">
        <f t="shared" si="147"/>
        <v>0</v>
      </c>
      <c r="Y221" s="13">
        <f t="shared" si="148"/>
        <v>0</v>
      </c>
      <c r="Z221" s="13">
        <f t="shared" si="149"/>
        <v>0</v>
      </c>
      <c r="AA221" s="13">
        <f t="shared" si="150"/>
        <v>0</v>
      </c>
      <c r="AB221" s="13">
        <f t="shared" si="151"/>
        <v>0</v>
      </c>
      <c r="AC221" s="13">
        <f t="shared" si="152"/>
        <v>0</v>
      </c>
      <c r="AD221" s="13">
        <f t="shared" si="153"/>
        <v>0</v>
      </c>
      <c r="AE221" s="13">
        <f t="shared" si="154"/>
        <v>0</v>
      </c>
      <c r="AF221" s="13">
        <f t="shared" si="155"/>
        <v>0</v>
      </c>
      <c r="AG221" s="13">
        <f t="shared" si="156"/>
        <v>0</v>
      </c>
      <c r="AH221" s="13">
        <f t="shared" si="157"/>
        <v>0</v>
      </c>
      <c r="AI221" s="13">
        <f t="shared" si="158"/>
        <v>0</v>
      </c>
      <c r="AJ221" s="13">
        <f t="shared" si="159"/>
        <v>0</v>
      </c>
      <c r="AK221" s="13">
        <f t="shared" si="160"/>
        <v>0</v>
      </c>
      <c r="AL221" s="13">
        <f t="shared" si="161"/>
        <v>0</v>
      </c>
      <c r="AO221" s="2">
        <f t="shared" si="162"/>
        <v>0</v>
      </c>
      <c r="AP221" s="2">
        <f t="shared" si="163"/>
        <v>1</v>
      </c>
      <c r="AQ221" s="2">
        <f t="shared" si="164"/>
        <v>0</v>
      </c>
      <c r="AR221" s="2">
        <f t="shared" si="165"/>
        <v>0</v>
      </c>
      <c r="AS221" s="2">
        <f t="shared" si="166"/>
        <v>0</v>
      </c>
      <c r="AT221" s="2">
        <f t="shared" si="167"/>
        <v>0</v>
      </c>
      <c r="AU221" s="2">
        <f t="shared" si="168"/>
        <v>0</v>
      </c>
      <c r="AV221" s="2">
        <f t="shared" si="169"/>
        <v>0</v>
      </c>
      <c r="AW221" s="2">
        <f t="shared" si="170"/>
        <v>0</v>
      </c>
      <c r="AX221" s="2">
        <f t="shared" si="171"/>
        <v>0</v>
      </c>
      <c r="AY221" s="2">
        <f t="shared" si="172"/>
        <v>0</v>
      </c>
      <c r="AZ221" s="2">
        <f t="shared" si="173"/>
        <v>0</v>
      </c>
      <c r="BB221" s="3" t="str">
        <f t="shared" si="174"/>
        <v/>
      </c>
      <c r="BC221" s="3" t="str">
        <f t="shared" si="175"/>
        <v/>
      </c>
      <c r="BD221" s="3" t="str">
        <f t="shared" si="176"/>
        <v/>
      </c>
    </row>
    <row r="222" spans="1:56" x14ac:dyDescent="0.3">
      <c r="A222" s="6">
        <v>306</v>
      </c>
      <c r="B222" s="6">
        <v>306</v>
      </c>
      <c r="C222" s="6" t="s">
        <v>86</v>
      </c>
      <c r="D222" s="6">
        <v>51019</v>
      </c>
      <c r="E222" s="9" t="s">
        <v>35</v>
      </c>
      <c r="F222" s="6" t="s">
        <v>70</v>
      </c>
      <c r="G222" s="6">
        <v>1</v>
      </c>
      <c r="H222" s="6">
        <v>22.3</v>
      </c>
      <c r="I222">
        <v>1</v>
      </c>
      <c r="J222">
        <v>4</v>
      </c>
      <c r="Q222" s="13">
        <f t="shared" si="140"/>
        <v>0</v>
      </c>
      <c r="R222" s="13">
        <f t="shared" si="141"/>
        <v>1</v>
      </c>
      <c r="S222" s="13">
        <f t="shared" si="142"/>
        <v>0</v>
      </c>
      <c r="T222" s="13">
        <f t="shared" si="143"/>
        <v>0</v>
      </c>
      <c r="U222" s="13">
        <f t="shared" si="144"/>
        <v>0</v>
      </c>
      <c r="V222" s="13">
        <f t="shared" si="145"/>
        <v>0</v>
      </c>
      <c r="W222" s="13">
        <f t="shared" si="146"/>
        <v>0</v>
      </c>
      <c r="X222" s="13">
        <f t="shared" si="147"/>
        <v>0</v>
      </c>
      <c r="Y222" s="13">
        <f t="shared" si="148"/>
        <v>0</v>
      </c>
      <c r="Z222" s="13">
        <f t="shared" si="149"/>
        <v>0</v>
      </c>
      <c r="AA222" s="13">
        <f t="shared" si="150"/>
        <v>0</v>
      </c>
      <c r="AB222" s="13">
        <f t="shared" si="151"/>
        <v>0</v>
      </c>
      <c r="AC222" s="13">
        <f t="shared" si="152"/>
        <v>0</v>
      </c>
      <c r="AD222" s="13">
        <f t="shared" si="153"/>
        <v>0</v>
      </c>
      <c r="AE222" s="13">
        <f t="shared" si="154"/>
        <v>0</v>
      </c>
      <c r="AF222" s="13">
        <f t="shared" si="155"/>
        <v>0</v>
      </c>
      <c r="AG222" s="13">
        <f t="shared" si="156"/>
        <v>0</v>
      </c>
      <c r="AH222" s="13">
        <f t="shared" si="157"/>
        <v>0</v>
      </c>
      <c r="AI222" s="13">
        <f t="shared" si="158"/>
        <v>0</v>
      </c>
      <c r="AJ222" s="13">
        <f t="shared" si="159"/>
        <v>0</v>
      </c>
      <c r="AK222" s="13">
        <f t="shared" si="160"/>
        <v>0</v>
      </c>
      <c r="AL222" s="13">
        <f t="shared" si="161"/>
        <v>0</v>
      </c>
      <c r="AO222" s="2">
        <f t="shared" si="162"/>
        <v>0</v>
      </c>
      <c r="AP222" s="2">
        <f t="shared" si="163"/>
        <v>1</v>
      </c>
      <c r="AQ222" s="2">
        <f t="shared" si="164"/>
        <v>0</v>
      </c>
      <c r="AR222" s="2">
        <f t="shared" si="165"/>
        <v>0</v>
      </c>
      <c r="AS222" s="2">
        <f t="shared" si="166"/>
        <v>0</v>
      </c>
      <c r="AT222" s="2">
        <f t="shared" si="167"/>
        <v>0</v>
      </c>
      <c r="AU222" s="2">
        <f t="shared" si="168"/>
        <v>0</v>
      </c>
      <c r="AV222" s="2">
        <f t="shared" si="169"/>
        <v>0</v>
      </c>
      <c r="AW222" s="2">
        <f t="shared" si="170"/>
        <v>0</v>
      </c>
      <c r="AX222" s="2">
        <f t="shared" si="171"/>
        <v>0</v>
      </c>
      <c r="AY222" s="2">
        <f t="shared" si="172"/>
        <v>0</v>
      </c>
      <c r="AZ222" s="2">
        <f t="shared" si="173"/>
        <v>0</v>
      </c>
      <c r="BB222" s="3" t="str">
        <f t="shared" si="174"/>
        <v/>
      </c>
      <c r="BC222" s="3" t="str">
        <f t="shared" si="175"/>
        <v/>
      </c>
      <c r="BD222" s="3" t="str">
        <f t="shared" si="176"/>
        <v/>
      </c>
    </row>
    <row r="223" spans="1:56" x14ac:dyDescent="0.3">
      <c r="A223" s="6">
        <v>16</v>
      </c>
      <c r="B223" s="6">
        <v>16</v>
      </c>
      <c r="C223" s="6" t="s">
        <v>51</v>
      </c>
      <c r="D223" s="6">
        <v>51471</v>
      </c>
      <c r="E223" s="9" t="s">
        <v>35</v>
      </c>
      <c r="F223" s="6" t="s">
        <v>36</v>
      </c>
      <c r="G223" s="6">
        <v>1</v>
      </c>
      <c r="H223" s="6">
        <v>22.4</v>
      </c>
      <c r="I223">
        <v>1</v>
      </c>
      <c r="J223">
        <v>4</v>
      </c>
      <c r="Q223" s="13">
        <f t="shared" si="140"/>
        <v>0</v>
      </c>
      <c r="R223" s="13">
        <f t="shared" si="141"/>
        <v>1</v>
      </c>
      <c r="S223" s="13">
        <f t="shared" si="142"/>
        <v>0</v>
      </c>
      <c r="T223" s="13">
        <f t="shared" si="143"/>
        <v>0</v>
      </c>
      <c r="U223" s="13">
        <f t="shared" si="144"/>
        <v>0</v>
      </c>
      <c r="V223" s="13">
        <f t="shared" si="145"/>
        <v>0</v>
      </c>
      <c r="W223" s="13">
        <f t="shared" si="146"/>
        <v>0</v>
      </c>
      <c r="X223" s="13">
        <f t="shared" si="147"/>
        <v>0</v>
      </c>
      <c r="Y223" s="13">
        <f t="shared" si="148"/>
        <v>0</v>
      </c>
      <c r="Z223" s="13">
        <f t="shared" si="149"/>
        <v>0</v>
      </c>
      <c r="AA223" s="13">
        <f t="shared" si="150"/>
        <v>0</v>
      </c>
      <c r="AB223" s="13">
        <f t="shared" si="151"/>
        <v>0</v>
      </c>
      <c r="AC223" s="13">
        <f t="shared" si="152"/>
        <v>0</v>
      </c>
      <c r="AD223" s="13">
        <f t="shared" si="153"/>
        <v>0</v>
      </c>
      <c r="AE223" s="13">
        <f t="shared" si="154"/>
        <v>0</v>
      </c>
      <c r="AF223" s="13">
        <f t="shared" si="155"/>
        <v>0</v>
      </c>
      <c r="AG223" s="13">
        <f t="shared" si="156"/>
        <v>0</v>
      </c>
      <c r="AH223" s="13">
        <f t="shared" si="157"/>
        <v>0</v>
      </c>
      <c r="AI223" s="13">
        <f t="shared" si="158"/>
        <v>0</v>
      </c>
      <c r="AJ223" s="13">
        <f t="shared" si="159"/>
        <v>0</v>
      </c>
      <c r="AK223" s="13">
        <f t="shared" si="160"/>
        <v>0</v>
      </c>
      <c r="AL223" s="13">
        <f t="shared" si="161"/>
        <v>0</v>
      </c>
      <c r="AO223" s="2">
        <f t="shared" si="162"/>
        <v>0</v>
      </c>
      <c r="AP223" s="2">
        <f t="shared" si="163"/>
        <v>1</v>
      </c>
      <c r="AQ223" s="2">
        <f t="shared" si="164"/>
        <v>0</v>
      </c>
      <c r="AR223" s="2">
        <f t="shared" si="165"/>
        <v>0</v>
      </c>
      <c r="AS223" s="2">
        <f t="shared" si="166"/>
        <v>0</v>
      </c>
      <c r="AT223" s="2">
        <f t="shared" si="167"/>
        <v>0</v>
      </c>
      <c r="AU223" s="2">
        <f t="shared" si="168"/>
        <v>0</v>
      </c>
      <c r="AV223" s="2">
        <f t="shared" si="169"/>
        <v>0</v>
      </c>
      <c r="AW223" s="2">
        <f t="shared" si="170"/>
        <v>0</v>
      </c>
      <c r="AX223" s="2">
        <f t="shared" si="171"/>
        <v>0</v>
      </c>
      <c r="AY223" s="2">
        <f t="shared" si="172"/>
        <v>0</v>
      </c>
      <c r="AZ223" s="2">
        <f t="shared" si="173"/>
        <v>0</v>
      </c>
      <c r="BB223" s="3" t="str">
        <f t="shared" si="174"/>
        <v/>
      </c>
      <c r="BC223" s="3" t="str">
        <f t="shared" si="175"/>
        <v/>
      </c>
      <c r="BD223" s="3" t="str">
        <f t="shared" si="176"/>
        <v/>
      </c>
    </row>
    <row r="224" spans="1:56" x14ac:dyDescent="0.3">
      <c r="A224" s="6">
        <v>125</v>
      </c>
      <c r="B224" s="6">
        <v>1237</v>
      </c>
      <c r="C224" s="6" t="s">
        <v>271</v>
      </c>
      <c r="D224" s="6">
        <v>29070</v>
      </c>
      <c r="E224" s="10" t="s">
        <v>230</v>
      </c>
      <c r="F224" s="6" t="s">
        <v>260</v>
      </c>
      <c r="G224" s="6">
        <v>1</v>
      </c>
      <c r="H224" s="6">
        <v>22.5</v>
      </c>
      <c r="I224">
        <v>1</v>
      </c>
      <c r="J224">
        <v>4</v>
      </c>
      <c r="Q224" s="13">
        <f t="shared" si="140"/>
        <v>0</v>
      </c>
      <c r="R224" s="13">
        <f t="shared" si="141"/>
        <v>1</v>
      </c>
      <c r="S224" s="13">
        <f t="shared" si="142"/>
        <v>0</v>
      </c>
      <c r="T224" s="13">
        <f t="shared" si="143"/>
        <v>0</v>
      </c>
      <c r="U224" s="13">
        <f t="shared" si="144"/>
        <v>0</v>
      </c>
      <c r="V224" s="13">
        <f t="shared" si="145"/>
        <v>0</v>
      </c>
      <c r="W224" s="13">
        <f t="shared" si="146"/>
        <v>0</v>
      </c>
      <c r="X224" s="13">
        <f t="shared" si="147"/>
        <v>0</v>
      </c>
      <c r="Y224" s="13">
        <f t="shared" si="148"/>
        <v>0</v>
      </c>
      <c r="Z224" s="13">
        <f t="shared" si="149"/>
        <v>0</v>
      </c>
      <c r="AA224" s="13">
        <f t="shared" si="150"/>
        <v>0</v>
      </c>
      <c r="AB224" s="13">
        <f t="shared" si="151"/>
        <v>0</v>
      </c>
      <c r="AC224" s="13">
        <f t="shared" si="152"/>
        <v>0</v>
      </c>
      <c r="AD224" s="13">
        <f t="shared" si="153"/>
        <v>0</v>
      </c>
      <c r="AE224" s="13">
        <f t="shared" si="154"/>
        <v>0</v>
      </c>
      <c r="AF224" s="13">
        <f t="shared" si="155"/>
        <v>0</v>
      </c>
      <c r="AG224" s="13">
        <f t="shared" si="156"/>
        <v>0</v>
      </c>
      <c r="AH224" s="13">
        <f t="shared" si="157"/>
        <v>0</v>
      </c>
      <c r="AI224" s="13">
        <f t="shared" si="158"/>
        <v>0</v>
      </c>
      <c r="AJ224" s="13">
        <f t="shared" si="159"/>
        <v>0</v>
      </c>
      <c r="AK224" s="13">
        <f t="shared" si="160"/>
        <v>0</v>
      </c>
      <c r="AL224" s="13">
        <f t="shared" si="161"/>
        <v>0</v>
      </c>
      <c r="AO224" s="2">
        <f t="shared" si="162"/>
        <v>0</v>
      </c>
      <c r="AP224" s="2">
        <f t="shared" si="163"/>
        <v>1</v>
      </c>
      <c r="AQ224" s="2">
        <f t="shared" si="164"/>
        <v>0</v>
      </c>
      <c r="AR224" s="2">
        <f t="shared" si="165"/>
        <v>0</v>
      </c>
      <c r="AS224" s="2">
        <f t="shared" si="166"/>
        <v>0</v>
      </c>
      <c r="AT224" s="2">
        <f t="shared" si="167"/>
        <v>0</v>
      </c>
      <c r="AU224" s="2">
        <f t="shared" si="168"/>
        <v>0</v>
      </c>
      <c r="AV224" s="2">
        <f t="shared" si="169"/>
        <v>0</v>
      </c>
      <c r="AW224" s="2">
        <f t="shared" si="170"/>
        <v>0</v>
      </c>
      <c r="AX224" s="2">
        <f t="shared" si="171"/>
        <v>0</v>
      </c>
      <c r="AY224" s="2">
        <f t="shared" si="172"/>
        <v>0</v>
      </c>
      <c r="AZ224" s="2">
        <f t="shared" si="173"/>
        <v>0</v>
      </c>
      <c r="BB224" s="3" t="str">
        <f t="shared" si="174"/>
        <v/>
      </c>
      <c r="BC224" s="3" t="str">
        <f t="shared" si="175"/>
        <v/>
      </c>
      <c r="BD224" s="3" t="str">
        <f t="shared" si="176"/>
        <v/>
      </c>
    </row>
    <row r="225" spans="1:56" x14ac:dyDescent="0.3">
      <c r="A225" s="6">
        <v>510</v>
      </c>
      <c r="B225" s="6">
        <v>510</v>
      </c>
      <c r="C225" s="6" t="s">
        <v>124</v>
      </c>
      <c r="D225" s="6">
        <v>50024</v>
      </c>
      <c r="E225" s="9" t="s">
        <v>35</v>
      </c>
      <c r="F225" s="6" t="s">
        <v>114</v>
      </c>
      <c r="G225" s="6">
        <v>1</v>
      </c>
      <c r="H225" s="6">
        <v>22.6</v>
      </c>
      <c r="I225">
        <v>1</v>
      </c>
      <c r="J225">
        <v>4</v>
      </c>
      <c r="Q225" s="13">
        <f t="shared" si="140"/>
        <v>0</v>
      </c>
      <c r="R225" s="13">
        <f t="shared" si="141"/>
        <v>1</v>
      </c>
      <c r="S225" s="13">
        <f t="shared" si="142"/>
        <v>0</v>
      </c>
      <c r="T225" s="13">
        <f t="shared" si="143"/>
        <v>0</v>
      </c>
      <c r="U225" s="13">
        <f t="shared" si="144"/>
        <v>0</v>
      </c>
      <c r="V225" s="13">
        <f t="shared" si="145"/>
        <v>0</v>
      </c>
      <c r="W225" s="13">
        <f t="shared" si="146"/>
        <v>0</v>
      </c>
      <c r="X225" s="13">
        <f t="shared" si="147"/>
        <v>0</v>
      </c>
      <c r="Y225" s="13">
        <f t="shared" si="148"/>
        <v>0</v>
      </c>
      <c r="Z225" s="13">
        <f t="shared" si="149"/>
        <v>0</v>
      </c>
      <c r="AA225" s="13">
        <f t="shared" si="150"/>
        <v>0</v>
      </c>
      <c r="AB225" s="13">
        <f t="shared" si="151"/>
        <v>0</v>
      </c>
      <c r="AC225" s="13">
        <f t="shared" si="152"/>
        <v>0</v>
      </c>
      <c r="AD225" s="13">
        <f t="shared" si="153"/>
        <v>0</v>
      </c>
      <c r="AE225" s="13">
        <f t="shared" si="154"/>
        <v>0</v>
      </c>
      <c r="AF225" s="13">
        <f t="shared" si="155"/>
        <v>0</v>
      </c>
      <c r="AG225" s="13">
        <f t="shared" si="156"/>
        <v>0</v>
      </c>
      <c r="AH225" s="13">
        <f t="shared" si="157"/>
        <v>0</v>
      </c>
      <c r="AI225" s="13">
        <f t="shared" si="158"/>
        <v>0</v>
      </c>
      <c r="AJ225" s="13">
        <f t="shared" si="159"/>
        <v>0</v>
      </c>
      <c r="AK225" s="13">
        <f t="shared" si="160"/>
        <v>0</v>
      </c>
      <c r="AL225" s="13">
        <f t="shared" si="161"/>
        <v>0</v>
      </c>
      <c r="AO225" s="2">
        <f t="shared" si="162"/>
        <v>0</v>
      </c>
      <c r="AP225" s="2">
        <f t="shared" si="163"/>
        <v>1</v>
      </c>
      <c r="AQ225" s="2">
        <f t="shared" si="164"/>
        <v>0</v>
      </c>
      <c r="AR225" s="2">
        <f t="shared" si="165"/>
        <v>0</v>
      </c>
      <c r="AS225" s="2">
        <f t="shared" si="166"/>
        <v>0</v>
      </c>
      <c r="AT225" s="2">
        <f t="shared" si="167"/>
        <v>0</v>
      </c>
      <c r="AU225" s="2">
        <f t="shared" si="168"/>
        <v>0</v>
      </c>
      <c r="AV225" s="2">
        <f t="shared" si="169"/>
        <v>0</v>
      </c>
      <c r="AW225" s="2">
        <f t="shared" si="170"/>
        <v>0</v>
      </c>
      <c r="AX225" s="2">
        <f t="shared" si="171"/>
        <v>0</v>
      </c>
      <c r="AY225" s="2">
        <f t="shared" si="172"/>
        <v>0</v>
      </c>
      <c r="AZ225" s="2">
        <f t="shared" si="173"/>
        <v>0</v>
      </c>
      <c r="BB225" s="3" t="str">
        <f t="shared" si="174"/>
        <v/>
      </c>
      <c r="BC225" s="3" t="str">
        <f t="shared" si="175"/>
        <v/>
      </c>
      <c r="BD225" s="3" t="str">
        <f t="shared" si="176"/>
        <v/>
      </c>
    </row>
    <row r="226" spans="1:56" x14ac:dyDescent="0.3">
      <c r="A226" s="6">
        <v>963</v>
      </c>
      <c r="B226" s="6">
        <v>963</v>
      </c>
      <c r="C226" s="6" t="s">
        <v>177</v>
      </c>
      <c r="D226" s="6">
        <v>50439</v>
      </c>
      <c r="E226" s="9" t="s">
        <v>35</v>
      </c>
      <c r="F226" s="6" t="s">
        <v>176</v>
      </c>
      <c r="G226" s="6">
        <v>2</v>
      </c>
      <c r="H226" s="6">
        <v>22.6</v>
      </c>
      <c r="I226">
        <v>1</v>
      </c>
      <c r="J226">
        <v>4</v>
      </c>
      <c r="Q226" s="13">
        <f t="shared" si="140"/>
        <v>0</v>
      </c>
      <c r="R226" s="13">
        <f t="shared" si="141"/>
        <v>1</v>
      </c>
      <c r="S226" s="13">
        <f t="shared" si="142"/>
        <v>0</v>
      </c>
      <c r="T226" s="13">
        <f t="shared" si="143"/>
        <v>0</v>
      </c>
      <c r="U226" s="13">
        <f t="shared" si="144"/>
        <v>0</v>
      </c>
      <c r="V226" s="13">
        <f t="shared" si="145"/>
        <v>0</v>
      </c>
      <c r="W226" s="13">
        <f t="shared" si="146"/>
        <v>0</v>
      </c>
      <c r="X226" s="13">
        <f t="shared" si="147"/>
        <v>0</v>
      </c>
      <c r="Y226" s="13">
        <f t="shared" si="148"/>
        <v>0</v>
      </c>
      <c r="Z226" s="13">
        <f t="shared" si="149"/>
        <v>0</v>
      </c>
      <c r="AA226" s="13">
        <f t="shared" si="150"/>
        <v>0</v>
      </c>
      <c r="AB226" s="13">
        <f t="shared" si="151"/>
        <v>0</v>
      </c>
      <c r="AC226" s="13">
        <f t="shared" si="152"/>
        <v>0</v>
      </c>
      <c r="AD226" s="13">
        <f t="shared" si="153"/>
        <v>0</v>
      </c>
      <c r="AE226" s="13">
        <f t="shared" si="154"/>
        <v>0</v>
      </c>
      <c r="AF226" s="13">
        <f t="shared" si="155"/>
        <v>0</v>
      </c>
      <c r="AG226" s="13">
        <f t="shared" si="156"/>
        <v>0</v>
      </c>
      <c r="AH226" s="13">
        <f t="shared" si="157"/>
        <v>0</v>
      </c>
      <c r="AI226" s="13">
        <f t="shared" si="158"/>
        <v>0</v>
      </c>
      <c r="AJ226" s="13">
        <f t="shared" si="159"/>
        <v>0</v>
      </c>
      <c r="AK226" s="13">
        <f t="shared" si="160"/>
        <v>0</v>
      </c>
      <c r="AL226" s="13">
        <f t="shared" si="161"/>
        <v>0</v>
      </c>
      <c r="AO226" s="2">
        <f t="shared" si="162"/>
        <v>0</v>
      </c>
      <c r="AP226" s="2">
        <f t="shared" si="163"/>
        <v>1</v>
      </c>
      <c r="AQ226" s="2">
        <f t="shared" si="164"/>
        <v>0</v>
      </c>
      <c r="AR226" s="2">
        <f t="shared" si="165"/>
        <v>0</v>
      </c>
      <c r="AS226" s="2">
        <f t="shared" si="166"/>
        <v>0</v>
      </c>
      <c r="AT226" s="2">
        <f t="shared" si="167"/>
        <v>0</v>
      </c>
      <c r="AU226" s="2">
        <f t="shared" si="168"/>
        <v>0</v>
      </c>
      <c r="AV226" s="2">
        <f t="shared" si="169"/>
        <v>0</v>
      </c>
      <c r="AW226" s="2">
        <f t="shared" si="170"/>
        <v>0</v>
      </c>
      <c r="AX226" s="2">
        <f t="shared" si="171"/>
        <v>0</v>
      </c>
      <c r="AY226" s="2">
        <f t="shared" si="172"/>
        <v>0</v>
      </c>
      <c r="AZ226" s="2">
        <f t="shared" si="173"/>
        <v>0</v>
      </c>
      <c r="BB226" s="3" t="str">
        <f t="shared" si="174"/>
        <v/>
      </c>
      <c r="BC226" s="3" t="str">
        <f t="shared" si="175"/>
        <v/>
      </c>
      <c r="BD226" s="3" t="str">
        <f t="shared" si="176"/>
        <v/>
      </c>
    </row>
    <row r="227" spans="1:56" x14ac:dyDescent="0.3">
      <c r="A227" s="6">
        <v>1019</v>
      </c>
      <c r="B227" s="6">
        <v>1019</v>
      </c>
      <c r="C227" s="6" t="s">
        <v>208</v>
      </c>
      <c r="D227" s="6">
        <v>50495</v>
      </c>
      <c r="E227" s="9" t="s">
        <v>35</v>
      </c>
      <c r="F227" s="6" t="s">
        <v>176</v>
      </c>
      <c r="G227" s="6">
        <v>1</v>
      </c>
      <c r="H227" s="6">
        <v>22.6</v>
      </c>
      <c r="I227">
        <v>1</v>
      </c>
      <c r="J227">
        <v>4</v>
      </c>
      <c r="Q227" s="13">
        <f t="shared" si="140"/>
        <v>0</v>
      </c>
      <c r="R227" s="13">
        <f t="shared" si="141"/>
        <v>1</v>
      </c>
      <c r="S227" s="13">
        <f t="shared" si="142"/>
        <v>0</v>
      </c>
      <c r="T227" s="13">
        <f t="shared" si="143"/>
        <v>0</v>
      </c>
      <c r="U227" s="13">
        <f t="shared" si="144"/>
        <v>0</v>
      </c>
      <c r="V227" s="13">
        <f t="shared" si="145"/>
        <v>0</v>
      </c>
      <c r="W227" s="13">
        <f t="shared" si="146"/>
        <v>0</v>
      </c>
      <c r="X227" s="13">
        <f t="shared" si="147"/>
        <v>0</v>
      </c>
      <c r="Y227" s="13">
        <f t="shared" si="148"/>
        <v>0</v>
      </c>
      <c r="Z227" s="13">
        <f t="shared" si="149"/>
        <v>0</v>
      </c>
      <c r="AA227" s="13">
        <f t="shared" si="150"/>
        <v>0</v>
      </c>
      <c r="AB227" s="13">
        <f t="shared" si="151"/>
        <v>0</v>
      </c>
      <c r="AC227" s="13">
        <f t="shared" si="152"/>
        <v>0</v>
      </c>
      <c r="AD227" s="13">
        <f t="shared" si="153"/>
        <v>0</v>
      </c>
      <c r="AE227" s="13">
        <f t="shared" si="154"/>
        <v>0</v>
      </c>
      <c r="AF227" s="13">
        <f t="shared" si="155"/>
        <v>0</v>
      </c>
      <c r="AG227" s="13">
        <f t="shared" si="156"/>
        <v>0</v>
      </c>
      <c r="AH227" s="13">
        <f t="shared" si="157"/>
        <v>0</v>
      </c>
      <c r="AI227" s="13">
        <f t="shared" si="158"/>
        <v>0</v>
      </c>
      <c r="AJ227" s="13">
        <f t="shared" si="159"/>
        <v>0</v>
      </c>
      <c r="AK227" s="13">
        <f t="shared" si="160"/>
        <v>0</v>
      </c>
      <c r="AL227" s="13">
        <f t="shared" si="161"/>
        <v>0</v>
      </c>
      <c r="AO227" s="2">
        <f t="shared" si="162"/>
        <v>0</v>
      </c>
      <c r="AP227" s="2">
        <f t="shared" si="163"/>
        <v>1</v>
      </c>
      <c r="AQ227" s="2">
        <f t="shared" si="164"/>
        <v>0</v>
      </c>
      <c r="AR227" s="2">
        <f t="shared" si="165"/>
        <v>0</v>
      </c>
      <c r="AS227" s="2">
        <f t="shared" si="166"/>
        <v>0</v>
      </c>
      <c r="AT227" s="2">
        <f t="shared" si="167"/>
        <v>0</v>
      </c>
      <c r="AU227" s="2">
        <f t="shared" si="168"/>
        <v>0</v>
      </c>
      <c r="AV227" s="2">
        <f t="shared" si="169"/>
        <v>0</v>
      </c>
      <c r="AW227" s="2">
        <f t="shared" si="170"/>
        <v>0</v>
      </c>
      <c r="AX227" s="2">
        <f t="shared" si="171"/>
        <v>0</v>
      </c>
      <c r="AY227" s="2">
        <f t="shared" si="172"/>
        <v>0</v>
      </c>
      <c r="AZ227" s="2">
        <f t="shared" si="173"/>
        <v>0</v>
      </c>
      <c r="BB227" s="3" t="str">
        <f t="shared" si="174"/>
        <v/>
      </c>
      <c r="BC227" s="3" t="str">
        <f t="shared" si="175"/>
        <v/>
      </c>
      <c r="BD227" s="3" t="str">
        <f t="shared" si="176"/>
        <v/>
      </c>
    </row>
    <row r="228" spans="1:56" x14ac:dyDescent="0.3">
      <c r="A228" s="6">
        <v>505</v>
      </c>
      <c r="B228" s="6">
        <v>505</v>
      </c>
      <c r="C228" s="6" t="s">
        <v>121</v>
      </c>
      <c r="D228" s="6">
        <v>50017</v>
      </c>
      <c r="E228" s="9" t="s">
        <v>35</v>
      </c>
      <c r="F228" s="6" t="s">
        <v>114</v>
      </c>
      <c r="G228" s="6">
        <v>1</v>
      </c>
      <c r="H228" s="6">
        <v>22.7</v>
      </c>
      <c r="I228">
        <v>1</v>
      </c>
      <c r="J228">
        <v>4</v>
      </c>
      <c r="Q228" s="13">
        <f t="shared" si="140"/>
        <v>0</v>
      </c>
      <c r="R228" s="13">
        <f t="shared" si="141"/>
        <v>1</v>
      </c>
      <c r="S228" s="13">
        <f t="shared" si="142"/>
        <v>0</v>
      </c>
      <c r="T228" s="13">
        <f t="shared" si="143"/>
        <v>0</v>
      </c>
      <c r="U228" s="13">
        <f t="shared" si="144"/>
        <v>0</v>
      </c>
      <c r="V228" s="13">
        <f t="shared" si="145"/>
        <v>0</v>
      </c>
      <c r="W228" s="13">
        <f t="shared" si="146"/>
        <v>0</v>
      </c>
      <c r="X228" s="13">
        <f t="shared" si="147"/>
        <v>0</v>
      </c>
      <c r="Y228" s="13">
        <f t="shared" si="148"/>
        <v>0</v>
      </c>
      <c r="Z228" s="13">
        <f t="shared" si="149"/>
        <v>0</v>
      </c>
      <c r="AA228" s="13">
        <f t="shared" si="150"/>
        <v>0</v>
      </c>
      <c r="AB228" s="13">
        <f t="shared" si="151"/>
        <v>0</v>
      </c>
      <c r="AC228" s="13">
        <f t="shared" si="152"/>
        <v>0</v>
      </c>
      <c r="AD228" s="13">
        <f t="shared" si="153"/>
        <v>0</v>
      </c>
      <c r="AE228" s="13">
        <f t="shared" si="154"/>
        <v>0</v>
      </c>
      <c r="AF228" s="13">
        <f t="shared" si="155"/>
        <v>0</v>
      </c>
      <c r="AG228" s="13">
        <f t="shared" si="156"/>
        <v>0</v>
      </c>
      <c r="AH228" s="13">
        <f t="shared" si="157"/>
        <v>0</v>
      </c>
      <c r="AI228" s="13">
        <f t="shared" si="158"/>
        <v>0</v>
      </c>
      <c r="AJ228" s="13">
        <f t="shared" si="159"/>
        <v>0</v>
      </c>
      <c r="AK228" s="13">
        <f t="shared" si="160"/>
        <v>0</v>
      </c>
      <c r="AL228" s="13">
        <f t="shared" si="161"/>
        <v>0</v>
      </c>
      <c r="AO228" s="2">
        <f t="shared" si="162"/>
        <v>0</v>
      </c>
      <c r="AP228" s="2">
        <f t="shared" si="163"/>
        <v>1</v>
      </c>
      <c r="AQ228" s="2">
        <f t="shared" si="164"/>
        <v>0</v>
      </c>
      <c r="AR228" s="2">
        <f t="shared" si="165"/>
        <v>0</v>
      </c>
      <c r="AS228" s="2">
        <f t="shared" si="166"/>
        <v>0</v>
      </c>
      <c r="AT228" s="2">
        <f t="shared" si="167"/>
        <v>0</v>
      </c>
      <c r="AU228" s="2">
        <f t="shared" si="168"/>
        <v>0</v>
      </c>
      <c r="AV228" s="2">
        <f t="shared" si="169"/>
        <v>0</v>
      </c>
      <c r="AW228" s="2">
        <f t="shared" si="170"/>
        <v>0</v>
      </c>
      <c r="AX228" s="2">
        <f t="shared" si="171"/>
        <v>0</v>
      </c>
      <c r="AY228" s="2">
        <f t="shared" si="172"/>
        <v>0</v>
      </c>
      <c r="AZ228" s="2">
        <f t="shared" si="173"/>
        <v>0</v>
      </c>
      <c r="BB228" s="3" t="str">
        <f t="shared" si="174"/>
        <v/>
      </c>
      <c r="BC228" s="3" t="str">
        <f t="shared" si="175"/>
        <v/>
      </c>
      <c r="BD228" s="3" t="str">
        <f t="shared" si="176"/>
        <v/>
      </c>
    </row>
    <row r="229" spans="1:56" x14ac:dyDescent="0.3">
      <c r="A229" s="6">
        <v>4</v>
      </c>
      <c r="B229" s="6">
        <v>4</v>
      </c>
      <c r="C229" s="6" t="s">
        <v>39</v>
      </c>
      <c r="D229" s="6">
        <v>51459</v>
      </c>
      <c r="E229" s="9" t="s">
        <v>35</v>
      </c>
      <c r="F229" s="6" t="s">
        <v>36</v>
      </c>
      <c r="G229" s="6">
        <v>1</v>
      </c>
      <c r="H229" s="6">
        <v>22.8</v>
      </c>
      <c r="I229">
        <v>1</v>
      </c>
      <c r="J229">
        <v>4</v>
      </c>
      <c r="Q229" s="13">
        <f t="shared" si="140"/>
        <v>0</v>
      </c>
      <c r="R229" s="13">
        <f t="shared" si="141"/>
        <v>1</v>
      </c>
      <c r="S229" s="13">
        <f t="shared" si="142"/>
        <v>0</v>
      </c>
      <c r="T229" s="13">
        <f t="shared" si="143"/>
        <v>0</v>
      </c>
      <c r="U229" s="13">
        <f t="shared" si="144"/>
        <v>0</v>
      </c>
      <c r="V229" s="13">
        <f t="shared" si="145"/>
        <v>0</v>
      </c>
      <c r="W229" s="13">
        <f t="shared" si="146"/>
        <v>0</v>
      </c>
      <c r="X229" s="13">
        <f t="shared" si="147"/>
        <v>0</v>
      </c>
      <c r="Y229" s="13">
        <f t="shared" si="148"/>
        <v>0</v>
      </c>
      <c r="Z229" s="13">
        <f t="shared" si="149"/>
        <v>0</v>
      </c>
      <c r="AA229" s="13">
        <f t="shared" si="150"/>
        <v>0</v>
      </c>
      <c r="AB229" s="13">
        <f t="shared" si="151"/>
        <v>0</v>
      </c>
      <c r="AC229" s="13">
        <f t="shared" si="152"/>
        <v>0</v>
      </c>
      <c r="AD229" s="13">
        <f t="shared" si="153"/>
        <v>0</v>
      </c>
      <c r="AE229" s="13">
        <f t="shared" si="154"/>
        <v>0</v>
      </c>
      <c r="AF229" s="13">
        <f t="shared" si="155"/>
        <v>0</v>
      </c>
      <c r="AG229" s="13">
        <f t="shared" si="156"/>
        <v>0</v>
      </c>
      <c r="AH229" s="13">
        <f t="shared" si="157"/>
        <v>0</v>
      </c>
      <c r="AI229" s="13">
        <f t="shared" si="158"/>
        <v>0</v>
      </c>
      <c r="AJ229" s="13">
        <f t="shared" si="159"/>
        <v>0</v>
      </c>
      <c r="AK229" s="13">
        <f t="shared" si="160"/>
        <v>0</v>
      </c>
      <c r="AL229" s="13">
        <f t="shared" si="161"/>
        <v>0</v>
      </c>
      <c r="AO229" s="2">
        <f t="shared" si="162"/>
        <v>0</v>
      </c>
      <c r="AP229" s="2">
        <f t="shared" si="163"/>
        <v>1</v>
      </c>
      <c r="AQ229" s="2">
        <f t="shared" si="164"/>
        <v>0</v>
      </c>
      <c r="AR229" s="2">
        <f t="shared" si="165"/>
        <v>0</v>
      </c>
      <c r="AS229" s="2">
        <f t="shared" si="166"/>
        <v>0</v>
      </c>
      <c r="AT229" s="2">
        <f t="shared" si="167"/>
        <v>0</v>
      </c>
      <c r="AU229" s="2">
        <f t="shared" si="168"/>
        <v>0</v>
      </c>
      <c r="AV229" s="2">
        <f t="shared" si="169"/>
        <v>0</v>
      </c>
      <c r="AW229" s="2">
        <f t="shared" si="170"/>
        <v>0</v>
      </c>
      <c r="AX229" s="2">
        <f t="shared" si="171"/>
        <v>0</v>
      </c>
      <c r="AY229" s="2">
        <f t="shared" si="172"/>
        <v>0</v>
      </c>
      <c r="AZ229" s="2">
        <f t="shared" si="173"/>
        <v>0</v>
      </c>
      <c r="BB229" s="3" t="str">
        <f t="shared" si="174"/>
        <v/>
      </c>
      <c r="BC229" s="3" t="str">
        <f t="shared" si="175"/>
        <v/>
      </c>
      <c r="BD229" s="3" t="str">
        <f t="shared" si="176"/>
        <v/>
      </c>
    </row>
    <row r="230" spans="1:56" x14ac:dyDescent="0.3">
      <c r="A230" s="6">
        <v>249</v>
      </c>
      <c r="B230" s="6">
        <v>249</v>
      </c>
      <c r="C230" s="6" t="s">
        <v>71</v>
      </c>
      <c r="D230" s="6">
        <v>50959</v>
      </c>
      <c r="E230" s="9" t="s">
        <v>35</v>
      </c>
      <c r="F230" s="6" t="s">
        <v>70</v>
      </c>
      <c r="G230" s="6">
        <v>1</v>
      </c>
      <c r="H230" s="6">
        <v>22.8</v>
      </c>
      <c r="I230">
        <v>1</v>
      </c>
      <c r="J230">
        <v>4</v>
      </c>
      <c r="Q230" s="13">
        <f t="shared" si="140"/>
        <v>0</v>
      </c>
      <c r="R230" s="13">
        <f t="shared" si="141"/>
        <v>1</v>
      </c>
      <c r="S230" s="13">
        <f t="shared" si="142"/>
        <v>0</v>
      </c>
      <c r="T230" s="13">
        <f t="shared" si="143"/>
        <v>0</v>
      </c>
      <c r="U230" s="13">
        <f t="shared" si="144"/>
        <v>0</v>
      </c>
      <c r="V230" s="13">
        <f t="shared" si="145"/>
        <v>0</v>
      </c>
      <c r="W230" s="13">
        <f t="shared" si="146"/>
        <v>0</v>
      </c>
      <c r="X230" s="13">
        <f t="shared" si="147"/>
        <v>0</v>
      </c>
      <c r="Y230" s="13">
        <f t="shared" si="148"/>
        <v>0</v>
      </c>
      <c r="Z230" s="13">
        <f t="shared" si="149"/>
        <v>0</v>
      </c>
      <c r="AA230" s="13">
        <f t="shared" si="150"/>
        <v>0</v>
      </c>
      <c r="AB230" s="13">
        <f t="shared" si="151"/>
        <v>0</v>
      </c>
      <c r="AC230" s="13">
        <f t="shared" si="152"/>
        <v>0</v>
      </c>
      <c r="AD230" s="13">
        <f t="shared" si="153"/>
        <v>0</v>
      </c>
      <c r="AE230" s="13">
        <f t="shared" si="154"/>
        <v>0</v>
      </c>
      <c r="AF230" s="13">
        <f t="shared" si="155"/>
        <v>0</v>
      </c>
      <c r="AG230" s="13">
        <f t="shared" si="156"/>
        <v>0</v>
      </c>
      <c r="AH230" s="13">
        <f t="shared" si="157"/>
        <v>0</v>
      </c>
      <c r="AI230" s="13">
        <f t="shared" si="158"/>
        <v>0</v>
      </c>
      <c r="AJ230" s="13">
        <f t="shared" si="159"/>
        <v>0</v>
      </c>
      <c r="AK230" s="13">
        <f t="shared" si="160"/>
        <v>0</v>
      </c>
      <c r="AL230" s="13">
        <f t="shared" si="161"/>
        <v>0</v>
      </c>
      <c r="AO230" s="2">
        <f t="shared" si="162"/>
        <v>0</v>
      </c>
      <c r="AP230" s="2">
        <f t="shared" si="163"/>
        <v>1</v>
      </c>
      <c r="AQ230" s="2">
        <f t="shared" si="164"/>
        <v>0</v>
      </c>
      <c r="AR230" s="2">
        <f t="shared" si="165"/>
        <v>0</v>
      </c>
      <c r="AS230" s="2">
        <f t="shared" si="166"/>
        <v>0</v>
      </c>
      <c r="AT230" s="2">
        <f t="shared" si="167"/>
        <v>0</v>
      </c>
      <c r="AU230" s="2">
        <f t="shared" si="168"/>
        <v>0</v>
      </c>
      <c r="AV230" s="2">
        <f t="shared" si="169"/>
        <v>0</v>
      </c>
      <c r="AW230" s="2">
        <f t="shared" si="170"/>
        <v>0</v>
      </c>
      <c r="AX230" s="2">
        <f t="shared" si="171"/>
        <v>0</v>
      </c>
      <c r="AY230" s="2">
        <f t="shared" si="172"/>
        <v>0</v>
      </c>
      <c r="AZ230" s="2">
        <f t="shared" si="173"/>
        <v>0</v>
      </c>
      <c r="BB230" s="3" t="str">
        <f t="shared" si="174"/>
        <v/>
      </c>
      <c r="BC230" s="3" t="str">
        <f t="shared" si="175"/>
        <v/>
      </c>
      <c r="BD230" s="3" t="str">
        <f t="shared" si="176"/>
        <v/>
      </c>
    </row>
    <row r="231" spans="1:56" x14ac:dyDescent="0.3">
      <c r="A231" s="6">
        <v>2</v>
      </c>
      <c r="B231" s="6">
        <v>2</v>
      </c>
      <c r="C231" s="6" t="s">
        <v>37</v>
      </c>
      <c r="D231" s="6">
        <v>51457</v>
      </c>
      <c r="E231" s="9" t="s">
        <v>35</v>
      </c>
      <c r="F231" s="6" t="s">
        <v>36</v>
      </c>
      <c r="G231" s="6">
        <v>1</v>
      </c>
      <c r="H231" s="6">
        <v>22.9</v>
      </c>
      <c r="I231">
        <v>1</v>
      </c>
      <c r="J231">
        <v>4</v>
      </c>
      <c r="Q231" s="13">
        <f t="shared" si="140"/>
        <v>0</v>
      </c>
      <c r="R231" s="13">
        <f t="shared" si="141"/>
        <v>1</v>
      </c>
      <c r="S231" s="13">
        <f t="shared" si="142"/>
        <v>0</v>
      </c>
      <c r="T231" s="13">
        <f t="shared" si="143"/>
        <v>0</v>
      </c>
      <c r="U231" s="13">
        <f t="shared" si="144"/>
        <v>0</v>
      </c>
      <c r="V231" s="13">
        <f t="shared" si="145"/>
        <v>0</v>
      </c>
      <c r="W231" s="13">
        <f t="shared" si="146"/>
        <v>0</v>
      </c>
      <c r="X231" s="13">
        <f t="shared" si="147"/>
        <v>0</v>
      </c>
      <c r="Y231" s="13">
        <f t="shared" si="148"/>
        <v>0</v>
      </c>
      <c r="Z231" s="13">
        <f t="shared" si="149"/>
        <v>0</v>
      </c>
      <c r="AA231" s="13">
        <f t="shared" si="150"/>
        <v>0</v>
      </c>
      <c r="AB231" s="13">
        <f t="shared" si="151"/>
        <v>0</v>
      </c>
      <c r="AC231" s="13">
        <f t="shared" si="152"/>
        <v>0</v>
      </c>
      <c r="AD231" s="13">
        <f t="shared" si="153"/>
        <v>0</v>
      </c>
      <c r="AE231" s="13">
        <f t="shared" si="154"/>
        <v>0</v>
      </c>
      <c r="AF231" s="13">
        <f t="shared" si="155"/>
        <v>0</v>
      </c>
      <c r="AG231" s="13">
        <f t="shared" si="156"/>
        <v>0</v>
      </c>
      <c r="AH231" s="13">
        <f t="shared" si="157"/>
        <v>0</v>
      </c>
      <c r="AI231" s="13">
        <f t="shared" si="158"/>
        <v>0</v>
      </c>
      <c r="AJ231" s="13">
        <f t="shared" si="159"/>
        <v>0</v>
      </c>
      <c r="AK231" s="13">
        <f t="shared" si="160"/>
        <v>0</v>
      </c>
      <c r="AL231" s="13">
        <f t="shared" si="161"/>
        <v>0</v>
      </c>
      <c r="AO231" s="2">
        <f t="shared" si="162"/>
        <v>0</v>
      </c>
      <c r="AP231" s="2">
        <f t="shared" si="163"/>
        <v>1</v>
      </c>
      <c r="AQ231" s="2">
        <f t="shared" si="164"/>
        <v>0</v>
      </c>
      <c r="AR231" s="2">
        <f t="shared" si="165"/>
        <v>0</v>
      </c>
      <c r="AS231" s="2">
        <f t="shared" si="166"/>
        <v>0</v>
      </c>
      <c r="AT231" s="2">
        <f t="shared" si="167"/>
        <v>0</v>
      </c>
      <c r="AU231" s="2">
        <f t="shared" si="168"/>
        <v>0</v>
      </c>
      <c r="AV231" s="2">
        <f t="shared" si="169"/>
        <v>0</v>
      </c>
      <c r="AW231" s="2">
        <f t="shared" si="170"/>
        <v>0</v>
      </c>
      <c r="AX231" s="2">
        <f t="shared" si="171"/>
        <v>0</v>
      </c>
      <c r="AY231" s="2">
        <f t="shared" si="172"/>
        <v>0</v>
      </c>
      <c r="AZ231" s="2">
        <f t="shared" si="173"/>
        <v>0</v>
      </c>
      <c r="BB231" s="3" t="str">
        <f t="shared" si="174"/>
        <v/>
      </c>
      <c r="BC231" s="3" t="str">
        <f t="shared" si="175"/>
        <v/>
      </c>
      <c r="BD231" s="3" t="str">
        <f t="shared" si="176"/>
        <v/>
      </c>
    </row>
    <row r="232" spans="1:56" x14ac:dyDescent="0.3">
      <c r="A232" s="6">
        <v>1003</v>
      </c>
      <c r="B232" s="6">
        <v>1003</v>
      </c>
      <c r="C232" s="6" t="s">
        <v>196</v>
      </c>
      <c r="D232" s="6">
        <v>50479</v>
      </c>
      <c r="E232" s="9" t="s">
        <v>35</v>
      </c>
      <c r="F232" s="6" t="s">
        <v>176</v>
      </c>
      <c r="G232" s="6">
        <v>1</v>
      </c>
      <c r="H232" s="6">
        <v>22.9</v>
      </c>
      <c r="I232">
        <v>1</v>
      </c>
      <c r="J232">
        <v>4</v>
      </c>
      <c r="Q232" s="13">
        <f t="shared" si="140"/>
        <v>0</v>
      </c>
      <c r="R232" s="13">
        <f t="shared" si="141"/>
        <v>1</v>
      </c>
      <c r="S232" s="13">
        <f t="shared" si="142"/>
        <v>0</v>
      </c>
      <c r="T232" s="13">
        <f t="shared" si="143"/>
        <v>0</v>
      </c>
      <c r="U232" s="13">
        <f t="shared" si="144"/>
        <v>0</v>
      </c>
      <c r="V232" s="13">
        <f t="shared" si="145"/>
        <v>0</v>
      </c>
      <c r="W232" s="13">
        <f t="shared" si="146"/>
        <v>0</v>
      </c>
      <c r="X232" s="13">
        <f t="shared" si="147"/>
        <v>0</v>
      </c>
      <c r="Y232" s="13">
        <f t="shared" si="148"/>
        <v>0</v>
      </c>
      <c r="Z232" s="13">
        <f t="shared" si="149"/>
        <v>0</v>
      </c>
      <c r="AA232" s="13">
        <f t="shared" si="150"/>
        <v>0</v>
      </c>
      <c r="AB232" s="13">
        <f t="shared" si="151"/>
        <v>0</v>
      </c>
      <c r="AC232" s="13">
        <f t="shared" si="152"/>
        <v>0</v>
      </c>
      <c r="AD232" s="13">
        <f t="shared" si="153"/>
        <v>0</v>
      </c>
      <c r="AE232" s="13">
        <f t="shared" si="154"/>
        <v>0</v>
      </c>
      <c r="AF232" s="13">
        <f t="shared" si="155"/>
        <v>0</v>
      </c>
      <c r="AG232" s="13">
        <f t="shared" si="156"/>
        <v>0</v>
      </c>
      <c r="AH232" s="13">
        <f t="shared" si="157"/>
        <v>0</v>
      </c>
      <c r="AI232" s="13">
        <f t="shared" si="158"/>
        <v>0</v>
      </c>
      <c r="AJ232" s="13">
        <f t="shared" si="159"/>
        <v>0</v>
      </c>
      <c r="AK232" s="13">
        <f t="shared" si="160"/>
        <v>0</v>
      </c>
      <c r="AL232" s="13">
        <f t="shared" si="161"/>
        <v>0</v>
      </c>
      <c r="AO232" s="2">
        <f t="shared" si="162"/>
        <v>0</v>
      </c>
      <c r="AP232" s="2">
        <f t="shared" si="163"/>
        <v>1</v>
      </c>
      <c r="AQ232" s="2">
        <f t="shared" si="164"/>
        <v>0</v>
      </c>
      <c r="AR232" s="2">
        <f t="shared" si="165"/>
        <v>0</v>
      </c>
      <c r="AS232" s="2">
        <f t="shared" si="166"/>
        <v>0</v>
      </c>
      <c r="AT232" s="2">
        <f t="shared" si="167"/>
        <v>0</v>
      </c>
      <c r="AU232" s="2">
        <f t="shared" si="168"/>
        <v>0</v>
      </c>
      <c r="AV232" s="2">
        <f t="shared" si="169"/>
        <v>0</v>
      </c>
      <c r="AW232" s="2">
        <f t="shared" si="170"/>
        <v>0</v>
      </c>
      <c r="AX232" s="2">
        <f t="shared" si="171"/>
        <v>0</v>
      </c>
      <c r="AY232" s="2">
        <f t="shared" si="172"/>
        <v>0</v>
      </c>
      <c r="AZ232" s="2">
        <f t="shared" si="173"/>
        <v>0</v>
      </c>
      <c r="BB232" s="3" t="str">
        <f t="shared" si="174"/>
        <v/>
      </c>
      <c r="BC232" s="3" t="str">
        <f t="shared" si="175"/>
        <v/>
      </c>
      <c r="BD232" s="3" t="str">
        <f t="shared" si="176"/>
        <v/>
      </c>
    </row>
    <row r="233" spans="1:56" x14ac:dyDescent="0.3">
      <c r="A233" s="6">
        <v>303</v>
      </c>
      <c r="B233" s="6">
        <v>303</v>
      </c>
      <c r="C233" s="6" t="s">
        <v>83</v>
      </c>
      <c r="D233" s="6">
        <v>51016</v>
      </c>
      <c r="E233" s="9" t="s">
        <v>35</v>
      </c>
      <c r="F233" s="6" t="s">
        <v>70</v>
      </c>
      <c r="G233" s="6">
        <v>1</v>
      </c>
      <c r="H233" s="6">
        <v>23</v>
      </c>
      <c r="I233">
        <v>1</v>
      </c>
      <c r="J233">
        <v>4</v>
      </c>
      <c r="Q233" s="13">
        <f t="shared" si="140"/>
        <v>0</v>
      </c>
      <c r="R233" s="13">
        <f t="shared" si="141"/>
        <v>1</v>
      </c>
      <c r="S233" s="13">
        <f t="shared" si="142"/>
        <v>0</v>
      </c>
      <c r="T233" s="13">
        <f t="shared" si="143"/>
        <v>0</v>
      </c>
      <c r="U233" s="13">
        <f t="shared" si="144"/>
        <v>0</v>
      </c>
      <c r="V233" s="13">
        <f t="shared" si="145"/>
        <v>0</v>
      </c>
      <c r="W233" s="13">
        <f t="shared" si="146"/>
        <v>0</v>
      </c>
      <c r="X233" s="13">
        <f t="shared" si="147"/>
        <v>0</v>
      </c>
      <c r="Y233" s="13">
        <f t="shared" si="148"/>
        <v>0</v>
      </c>
      <c r="Z233" s="13">
        <f t="shared" si="149"/>
        <v>0</v>
      </c>
      <c r="AA233" s="13">
        <f t="shared" si="150"/>
        <v>0</v>
      </c>
      <c r="AB233" s="13">
        <f t="shared" si="151"/>
        <v>0</v>
      </c>
      <c r="AC233" s="13">
        <f t="shared" si="152"/>
        <v>0</v>
      </c>
      <c r="AD233" s="13">
        <f t="shared" si="153"/>
        <v>0</v>
      </c>
      <c r="AE233" s="13">
        <f t="shared" si="154"/>
        <v>0</v>
      </c>
      <c r="AF233" s="13">
        <f t="shared" si="155"/>
        <v>0</v>
      </c>
      <c r="AG233" s="13">
        <f t="shared" si="156"/>
        <v>0</v>
      </c>
      <c r="AH233" s="13">
        <f t="shared" si="157"/>
        <v>0</v>
      </c>
      <c r="AI233" s="13">
        <f t="shared" si="158"/>
        <v>0</v>
      </c>
      <c r="AJ233" s="13">
        <f t="shared" si="159"/>
        <v>0</v>
      </c>
      <c r="AK233" s="13">
        <f t="shared" si="160"/>
        <v>0</v>
      </c>
      <c r="AL233" s="13">
        <f t="shared" si="161"/>
        <v>0</v>
      </c>
      <c r="AO233" s="2">
        <f t="shared" si="162"/>
        <v>0</v>
      </c>
      <c r="AP233" s="2">
        <f t="shared" si="163"/>
        <v>1</v>
      </c>
      <c r="AQ233" s="2">
        <f t="shared" si="164"/>
        <v>0</v>
      </c>
      <c r="AR233" s="2">
        <f t="shared" si="165"/>
        <v>0</v>
      </c>
      <c r="AS233" s="2">
        <f t="shared" si="166"/>
        <v>0</v>
      </c>
      <c r="AT233" s="2">
        <f t="shared" si="167"/>
        <v>0</v>
      </c>
      <c r="AU233" s="2">
        <f t="shared" si="168"/>
        <v>0</v>
      </c>
      <c r="AV233" s="2">
        <f t="shared" si="169"/>
        <v>0</v>
      </c>
      <c r="AW233" s="2">
        <f t="shared" si="170"/>
        <v>0</v>
      </c>
      <c r="AX233" s="2">
        <f t="shared" si="171"/>
        <v>0</v>
      </c>
      <c r="AY233" s="2">
        <f t="shared" si="172"/>
        <v>0</v>
      </c>
      <c r="AZ233" s="2">
        <f t="shared" si="173"/>
        <v>0</v>
      </c>
      <c r="BB233" s="3" t="str">
        <f t="shared" si="174"/>
        <v/>
      </c>
      <c r="BC233" s="3" t="str">
        <f t="shared" si="175"/>
        <v/>
      </c>
      <c r="BD233" s="3" t="str">
        <f t="shared" si="176"/>
        <v/>
      </c>
    </row>
    <row r="234" spans="1:56" x14ac:dyDescent="0.3">
      <c r="A234" s="6">
        <v>313</v>
      </c>
      <c r="B234" s="6">
        <v>313</v>
      </c>
      <c r="C234" s="6" t="s">
        <v>93</v>
      </c>
      <c r="D234" s="6">
        <v>51027</v>
      </c>
      <c r="E234" s="9" t="s">
        <v>35</v>
      </c>
      <c r="F234" s="6" t="s">
        <v>70</v>
      </c>
      <c r="G234" s="6">
        <v>1</v>
      </c>
      <c r="H234" s="6">
        <v>23</v>
      </c>
      <c r="I234">
        <v>1</v>
      </c>
      <c r="J234">
        <v>4</v>
      </c>
      <c r="Q234" s="13">
        <f t="shared" si="140"/>
        <v>0</v>
      </c>
      <c r="R234" s="13">
        <f t="shared" si="141"/>
        <v>1</v>
      </c>
      <c r="S234" s="13">
        <f t="shared" si="142"/>
        <v>0</v>
      </c>
      <c r="T234" s="13">
        <f t="shared" si="143"/>
        <v>0</v>
      </c>
      <c r="U234" s="13">
        <f t="shared" si="144"/>
        <v>0</v>
      </c>
      <c r="V234" s="13">
        <f t="shared" si="145"/>
        <v>0</v>
      </c>
      <c r="W234" s="13">
        <f t="shared" si="146"/>
        <v>0</v>
      </c>
      <c r="X234" s="13">
        <f t="shared" si="147"/>
        <v>0</v>
      </c>
      <c r="Y234" s="13">
        <f t="shared" si="148"/>
        <v>0</v>
      </c>
      <c r="Z234" s="13">
        <f t="shared" si="149"/>
        <v>0</v>
      </c>
      <c r="AA234" s="13">
        <f t="shared" si="150"/>
        <v>0</v>
      </c>
      <c r="AB234" s="13">
        <f t="shared" si="151"/>
        <v>0</v>
      </c>
      <c r="AC234" s="13">
        <f t="shared" si="152"/>
        <v>0</v>
      </c>
      <c r="AD234" s="13">
        <f t="shared" si="153"/>
        <v>0</v>
      </c>
      <c r="AE234" s="13">
        <f t="shared" si="154"/>
        <v>0</v>
      </c>
      <c r="AF234" s="13">
        <f t="shared" si="155"/>
        <v>0</v>
      </c>
      <c r="AG234" s="13">
        <f t="shared" si="156"/>
        <v>0</v>
      </c>
      <c r="AH234" s="13">
        <f t="shared" si="157"/>
        <v>0</v>
      </c>
      <c r="AI234" s="13">
        <f t="shared" si="158"/>
        <v>0</v>
      </c>
      <c r="AJ234" s="13">
        <f t="shared" si="159"/>
        <v>0</v>
      </c>
      <c r="AK234" s="13">
        <f t="shared" si="160"/>
        <v>0</v>
      </c>
      <c r="AL234" s="13">
        <f t="shared" si="161"/>
        <v>0</v>
      </c>
      <c r="AO234" s="2">
        <f t="shared" si="162"/>
        <v>0</v>
      </c>
      <c r="AP234" s="2">
        <f t="shared" si="163"/>
        <v>1</v>
      </c>
      <c r="AQ234" s="2">
        <f t="shared" si="164"/>
        <v>0</v>
      </c>
      <c r="AR234" s="2">
        <f t="shared" si="165"/>
        <v>0</v>
      </c>
      <c r="AS234" s="2">
        <f t="shared" si="166"/>
        <v>0</v>
      </c>
      <c r="AT234" s="2">
        <f t="shared" si="167"/>
        <v>0</v>
      </c>
      <c r="AU234" s="2">
        <f t="shared" si="168"/>
        <v>0</v>
      </c>
      <c r="AV234" s="2">
        <f t="shared" si="169"/>
        <v>0</v>
      </c>
      <c r="AW234" s="2">
        <f t="shared" si="170"/>
        <v>0</v>
      </c>
      <c r="AX234" s="2">
        <f t="shared" si="171"/>
        <v>0</v>
      </c>
      <c r="AY234" s="2">
        <f t="shared" si="172"/>
        <v>0</v>
      </c>
      <c r="AZ234" s="2">
        <f t="shared" si="173"/>
        <v>0</v>
      </c>
      <c r="BB234" s="3" t="str">
        <f t="shared" si="174"/>
        <v/>
      </c>
      <c r="BC234" s="3" t="str">
        <f t="shared" si="175"/>
        <v/>
      </c>
      <c r="BD234" s="3" t="str">
        <f t="shared" si="176"/>
        <v/>
      </c>
    </row>
    <row r="235" spans="1:56" x14ac:dyDescent="0.3">
      <c r="A235" s="6">
        <v>317</v>
      </c>
      <c r="B235" s="6">
        <v>1429</v>
      </c>
      <c r="C235" s="6" t="s">
        <v>288</v>
      </c>
      <c r="D235" s="6">
        <v>29544</v>
      </c>
      <c r="E235" s="10" t="s">
        <v>230</v>
      </c>
      <c r="F235" s="6" t="s">
        <v>283</v>
      </c>
      <c r="G235" s="6">
        <v>1</v>
      </c>
      <c r="H235" s="6">
        <v>23</v>
      </c>
      <c r="I235">
        <v>1</v>
      </c>
      <c r="J235">
        <v>4</v>
      </c>
      <c r="Q235" s="13">
        <f t="shared" si="140"/>
        <v>0</v>
      </c>
      <c r="R235" s="13">
        <f t="shared" si="141"/>
        <v>1</v>
      </c>
      <c r="S235" s="13">
        <f t="shared" si="142"/>
        <v>0</v>
      </c>
      <c r="T235" s="13">
        <f t="shared" si="143"/>
        <v>0</v>
      </c>
      <c r="U235" s="13">
        <f t="shared" si="144"/>
        <v>0</v>
      </c>
      <c r="V235" s="13">
        <f t="shared" si="145"/>
        <v>0</v>
      </c>
      <c r="W235" s="13">
        <f t="shared" si="146"/>
        <v>0</v>
      </c>
      <c r="X235" s="13">
        <f t="shared" si="147"/>
        <v>0</v>
      </c>
      <c r="Y235" s="13">
        <f t="shared" si="148"/>
        <v>0</v>
      </c>
      <c r="Z235" s="13">
        <f t="shared" si="149"/>
        <v>0</v>
      </c>
      <c r="AA235" s="13">
        <f t="shared" si="150"/>
        <v>0</v>
      </c>
      <c r="AB235" s="13">
        <f t="shared" si="151"/>
        <v>0</v>
      </c>
      <c r="AC235" s="13">
        <f t="shared" si="152"/>
        <v>0</v>
      </c>
      <c r="AD235" s="13">
        <f t="shared" si="153"/>
        <v>0</v>
      </c>
      <c r="AE235" s="13">
        <f t="shared" si="154"/>
        <v>0</v>
      </c>
      <c r="AF235" s="13">
        <f t="shared" si="155"/>
        <v>0</v>
      </c>
      <c r="AG235" s="13">
        <f t="shared" si="156"/>
        <v>0</v>
      </c>
      <c r="AH235" s="13">
        <f t="shared" si="157"/>
        <v>0</v>
      </c>
      <c r="AI235" s="13">
        <f t="shared" si="158"/>
        <v>0</v>
      </c>
      <c r="AJ235" s="13">
        <f t="shared" si="159"/>
        <v>0</v>
      </c>
      <c r="AK235" s="13">
        <f t="shared" si="160"/>
        <v>0</v>
      </c>
      <c r="AL235" s="13">
        <f t="shared" si="161"/>
        <v>0</v>
      </c>
      <c r="AO235" s="2">
        <f t="shared" si="162"/>
        <v>0</v>
      </c>
      <c r="AP235" s="2">
        <f t="shared" si="163"/>
        <v>1</v>
      </c>
      <c r="AQ235" s="2">
        <f t="shared" si="164"/>
        <v>0</v>
      </c>
      <c r="AR235" s="2">
        <f t="shared" si="165"/>
        <v>0</v>
      </c>
      <c r="AS235" s="2">
        <f t="shared" si="166"/>
        <v>0</v>
      </c>
      <c r="AT235" s="2">
        <f t="shared" si="167"/>
        <v>0</v>
      </c>
      <c r="AU235" s="2">
        <f t="shared" si="168"/>
        <v>0</v>
      </c>
      <c r="AV235" s="2">
        <f t="shared" si="169"/>
        <v>0</v>
      </c>
      <c r="AW235" s="2">
        <f t="shared" si="170"/>
        <v>0</v>
      </c>
      <c r="AX235" s="2">
        <f t="shared" si="171"/>
        <v>0</v>
      </c>
      <c r="AY235" s="2">
        <f t="shared" si="172"/>
        <v>0</v>
      </c>
      <c r="AZ235" s="2">
        <f t="shared" si="173"/>
        <v>0</v>
      </c>
      <c r="BB235" s="3" t="str">
        <f t="shared" si="174"/>
        <v/>
      </c>
      <c r="BC235" s="3" t="str">
        <f t="shared" si="175"/>
        <v/>
      </c>
      <c r="BD235" s="3" t="str">
        <f t="shared" si="176"/>
        <v/>
      </c>
    </row>
    <row r="236" spans="1:56" x14ac:dyDescent="0.3">
      <c r="A236" s="6">
        <v>326</v>
      </c>
      <c r="B236" s="6">
        <v>1438</v>
      </c>
      <c r="C236" s="6" t="s">
        <v>297</v>
      </c>
      <c r="D236" s="6">
        <v>29566</v>
      </c>
      <c r="E236" s="10" t="s">
        <v>230</v>
      </c>
      <c r="F236" s="6" t="s">
        <v>283</v>
      </c>
      <c r="G236" s="6">
        <v>1</v>
      </c>
      <c r="H236" s="6">
        <v>23</v>
      </c>
      <c r="I236">
        <v>1</v>
      </c>
      <c r="J236">
        <v>4</v>
      </c>
      <c r="Q236" s="13">
        <f t="shared" si="140"/>
        <v>0</v>
      </c>
      <c r="R236" s="13">
        <f t="shared" si="141"/>
        <v>1</v>
      </c>
      <c r="S236" s="13">
        <f t="shared" si="142"/>
        <v>0</v>
      </c>
      <c r="T236" s="13">
        <f t="shared" si="143"/>
        <v>0</v>
      </c>
      <c r="U236" s="13">
        <f t="shared" si="144"/>
        <v>0</v>
      </c>
      <c r="V236" s="13">
        <f t="shared" si="145"/>
        <v>0</v>
      </c>
      <c r="W236" s="13">
        <f t="shared" si="146"/>
        <v>0</v>
      </c>
      <c r="X236" s="13">
        <f t="shared" si="147"/>
        <v>0</v>
      </c>
      <c r="Y236" s="13">
        <f t="shared" si="148"/>
        <v>0</v>
      </c>
      <c r="Z236" s="13">
        <f t="shared" si="149"/>
        <v>0</v>
      </c>
      <c r="AA236" s="13">
        <f t="shared" si="150"/>
        <v>0</v>
      </c>
      <c r="AB236" s="13">
        <f t="shared" si="151"/>
        <v>0</v>
      </c>
      <c r="AC236" s="13">
        <f t="shared" si="152"/>
        <v>0</v>
      </c>
      <c r="AD236" s="13">
        <f t="shared" si="153"/>
        <v>0</v>
      </c>
      <c r="AE236" s="13">
        <f t="shared" si="154"/>
        <v>0</v>
      </c>
      <c r="AF236" s="13">
        <f t="shared" si="155"/>
        <v>0</v>
      </c>
      <c r="AG236" s="13">
        <f t="shared" si="156"/>
        <v>0</v>
      </c>
      <c r="AH236" s="13">
        <f t="shared" si="157"/>
        <v>0</v>
      </c>
      <c r="AI236" s="13">
        <f t="shared" si="158"/>
        <v>0</v>
      </c>
      <c r="AJ236" s="13">
        <f t="shared" si="159"/>
        <v>0</v>
      </c>
      <c r="AK236" s="13">
        <f t="shared" si="160"/>
        <v>0</v>
      </c>
      <c r="AL236" s="13">
        <f t="shared" si="161"/>
        <v>0</v>
      </c>
      <c r="AO236" s="2">
        <f t="shared" si="162"/>
        <v>0</v>
      </c>
      <c r="AP236" s="2">
        <f t="shared" si="163"/>
        <v>1</v>
      </c>
      <c r="AQ236" s="2">
        <f t="shared" si="164"/>
        <v>0</v>
      </c>
      <c r="AR236" s="2">
        <f t="shared" si="165"/>
        <v>0</v>
      </c>
      <c r="AS236" s="2">
        <f t="shared" si="166"/>
        <v>0</v>
      </c>
      <c r="AT236" s="2">
        <f t="shared" si="167"/>
        <v>0</v>
      </c>
      <c r="AU236" s="2">
        <f t="shared" si="168"/>
        <v>0</v>
      </c>
      <c r="AV236" s="2">
        <f t="shared" si="169"/>
        <v>0</v>
      </c>
      <c r="AW236" s="2">
        <f t="shared" si="170"/>
        <v>0</v>
      </c>
      <c r="AX236" s="2">
        <f t="shared" si="171"/>
        <v>0</v>
      </c>
      <c r="AY236" s="2">
        <f t="shared" si="172"/>
        <v>0</v>
      </c>
      <c r="AZ236" s="2">
        <f t="shared" si="173"/>
        <v>0</v>
      </c>
      <c r="BB236" s="3" t="str">
        <f t="shared" si="174"/>
        <v/>
      </c>
      <c r="BC236" s="3" t="str">
        <f t="shared" si="175"/>
        <v/>
      </c>
      <c r="BD236" s="3" t="str">
        <f t="shared" si="176"/>
        <v/>
      </c>
    </row>
    <row r="237" spans="1:56" x14ac:dyDescent="0.3">
      <c r="A237" s="6">
        <v>566</v>
      </c>
      <c r="B237" s="6">
        <v>1678</v>
      </c>
      <c r="C237" s="6" t="s">
        <v>307</v>
      </c>
      <c r="D237" s="6">
        <v>29659</v>
      </c>
      <c r="E237" s="10" t="s">
        <v>230</v>
      </c>
      <c r="F237" s="6" t="s">
        <v>304</v>
      </c>
      <c r="G237" s="6">
        <v>1</v>
      </c>
      <c r="H237" s="6">
        <v>23</v>
      </c>
      <c r="I237">
        <v>1</v>
      </c>
      <c r="J237">
        <v>4</v>
      </c>
      <c r="Q237" s="13">
        <f t="shared" si="140"/>
        <v>0</v>
      </c>
      <c r="R237" s="13">
        <f t="shared" si="141"/>
        <v>1</v>
      </c>
      <c r="S237" s="13">
        <f t="shared" si="142"/>
        <v>0</v>
      </c>
      <c r="T237" s="13">
        <f t="shared" si="143"/>
        <v>0</v>
      </c>
      <c r="U237" s="13">
        <f t="shared" si="144"/>
        <v>0</v>
      </c>
      <c r="V237" s="13">
        <f t="shared" si="145"/>
        <v>0</v>
      </c>
      <c r="W237" s="13">
        <f t="shared" si="146"/>
        <v>0</v>
      </c>
      <c r="X237" s="13">
        <f t="shared" si="147"/>
        <v>0</v>
      </c>
      <c r="Y237" s="13">
        <f t="shared" si="148"/>
        <v>0</v>
      </c>
      <c r="Z237" s="13">
        <f t="shared" si="149"/>
        <v>0</v>
      </c>
      <c r="AA237" s="13">
        <f t="shared" si="150"/>
        <v>0</v>
      </c>
      <c r="AB237" s="13">
        <f t="shared" si="151"/>
        <v>0</v>
      </c>
      <c r="AC237" s="13">
        <f t="shared" si="152"/>
        <v>0</v>
      </c>
      <c r="AD237" s="13">
        <f t="shared" si="153"/>
        <v>0</v>
      </c>
      <c r="AE237" s="13">
        <f t="shared" si="154"/>
        <v>0</v>
      </c>
      <c r="AF237" s="13">
        <f t="shared" si="155"/>
        <v>0</v>
      </c>
      <c r="AG237" s="13">
        <f t="shared" si="156"/>
        <v>0</v>
      </c>
      <c r="AH237" s="13">
        <f t="shared" si="157"/>
        <v>0</v>
      </c>
      <c r="AI237" s="13">
        <f t="shared" si="158"/>
        <v>0</v>
      </c>
      <c r="AJ237" s="13">
        <f t="shared" si="159"/>
        <v>0</v>
      </c>
      <c r="AK237" s="13">
        <f t="shared" si="160"/>
        <v>0</v>
      </c>
      <c r="AL237" s="13">
        <f t="shared" si="161"/>
        <v>0</v>
      </c>
      <c r="AO237" s="2">
        <f t="shared" si="162"/>
        <v>0</v>
      </c>
      <c r="AP237" s="2">
        <f t="shared" si="163"/>
        <v>1</v>
      </c>
      <c r="AQ237" s="2">
        <f t="shared" si="164"/>
        <v>0</v>
      </c>
      <c r="AR237" s="2">
        <f t="shared" si="165"/>
        <v>0</v>
      </c>
      <c r="AS237" s="2">
        <f t="shared" si="166"/>
        <v>0</v>
      </c>
      <c r="AT237" s="2">
        <f t="shared" si="167"/>
        <v>0</v>
      </c>
      <c r="AU237" s="2">
        <f t="shared" si="168"/>
        <v>0</v>
      </c>
      <c r="AV237" s="2">
        <f t="shared" si="169"/>
        <v>0</v>
      </c>
      <c r="AW237" s="2">
        <f t="shared" si="170"/>
        <v>0</v>
      </c>
      <c r="AX237" s="2">
        <f t="shared" si="171"/>
        <v>0</v>
      </c>
      <c r="AY237" s="2">
        <f t="shared" si="172"/>
        <v>0</v>
      </c>
      <c r="AZ237" s="2">
        <f t="shared" si="173"/>
        <v>0</v>
      </c>
      <c r="BB237" s="3" t="str">
        <f t="shared" si="174"/>
        <v/>
      </c>
      <c r="BC237" s="3" t="str">
        <f t="shared" si="175"/>
        <v/>
      </c>
      <c r="BD237" s="3" t="str">
        <f t="shared" si="176"/>
        <v/>
      </c>
    </row>
    <row r="238" spans="1:56" x14ac:dyDescent="0.3">
      <c r="A238" s="6">
        <v>794</v>
      </c>
      <c r="B238" s="6">
        <v>1906</v>
      </c>
      <c r="C238" s="6" t="s">
        <v>345</v>
      </c>
      <c r="D238" s="6">
        <v>28680</v>
      </c>
      <c r="E238" s="10" t="s">
        <v>230</v>
      </c>
      <c r="F238" s="6" t="s">
        <v>340</v>
      </c>
      <c r="G238" s="6">
        <v>1</v>
      </c>
      <c r="H238" s="6">
        <v>23</v>
      </c>
      <c r="I238">
        <v>1</v>
      </c>
      <c r="J238">
        <v>4</v>
      </c>
      <c r="Q238" s="13">
        <f t="shared" si="140"/>
        <v>0</v>
      </c>
      <c r="R238" s="13">
        <f t="shared" si="141"/>
        <v>1</v>
      </c>
      <c r="S238" s="13">
        <f t="shared" si="142"/>
        <v>0</v>
      </c>
      <c r="T238" s="13">
        <f t="shared" si="143"/>
        <v>0</v>
      </c>
      <c r="U238" s="13">
        <f t="shared" si="144"/>
        <v>0</v>
      </c>
      <c r="V238" s="13">
        <f t="shared" si="145"/>
        <v>0</v>
      </c>
      <c r="W238" s="13">
        <f t="shared" si="146"/>
        <v>0</v>
      </c>
      <c r="X238" s="13">
        <f t="shared" si="147"/>
        <v>0</v>
      </c>
      <c r="Y238" s="13">
        <f t="shared" si="148"/>
        <v>0</v>
      </c>
      <c r="Z238" s="13">
        <f t="shared" si="149"/>
        <v>0</v>
      </c>
      <c r="AA238" s="13">
        <f t="shared" si="150"/>
        <v>0</v>
      </c>
      <c r="AB238" s="13">
        <f t="shared" si="151"/>
        <v>0</v>
      </c>
      <c r="AC238" s="13">
        <f t="shared" si="152"/>
        <v>0</v>
      </c>
      <c r="AD238" s="13">
        <f t="shared" si="153"/>
        <v>0</v>
      </c>
      <c r="AE238" s="13">
        <f t="shared" si="154"/>
        <v>0</v>
      </c>
      <c r="AF238" s="13">
        <f t="shared" si="155"/>
        <v>0</v>
      </c>
      <c r="AG238" s="13">
        <f t="shared" si="156"/>
        <v>0</v>
      </c>
      <c r="AH238" s="13">
        <f t="shared" si="157"/>
        <v>0</v>
      </c>
      <c r="AI238" s="13">
        <f t="shared" si="158"/>
        <v>0</v>
      </c>
      <c r="AJ238" s="13">
        <f t="shared" si="159"/>
        <v>0</v>
      </c>
      <c r="AK238" s="13">
        <f t="shared" si="160"/>
        <v>0</v>
      </c>
      <c r="AL238" s="13">
        <f t="shared" si="161"/>
        <v>0</v>
      </c>
      <c r="AO238" s="2">
        <f t="shared" si="162"/>
        <v>0</v>
      </c>
      <c r="AP238" s="2">
        <f t="shared" si="163"/>
        <v>1</v>
      </c>
      <c r="AQ238" s="2">
        <f t="shared" si="164"/>
        <v>0</v>
      </c>
      <c r="AR238" s="2">
        <f t="shared" si="165"/>
        <v>0</v>
      </c>
      <c r="AS238" s="2">
        <f t="shared" si="166"/>
        <v>0</v>
      </c>
      <c r="AT238" s="2">
        <f t="shared" si="167"/>
        <v>0</v>
      </c>
      <c r="AU238" s="2">
        <f t="shared" si="168"/>
        <v>0</v>
      </c>
      <c r="AV238" s="2">
        <f t="shared" si="169"/>
        <v>0</v>
      </c>
      <c r="AW238" s="2">
        <f t="shared" si="170"/>
        <v>0</v>
      </c>
      <c r="AX238" s="2">
        <f t="shared" si="171"/>
        <v>0</v>
      </c>
      <c r="AY238" s="2">
        <f t="shared" si="172"/>
        <v>0</v>
      </c>
      <c r="AZ238" s="2">
        <f t="shared" si="173"/>
        <v>0</v>
      </c>
      <c r="BB238" s="3" t="str">
        <f t="shared" si="174"/>
        <v/>
      </c>
      <c r="BC238" s="3" t="str">
        <f t="shared" si="175"/>
        <v/>
      </c>
      <c r="BD238" s="3" t="str">
        <f t="shared" si="176"/>
        <v/>
      </c>
    </row>
    <row r="239" spans="1:56" x14ac:dyDescent="0.3">
      <c r="A239" s="6">
        <v>822</v>
      </c>
      <c r="B239" s="6">
        <v>1934</v>
      </c>
      <c r="C239" s="6" t="s">
        <v>372</v>
      </c>
      <c r="D239" s="6">
        <v>28707</v>
      </c>
      <c r="E239" s="10" t="s">
        <v>230</v>
      </c>
      <c r="F239" s="6" t="s">
        <v>340</v>
      </c>
      <c r="G239" s="6">
        <v>2</v>
      </c>
      <c r="H239" s="6">
        <v>23</v>
      </c>
      <c r="I239">
        <v>1</v>
      </c>
      <c r="J239">
        <v>4</v>
      </c>
      <c r="Q239" s="13">
        <f t="shared" si="140"/>
        <v>0</v>
      </c>
      <c r="R239" s="13">
        <f t="shared" si="141"/>
        <v>1</v>
      </c>
      <c r="S239" s="13">
        <f t="shared" si="142"/>
        <v>0</v>
      </c>
      <c r="T239" s="13">
        <f t="shared" si="143"/>
        <v>0</v>
      </c>
      <c r="U239" s="13">
        <f t="shared" si="144"/>
        <v>0</v>
      </c>
      <c r="V239" s="13">
        <f t="shared" si="145"/>
        <v>0</v>
      </c>
      <c r="W239" s="13">
        <f t="shared" si="146"/>
        <v>0</v>
      </c>
      <c r="X239" s="13">
        <f t="shared" si="147"/>
        <v>0</v>
      </c>
      <c r="Y239" s="13">
        <f t="shared" si="148"/>
        <v>0</v>
      </c>
      <c r="Z239" s="13">
        <f t="shared" si="149"/>
        <v>0</v>
      </c>
      <c r="AA239" s="13">
        <f t="shared" si="150"/>
        <v>0</v>
      </c>
      <c r="AB239" s="13">
        <f t="shared" si="151"/>
        <v>0</v>
      </c>
      <c r="AC239" s="13">
        <f t="shared" si="152"/>
        <v>0</v>
      </c>
      <c r="AD239" s="13">
        <f t="shared" si="153"/>
        <v>0</v>
      </c>
      <c r="AE239" s="13">
        <f t="shared" si="154"/>
        <v>0</v>
      </c>
      <c r="AF239" s="13">
        <f t="shared" si="155"/>
        <v>0</v>
      </c>
      <c r="AG239" s="13">
        <f t="shared" si="156"/>
        <v>0</v>
      </c>
      <c r="AH239" s="13">
        <f t="shared" si="157"/>
        <v>0</v>
      </c>
      <c r="AI239" s="13">
        <f t="shared" si="158"/>
        <v>0</v>
      </c>
      <c r="AJ239" s="13">
        <f t="shared" si="159"/>
        <v>0</v>
      </c>
      <c r="AK239" s="13">
        <f t="shared" si="160"/>
        <v>0</v>
      </c>
      <c r="AL239" s="13">
        <f t="shared" si="161"/>
        <v>0</v>
      </c>
      <c r="AO239" s="2">
        <f t="shared" si="162"/>
        <v>0</v>
      </c>
      <c r="AP239" s="2">
        <f t="shared" si="163"/>
        <v>1</v>
      </c>
      <c r="AQ239" s="2">
        <f t="shared" si="164"/>
        <v>0</v>
      </c>
      <c r="AR239" s="2">
        <f t="shared" si="165"/>
        <v>0</v>
      </c>
      <c r="AS239" s="2">
        <f t="shared" si="166"/>
        <v>0</v>
      </c>
      <c r="AT239" s="2">
        <f t="shared" si="167"/>
        <v>0</v>
      </c>
      <c r="AU239" s="2">
        <f t="shared" si="168"/>
        <v>0</v>
      </c>
      <c r="AV239" s="2">
        <f t="shared" si="169"/>
        <v>0</v>
      </c>
      <c r="AW239" s="2">
        <f t="shared" si="170"/>
        <v>0</v>
      </c>
      <c r="AX239" s="2">
        <f t="shared" si="171"/>
        <v>0</v>
      </c>
      <c r="AY239" s="2">
        <f t="shared" si="172"/>
        <v>0</v>
      </c>
      <c r="AZ239" s="2">
        <f t="shared" si="173"/>
        <v>0</v>
      </c>
      <c r="BB239" s="3" t="str">
        <f t="shared" si="174"/>
        <v/>
      </c>
      <c r="BC239" s="3" t="str">
        <f t="shared" si="175"/>
        <v/>
      </c>
      <c r="BD239" s="3" t="str">
        <f t="shared" si="176"/>
        <v/>
      </c>
    </row>
    <row r="240" spans="1:56" x14ac:dyDescent="0.3">
      <c r="A240" s="6">
        <v>823</v>
      </c>
      <c r="B240" s="6">
        <v>1935</v>
      </c>
      <c r="C240" s="6" t="s">
        <v>373</v>
      </c>
      <c r="D240" s="6">
        <v>28708</v>
      </c>
      <c r="E240" s="10" t="s">
        <v>230</v>
      </c>
      <c r="F240" s="6" t="s">
        <v>340</v>
      </c>
      <c r="G240" s="6">
        <v>2</v>
      </c>
      <c r="H240" s="6">
        <v>23</v>
      </c>
      <c r="I240">
        <v>1</v>
      </c>
      <c r="J240">
        <v>4</v>
      </c>
      <c r="Q240" s="13">
        <f t="shared" si="140"/>
        <v>0</v>
      </c>
      <c r="R240" s="13">
        <f t="shared" si="141"/>
        <v>1</v>
      </c>
      <c r="S240" s="13">
        <f t="shared" si="142"/>
        <v>0</v>
      </c>
      <c r="T240" s="13">
        <f t="shared" si="143"/>
        <v>0</v>
      </c>
      <c r="U240" s="13">
        <f t="shared" si="144"/>
        <v>0</v>
      </c>
      <c r="V240" s="13">
        <f t="shared" si="145"/>
        <v>0</v>
      </c>
      <c r="W240" s="13">
        <f t="shared" si="146"/>
        <v>0</v>
      </c>
      <c r="X240" s="13">
        <f t="shared" si="147"/>
        <v>0</v>
      </c>
      <c r="Y240" s="13">
        <f t="shared" si="148"/>
        <v>0</v>
      </c>
      <c r="Z240" s="13">
        <f t="shared" si="149"/>
        <v>0</v>
      </c>
      <c r="AA240" s="13">
        <f t="shared" si="150"/>
        <v>0</v>
      </c>
      <c r="AB240" s="13">
        <f t="shared" si="151"/>
        <v>0</v>
      </c>
      <c r="AC240" s="13">
        <f t="shared" si="152"/>
        <v>0</v>
      </c>
      <c r="AD240" s="13">
        <f t="shared" si="153"/>
        <v>0</v>
      </c>
      <c r="AE240" s="13">
        <f t="shared" si="154"/>
        <v>0</v>
      </c>
      <c r="AF240" s="13">
        <f t="shared" si="155"/>
        <v>0</v>
      </c>
      <c r="AG240" s="13">
        <f t="shared" si="156"/>
        <v>0</v>
      </c>
      <c r="AH240" s="13">
        <f t="shared" si="157"/>
        <v>0</v>
      </c>
      <c r="AI240" s="13">
        <f t="shared" si="158"/>
        <v>0</v>
      </c>
      <c r="AJ240" s="13">
        <f t="shared" si="159"/>
        <v>0</v>
      </c>
      <c r="AK240" s="13">
        <f t="shared" si="160"/>
        <v>0</v>
      </c>
      <c r="AL240" s="13">
        <f t="shared" si="161"/>
        <v>0</v>
      </c>
      <c r="AO240" s="2">
        <f t="shared" si="162"/>
        <v>0</v>
      </c>
      <c r="AP240" s="2">
        <f t="shared" si="163"/>
        <v>1</v>
      </c>
      <c r="AQ240" s="2">
        <f t="shared" si="164"/>
        <v>0</v>
      </c>
      <c r="AR240" s="2">
        <f t="shared" si="165"/>
        <v>0</v>
      </c>
      <c r="AS240" s="2">
        <f t="shared" si="166"/>
        <v>0</v>
      </c>
      <c r="AT240" s="2">
        <f t="shared" si="167"/>
        <v>0</v>
      </c>
      <c r="AU240" s="2">
        <f t="shared" si="168"/>
        <v>0</v>
      </c>
      <c r="AV240" s="2">
        <f t="shared" si="169"/>
        <v>0</v>
      </c>
      <c r="AW240" s="2">
        <f t="shared" si="170"/>
        <v>0</v>
      </c>
      <c r="AX240" s="2">
        <f t="shared" si="171"/>
        <v>0</v>
      </c>
      <c r="AY240" s="2">
        <f t="shared" si="172"/>
        <v>0</v>
      </c>
      <c r="AZ240" s="2">
        <f t="shared" si="173"/>
        <v>0</v>
      </c>
      <c r="BB240" s="3" t="str">
        <f t="shared" si="174"/>
        <v/>
      </c>
      <c r="BC240" s="3" t="str">
        <f t="shared" si="175"/>
        <v/>
      </c>
      <c r="BD240" s="3" t="str">
        <f t="shared" si="176"/>
        <v/>
      </c>
    </row>
    <row r="241" spans="1:56" x14ac:dyDescent="0.3">
      <c r="A241" s="6">
        <v>825</v>
      </c>
      <c r="B241" s="6">
        <v>1937</v>
      </c>
      <c r="C241" s="6" t="s">
        <v>375</v>
      </c>
      <c r="D241" s="6">
        <v>28710</v>
      </c>
      <c r="E241" s="10" t="s">
        <v>230</v>
      </c>
      <c r="F241" s="6" t="s">
        <v>340</v>
      </c>
      <c r="G241" s="6">
        <v>2</v>
      </c>
      <c r="H241" s="6">
        <v>23</v>
      </c>
      <c r="I241">
        <v>1</v>
      </c>
      <c r="J241">
        <v>4</v>
      </c>
      <c r="Q241" s="13">
        <f t="shared" si="140"/>
        <v>0</v>
      </c>
      <c r="R241" s="13">
        <f t="shared" si="141"/>
        <v>1</v>
      </c>
      <c r="S241" s="13">
        <f t="shared" si="142"/>
        <v>0</v>
      </c>
      <c r="T241" s="13">
        <f t="shared" si="143"/>
        <v>0</v>
      </c>
      <c r="U241" s="13">
        <f t="shared" si="144"/>
        <v>0</v>
      </c>
      <c r="V241" s="13">
        <f t="shared" si="145"/>
        <v>0</v>
      </c>
      <c r="W241" s="13">
        <f t="shared" si="146"/>
        <v>0</v>
      </c>
      <c r="X241" s="13">
        <f t="shared" si="147"/>
        <v>0</v>
      </c>
      <c r="Y241" s="13">
        <f t="shared" si="148"/>
        <v>0</v>
      </c>
      <c r="Z241" s="13">
        <f t="shared" si="149"/>
        <v>0</v>
      </c>
      <c r="AA241" s="13">
        <f t="shared" si="150"/>
        <v>0</v>
      </c>
      <c r="AB241" s="13">
        <f t="shared" si="151"/>
        <v>0</v>
      </c>
      <c r="AC241" s="13">
        <f t="shared" si="152"/>
        <v>0</v>
      </c>
      <c r="AD241" s="13">
        <f t="shared" si="153"/>
        <v>0</v>
      </c>
      <c r="AE241" s="13">
        <f t="shared" si="154"/>
        <v>0</v>
      </c>
      <c r="AF241" s="13">
        <f t="shared" si="155"/>
        <v>0</v>
      </c>
      <c r="AG241" s="13">
        <f t="shared" si="156"/>
        <v>0</v>
      </c>
      <c r="AH241" s="13">
        <f t="shared" si="157"/>
        <v>0</v>
      </c>
      <c r="AI241" s="13">
        <f t="shared" si="158"/>
        <v>0</v>
      </c>
      <c r="AJ241" s="13">
        <f t="shared" si="159"/>
        <v>0</v>
      </c>
      <c r="AK241" s="13">
        <f t="shared" si="160"/>
        <v>0</v>
      </c>
      <c r="AL241" s="13">
        <f t="shared" si="161"/>
        <v>0</v>
      </c>
      <c r="AO241" s="2">
        <f t="shared" si="162"/>
        <v>0</v>
      </c>
      <c r="AP241" s="2">
        <f t="shared" si="163"/>
        <v>1</v>
      </c>
      <c r="AQ241" s="2">
        <f t="shared" si="164"/>
        <v>0</v>
      </c>
      <c r="AR241" s="2">
        <f t="shared" si="165"/>
        <v>0</v>
      </c>
      <c r="AS241" s="2">
        <f t="shared" si="166"/>
        <v>0</v>
      </c>
      <c r="AT241" s="2">
        <f t="shared" si="167"/>
        <v>0</v>
      </c>
      <c r="AU241" s="2">
        <f t="shared" si="168"/>
        <v>0</v>
      </c>
      <c r="AV241" s="2">
        <f t="shared" si="169"/>
        <v>0</v>
      </c>
      <c r="AW241" s="2">
        <f t="shared" si="170"/>
        <v>0</v>
      </c>
      <c r="AX241" s="2">
        <f t="shared" si="171"/>
        <v>0</v>
      </c>
      <c r="AY241" s="2">
        <f t="shared" si="172"/>
        <v>0</v>
      </c>
      <c r="AZ241" s="2">
        <f t="shared" si="173"/>
        <v>0</v>
      </c>
      <c r="BB241" s="3" t="str">
        <f t="shared" si="174"/>
        <v/>
      </c>
      <c r="BC241" s="3" t="str">
        <f t="shared" si="175"/>
        <v/>
      </c>
      <c r="BD241" s="3" t="str">
        <f t="shared" si="176"/>
        <v/>
      </c>
    </row>
    <row r="242" spans="1:56" x14ac:dyDescent="0.3">
      <c r="A242" s="6">
        <v>830</v>
      </c>
      <c r="B242" s="6">
        <v>1942</v>
      </c>
      <c r="C242" s="6" t="s">
        <v>380</v>
      </c>
      <c r="D242" s="6">
        <v>28715</v>
      </c>
      <c r="E242" s="10" t="s">
        <v>230</v>
      </c>
      <c r="F242" s="6" t="s">
        <v>340</v>
      </c>
      <c r="G242" s="6">
        <v>2</v>
      </c>
      <c r="H242" s="6">
        <v>23</v>
      </c>
      <c r="I242">
        <v>1</v>
      </c>
      <c r="J242">
        <v>4</v>
      </c>
      <c r="Q242" s="13">
        <f t="shared" si="140"/>
        <v>0</v>
      </c>
      <c r="R242" s="13">
        <f t="shared" si="141"/>
        <v>1</v>
      </c>
      <c r="S242" s="13">
        <f t="shared" si="142"/>
        <v>0</v>
      </c>
      <c r="T242" s="13">
        <f t="shared" si="143"/>
        <v>0</v>
      </c>
      <c r="U242" s="13">
        <f t="shared" si="144"/>
        <v>0</v>
      </c>
      <c r="V242" s="13">
        <f t="shared" si="145"/>
        <v>0</v>
      </c>
      <c r="W242" s="13">
        <f t="shared" si="146"/>
        <v>0</v>
      </c>
      <c r="X242" s="13">
        <f t="shared" si="147"/>
        <v>0</v>
      </c>
      <c r="Y242" s="13">
        <f t="shared" si="148"/>
        <v>0</v>
      </c>
      <c r="Z242" s="13">
        <f t="shared" si="149"/>
        <v>0</v>
      </c>
      <c r="AA242" s="13">
        <f t="shared" si="150"/>
        <v>0</v>
      </c>
      <c r="AB242" s="13">
        <f t="shared" si="151"/>
        <v>0</v>
      </c>
      <c r="AC242" s="13">
        <f t="shared" si="152"/>
        <v>0</v>
      </c>
      <c r="AD242" s="13">
        <f t="shared" si="153"/>
        <v>0</v>
      </c>
      <c r="AE242" s="13">
        <f t="shared" si="154"/>
        <v>0</v>
      </c>
      <c r="AF242" s="13">
        <f t="shared" si="155"/>
        <v>0</v>
      </c>
      <c r="AG242" s="13">
        <f t="shared" si="156"/>
        <v>0</v>
      </c>
      <c r="AH242" s="13">
        <f t="shared" si="157"/>
        <v>0</v>
      </c>
      <c r="AI242" s="13">
        <f t="shared" si="158"/>
        <v>0</v>
      </c>
      <c r="AJ242" s="13">
        <f t="shared" si="159"/>
        <v>0</v>
      </c>
      <c r="AK242" s="13">
        <f t="shared" si="160"/>
        <v>0</v>
      </c>
      <c r="AL242" s="13">
        <f t="shared" si="161"/>
        <v>0</v>
      </c>
      <c r="AO242" s="2">
        <f t="shared" si="162"/>
        <v>0</v>
      </c>
      <c r="AP242" s="2">
        <f t="shared" si="163"/>
        <v>1</v>
      </c>
      <c r="AQ242" s="2">
        <f t="shared" si="164"/>
        <v>0</v>
      </c>
      <c r="AR242" s="2">
        <f t="shared" si="165"/>
        <v>0</v>
      </c>
      <c r="AS242" s="2">
        <f t="shared" si="166"/>
        <v>0</v>
      </c>
      <c r="AT242" s="2">
        <f t="shared" si="167"/>
        <v>0</v>
      </c>
      <c r="AU242" s="2">
        <f t="shared" si="168"/>
        <v>0</v>
      </c>
      <c r="AV242" s="2">
        <f t="shared" si="169"/>
        <v>0</v>
      </c>
      <c r="AW242" s="2">
        <f t="shared" si="170"/>
        <v>0</v>
      </c>
      <c r="AX242" s="2">
        <f t="shared" si="171"/>
        <v>0</v>
      </c>
      <c r="AY242" s="2">
        <f t="shared" si="172"/>
        <v>0</v>
      </c>
      <c r="AZ242" s="2">
        <f t="shared" si="173"/>
        <v>0</v>
      </c>
      <c r="BB242" s="3" t="str">
        <f t="shared" si="174"/>
        <v/>
      </c>
      <c r="BC242" s="3" t="str">
        <f t="shared" si="175"/>
        <v/>
      </c>
      <c r="BD242" s="3" t="str">
        <f t="shared" si="176"/>
        <v/>
      </c>
    </row>
    <row r="243" spans="1:56" x14ac:dyDescent="0.3">
      <c r="A243" s="6">
        <v>653</v>
      </c>
      <c r="B243" s="6">
        <v>653</v>
      </c>
      <c r="C243" s="6" t="s">
        <v>139</v>
      </c>
      <c r="D243" s="6">
        <v>50232</v>
      </c>
      <c r="E243" s="9" t="s">
        <v>35</v>
      </c>
      <c r="F243" s="6" t="s">
        <v>140</v>
      </c>
      <c r="G243" s="6">
        <v>1</v>
      </c>
      <c r="H243" s="6">
        <v>23.1</v>
      </c>
      <c r="I243">
        <v>1</v>
      </c>
      <c r="J243">
        <v>4</v>
      </c>
      <c r="Q243" s="13">
        <f t="shared" si="140"/>
        <v>0</v>
      </c>
      <c r="R243" s="13">
        <f t="shared" si="141"/>
        <v>1</v>
      </c>
      <c r="S243" s="13">
        <f t="shared" si="142"/>
        <v>0</v>
      </c>
      <c r="T243" s="13">
        <f t="shared" si="143"/>
        <v>0</v>
      </c>
      <c r="U243" s="13">
        <f t="shared" si="144"/>
        <v>0</v>
      </c>
      <c r="V243" s="13">
        <f t="shared" si="145"/>
        <v>0</v>
      </c>
      <c r="W243" s="13">
        <f t="shared" si="146"/>
        <v>0</v>
      </c>
      <c r="X243" s="13">
        <f t="shared" si="147"/>
        <v>0</v>
      </c>
      <c r="Y243" s="13">
        <f t="shared" si="148"/>
        <v>0</v>
      </c>
      <c r="Z243" s="13">
        <f t="shared" si="149"/>
        <v>0</v>
      </c>
      <c r="AA243" s="13">
        <f t="shared" si="150"/>
        <v>0</v>
      </c>
      <c r="AB243" s="13">
        <f t="shared" si="151"/>
        <v>0</v>
      </c>
      <c r="AC243" s="13">
        <f t="shared" si="152"/>
        <v>0</v>
      </c>
      <c r="AD243" s="13">
        <f t="shared" si="153"/>
        <v>0</v>
      </c>
      <c r="AE243" s="13">
        <f t="shared" si="154"/>
        <v>0</v>
      </c>
      <c r="AF243" s="13">
        <f t="shared" si="155"/>
        <v>0</v>
      </c>
      <c r="AG243" s="13">
        <f t="shared" si="156"/>
        <v>0</v>
      </c>
      <c r="AH243" s="13">
        <f t="shared" si="157"/>
        <v>0</v>
      </c>
      <c r="AI243" s="13">
        <f t="shared" si="158"/>
        <v>0</v>
      </c>
      <c r="AJ243" s="13">
        <f t="shared" si="159"/>
        <v>0</v>
      </c>
      <c r="AK243" s="13">
        <f t="shared" si="160"/>
        <v>0</v>
      </c>
      <c r="AL243" s="13">
        <f t="shared" si="161"/>
        <v>0</v>
      </c>
      <c r="AO243" s="2">
        <f t="shared" si="162"/>
        <v>0</v>
      </c>
      <c r="AP243" s="2">
        <f t="shared" si="163"/>
        <v>1</v>
      </c>
      <c r="AQ243" s="2">
        <f t="shared" si="164"/>
        <v>0</v>
      </c>
      <c r="AR243" s="2">
        <f t="shared" si="165"/>
        <v>0</v>
      </c>
      <c r="AS243" s="2">
        <f t="shared" si="166"/>
        <v>0</v>
      </c>
      <c r="AT243" s="2">
        <f t="shared" si="167"/>
        <v>0</v>
      </c>
      <c r="AU243" s="2">
        <f t="shared" si="168"/>
        <v>0</v>
      </c>
      <c r="AV243" s="2">
        <f t="shared" si="169"/>
        <v>0</v>
      </c>
      <c r="AW243" s="2">
        <f t="shared" si="170"/>
        <v>0</v>
      </c>
      <c r="AX243" s="2">
        <f t="shared" si="171"/>
        <v>0</v>
      </c>
      <c r="AY243" s="2">
        <f t="shared" si="172"/>
        <v>0</v>
      </c>
      <c r="AZ243" s="2">
        <f t="shared" si="173"/>
        <v>0</v>
      </c>
      <c r="BB243" s="3" t="str">
        <f t="shared" si="174"/>
        <v/>
      </c>
      <c r="BC243" s="3" t="str">
        <f t="shared" si="175"/>
        <v/>
      </c>
      <c r="BD243" s="3" t="str">
        <f t="shared" si="176"/>
        <v/>
      </c>
    </row>
    <row r="244" spans="1:56" x14ac:dyDescent="0.3">
      <c r="A244" s="6">
        <v>1112</v>
      </c>
      <c r="B244" s="6">
        <v>2224</v>
      </c>
      <c r="C244" s="6" t="s">
        <v>453</v>
      </c>
      <c r="D244" s="6">
        <v>29525</v>
      </c>
      <c r="E244" s="10" t="s">
        <v>230</v>
      </c>
      <c r="F244" s="6" t="s">
        <v>444</v>
      </c>
      <c r="G244" s="6">
        <v>2</v>
      </c>
      <c r="H244" s="6">
        <v>23.3</v>
      </c>
      <c r="I244">
        <v>1</v>
      </c>
      <c r="J244">
        <v>4</v>
      </c>
      <c r="Q244" s="13">
        <f t="shared" si="140"/>
        <v>0</v>
      </c>
      <c r="R244" s="13">
        <f t="shared" si="141"/>
        <v>1</v>
      </c>
      <c r="S244" s="13">
        <f t="shared" si="142"/>
        <v>0</v>
      </c>
      <c r="T244" s="13">
        <f t="shared" si="143"/>
        <v>0</v>
      </c>
      <c r="U244" s="13">
        <f t="shared" si="144"/>
        <v>0</v>
      </c>
      <c r="V244" s="13">
        <f t="shared" si="145"/>
        <v>0</v>
      </c>
      <c r="W244" s="13">
        <f t="shared" si="146"/>
        <v>0</v>
      </c>
      <c r="X244" s="13">
        <f t="shared" si="147"/>
        <v>0</v>
      </c>
      <c r="Y244" s="13">
        <f t="shared" si="148"/>
        <v>0</v>
      </c>
      <c r="Z244" s="13">
        <f t="shared" si="149"/>
        <v>0</v>
      </c>
      <c r="AA244" s="13">
        <f t="shared" si="150"/>
        <v>0</v>
      </c>
      <c r="AB244" s="13">
        <f t="shared" si="151"/>
        <v>0</v>
      </c>
      <c r="AC244" s="13">
        <f t="shared" si="152"/>
        <v>0</v>
      </c>
      <c r="AD244" s="13">
        <f t="shared" si="153"/>
        <v>0</v>
      </c>
      <c r="AE244" s="13">
        <f t="shared" si="154"/>
        <v>0</v>
      </c>
      <c r="AF244" s="13">
        <f t="shared" si="155"/>
        <v>0</v>
      </c>
      <c r="AG244" s="13">
        <f t="shared" si="156"/>
        <v>0</v>
      </c>
      <c r="AH244" s="13">
        <f t="shared" si="157"/>
        <v>0</v>
      </c>
      <c r="AI244" s="13">
        <f t="shared" si="158"/>
        <v>0</v>
      </c>
      <c r="AJ244" s="13">
        <f t="shared" si="159"/>
        <v>0</v>
      </c>
      <c r="AK244" s="13">
        <f t="shared" si="160"/>
        <v>0</v>
      </c>
      <c r="AL244" s="13">
        <f t="shared" si="161"/>
        <v>0</v>
      </c>
      <c r="AO244" s="2">
        <f t="shared" si="162"/>
        <v>0</v>
      </c>
      <c r="AP244" s="2">
        <f t="shared" si="163"/>
        <v>1</v>
      </c>
      <c r="AQ244" s="2">
        <f t="shared" si="164"/>
        <v>0</v>
      </c>
      <c r="AR244" s="2">
        <f t="shared" si="165"/>
        <v>0</v>
      </c>
      <c r="AS244" s="2">
        <f t="shared" si="166"/>
        <v>0</v>
      </c>
      <c r="AT244" s="2">
        <f t="shared" si="167"/>
        <v>0</v>
      </c>
      <c r="AU244" s="2">
        <f t="shared" si="168"/>
        <v>0</v>
      </c>
      <c r="AV244" s="2">
        <f t="shared" si="169"/>
        <v>0</v>
      </c>
      <c r="AW244" s="2">
        <f t="shared" si="170"/>
        <v>0</v>
      </c>
      <c r="AX244" s="2">
        <f t="shared" si="171"/>
        <v>0</v>
      </c>
      <c r="AY244" s="2">
        <f t="shared" si="172"/>
        <v>0</v>
      </c>
      <c r="AZ244" s="2">
        <f t="shared" si="173"/>
        <v>0</v>
      </c>
      <c r="BB244" s="3" t="str">
        <f t="shared" si="174"/>
        <v/>
      </c>
      <c r="BC244" s="3" t="str">
        <f t="shared" si="175"/>
        <v/>
      </c>
      <c r="BD244" s="3" t="str">
        <f t="shared" si="176"/>
        <v/>
      </c>
    </row>
    <row r="245" spans="1:56" x14ac:dyDescent="0.3">
      <c r="A245" s="6">
        <v>12</v>
      </c>
      <c r="B245" s="6">
        <v>12</v>
      </c>
      <c r="C245" s="6" t="s">
        <v>47</v>
      </c>
      <c r="D245" s="6">
        <v>51467</v>
      </c>
      <c r="E245" s="9" t="s">
        <v>35</v>
      </c>
      <c r="F245" s="6" t="s">
        <v>36</v>
      </c>
      <c r="G245" s="6">
        <v>1</v>
      </c>
      <c r="H245" s="6">
        <v>23.4</v>
      </c>
      <c r="I245">
        <v>1</v>
      </c>
      <c r="J245">
        <v>4</v>
      </c>
      <c r="Q245" s="13">
        <f t="shared" si="140"/>
        <v>0</v>
      </c>
      <c r="R245" s="13">
        <f t="shared" si="141"/>
        <v>1</v>
      </c>
      <c r="S245" s="13">
        <f t="shared" si="142"/>
        <v>0</v>
      </c>
      <c r="T245" s="13">
        <f t="shared" si="143"/>
        <v>0</v>
      </c>
      <c r="U245" s="13">
        <f t="shared" si="144"/>
        <v>0</v>
      </c>
      <c r="V245" s="13">
        <f t="shared" si="145"/>
        <v>0</v>
      </c>
      <c r="W245" s="13">
        <f t="shared" si="146"/>
        <v>0</v>
      </c>
      <c r="X245" s="13">
        <f t="shared" si="147"/>
        <v>0</v>
      </c>
      <c r="Y245" s="13">
        <f t="shared" si="148"/>
        <v>0</v>
      </c>
      <c r="Z245" s="13">
        <f t="shared" si="149"/>
        <v>0</v>
      </c>
      <c r="AA245" s="13">
        <f t="shared" si="150"/>
        <v>0</v>
      </c>
      <c r="AB245" s="13">
        <f t="shared" si="151"/>
        <v>0</v>
      </c>
      <c r="AC245" s="13">
        <f t="shared" si="152"/>
        <v>0</v>
      </c>
      <c r="AD245" s="13">
        <f t="shared" si="153"/>
        <v>0</v>
      </c>
      <c r="AE245" s="13">
        <f t="shared" si="154"/>
        <v>0</v>
      </c>
      <c r="AF245" s="13">
        <f t="shared" si="155"/>
        <v>0</v>
      </c>
      <c r="AG245" s="13">
        <f t="shared" si="156"/>
        <v>0</v>
      </c>
      <c r="AH245" s="13">
        <f t="shared" si="157"/>
        <v>0</v>
      </c>
      <c r="AI245" s="13">
        <f t="shared" si="158"/>
        <v>0</v>
      </c>
      <c r="AJ245" s="13">
        <f t="shared" si="159"/>
        <v>0</v>
      </c>
      <c r="AK245" s="13">
        <f t="shared" si="160"/>
        <v>0</v>
      </c>
      <c r="AL245" s="13">
        <f t="shared" si="161"/>
        <v>0</v>
      </c>
      <c r="AO245" s="2">
        <f t="shared" si="162"/>
        <v>0</v>
      </c>
      <c r="AP245" s="2">
        <f t="shared" si="163"/>
        <v>1</v>
      </c>
      <c r="AQ245" s="2">
        <f t="shared" si="164"/>
        <v>0</v>
      </c>
      <c r="AR245" s="2">
        <f t="shared" si="165"/>
        <v>0</v>
      </c>
      <c r="AS245" s="2">
        <f t="shared" si="166"/>
        <v>0</v>
      </c>
      <c r="AT245" s="2">
        <f t="shared" si="167"/>
        <v>0</v>
      </c>
      <c r="AU245" s="2">
        <f t="shared" si="168"/>
        <v>0</v>
      </c>
      <c r="AV245" s="2">
        <f t="shared" si="169"/>
        <v>0</v>
      </c>
      <c r="AW245" s="2">
        <f t="shared" si="170"/>
        <v>0</v>
      </c>
      <c r="AX245" s="2">
        <f t="shared" si="171"/>
        <v>0</v>
      </c>
      <c r="AY245" s="2">
        <f t="shared" si="172"/>
        <v>0</v>
      </c>
      <c r="AZ245" s="2">
        <f t="shared" si="173"/>
        <v>0</v>
      </c>
      <c r="BB245" s="3" t="str">
        <f t="shared" si="174"/>
        <v/>
      </c>
      <c r="BC245" s="3" t="str">
        <f t="shared" si="175"/>
        <v/>
      </c>
      <c r="BD245" s="3" t="str">
        <f t="shared" si="176"/>
        <v/>
      </c>
    </row>
    <row r="246" spans="1:56" x14ac:dyDescent="0.3">
      <c r="A246" s="6">
        <v>1009</v>
      </c>
      <c r="B246" s="6">
        <v>1009</v>
      </c>
      <c r="C246" s="6" t="s">
        <v>200</v>
      </c>
      <c r="D246" s="6">
        <v>50485</v>
      </c>
      <c r="E246" s="9" t="s">
        <v>35</v>
      </c>
      <c r="F246" s="6" t="s">
        <v>176</v>
      </c>
      <c r="G246" s="6">
        <v>1</v>
      </c>
      <c r="H246" s="6">
        <v>23.6</v>
      </c>
      <c r="I246">
        <v>1</v>
      </c>
      <c r="J246">
        <v>4</v>
      </c>
      <c r="Q246" s="13">
        <f t="shared" si="140"/>
        <v>0</v>
      </c>
      <c r="R246" s="13">
        <f t="shared" si="141"/>
        <v>1</v>
      </c>
      <c r="S246" s="13">
        <f t="shared" si="142"/>
        <v>0</v>
      </c>
      <c r="T246" s="13">
        <f t="shared" si="143"/>
        <v>0</v>
      </c>
      <c r="U246" s="13">
        <f t="shared" si="144"/>
        <v>0</v>
      </c>
      <c r="V246" s="13">
        <f t="shared" si="145"/>
        <v>0</v>
      </c>
      <c r="W246" s="13">
        <f t="shared" si="146"/>
        <v>0</v>
      </c>
      <c r="X246" s="13">
        <f t="shared" si="147"/>
        <v>0</v>
      </c>
      <c r="Y246" s="13">
        <f t="shared" si="148"/>
        <v>0</v>
      </c>
      <c r="Z246" s="13">
        <f t="shared" si="149"/>
        <v>0</v>
      </c>
      <c r="AA246" s="13">
        <f t="shared" si="150"/>
        <v>0</v>
      </c>
      <c r="AB246" s="13">
        <f t="shared" si="151"/>
        <v>0</v>
      </c>
      <c r="AC246" s="13">
        <f t="shared" si="152"/>
        <v>0</v>
      </c>
      <c r="AD246" s="13">
        <f t="shared" si="153"/>
        <v>0</v>
      </c>
      <c r="AE246" s="13">
        <f t="shared" si="154"/>
        <v>0</v>
      </c>
      <c r="AF246" s="13">
        <f t="shared" si="155"/>
        <v>0</v>
      </c>
      <c r="AG246" s="13">
        <f t="shared" si="156"/>
        <v>0</v>
      </c>
      <c r="AH246" s="13">
        <f t="shared" si="157"/>
        <v>0</v>
      </c>
      <c r="AI246" s="13">
        <f t="shared" si="158"/>
        <v>0</v>
      </c>
      <c r="AJ246" s="13">
        <f t="shared" si="159"/>
        <v>0</v>
      </c>
      <c r="AK246" s="13">
        <f t="shared" si="160"/>
        <v>0</v>
      </c>
      <c r="AL246" s="13">
        <f t="shared" si="161"/>
        <v>0</v>
      </c>
      <c r="AO246" s="2">
        <f t="shared" si="162"/>
        <v>0</v>
      </c>
      <c r="AP246" s="2">
        <f t="shared" si="163"/>
        <v>1</v>
      </c>
      <c r="AQ246" s="2">
        <f t="shared" si="164"/>
        <v>0</v>
      </c>
      <c r="AR246" s="2">
        <f t="shared" si="165"/>
        <v>0</v>
      </c>
      <c r="AS246" s="2">
        <f t="shared" si="166"/>
        <v>0</v>
      </c>
      <c r="AT246" s="2">
        <f t="shared" si="167"/>
        <v>0</v>
      </c>
      <c r="AU246" s="2">
        <f t="shared" si="168"/>
        <v>0</v>
      </c>
      <c r="AV246" s="2">
        <f t="shared" si="169"/>
        <v>0</v>
      </c>
      <c r="AW246" s="2">
        <f t="shared" si="170"/>
        <v>0</v>
      </c>
      <c r="AX246" s="2">
        <f t="shared" si="171"/>
        <v>0</v>
      </c>
      <c r="AY246" s="2">
        <f t="shared" si="172"/>
        <v>0</v>
      </c>
      <c r="AZ246" s="2">
        <f t="shared" si="173"/>
        <v>0</v>
      </c>
      <c r="BB246" s="3" t="str">
        <f t="shared" si="174"/>
        <v/>
      </c>
      <c r="BC246" s="3" t="str">
        <f t="shared" si="175"/>
        <v/>
      </c>
      <c r="BD246" s="3" t="str">
        <f t="shared" si="176"/>
        <v/>
      </c>
    </row>
    <row r="247" spans="1:56" x14ac:dyDescent="0.3">
      <c r="A247" s="6">
        <v>308</v>
      </c>
      <c r="B247" s="6">
        <v>308</v>
      </c>
      <c r="C247" s="6" t="s">
        <v>88</v>
      </c>
      <c r="D247" s="6">
        <v>51021</v>
      </c>
      <c r="E247" s="9" t="s">
        <v>35</v>
      </c>
      <c r="F247" s="6" t="s">
        <v>70</v>
      </c>
      <c r="G247" s="6">
        <v>1</v>
      </c>
      <c r="H247" s="6">
        <v>23.7</v>
      </c>
      <c r="I247">
        <v>1</v>
      </c>
      <c r="J247">
        <v>4</v>
      </c>
      <c r="Q247" s="13">
        <f t="shared" si="140"/>
        <v>0</v>
      </c>
      <c r="R247" s="13">
        <f t="shared" si="141"/>
        <v>1</v>
      </c>
      <c r="S247" s="13">
        <f t="shared" si="142"/>
        <v>0</v>
      </c>
      <c r="T247" s="13">
        <f t="shared" si="143"/>
        <v>0</v>
      </c>
      <c r="U247" s="13">
        <f t="shared" si="144"/>
        <v>0</v>
      </c>
      <c r="V247" s="13">
        <f t="shared" si="145"/>
        <v>0</v>
      </c>
      <c r="W247" s="13">
        <f t="shared" si="146"/>
        <v>0</v>
      </c>
      <c r="X247" s="13">
        <f t="shared" si="147"/>
        <v>0</v>
      </c>
      <c r="Y247" s="13">
        <f t="shared" si="148"/>
        <v>0</v>
      </c>
      <c r="Z247" s="13">
        <f t="shared" si="149"/>
        <v>0</v>
      </c>
      <c r="AA247" s="13">
        <f t="shared" si="150"/>
        <v>0</v>
      </c>
      <c r="AB247" s="13">
        <f t="shared" si="151"/>
        <v>0</v>
      </c>
      <c r="AC247" s="13">
        <f t="shared" si="152"/>
        <v>0</v>
      </c>
      <c r="AD247" s="13">
        <f t="shared" si="153"/>
        <v>0</v>
      </c>
      <c r="AE247" s="13">
        <f t="shared" si="154"/>
        <v>0</v>
      </c>
      <c r="AF247" s="13">
        <f t="shared" si="155"/>
        <v>0</v>
      </c>
      <c r="AG247" s="13">
        <f t="shared" si="156"/>
        <v>0</v>
      </c>
      <c r="AH247" s="13">
        <f t="shared" si="157"/>
        <v>0</v>
      </c>
      <c r="AI247" s="13">
        <f t="shared" si="158"/>
        <v>0</v>
      </c>
      <c r="AJ247" s="13">
        <f t="shared" si="159"/>
        <v>0</v>
      </c>
      <c r="AK247" s="13">
        <f t="shared" si="160"/>
        <v>0</v>
      </c>
      <c r="AL247" s="13">
        <f t="shared" si="161"/>
        <v>0</v>
      </c>
      <c r="AO247" s="2">
        <f t="shared" si="162"/>
        <v>0</v>
      </c>
      <c r="AP247" s="2">
        <f t="shared" si="163"/>
        <v>1</v>
      </c>
      <c r="AQ247" s="2">
        <f t="shared" si="164"/>
        <v>0</v>
      </c>
      <c r="AR247" s="2">
        <f t="shared" si="165"/>
        <v>0</v>
      </c>
      <c r="AS247" s="2">
        <f t="shared" si="166"/>
        <v>0</v>
      </c>
      <c r="AT247" s="2">
        <f t="shared" si="167"/>
        <v>0</v>
      </c>
      <c r="AU247" s="2">
        <f t="shared" si="168"/>
        <v>0</v>
      </c>
      <c r="AV247" s="2">
        <f t="shared" si="169"/>
        <v>0</v>
      </c>
      <c r="AW247" s="2">
        <f t="shared" si="170"/>
        <v>0</v>
      </c>
      <c r="AX247" s="2">
        <f t="shared" si="171"/>
        <v>0</v>
      </c>
      <c r="AY247" s="2">
        <f t="shared" si="172"/>
        <v>0</v>
      </c>
      <c r="AZ247" s="2">
        <f t="shared" si="173"/>
        <v>0</v>
      </c>
      <c r="BB247" s="3" t="str">
        <f t="shared" si="174"/>
        <v/>
      </c>
      <c r="BC247" s="3" t="str">
        <f t="shared" si="175"/>
        <v/>
      </c>
      <c r="BD247" s="3" t="str">
        <f t="shared" si="176"/>
        <v/>
      </c>
    </row>
    <row r="248" spans="1:56" x14ac:dyDescent="0.3">
      <c r="A248" s="6">
        <v>964</v>
      </c>
      <c r="B248" s="6">
        <v>964</v>
      </c>
      <c r="C248" s="6" t="s">
        <v>178</v>
      </c>
      <c r="D248" s="6">
        <v>50440</v>
      </c>
      <c r="E248" s="9" t="s">
        <v>35</v>
      </c>
      <c r="F248" s="6" t="s">
        <v>176</v>
      </c>
      <c r="G248" s="6">
        <v>2</v>
      </c>
      <c r="H248" s="6">
        <v>23.9</v>
      </c>
      <c r="I248">
        <v>1</v>
      </c>
      <c r="J248">
        <v>4</v>
      </c>
      <c r="Q248" s="13">
        <f t="shared" si="140"/>
        <v>0</v>
      </c>
      <c r="R248" s="13">
        <f t="shared" si="141"/>
        <v>1</v>
      </c>
      <c r="S248" s="13">
        <f t="shared" si="142"/>
        <v>0</v>
      </c>
      <c r="T248" s="13">
        <f t="shared" si="143"/>
        <v>0</v>
      </c>
      <c r="U248" s="13">
        <f t="shared" si="144"/>
        <v>0</v>
      </c>
      <c r="V248" s="13">
        <f t="shared" si="145"/>
        <v>0</v>
      </c>
      <c r="W248" s="13">
        <f t="shared" si="146"/>
        <v>0</v>
      </c>
      <c r="X248" s="13">
        <f t="shared" si="147"/>
        <v>0</v>
      </c>
      <c r="Y248" s="13">
        <f t="shared" si="148"/>
        <v>0</v>
      </c>
      <c r="Z248" s="13">
        <f t="shared" si="149"/>
        <v>0</v>
      </c>
      <c r="AA248" s="13">
        <f t="shared" si="150"/>
        <v>0</v>
      </c>
      <c r="AB248" s="13">
        <f t="shared" si="151"/>
        <v>0</v>
      </c>
      <c r="AC248" s="13">
        <f t="shared" si="152"/>
        <v>0</v>
      </c>
      <c r="AD248" s="13">
        <f t="shared" si="153"/>
        <v>0</v>
      </c>
      <c r="AE248" s="13">
        <f t="shared" si="154"/>
        <v>0</v>
      </c>
      <c r="AF248" s="13">
        <f t="shared" si="155"/>
        <v>0</v>
      </c>
      <c r="AG248" s="13">
        <f t="shared" si="156"/>
        <v>0</v>
      </c>
      <c r="AH248" s="13">
        <f t="shared" si="157"/>
        <v>0</v>
      </c>
      <c r="AI248" s="13">
        <f t="shared" si="158"/>
        <v>0</v>
      </c>
      <c r="AJ248" s="13">
        <f t="shared" si="159"/>
        <v>0</v>
      </c>
      <c r="AK248" s="13">
        <f t="shared" si="160"/>
        <v>0</v>
      </c>
      <c r="AL248" s="13">
        <f t="shared" si="161"/>
        <v>0</v>
      </c>
      <c r="AO248" s="2">
        <f t="shared" si="162"/>
        <v>0</v>
      </c>
      <c r="AP248" s="2">
        <f t="shared" si="163"/>
        <v>1</v>
      </c>
      <c r="AQ248" s="2">
        <f t="shared" si="164"/>
        <v>0</v>
      </c>
      <c r="AR248" s="2">
        <f t="shared" si="165"/>
        <v>0</v>
      </c>
      <c r="AS248" s="2">
        <f t="shared" si="166"/>
        <v>0</v>
      </c>
      <c r="AT248" s="2">
        <f t="shared" si="167"/>
        <v>0</v>
      </c>
      <c r="AU248" s="2">
        <f t="shared" si="168"/>
        <v>0</v>
      </c>
      <c r="AV248" s="2">
        <f t="shared" si="169"/>
        <v>0</v>
      </c>
      <c r="AW248" s="2">
        <f t="shared" si="170"/>
        <v>0</v>
      </c>
      <c r="AX248" s="2">
        <f t="shared" si="171"/>
        <v>0</v>
      </c>
      <c r="AY248" s="2">
        <f t="shared" si="172"/>
        <v>0</v>
      </c>
      <c r="AZ248" s="2">
        <f t="shared" si="173"/>
        <v>0</v>
      </c>
      <c r="BB248" s="3" t="str">
        <f t="shared" si="174"/>
        <v/>
      </c>
      <c r="BC248" s="3" t="str">
        <f t="shared" si="175"/>
        <v/>
      </c>
      <c r="BD248" s="3" t="str">
        <f t="shared" si="176"/>
        <v/>
      </c>
    </row>
    <row r="249" spans="1:56" x14ac:dyDescent="0.3">
      <c r="A249" s="6">
        <v>49</v>
      </c>
      <c r="B249" s="6">
        <v>49</v>
      </c>
      <c r="C249" s="6" t="s">
        <v>66</v>
      </c>
      <c r="D249" s="6">
        <v>50652</v>
      </c>
      <c r="E249" s="9" t="s">
        <v>35</v>
      </c>
      <c r="F249" s="6" t="s">
        <v>56</v>
      </c>
      <c r="G249" s="6">
        <v>1</v>
      </c>
      <c r="H249" s="6">
        <v>24</v>
      </c>
      <c r="I249">
        <v>1</v>
      </c>
      <c r="J249">
        <v>4</v>
      </c>
      <c r="Q249" s="13">
        <f t="shared" si="140"/>
        <v>0</v>
      </c>
      <c r="R249" s="13">
        <f t="shared" si="141"/>
        <v>1</v>
      </c>
      <c r="S249" s="13">
        <f t="shared" si="142"/>
        <v>0</v>
      </c>
      <c r="T249" s="13">
        <f t="shared" si="143"/>
        <v>0</v>
      </c>
      <c r="U249" s="13">
        <f t="shared" si="144"/>
        <v>0</v>
      </c>
      <c r="V249" s="13">
        <f t="shared" si="145"/>
        <v>0</v>
      </c>
      <c r="W249" s="13">
        <f t="shared" si="146"/>
        <v>0</v>
      </c>
      <c r="X249" s="13">
        <f t="shared" si="147"/>
        <v>0</v>
      </c>
      <c r="Y249" s="13">
        <f t="shared" si="148"/>
        <v>0</v>
      </c>
      <c r="Z249" s="13">
        <f t="shared" si="149"/>
        <v>0</v>
      </c>
      <c r="AA249" s="13">
        <f t="shared" si="150"/>
        <v>0</v>
      </c>
      <c r="AB249" s="13">
        <f t="shared" si="151"/>
        <v>0</v>
      </c>
      <c r="AC249" s="13">
        <f t="shared" si="152"/>
        <v>0</v>
      </c>
      <c r="AD249" s="13">
        <f t="shared" si="153"/>
        <v>0</v>
      </c>
      <c r="AE249" s="13">
        <f t="shared" si="154"/>
        <v>0</v>
      </c>
      <c r="AF249" s="13">
        <f t="shared" si="155"/>
        <v>0</v>
      </c>
      <c r="AG249" s="13">
        <f t="shared" si="156"/>
        <v>0</v>
      </c>
      <c r="AH249" s="13">
        <f t="shared" si="157"/>
        <v>0</v>
      </c>
      <c r="AI249" s="13">
        <f t="shared" si="158"/>
        <v>0</v>
      </c>
      <c r="AJ249" s="13">
        <f t="shared" si="159"/>
        <v>0</v>
      </c>
      <c r="AK249" s="13">
        <f t="shared" si="160"/>
        <v>0</v>
      </c>
      <c r="AL249" s="13">
        <f t="shared" si="161"/>
        <v>0</v>
      </c>
      <c r="AO249" s="2">
        <f t="shared" si="162"/>
        <v>0</v>
      </c>
      <c r="AP249" s="2">
        <f t="shared" si="163"/>
        <v>1</v>
      </c>
      <c r="AQ249" s="2">
        <f t="shared" si="164"/>
        <v>0</v>
      </c>
      <c r="AR249" s="2">
        <f t="shared" si="165"/>
        <v>0</v>
      </c>
      <c r="AS249" s="2">
        <f t="shared" si="166"/>
        <v>0</v>
      </c>
      <c r="AT249" s="2">
        <f t="shared" si="167"/>
        <v>0</v>
      </c>
      <c r="AU249" s="2">
        <f t="shared" si="168"/>
        <v>0</v>
      </c>
      <c r="AV249" s="2">
        <f t="shared" si="169"/>
        <v>0</v>
      </c>
      <c r="AW249" s="2">
        <f t="shared" si="170"/>
        <v>0</v>
      </c>
      <c r="AX249" s="2">
        <f t="shared" si="171"/>
        <v>0</v>
      </c>
      <c r="AY249" s="2">
        <f t="shared" si="172"/>
        <v>0</v>
      </c>
      <c r="AZ249" s="2">
        <f t="shared" si="173"/>
        <v>0</v>
      </c>
      <c r="BB249" s="3" t="str">
        <f t="shared" si="174"/>
        <v/>
      </c>
      <c r="BC249" s="3" t="str">
        <f t="shared" si="175"/>
        <v/>
      </c>
      <c r="BD249" s="3" t="str">
        <f t="shared" si="176"/>
        <v/>
      </c>
    </row>
    <row r="250" spans="1:56" x14ac:dyDescent="0.3">
      <c r="A250" s="6">
        <v>51</v>
      </c>
      <c r="B250" s="6">
        <v>51</v>
      </c>
      <c r="C250" s="6" t="s">
        <v>68</v>
      </c>
      <c r="D250" s="6">
        <v>50654</v>
      </c>
      <c r="E250" s="9" t="s">
        <v>35</v>
      </c>
      <c r="F250" s="6" t="s">
        <v>56</v>
      </c>
      <c r="G250" s="6">
        <v>1</v>
      </c>
      <c r="H250" s="6">
        <v>24</v>
      </c>
      <c r="I250">
        <v>1</v>
      </c>
      <c r="J250">
        <v>4</v>
      </c>
      <c r="Q250" s="13">
        <f t="shared" si="140"/>
        <v>0</v>
      </c>
      <c r="R250" s="13">
        <f t="shared" si="141"/>
        <v>1</v>
      </c>
      <c r="S250" s="13">
        <f t="shared" si="142"/>
        <v>0</v>
      </c>
      <c r="T250" s="13">
        <f t="shared" si="143"/>
        <v>0</v>
      </c>
      <c r="U250" s="13">
        <f t="shared" si="144"/>
        <v>0</v>
      </c>
      <c r="V250" s="13">
        <f t="shared" si="145"/>
        <v>0</v>
      </c>
      <c r="W250" s="13">
        <f t="shared" si="146"/>
        <v>0</v>
      </c>
      <c r="X250" s="13">
        <f t="shared" si="147"/>
        <v>0</v>
      </c>
      <c r="Y250" s="13">
        <f t="shared" si="148"/>
        <v>0</v>
      </c>
      <c r="Z250" s="13">
        <f t="shared" si="149"/>
        <v>0</v>
      </c>
      <c r="AA250" s="13">
        <f t="shared" si="150"/>
        <v>0</v>
      </c>
      <c r="AB250" s="13">
        <f t="shared" si="151"/>
        <v>0</v>
      </c>
      <c r="AC250" s="13">
        <f t="shared" si="152"/>
        <v>0</v>
      </c>
      <c r="AD250" s="13">
        <f t="shared" si="153"/>
        <v>0</v>
      </c>
      <c r="AE250" s="13">
        <f t="shared" si="154"/>
        <v>0</v>
      </c>
      <c r="AF250" s="13">
        <f t="shared" si="155"/>
        <v>0</v>
      </c>
      <c r="AG250" s="13">
        <f t="shared" si="156"/>
        <v>0</v>
      </c>
      <c r="AH250" s="13">
        <f t="shared" si="157"/>
        <v>0</v>
      </c>
      <c r="AI250" s="13">
        <f t="shared" si="158"/>
        <v>0</v>
      </c>
      <c r="AJ250" s="13">
        <f t="shared" si="159"/>
        <v>0</v>
      </c>
      <c r="AK250" s="13">
        <f t="shared" si="160"/>
        <v>0</v>
      </c>
      <c r="AL250" s="13">
        <f t="shared" si="161"/>
        <v>0</v>
      </c>
      <c r="AO250" s="2">
        <f t="shared" si="162"/>
        <v>0</v>
      </c>
      <c r="AP250" s="2">
        <f t="shared" si="163"/>
        <v>1</v>
      </c>
      <c r="AQ250" s="2">
        <f t="shared" si="164"/>
        <v>0</v>
      </c>
      <c r="AR250" s="2">
        <f t="shared" si="165"/>
        <v>0</v>
      </c>
      <c r="AS250" s="2">
        <f t="shared" si="166"/>
        <v>0</v>
      </c>
      <c r="AT250" s="2">
        <f t="shared" si="167"/>
        <v>0</v>
      </c>
      <c r="AU250" s="2">
        <f t="shared" si="168"/>
        <v>0</v>
      </c>
      <c r="AV250" s="2">
        <f t="shared" si="169"/>
        <v>0</v>
      </c>
      <c r="AW250" s="2">
        <f t="shared" si="170"/>
        <v>0</v>
      </c>
      <c r="AX250" s="2">
        <f t="shared" si="171"/>
        <v>0</v>
      </c>
      <c r="AY250" s="2">
        <f t="shared" si="172"/>
        <v>0</v>
      </c>
      <c r="AZ250" s="2">
        <f t="shared" si="173"/>
        <v>0</v>
      </c>
      <c r="BB250" s="3" t="str">
        <f t="shared" si="174"/>
        <v/>
      </c>
      <c r="BC250" s="3" t="str">
        <f t="shared" si="175"/>
        <v/>
      </c>
      <c r="BD250" s="3" t="str">
        <f t="shared" si="176"/>
        <v/>
      </c>
    </row>
    <row r="251" spans="1:56" x14ac:dyDescent="0.3">
      <c r="A251" s="6">
        <v>470</v>
      </c>
      <c r="B251" s="6">
        <v>470</v>
      </c>
      <c r="C251" s="6" t="s">
        <v>109</v>
      </c>
      <c r="D251" s="6">
        <v>50125</v>
      </c>
      <c r="E251" s="9" t="s">
        <v>35</v>
      </c>
      <c r="F251" s="6" t="s">
        <v>98</v>
      </c>
      <c r="G251" s="6">
        <v>1</v>
      </c>
      <c r="H251" s="6">
        <v>24</v>
      </c>
      <c r="I251">
        <v>1</v>
      </c>
      <c r="J251">
        <v>4</v>
      </c>
      <c r="Q251" s="13">
        <f t="shared" si="140"/>
        <v>0</v>
      </c>
      <c r="R251" s="13">
        <f t="shared" si="141"/>
        <v>1</v>
      </c>
      <c r="S251" s="13">
        <f t="shared" si="142"/>
        <v>0</v>
      </c>
      <c r="T251" s="13">
        <f t="shared" si="143"/>
        <v>0</v>
      </c>
      <c r="U251" s="13">
        <f t="shared" si="144"/>
        <v>0</v>
      </c>
      <c r="V251" s="13">
        <f t="shared" si="145"/>
        <v>0</v>
      </c>
      <c r="W251" s="13">
        <f t="shared" si="146"/>
        <v>0</v>
      </c>
      <c r="X251" s="13">
        <f t="shared" si="147"/>
        <v>0</v>
      </c>
      <c r="Y251" s="13">
        <f t="shared" si="148"/>
        <v>0</v>
      </c>
      <c r="Z251" s="13">
        <f t="shared" si="149"/>
        <v>0</v>
      </c>
      <c r="AA251" s="13">
        <f t="shared" si="150"/>
        <v>0</v>
      </c>
      <c r="AB251" s="13">
        <f t="shared" si="151"/>
        <v>0</v>
      </c>
      <c r="AC251" s="13">
        <f t="shared" si="152"/>
        <v>0</v>
      </c>
      <c r="AD251" s="13">
        <f t="shared" si="153"/>
        <v>0</v>
      </c>
      <c r="AE251" s="13">
        <f t="shared" si="154"/>
        <v>0</v>
      </c>
      <c r="AF251" s="13">
        <f t="shared" si="155"/>
        <v>0</v>
      </c>
      <c r="AG251" s="13">
        <f t="shared" si="156"/>
        <v>0</v>
      </c>
      <c r="AH251" s="13">
        <f t="shared" si="157"/>
        <v>0</v>
      </c>
      <c r="AI251" s="13">
        <f t="shared" si="158"/>
        <v>0</v>
      </c>
      <c r="AJ251" s="13">
        <f t="shared" si="159"/>
        <v>0</v>
      </c>
      <c r="AK251" s="13">
        <f t="shared" si="160"/>
        <v>0</v>
      </c>
      <c r="AL251" s="13">
        <f t="shared" si="161"/>
        <v>0</v>
      </c>
      <c r="AO251" s="2">
        <f t="shared" si="162"/>
        <v>0</v>
      </c>
      <c r="AP251" s="2">
        <f t="shared" si="163"/>
        <v>1</v>
      </c>
      <c r="AQ251" s="2">
        <f t="shared" si="164"/>
        <v>0</v>
      </c>
      <c r="AR251" s="2">
        <f t="shared" si="165"/>
        <v>0</v>
      </c>
      <c r="AS251" s="2">
        <f t="shared" si="166"/>
        <v>0</v>
      </c>
      <c r="AT251" s="2">
        <f t="shared" si="167"/>
        <v>0</v>
      </c>
      <c r="AU251" s="2">
        <f t="shared" si="168"/>
        <v>0</v>
      </c>
      <c r="AV251" s="2">
        <f t="shared" si="169"/>
        <v>0</v>
      </c>
      <c r="AW251" s="2">
        <f t="shared" si="170"/>
        <v>0</v>
      </c>
      <c r="AX251" s="2">
        <f t="shared" si="171"/>
        <v>0</v>
      </c>
      <c r="AY251" s="2">
        <f t="shared" si="172"/>
        <v>0</v>
      </c>
      <c r="AZ251" s="2">
        <f t="shared" si="173"/>
        <v>0</v>
      </c>
      <c r="BB251" s="3" t="str">
        <f t="shared" si="174"/>
        <v/>
      </c>
      <c r="BC251" s="3" t="str">
        <f t="shared" si="175"/>
        <v/>
      </c>
      <c r="BD251" s="3" t="str">
        <f t="shared" si="176"/>
        <v/>
      </c>
    </row>
    <row r="252" spans="1:56" x14ac:dyDescent="0.3">
      <c r="A252" s="6">
        <v>24</v>
      </c>
      <c r="B252" s="6">
        <v>1136</v>
      </c>
      <c r="C252" s="6" t="s">
        <v>253</v>
      </c>
      <c r="D252" s="6">
        <v>29053</v>
      </c>
      <c r="E252" s="10" t="s">
        <v>230</v>
      </c>
      <c r="F252" s="6" t="s">
        <v>231</v>
      </c>
      <c r="G252" s="6">
        <v>1</v>
      </c>
      <c r="H252" s="6">
        <v>24</v>
      </c>
      <c r="I252">
        <v>1</v>
      </c>
      <c r="J252">
        <v>4</v>
      </c>
      <c r="Q252" s="13">
        <f t="shared" si="140"/>
        <v>0</v>
      </c>
      <c r="R252" s="13">
        <f t="shared" si="141"/>
        <v>1</v>
      </c>
      <c r="S252" s="13">
        <f t="shared" si="142"/>
        <v>0</v>
      </c>
      <c r="T252" s="13">
        <f t="shared" si="143"/>
        <v>0</v>
      </c>
      <c r="U252" s="13">
        <f t="shared" si="144"/>
        <v>0</v>
      </c>
      <c r="V252" s="13">
        <f t="shared" si="145"/>
        <v>0</v>
      </c>
      <c r="W252" s="13">
        <f t="shared" si="146"/>
        <v>0</v>
      </c>
      <c r="X252" s="13">
        <f t="shared" si="147"/>
        <v>0</v>
      </c>
      <c r="Y252" s="13">
        <f t="shared" si="148"/>
        <v>0</v>
      </c>
      <c r="Z252" s="13">
        <f t="shared" si="149"/>
        <v>0</v>
      </c>
      <c r="AA252" s="13">
        <f t="shared" si="150"/>
        <v>0</v>
      </c>
      <c r="AB252" s="13">
        <f t="shared" si="151"/>
        <v>0</v>
      </c>
      <c r="AC252" s="13">
        <f t="shared" si="152"/>
        <v>0</v>
      </c>
      <c r="AD252" s="13">
        <f t="shared" si="153"/>
        <v>0</v>
      </c>
      <c r="AE252" s="13">
        <f t="shared" si="154"/>
        <v>0</v>
      </c>
      <c r="AF252" s="13">
        <f t="shared" si="155"/>
        <v>0</v>
      </c>
      <c r="AG252" s="13">
        <f t="shared" si="156"/>
        <v>0</v>
      </c>
      <c r="AH252" s="13">
        <f t="shared" si="157"/>
        <v>0</v>
      </c>
      <c r="AI252" s="13">
        <f t="shared" si="158"/>
        <v>0</v>
      </c>
      <c r="AJ252" s="13">
        <f t="shared" si="159"/>
        <v>0</v>
      </c>
      <c r="AK252" s="13">
        <f t="shared" si="160"/>
        <v>0</v>
      </c>
      <c r="AL252" s="13">
        <f t="shared" si="161"/>
        <v>0</v>
      </c>
      <c r="AO252" s="2">
        <f t="shared" si="162"/>
        <v>0</v>
      </c>
      <c r="AP252" s="2">
        <f t="shared" si="163"/>
        <v>1</v>
      </c>
      <c r="AQ252" s="2">
        <f t="shared" si="164"/>
        <v>0</v>
      </c>
      <c r="AR252" s="2">
        <f t="shared" si="165"/>
        <v>0</v>
      </c>
      <c r="AS252" s="2">
        <f t="shared" si="166"/>
        <v>0</v>
      </c>
      <c r="AT252" s="2">
        <f t="shared" si="167"/>
        <v>0</v>
      </c>
      <c r="AU252" s="2">
        <f t="shared" si="168"/>
        <v>0</v>
      </c>
      <c r="AV252" s="2">
        <f t="shared" si="169"/>
        <v>0</v>
      </c>
      <c r="AW252" s="2">
        <f t="shared" si="170"/>
        <v>0</v>
      </c>
      <c r="AX252" s="2">
        <f t="shared" si="171"/>
        <v>0</v>
      </c>
      <c r="AY252" s="2">
        <f t="shared" si="172"/>
        <v>0</v>
      </c>
      <c r="AZ252" s="2">
        <f t="shared" si="173"/>
        <v>0</v>
      </c>
      <c r="BB252" s="3" t="str">
        <f t="shared" si="174"/>
        <v/>
      </c>
      <c r="BC252" s="3" t="str">
        <f t="shared" si="175"/>
        <v/>
      </c>
      <c r="BD252" s="3" t="str">
        <f t="shared" si="176"/>
        <v/>
      </c>
    </row>
    <row r="253" spans="1:56" x14ac:dyDescent="0.3">
      <c r="A253" s="6">
        <v>315</v>
      </c>
      <c r="B253" s="6">
        <v>1427</v>
      </c>
      <c r="C253" s="6" t="s">
        <v>286</v>
      </c>
      <c r="D253" s="6">
        <v>29542</v>
      </c>
      <c r="E253" s="10" t="s">
        <v>230</v>
      </c>
      <c r="F253" s="6" t="s">
        <v>283</v>
      </c>
      <c r="G253" s="6">
        <v>1</v>
      </c>
      <c r="H253" s="6">
        <v>24</v>
      </c>
      <c r="I253">
        <v>1</v>
      </c>
      <c r="J253">
        <v>4</v>
      </c>
      <c r="Q253" s="13">
        <f t="shared" si="140"/>
        <v>0</v>
      </c>
      <c r="R253" s="13">
        <f t="shared" si="141"/>
        <v>1</v>
      </c>
      <c r="S253" s="13">
        <f t="shared" si="142"/>
        <v>0</v>
      </c>
      <c r="T253" s="13">
        <f t="shared" si="143"/>
        <v>0</v>
      </c>
      <c r="U253" s="13">
        <f t="shared" si="144"/>
        <v>0</v>
      </c>
      <c r="V253" s="13">
        <f t="shared" si="145"/>
        <v>0</v>
      </c>
      <c r="W253" s="13">
        <f t="shared" si="146"/>
        <v>0</v>
      </c>
      <c r="X253" s="13">
        <f t="shared" si="147"/>
        <v>0</v>
      </c>
      <c r="Y253" s="13">
        <f t="shared" si="148"/>
        <v>0</v>
      </c>
      <c r="Z253" s="13">
        <f t="shared" si="149"/>
        <v>0</v>
      </c>
      <c r="AA253" s="13">
        <f t="shared" si="150"/>
        <v>0</v>
      </c>
      <c r="AB253" s="13">
        <f t="shared" si="151"/>
        <v>0</v>
      </c>
      <c r="AC253" s="13">
        <f t="shared" si="152"/>
        <v>0</v>
      </c>
      <c r="AD253" s="13">
        <f t="shared" si="153"/>
        <v>0</v>
      </c>
      <c r="AE253" s="13">
        <f t="shared" si="154"/>
        <v>0</v>
      </c>
      <c r="AF253" s="13">
        <f t="shared" si="155"/>
        <v>0</v>
      </c>
      <c r="AG253" s="13">
        <f t="shared" si="156"/>
        <v>0</v>
      </c>
      <c r="AH253" s="13">
        <f t="shared" si="157"/>
        <v>0</v>
      </c>
      <c r="AI253" s="13">
        <f t="shared" si="158"/>
        <v>0</v>
      </c>
      <c r="AJ253" s="13">
        <f t="shared" si="159"/>
        <v>0</v>
      </c>
      <c r="AK253" s="13">
        <f t="shared" si="160"/>
        <v>0</v>
      </c>
      <c r="AL253" s="13">
        <f t="shared" si="161"/>
        <v>0</v>
      </c>
      <c r="AO253" s="2">
        <f t="shared" si="162"/>
        <v>0</v>
      </c>
      <c r="AP253" s="2">
        <f t="shared" si="163"/>
        <v>1</v>
      </c>
      <c r="AQ253" s="2">
        <f t="shared" si="164"/>
        <v>0</v>
      </c>
      <c r="AR253" s="2">
        <f t="shared" si="165"/>
        <v>0</v>
      </c>
      <c r="AS253" s="2">
        <f t="shared" si="166"/>
        <v>0</v>
      </c>
      <c r="AT253" s="2">
        <f t="shared" si="167"/>
        <v>0</v>
      </c>
      <c r="AU253" s="2">
        <f t="shared" si="168"/>
        <v>0</v>
      </c>
      <c r="AV253" s="2">
        <f t="shared" si="169"/>
        <v>0</v>
      </c>
      <c r="AW253" s="2">
        <f t="shared" si="170"/>
        <v>0</v>
      </c>
      <c r="AX253" s="2">
        <f t="shared" si="171"/>
        <v>0</v>
      </c>
      <c r="AY253" s="2">
        <f t="shared" si="172"/>
        <v>0</v>
      </c>
      <c r="AZ253" s="2">
        <f t="shared" si="173"/>
        <v>0</v>
      </c>
      <c r="BB253" s="3" t="str">
        <f t="shared" si="174"/>
        <v/>
      </c>
      <c r="BC253" s="3" t="str">
        <f t="shared" si="175"/>
        <v/>
      </c>
      <c r="BD253" s="3" t="str">
        <f t="shared" si="176"/>
        <v/>
      </c>
    </row>
    <row r="254" spans="1:56" x14ac:dyDescent="0.3">
      <c r="A254" s="6">
        <v>330</v>
      </c>
      <c r="B254" s="6">
        <v>1442</v>
      </c>
      <c r="C254" s="6" t="s">
        <v>301</v>
      </c>
      <c r="D254" s="6">
        <v>29575</v>
      </c>
      <c r="E254" s="10" t="s">
        <v>230</v>
      </c>
      <c r="F254" s="6" t="s">
        <v>283</v>
      </c>
      <c r="G254" s="6">
        <v>1</v>
      </c>
      <c r="H254" s="6">
        <v>24</v>
      </c>
      <c r="I254">
        <v>1</v>
      </c>
      <c r="J254">
        <v>4</v>
      </c>
      <c r="Q254" s="13">
        <f t="shared" si="140"/>
        <v>0</v>
      </c>
      <c r="R254" s="13">
        <f t="shared" si="141"/>
        <v>1</v>
      </c>
      <c r="S254" s="13">
        <f t="shared" si="142"/>
        <v>0</v>
      </c>
      <c r="T254" s="13">
        <f t="shared" si="143"/>
        <v>0</v>
      </c>
      <c r="U254" s="13">
        <f t="shared" si="144"/>
        <v>0</v>
      </c>
      <c r="V254" s="13">
        <f t="shared" si="145"/>
        <v>0</v>
      </c>
      <c r="W254" s="13">
        <f t="shared" si="146"/>
        <v>0</v>
      </c>
      <c r="X254" s="13">
        <f t="shared" si="147"/>
        <v>0</v>
      </c>
      <c r="Y254" s="13">
        <f t="shared" si="148"/>
        <v>0</v>
      </c>
      <c r="Z254" s="13">
        <f t="shared" si="149"/>
        <v>0</v>
      </c>
      <c r="AA254" s="13">
        <f t="shared" si="150"/>
        <v>0</v>
      </c>
      <c r="AB254" s="13">
        <f t="shared" si="151"/>
        <v>0</v>
      </c>
      <c r="AC254" s="13">
        <f t="shared" si="152"/>
        <v>0</v>
      </c>
      <c r="AD254" s="13">
        <f t="shared" si="153"/>
        <v>0</v>
      </c>
      <c r="AE254" s="13">
        <f t="shared" si="154"/>
        <v>0</v>
      </c>
      <c r="AF254" s="13">
        <f t="shared" si="155"/>
        <v>0</v>
      </c>
      <c r="AG254" s="13">
        <f t="shared" si="156"/>
        <v>0</v>
      </c>
      <c r="AH254" s="13">
        <f t="shared" si="157"/>
        <v>0</v>
      </c>
      <c r="AI254" s="13">
        <f t="shared" si="158"/>
        <v>0</v>
      </c>
      <c r="AJ254" s="13">
        <f t="shared" si="159"/>
        <v>0</v>
      </c>
      <c r="AK254" s="13">
        <f t="shared" si="160"/>
        <v>0</v>
      </c>
      <c r="AL254" s="13">
        <f t="shared" si="161"/>
        <v>0</v>
      </c>
      <c r="AO254" s="2">
        <f t="shared" si="162"/>
        <v>0</v>
      </c>
      <c r="AP254" s="2">
        <f t="shared" si="163"/>
        <v>1</v>
      </c>
      <c r="AQ254" s="2">
        <f t="shared" si="164"/>
        <v>0</v>
      </c>
      <c r="AR254" s="2">
        <f t="shared" si="165"/>
        <v>0</v>
      </c>
      <c r="AS254" s="2">
        <f t="shared" si="166"/>
        <v>0</v>
      </c>
      <c r="AT254" s="2">
        <f t="shared" si="167"/>
        <v>0</v>
      </c>
      <c r="AU254" s="2">
        <f t="shared" si="168"/>
        <v>0</v>
      </c>
      <c r="AV254" s="2">
        <f t="shared" si="169"/>
        <v>0</v>
      </c>
      <c r="AW254" s="2">
        <f t="shared" si="170"/>
        <v>0</v>
      </c>
      <c r="AX254" s="2">
        <f t="shared" si="171"/>
        <v>0</v>
      </c>
      <c r="AY254" s="2">
        <f t="shared" si="172"/>
        <v>0</v>
      </c>
      <c r="AZ254" s="2">
        <f t="shared" si="173"/>
        <v>0</v>
      </c>
      <c r="BB254" s="3" t="str">
        <f t="shared" si="174"/>
        <v/>
      </c>
      <c r="BC254" s="3" t="str">
        <f t="shared" si="175"/>
        <v/>
      </c>
      <c r="BD254" s="3" t="str">
        <f t="shared" si="176"/>
        <v/>
      </c>
    </row>
    <row r="255" spans="1:56" x14ac:dyDescent="0.3">
      <c r="A255" s="6">
        <v>331</v>
      </c>
      <c r="B255" s="6">
        <v>1443</v>
      </c>
      <c r="C255" s="6" t="s">
        <v>302</v>
      </c>
      <c r="D255" s="6">
        <v>29576</v>
      </c>
      <c r="E255" s="10" t="s">
        <v>230</v>
      </c>
      <c r="F255" s="6" t="s">
        <v>283</v>
      </c>
      <c r="G255" s="6">
        <v>1</v>
      </c>
      <c r="H255" s="6">
        <v>24</v>
      </c>
      <c r="I255">
        <v>1</v>
      </c>
      <c r="J255">
        <v>4</v>
      </c>
      <c r="Q255" s="13">
        <f t="shared" si="140"/>
        <v>0</v>
      </c>
      <c r="R255" s="13">
        <f t="shared" si="141"/>
        <v>1</v>
      </c>
      <c r="S255" s="13">
        <f t="shared" si="142"/>
        <v>0</v>
      </c>
      <c r="T255" s="13">
        <f t="shared" si="143"/>
        <v>0</v>
      </c>
      <c r="U255" s="13">
        <f t="shared" si="144"/>
        <v>0</v>
      </c>
      <c r="V255" s="13">
        <f t="shared" si="145"/>
        <v>0</v>
      </c>
      <c r="W255" s="13">
        <f t="shared" si="146"/>
        <v>0</v>
      </c>
      <c r="X255" s="13">
        <f t="shared" si="147"/>
        <v>0</v>
      </c>
      <c r="Y255" s="13">
        <f t="shared" si="148"/>
        <v>0</v>
      </c>
      <c r="Z255" s="13">
        <f t="shared" si="149"/>
        <v>0</v>
      </c>
      <c r="AA255" s="13">
        <f t="shared" si="150"/>
        <v>0</v>
      </c>
      <c r="AB255" s="13">
        <f t="shared" si="151"/>
        <v>0</v>
      </c>
      <c r="AC255" s="13">
        <f t="shared" si="152"/>
        <v>0</v>
      </c>
      <c r="AD255" s="13">
        <f t="shared" si="153"/>
        <v>0</v>
      </c>
      <c r="AE255" s="13">
        <f t="shared" si="154"/>
        <v>0</v>
      </c>
      <c r="AF255" s="13">
        <f t="shared" si="155"/>
        <v>0</v>
      </c>
      <c r="AG255" s="13">
        <f t="shared" si="156"/>
        <v>0</v>
      </c>
      <c r="AH255" s="13">
        <f t="shared" si="157"/>
        <v>0</v>
      </c>
      <c r="AI255" s="13">
        <f t="shared" si="158"/>
        <v>0</v>
      </c>
      <c r="AJ255" s="13">
        <f t="shared" si="159"/>
        <v>0</v>
      </c>
      <c r="AK255" s="13">
        <f t="shared" si="160"/>
        <v>0</v>
      </c>
      <c r="AL255" s="13">
        <f t="shared" si="161"/>
        <v>0</v>
      </c>
      <c r="AO255" s="2">
        <f t="shared" si="162"/>
        <v>0</v>
      </c>
      <c r="AP255" s="2">
        <f t="shared" si="163"/>
        <v>1</v>
      </c>
      <c r="AQ255" s="2">
        <f t="shared" si="164"/>
        <v>0</v>
      </c>
      <c r="AR255" s="2">
        <f t="shared" si="165"/>
        <v>0</v>
      </c>
      <c r="AS255" s="2">
        <f t="shared" si="166"/>
        <v>0</v>
      </c>
      <c r="AT255" s="2">
        <f t="shared" si="167"/>
        <v>0</v>
      </c>
      <c r="AU255" s="2">
        <f t="shared" si="168"/>
        <v>0</v>
      </c>
      <c r="AV255" s="2">
        <f t="shared" si="169"/>
        <v>0</v>
      </c>
      <c r="AW255" s="2">
        <f t="shared" si="170"/>
        <v>0</v>
      </c>
      <c r="AX255" s="2">
        <f t="shared" si="171"/>
        <v>0</v>
      </c>
      <c r="AY255" s="2">
        <f t="shared" si="172"/>
        <v>0</v>
      </c>
      <c r="AZ255" s="2">
        <f t="shared" si="173"/>
        <v>0</v>
      </c>
      <c r="BB255" s="3" t="str">
        <f t="shared" si="174"/>
        <v/>
      </c>
      <c r="BC255" s="3" t="str">
        <f t="shared" si="175"/>
        <v/>
      </c>
      <c r="BD255" s="3" t="str">
        <f t="shared" si="176"/>
        <v/>
      </c>
    </row>
    <row r="256" spans="1:56" x14ac:dyDescent="0.3">
      <c r="A256" s="6">
        <v>573</v>
      </c>
      <c r="B256" s="6">
        <v>1685</v>
      </c>
      <c r="C256" s="6" t="s">
        <v>314</v>
      </c>
      <c r="D256" s="6">
        <v>29667</v>
      </c>
      <c r="E256" s="10" t="s">
        <v>230</v>
      </c>
      <c r="F256" s="6" t="s">
        <v>304</v>
      </c>
      <c r="G256" s="6">
        <v>1</v>
      </c>
      <c r="H256" s="6">
        <v>24</v>
      </c>
      <c r="I256">
        <v>1</v>
      </c>
      <c r="J256">
        <v>4</v>
      </c>
      <c r="Q256" s="13">
        <f t="shared" si="140"/>
        <v>0</v>
      </c>
      <c r="R256" s="13">
        <f t="shared" si="141"/>
        <v>1</v>
      </c>
      <c r="S256" s="13">
        <f t="shared" si="142"/>
        <v>0</v>
      </c>
      <c r="T256" s="13">
        <f t="shared" si="143"/>
        <v>0</v>
      </c>
      <c r="U256" s="13">
        <f t="shared" si="144"/>
        <v>0</v>
      </c>
      <c r="V256" s="13">
        <f t="shared" si="145"/>
        <v>0</v>
      </c>
      <c r="W256" s="13">
        <f t="shared" si="146"/>
        <v>0</v>
      </c>
      <c r="X256" s="13">
        <f t="shared" si="147"/>
        <v>0</v>
      </c>
      <c r="Y256" s="13">
        <f t="shared" si="148"/>
        <v>0</v>
      </c>
      <c r="Z256" s="13">
        <f t="shared" si="149"/>
        <v>0</v>
      </c>
      <c r="AA256" s="13">
        <f t="shared" si="150"/>
        <v>0</v>
      </c>
      <c r="AB256" s="13">
        <f t="shared" si="151"/>
        <v>0</v>
      </c>
      <c r="AC256" s="13">
        <f t="shared" si="152"/>
        <v>0</v>
      </c>
      <c r="AD256" s="13">
        <f t="shared" si="153"/>
        <v>0</v>
      </c>
      <c r="AE256" s="13">
        <f t="shared" si="154"/>
        <v>0</v>
      </c>
      <c r="AF256" s="13">
        <f t="shared" si="155"/>
        <v>0</v>
      </c>
      <c r="AG256" s="13">
        <f t="shared" si="156"/>
        <v>0</v>
      </c>
      <c r="AH256" s="13">
        <f t="shared" si="157"/>
        <v>0</v>
      </c>
      <c r="AI256" s="13">
        <f t="shared" si="158"/>
        <v>0</v>
      </c>
      <c r="AJ256" s="13">
        <f t="shared" si="159"/>
        <v>0</v>
      </c>
      <c r="AK256" s="13">
        <f t="shared" si="160"/>
        <v>0</v>
      </c>
      <c r="AL256" s="13">
        <f t="shared" si="161"/>
        <v>0</v>
      </c>
      <c r="AO256" s="2">
        <f t="shared" si="162"/>
        <v>0</v>
      </c>
      <c r="AP256" s="2">
        <f t="shared" si="163"/>
        <v>1</v>
      </c>
      <c r="AQ256" s="2">
        <f t="shared" si="164"/>
        <v>0</v>
      </c>
      <c r="AR256" s="2">
        <f t="shared" si="165"/>
        <v>0</v>
      </c>
      <c r="AS256" s="2">
        <f t="shared" si="166"/>
        <v>0</v>
      </c>
      <c r="AT256" s="2">
        <f t="shared" si="167"/>
        <v>0</v>
      </c>
      <c r="AU256" s="2">
        <f t="shared" si="168"/>
        <v>0</v>
      </c>
      <c r="AV256" s="2">
        <f t="shared" si="169"/>
        <v>0</v>
      </c>
      <c r="AW256" s="2">
        <f t="shared" si="170"/>
        <v>0</v>
      </c>
      <c r="AX256" s="2">
        <f t="shared" si="171"/>
        <v>0</v>
      </c>
      <c r="AY256" s="2">
        <f t="shared" si="172"/>
        <v>0</v>
      </c>
      <c r="AZ256" s="2">
        <f t="shared" si="173"/>
        <v>0</v>
      </c>
      <c r="BB256" s="3" t="str">
        <f t="shared" si="174"/>
        <v/>
      </c>
      <c r="BC256" s="3" t="str">
        <f t="shared" si="175"/>
        <v/>
      </c>
      <c r="BD256" s="3" t="str">
        <f t="shared" si="176"/>
        <v/>
      </c>
    </row>
    <row r="257" spans="1:56" x14ac:dyDescent="0.3">
      <c r="A257" s="6">
        <v>577</v>
      </c>
      <c r="B257" s="6">
        <v>1689</v>
      </c>
      <c r="C257" s="6" t="s">
        <v>318</v>
      </c>
      <c r="D257" s="6">
        <v>29671</v>
      </c>
      <c r="E257" s="10" t="s">
        <v>230</v>
      </c>
      <c r="F257" s="6" t="s">
        <v>304</v>
      </c>
      <c r="G257" s="6">
        <v>1</v>
      </c>
      <c r="H257" s="6">
        <v>24</v>
      </c>
      <c r="I257">
        <v>1</v>
      </c>
      <c r="J257">
        <v>4</v>
      </c>
      <c r="Q257" s="13">
        <f t="shared" si="140"/>
        <v>0</v>
      </c>
      <c r="R257" s="13">
        <f t="shared" si="141"/>
        <v>1</v>
      </c>
      <c r="S257" s="13">
        <f t="shared" si="142"/>
        <v>0</v>
      </c>
      <c r="T257" s="13">
        <f t="shared" si="143"/>
        <v>0</v>
      </c>
      <c r="U257" s="13">
        <f t="shared" si="144"/>
        <v>0</v>
      </c>
      <c r="V257" s="13">
        <f t="shared" si="145"/>
        <v>0</v>
      </c>
      <c r="W257" s="13">
        <f t="shared" si="146"/>
        <v>0</v>
      </c>
      <c r="X257" s="13">
        <f t="shared" si="147"/>
        <v>0</v>
      </c>
      <c r="Y257" s="13">
        <f t="shared" si="148"/>
        <v>0</v>
      </c>
      <c r="Z257" s="13">
        <f t="shared" si="149"/>
        <v>0</v>
      </c>
      <c r="AA257" s="13">
        <f t="shared" si="150"/>
        <v>0</v>
      </c>
      <c r="AB257" s="13">
        <f t="shared" si="151"/>
        <v>0</v>
      </c>
      <c r="AC257" s="13">
        <f t="shared" si="152"/>
        <v>0</v>
      </c>
      <c r="AD257" s="13">
        <f t="shared" si="153"/>
        <v>0</v>
      </c>
      <c r="AE257" s="13">
        <f t="shared" si="154"/>
        <v>0</v>
      </c>
      <c r="AF257" s="13">
        <f t="shared" si="155"/>
        <v>0</v>
      </c>
      <c r="AG257" s="13">
        <f t="shared" si="156"/>
        <v>0</v>
      </c>
      <c r="AH257" s="13">
        <f t="shared" si="157"/>
        <v>0</v>
      </c>
      <c r="AI257" s="13">
        <f t="shared" si="158"/>
        <v>0</v>
      </c>
      <c r="AJ257" s="13">
        <f t="shared" si="159"/>
        <v>0</v>
      </c>
      <c r="AK257" s="13">
        <f t="shared" si="160"/>
        <v>0</v>
      </c>
      <c r="AL257" s="13">
        <f t="shared" si="161"/>
        <v>0</v>
      </c>
      <c r="AO257" s="2">
        <f t="shared" si="162"/>
        <v>0</v>
      </c>
      <c r="AP257" s="2">
        <f t="shared" si="163"/>
        <v>1</v>
      </c>
      <c r="AQ257" s="2">
        <f t="shared" si="164"/>
        <v>0</v>
      </c>
      <c r="AR257" s="2">
        <f t="shared" si="165"/>
        <v>0</v>
      </c>
      <c r="AS257" s="2">
        <f t="shared" si="166"/>
        <v>0</v>
      </c>
      <c r="AT257" s="2">
        <f t="shared" si="167"/>
        <v>0</v>
      </c>
      <c r="AU257" s="2">
        <f t="shared" si="168"/>
        <v>0</v>
      </c>
      <c r="AV257" s="2">
        <f t="shared" si="169"/>
        <v>0</v>
      </c>
      <c r="AW257" s="2">
        <f t="shared" si="170"/>
        <v>0</v>
      </c>
      <c r="AX257" s="2">
        <f t="shared" si="171"/>
        <v>0</v>
      </c>
      <c r="AY257" s="2">
        <f t="shared" si="172"/>
        <v>0</v>
      </c>
      <c r="AZ257" s="2">
        <f t="shared" si="173"/>
        <v>0</v>
      </c>
      <c r="BB257" s="3" t="str">
        <f t="shared" si="174"/>
        <v/>
      </c>
      <c r="BC257" s="3" t="str">
        <f t="shared" si="175"/>
        <v/>
      </c>
      <c r="BD257" s="3" t="str">
        <f t="shared" si="176"/>
        <v/>
      </c>
    </row>
    <row r="258" spans="1:56" x14ac:dyDescent="0.3">
      <c r="A258" s="6">
        <v>583</v>
      </c>
      <c r="B258" s="6">
        <v>1695</v>
      </c>
      <c r="C258" s="6" t="s">
        <v>324</v>
      </c>
      <c r="D258" s="6">
        <v>29679</v>
      </c>
      <c r="E258" s="10" t="s">
        <v>230</v>
      </c>
      <c r="F258" s="6" t="s">
        <v>304</v>
      </c>
      <c r="G258" s="6">
        <v>1</v>
      </c>
      <c r="H258" s="6">
        <v>24</v>
      </c>
      <c r="I258">
        <v>1</v>
      </c>
      <c r="J258">
        <v>4</v>
      </c>
      <c r="Q258" s="13">
        <f t="shared" si="140"/>
        <v>0</v>
      </c>
      <c r="R258" s="13">
        <f t="shared" si="141"/>
        <v>1</v>
      </c>
      <c r="S258" s="13">
        <f t="shared" si="142"/>
        <v>0</v>
      </c>
      <c r="T258" s="13">
        <f t="shared" si="143"/>
        <v>0</v>
      </c>
      <c r="U258" s="13">
        <f t="shared" si="144"/>
        <v>0</v>
      </c>
      <c r="V258" s="13">
        <f t="shared" si="145"/>
        <v>0</v>
      </c>
      <c r="W258" s="13">
        <f t="shared" si="146"/>
        <v>0</v>
      </c>
      <c r="X258" s="13">
        <f t="shared" si="147"/>
        <v>0</v>
      </c>
      <c r="Y258" s="13">
        <f t="shared" si="148"/>
        <v>0</v>
      </c>
      <c r="Z258" s="13">
        <f t="shared" si="149"/>
        <v>0</v>
      </c>
      <c r="AA258" s="13">
        <f t="shared" si="150"/>
        <v>0</v>
      </c>
      <c r="AB258" s="13">
        <f t="shared" si="151"/>
        <v>0</v>
      </c>
      <c r="AC258" s="13">
        <f t="shared" si="152"/>
        <v>0</v>
      </c>
      <c r="AD258" s="13">
        <f t="shared" si="153"/>
        <v>0</v>
      </c>
      <c r="AE258" s="13">
        <f t="shared" si="154"/>
        <v>0</v>
      </c>
      <c r="AF258" s="13">
        <f t="shared" si="155"/>
        <v>0</v>
      </c>
      <c r="AG258" s="13">
        <f t="shared" si="156"/>
        <v>0</v>
      </c>
      <c r="AH258" s="13">
        <f t="shared" si="157"/>
        <v>0</v>
      </c>
      <c r="AI258" s="13">
        <f t="shared" si="158"/>
        <v>0</v>
      </c>
      <c r="AJ258" s="13">
        <f t="shared" si="159"/>
        <v>0</v>
      </c>
      <c r="AK258" s="13">
        <f t="shared" si="160"/>
        <v>0</v>
      </c>
      <c r="AL258" s="13">
        <f t="shared" si="161"/>
        <v>0</v>
      </c>
      <c r="AO258" s="2">
        <f t="shared" si="162"/>
        <v>0</v>
      </c>
      <c r="AP258" s="2">
        <f t="shared" si="163"/>
        <v>1</v>
      </c>
      <c r="AQ258" s="2">
        <f t="shared" si="164"/>
        <v>0</v>
      </c>
      <c r="AR258" s="2">
        <f t="shared" si="165"/>
        <v>0</v>
      </c>
      <c r="AS258" s="2">
        <f t="shared" si="166"/>
        <v>0</v>
      </c>
      <c r="AT258" s="2">
        <f t="shared" si="167"/>
        <v>0</v>
      </c>
      <c r="AU258" s="2">
        <f t="shared" si="168"/>
        <v>0</v>
      </c>
      <c r="AV258" s="2">
        <f t="shared" si="169"/>
        <v>0</v>
      </c>
      <c r="AW258" s="2">
        <f t="shared" si="170"/>
        <v>0</v>
      </c>
      <c r="AX258" s="2">
        <f t="shared" si="171"/>
        <v>0</v>
      </c>
      <c r="AY258" s="2">
        <f t="shared" si="172"/>
        <v>0</v>
      </c>
      <c r="AZ258" s="2">
        <f t="shared" si="173"/>
        <v>0</v>
      </c>
      <c r="BB258" s="3" t="str">
        <f t="shared" si="174"/>
        <v/>
      </c>
      <c r="BC258" s="3" t="str">
        <f t="shared" si="175"/>
        <v/>
      </c>
      <c r="BD258" s="3" t="str">
        <f t="shared" si="176"/>
        <v/>
      </c>
    </row>
    <row r="259" spans="1:56" x14ac:dyDescent="0.3">
      <c r="A259" s="6">
        <v>585</v>
      </c>
      <c r="B259" s="6">
        <v>1697</v>
      </c>
      <c r="C259" s="6" t="s">
        <v>326</v>
      </c>
      <c r="D259" s="6">
        <v>29795</v>
      </c>
      <c r="E259" s="10" t="s">
        <v>230</v>
      </c>
      <c r="F259" s="6" t="s">
        <v>304</v>
      </c>
      <c r="G259" s="6">
        <v>1</v>
      </c>
      <c r="H259" s="6">
        <v>24</v>
      </c>
      <c r="I259">
        <v>1</v>
      </c>
      <c r="J259">
        <v>4</v>
      </c>
      <c r="Q259" s="13">
        <f t="shared" ref="Q259:Q322" si="177">IF(L259="",0,1)</f>
        <v>0</v>
      </c>
      <c r="R259" s="13">
        <f t="shared" ref="R259:R322" si="178">IF(L259=0,1,0)</f>
        <v>1</v>
      </c>
      <c r="S259" s="13">
        <f t="shared" ref="S259:S322" si="179">IF(L259=1,1,0)</f>
        <v>0</v>
      </c>
      <c r="T259" s="13">
        <f t="shared" ref="T259:T322" si="180">IF(L259=2,2,0)</f>
        <v>0</v>
      </c>
      <c r="U259" s="13">
        <f t="shared" ref="U259:U322" si="181">IF(L259=3,2,0)</f>
        <v>0</v>
      </c>
      <c r="V259" s="13">
        <f t="shared" ref="V259:V322" si="182">IF(L259=4,3,0)</f>
        <v>0</v>
      </c>
      <c r="W259" s="13">
        <f t="shared" ref="W259:W322" si="183">IF(L259=5,4,0)</f>
        <v>0</v>
      </c>
      <c r="X259" s="13">
        <f t="shared" ref="X259:X322" si="184">IF(L259=6,5,0)</f>
        <v>0</v>
      </c>
      <c r="Y259" s="13">
        <f t="shared" ref="Y259:Y322" si="185">IF(L259=7,6,0)</f>
        <v>0</v>
      </c>
      <c r="Z259" s="13">
        <f t="shared" ref="Z259:Z322" si="186">IF(L259=8,6,0)</f>
        <v>0</v>
      </c>
      <c r="AA259" s="13">
        <f t="shared" ref="AA259:AA322" si="187">IF(L259=9,7,0)</f>
        <v>0</v>
      </c>
      <c r="AB259" s="13">
        <f t="shared" ref="AB259:AB322" si="188">IF(L259=10,7,0)</f>
        <v>0</v>
      </c>
      <c r="AC259" s="13">
        <f t="shared" ref="AC259:AC322" si="189">IF(L259=11,8,0)</f>
        <v>0</v>
      </c>
      <c r="AD259" s="13">
        <f t="shared" ref="AD259:AD322" si="190">IF(L259=12,8,0)</f>
        <v>0</v>
      </c>
      <c r="AE259" s="13">
        <f t="shared" ref="AE259:AE322" si="191">IF(L259=13,9,0)</f>
        <v>0</v>
      </c>
      <c r="AF259" s="13">
        <f t="shared" ref="AF259:AF322" si="192">IF(L259=14,9,0)</f>
        <v>0</v>
      </c>
      <c r="AG259" s="13">
        <f t="shared" ref="AG259:AG322" si="193">IF(L259=15,9,0)</f>
        <v>0</v>
      </c>
      <c r="AH259" s="13">
        <f t="shared" ref="AH259:AH322" si="194">IF(L259=16,10,0)</f>
        <v>0</v>
      </c>
      <c r="AI259" s="13">
        <f t="shared" ref="AI259:AI322" si="195">IF(L259=17,10,0)</f>
        <v>0</v>
      </c>
      <c r="AJ259" s="13">
        <f t="shared" ref="AJ259:AJ322" si="196">IF(L259=18,10,0)</f>
        <v>0</v>
      </c>
      <c r="AK259" s="13">
        <f t="shared" ref="AK259:AK322" si="197">IF(L259=19,10,0)</f>
        <v>0</v>
      </c>
      <c r="AL259" s="13">
        <f t="shared" ref="AL259:AL322" si="198">IF(L259=20,10,0)</f>
        <v>0</v>
      </c>
      <c r="AO259" s="2">
        <f t="shared" ref="AO259:AO322" si="199">IF(M259="",0,1)</f>
        <v>0</v>
      </c>
      <c r="AP259" s="2">
        <f t="shared" ref="AP259:AP322" si="200">IF(M259=0,1,0)</f>
        <v>1</v>
      </c>
      <c r="AQ259" s="2">
        <f t="shared" ref="AQ259:AQ322" si="201">IF(M259=1,5,0)</f>
        <v>0</v>
      </c>
      <c r="AR259" s="2">
        <f t="shared" ref="AR259:AR322" si="202">IF(M259=2,6,0)</f>
        <v>0</v>
      </c>
      <c r="AS259" s="2">
        <f t="shared" ref="AS259:AS322" si="203">IF(M259=3,7,0)</f>
        <v>0</v>
      </c>
      <c r="AT259" s="2">
        <f t="shared" ref="AT259:AT322" si="204">IF(M259=4,8,0)</f>
        <v>0</v>
      </c>
      <c r="AU259" s="2">
        <f t="shared" ref="AU259:AU322" si="205">IF(M259=5,9,0)</f>
        <v>0</v>
      </c>
      <c r="AV259" s="2">
        <f t="shared" ref="AV259:AV322" si="206">IF(M259=6,10,0)</f>
        <v>0</v>
      </c>
      <c r="AW259" s="2">
        <f t="shared" ref="AW259:AW322" si="207">IF(M259=7,10,0)</f>
        <v>0</v>
      </c>
      <c r="AX259" s="2">
        <f t="shared" ref="AX259:AX322" si="208">IF(M259=8,10,0)</f>
        <v>0</v>
      </c>
      <c r="AY259" s="2">
        <f t="shared" ref="AY259:AY322" si="209">IF(M259=9,10,0)</f>
        <v>0</v>
      </c>
      <c r="AZ259" s="2">
        <f t="shared" ref="AZ259:AZ322" si="210">IF(M259=10,10,0)</f>
        <v>0</v>
      </c>
      <c r="BB259" s="3" t="str">
        <f t="shared" ref="BB259:BB322" si="211">IF(Q259=0,"",SUM(R259:AL259))</f>
        <v/>
      </c>
      <c r="BC259" s="3" t="str">
        <f t="shared" ref="BC259:BC322" si="212">IF(AO259=0,"",SUM(AP259:AW259))</f>
        <v/>
      </c>
      <c r="BD259" s="3" t="str">
        <f t="shared" ref="BD259:BD322" si="213">IF(O259="","",O259)</f>
        <v/>
      </c>
    </row>
    <row r="260" spans="1:56" x14ac:dyDescent="0.3">
      <c r="A260" s="6">
        <v>587</v>
      </c>
      <c r="B260" s="6">
        <v>1699</v>
      </c>
      <c r="C260" s="6" t="s">
        <v>328</v>
      </c>
      <c r="D260" s="6">
        <v>29797</v>
      </c>
      <c r="E260" s="10" t="s">
        <v>230</v>
      </c>
      <c r="F260" s="6" t="s">
        <v>304</v>
      </c>
      <c r="G260" s="6">
        <v>1</v>
      </c>
      <c r="H260" s="6">
        <v>24</v>
      </c>
      <c r="I260">
        <v>1</v>
      </c>
      <c r="J260">
        <v>4</v>
      </c>
      <c r="Q260" s="13">
        <f t="shared" si="177"/>
        <v>0</v>
      </c>
      <c r="R260" s="13">
        <f t="shared" si="178"/>
        <v>1</v>
      </c>
      <c r="S260" s="13">
        <f t="shared" si="179"/>
        <v>0</v>
      </c>
      <c r="T260" s="13">
        <f t="shared" si="180"/>
        <v>0</v>
      </c>
      <c r="U260" s="13">
        <f t="shared" si="181"/>
        <v>0</v>
      </c>
      <c r="V260" s="13">
        <f t="shared" si="182"/>
        <v>0</v>
      </c>
      <c r="W260" s="13">
        <f t="shared" si="183"/>
        <v>0</v>
      </c>
      <c r="X260" s="13">
        <f t="shared" si="184"/>
        <v>0</v>
      </c>
      <c r="Y260" s="13">
        <f t="shared" si="185"/>
        <v>0</v>
      </c>
      <c r="Z260" s="13">
        <f t="shared" si="186"/>
        <v>0</v>
      </c>
      <c r="AA260" s="13">
        <f t="shared" si="187"/>
        <v>0</v>
      </c>
      <c r="AB260" s="13">
        <f t="shared" si="188"/>
        <v>0</v>
      </c>
      <c r="AC260" s="13">
        <f t="shared" si="189"/>
        <v>0</v>
      </c>
      <c r="AD260" s="13">
        <f t="shared" si="190"/>
        <v>0</v>
      </c>
      <c r="AE260" s="13">
        <f t="shared" si="191"/>
        <v>0</v>
      </c>
      <c r="AF260" s="13">
        <f t="shared" si="192"/>
        <v>0</v>
      </c>
      <c r="AG260" s="13">
        <f t="shared" si="193"/>
        <v>0</v>
      </c>
      <c r="AH260" s="13">
        <f t="shared" si="194"/>
        <v>0</v>
      </c>
      <c r="AI260" s="13">
        <f t="shared" si="195"/>
        <v>0</v>
      </c>
      <c r="AJ260" s="13">
        <f t="shared" si="196"/>
        <v>0</v>
      </c>
      <c r="AK260" s="13">
        <f t="shared" si="197"/>
        <v>0</v>
      </c>
      <c r="AL260" s="13">
        <f t="shared" si="198"/>
        <v>0</v>
      </c>
      <c r="AO260" s="2">
        <f t="shared" si="199"/>
        <v>0</v>
      </c>
      <c r="AP260" s="2">
        <f t="shared" si="200"/>
        <v>1</v>
      </c>
      <c r="AQ260" s="2">
        <f t="shared" si="201"/>
        <v>0</v>
      </c>
      <c r="AR260" s="2">
        <f t="shared" si="202"/>
        <v>0</v>
      </c>
      <c r="AS260" s="2">
        <f t="shared" si="203"/>
        <v>0</v>
      </c>
      <c r="AT260" s="2">
        <f t="shared" si="204"/>
        <v>0</v>
      </c>
      <c r="AU260" s="2">
        <f t="shared" si="205"/>
        <v>0</v>
      </c>
      <c r="AV260" s="2">
        <f t="shared" si="206"/>
        <v>0</v>
      </c>
      <c r="AW260" s="2">
        <f t="shared" si="207"/>
        <v>0</v>
      </c>
      <c r="AX260" s="2">
        <f t="shared" si="208"/>
        <v>0</v>
      </c>
      <c r="AY260" s="2">
        <f t="shared" si="209"/>
        <v>0</v>
      </c>
      <c r="AZ260" s="2">
        <f t="shared" si="210"/>
        <v>0</v>
      </c>
      <c r="BB260" s="3" t="str">
        <f t="shared" si="211"/>
        <v/>
      </c>
      <c r="BC260" s="3" t="str">
        <f t="shared" si="212"/>
        <v/>
      </c>
      <c r="BD260" s="3" t="str">
        <f t="shared" si="213"/>
        <v/>
      </c>
    </row>
    <row r="261" spans="1:56" x14ac:dyDescent="0.3">
      <c r="A261" s="6">
        <v>791</v>
      </c>
      <c r="B261" s="6">
        <v>1903</v>
      </c>
      <c r="C261" s="6" t="s">
        <v>342</v>
      </c>
      <c r="D261" s="6">
        <v>28677</v>
      </c>
      <c r="E261" s="10" t="s">
        <v>230</v>
      </c>
      <c r="F261" s="6" t="s">
        <v>340</v>
      </c>
      <c r="G261" s="6">
        <v>1</v>
      </c>
      <c r="H261" s="6">
        <v>24</v>
      </c>
      <c r="I261">
        <v>1</v>
      </c>
      <c r="J261">
        <v>4</v>
      </c>
      <c r="Q261" s="13">
        <f t="shared" si="177"/>
        <v>0</v>
      </c>
      <c r="R261" s="13">
        <f t="shared" si="178"/>
        <v>1</v>
      </c>
      <c r="S261" s="13">
        <f t="shared" si="179"/>
        <v>0</v>
      </c>
      <c r="T261" s="13">
        <f t="shared" si="180"/>
        <v>0</v>
      </c>
      <c r="U261" s="13">
        <f t="shared" si="181"/>
        <v>0</v>
      </c>
      <c r="V261" s="13">
        <f t="shared" si="182"/>
        <v>0</v>
      </c>
      <c r="W261" s="13">
        <f t="shared" si="183"/>
        <v>0</v>
      </c>
      <c r="X261" s="13">
        <f t="shared" si="184"/>
        <v>0</v>
      </c>
      <c r="Y261" s="13">
        <f t="shared" si="185"/>
        <v>0</v>
      </c>
      <c r="Z261" s="13">
        <f t="shared" si="186"/>
        <v>0</v>
      </c>
      <c r="AA261" s="13">
        <f t="shared" si="187"/>
        <v>0</v>
      </c>
      <c r="AB261" s="13">
        <f t="shared" si="188"/>
        <v>0</v>
      </c>
      <c r="AC261" s="13">
        <f t="shared" si="189"/>
        <v>0</v>
      </c>
      <c r="AD261" s="13">
        <f t="shared" si="190"/>
        <v>0</v>
      </c>
      <c r="AE261" s="13">
        <f t="shared" si="191"/>
        <v>0</v>
      </c>
      <c r="AF261" s="13">
        <f t="shared" si="192"/>
        <v>0</v>
      </c>
      <c r="AG261" s="13">
        <f t="shared" si="193"/>
        <v>0</v>
      </c>
      <c r="AH261" s="13">
        <f t="shared" si="194"/>
        <v>0</v>
      </c>
      <c r="AI261" s="13">
        <f t="shared" si="195"/>
        <v>0</v>
      </c>
      <c r="AJ261" s="13">
        <f t="shared" si="196"/>
        <v>0</v>
      </c>
      <c r="AK261" s="13">
        <f t="shared" si="197"/>
        <v>0</v>
      </c>
      <c r="AL261" s="13">
        <f t="shared" si="198"/>
        <v>0</v>
      </c>
      <c r="AO261" s="2">
        <f t="shared" si="199"/>
        <v>0</v>
      </c>
      <c r="AP261" s="2">
        <f t="shared" si="200"/>
        <v>1</v>
      </c>
      <c r="AQ261" s="2">
        <f t="shared" si="201"/>
        <v>0</v>
      </c>
      <c r="AR261" s="2">
        <f t="shared" si="202"/>
        <v>0</v>
      </c>
      <c r="AS261" s="2">
        <f t="shared" si="203"/>
        <v>0</v>
      </c>
      <c r="AT261" s="2">
        <f t="shared" si="204"/>
        <v>0</v>
      </c>
      <c r="AU261" s="2">
        <f t="shared" si="205"/>
        <v>0</v>
      </c>
      <c r="AV261" s="2">
        <f t="shared" si="206"/>
        <v>0</v>
      </c>
      <c r="AW261" s="2">
        <f t="shared" si="207"/>
        <v>0</v>
      </c>
      <c r="AX261" s="2">
        <f t="shared" si="208"/>
        <v>0</v>
      </c>
      <c r="AY261" s="2">
        <f t="shared" si="209"/>
        <v>0</v>
      </c>
      <c r="AZ261" s="2">
        <f t="shared" si="210"/>
        <v>0</v>
      </c>
      <c r="BB261" s="3" t="str">
        <f t="shared" si="211"/>
        <v/>
      </c>
      <c r="BC261" s="3" t="str">
        <f t="shared" si="212"/>
        <v/>
      </c>
      <c r="BD261" s="3" t="str">
        <f t="shared" si="213"/>
        <v/>
      </c>
    </row>
    <row r="262" spans="1:56" x14ac:dyDescent="0.3">
      <c r="A262" s="6">
        <v>792</v>
      </c>
      <c r="B262" s="6">
        <v>1904</v>
      </c>
      <c r="C262" s="6" t="s">
        <v>343</v>
      </c>
      <c r="D262" s="6">
        <v>28678</v>
      </c>
      <c r="E262" s="10" t="s">
        <v>230</v>
      </c>
      <c r="F262" s="6" t="s">
        <v>340</v>
      </c>
      <c r="G262" s="6">
        <v>1</v>
      </c>
      <c r="H262" s="6">
        <v>24</v>
      </c>
      <c r="I262">
        <v>1</v>
      </c>
      <c r="J262">
        <v>4</v>
      </c>
      <c r="Q262" s="13">
        <f t="shared" si="177"/>
        <v>0</v>
      </c>
      <c r="R262" s="13">
        <f t="shared" si="178"/>
        <v>1</v>
      </c>
      <c r="S262" s="13">
        <f t="shared" si="179"/>
        <v>0</v>
      </c>
      <c r="T262" s="13">
        <f t="shared" si="180"/>
        <v>0</v>
      </c>
      <c r="U262" s="13">
        <f t="shared" si="181"/>
        <v>0</v>
      </c>
      <c r="V262" s="13">
        <f t="shared" si="182"/>
        <v>0</v>
      </c>
      <c r="W262" s="13">
        <f t="shared" si="183"/>
        <v>0</v>
      </c>
      <c r="X262" s="13">
        <f t="shared" si="184"/>
        <v>0</v>
      </c>
      <c r="Y262" s="13">
        <f t="shared" si="185"/>
        <v>0</v>
      </c>
      <c r="Z262" s="13">
        <f t="shared" si="186"/>
        <v>0</v>
      </c>
      <c r="AA262" s="13">
        <f t="shared" si="187"/>
        <v>0</v>
      </c>
      <c r="AB262" s="13">
        <f t="shared" si="188"/>
        <v>0</v>
      </c>
      <c r="AC262" s="13">
        <f t="shared" si="189"/>
        <v>0</v>
      </c>
      <c r="AD262" s="13">
        <f t="shared" si="190"/>
        <v>0</v>
      </c>
      <c r="AE262" s="13">
        <f t="shared" si="191"/>
        <v>0</v>
      </c>
      <c r="AF262" s="13">
        <f t="shared" si="192"/>
        <v>0</v>
      </c>
      <c r="AG262" s="13">
        <f t="shared" si="193"/>
        <v>0</v>
      </c>
      <c r="AH262" s="13">
        <f t="shared" si="194"/>
        <v>0</v>
      </c>
      <c r="AI262" s="13">
        <f t="shared" si="195"/>
        <v>0</v>
      </c>
      <c r="AJ262" s="13">
        <f t="shared" si="196"/>
        <v>0</v>
      </c>
      <c r="AK262" s="13">
        <f t="shared" si="197"/>
        <v>0</v>
      </c>
      <c r="AL262" s="13">
        <f t="shared" si="198"/>
        <v>0</v>
      </c>
      <c r="AO262" s="2">
        <f t="shared" si="199"/>
        <v>0</v>
      </c>
      <c r="AP262" s="2">
        <f t="shared" si="200"/>
        <v>1</v>
      </c>
      <c r="AQ262" s="2">
        <f t="shared" si="201"/>
        <v>0</v>
      </c>
      <c r="AR262" s="2">
        <f t="shared" si="202"/>
        <v>0</v>
      </c>
      <c r="AS262" s="2">
        <f t="shared" si="203"/>
        <v>0</v>
      </c>
      <c r="AT262" s="2">
        <f t="shared" si="204"/>
        <v>0</v>
      </c>
      <c r="AU262" s="2">
        <f t="shared" si="205"/>
        <v>0</v>
      </c>
      <c r="AV262" s="2">
        <f t="shared" si="206"/>
        <v>0</v>
      </c>
      <c r="AW262" s="2">
        <f t="shared" si="207"/>
        <v>0</v>
      </c>
      <c r="AX262" s="2">
        <f t="shared" si="208"/>
        <v>0</v>
      </c>
      <c r="AY262" s="2">
        <f t="shared" si="209"/>
        <v>0</v>
      </c>
      <c r="AZ262" s="2">
        <f t="shared" si="210"/>
        <v>0</v>
      </c>
      <c r="BB262" s="3" t="str">
        <f t="shared" si="211"/>
        <v/>
      </c>
      <c r="BC262" s="3" t="str">
        <f t="shared" si="212"/>
        <v/>
      </c>
      <c r="BD262" s="3" t="str">
        <f t="shared" si="213"/>
        <v/>
      </c>
    </row>
    <row r="263" spans="1:56" x14ac:dyDescent="0.3">
      <c r="A263" s="6">
        <v>802</v>
      </c>
      <c r="B263" s="6">
        <v>1914</v>
      </c>
      <c r="C263" s="6" t="s">
        <v>353</v>
      </c>
      <c r="D263" s="6">
        <v>28688</v>
      </c>
      <c r="E263" s="10" t="s">
        <v>230</v>
      </c>
      <c r="F263" s="6" t="s">
        <v>340</v>
      </c>
      <c r="G263" s="6">
        <v>1</v>
      </c>
      <c r="H263" s="6">
        <v>24</v>
      </c>
      <c r="I263">
        <v>1</v>
      </c>
      <c r="J263">
        <v>4</v>
      </c>
      <c r="Q263" s="13">
        <f t="shared" si="177"/>
        <v>0</v>
      </c>
      <c r="R263" s="13">
        <f t="shared" si="178"/>
        <v>1</v>
      </c>
      <c r="S263" s="13">
        <f t="shared" si="179"/>
        <v>0</v>
      </c>
      <c r="T263" s="13">
        <f t="shared" si="180"/>
        <v>0</v>
      </c>
      <c r="U263" s="13">
        <f t="shared" si="181"/>
        <v>0</v>
      </c>
      <c r="V263" s="13">
        <f t="shared" si="182"/>
        <v>0</v>
      </c>
      <c r="W263" s="13">
        <f t="shared" si="183"/>
        <v>0</v>
      </c>
      <c r="X263" s="13">
        <f t="shared" si="184"/>
        <v>0</v>
      </c>
      <c r="Y263" s="13">
        <f t="shared" si="185"/>
        <v>0</v>
      </c>
      <c r="Z263" s="13">
        <f t="shared" si="186"/>
        <v>0</v>
      </c>
      <c r="AA263" s="13">
        <f t="shared" si="187"/>
        <v>0</v>
      </c>
      <c r="AB263" s="13">
        <f t="shared" si="188"/>
        <v>0</v>
      </c>
      <c r="AC263" s="13">
        <f t="shared" si="189"/>
        <v>0</v>
      </c>
      <c r="AD263" s="13">
        <f t="shared" si="190"/>
        <v>0</v>
      </c>
      <c r="AE263" s="13">
        <f t="shared" si="191"/>
        <v>0</v>
      </c>
      <c r="AF263" s="13">
        <f t="shared" si="192"/>
        <v>0</v>
      </c>
      <c r="AG263" s="13">
        <f t="shared" si="193"/>
        <v>0</v>
      </c>
      <c r="AH263" s="13">
        <f t="shared" si="194"/>
        <v>0</v>
      </c>
      <c r="AI263" s="13">
        <f t="shared" si="195"/>
        <v>0</v>
      </c>
      <c r="AJ263" s="13">
        <f t="shared" si="196"/>
        <v>0</v>
      </c>
      <c r="AK263" s="13">
        <f t="shared" si="197"/>
        <v>0</v>
      </c>
      <c r="AL263" s="13">
        <f t="shared" si="198"/>
        <v>0</v>
      </c>
      <c r="AO263" s="2">
        <f t="shared" si="199"/>
        <v>0</v>
      </c>
      <c r="AP263" s="2">
        <f t="shared" si="200"/>
        <v>1</v>
      </c>
      <c r="AQ263" s="2">
        <f t="shared" si="201"/>
        <v>0</v>
      </c>
      <c r="AR263" s="2">
        <f t="shared" si="202"/>
        <v>0</v>
      </c>
      <c r="AS263" s="2">
        <f t="shared" si="203"/>
        <v>0</v>
      </c>
      <c r="AT263" s="2">
        <f t="shared" si="204"/>
        <v>0</v>
      </c>
      <c r="AU263" s="2">
        <f t="shared" si="205"/>
        <v>0</v>
      </c>
      <c r="AV263" s="2">
        <f t="shared" si="206"/>
        <v>0</v>
      </c>
      <c r="AW263" s="2">
        <f t="shared" si="207"/>
        <v>0</v>
      </c>
      <c r="AX263" s="2">
        <f t="shared" si="208"/>
        <v>0</v>
      </c>
      <c r="AY263" s="2">
        <f t="shared" si="209"/>
        <v>0</v>
      </c>
      <c r="AZ263" s="2">
        <f t="shared" si="210"/>
        <v>0</v>
      </c>
      <c r="BB263" s="3" t="str">
        <f t="shared" si="211"/>
        <v/>
      </c>
      <c r="BC263" s="3" t="str">
        <f t="shared" si="212"/>
        <v/>
      </c>
      <c r="BD263" s="3" t="str">
        <f t="shared" si="213"/>
        <v/>
      </c>
    </row>
    <row r="264" spans="1:56" x14ac:dyDescent="0.3">
      <c r="A264" s="6">
        <v>807</v>
      </c>
      <c r="B264" s="6">
        <v>1919</v>
      </c>
      <c r="C264" s="6" t="s">
        <v>358</v>
      </c>
      <c r="D264" s="6">
        <v>28693</v>
      </c>
      <c r="E264" s="10" t="s">
        <v>230</v>
      </c>
      <c r="F264" s="6" t="s">
        <v>340</v>
      </c>
      <c r="G264" s="6">
        <v>1</v>
      </c>
      <c r="H264" s="6">
        <v>24</v>
      </c>
      <c r="I264">
        <v>1</v>
      </c>
      <c r="J264">
        <v>4</v>
      </c>
      <c r="Q264" s="13">
        <f t="shared" si="177"/>
        <v>0</v>
      </c>
      <c r="R264" s="13">
        <f t="shared" si="178"/>
        <v>1</v>
      </c>
      <c r="S264" s="13">
        <f t="shared" si="179"/>
        <v>0</v>
      </c>
      <c r="T264" s="13">
        <f t="shared" si="180"/>
        <v>0</v>
      </c>
      <c r="U264" s="13">
        <f t="shared" si="181"/>
        <v>0</v>
      </c>
      <c r="V264" s="13">
        <f t="shared" si="182"/>
        <v>0</v>
      </c>
      <c r="W264" s="13">
        <f t="shared" si="183"/>
        <v>0</v>
      </c>
      <c r="X264" s="13">
        <f t="shared" si="184"/>
        <v>0</v>
      </c>
      <c r="Y264" s="13">
        <f t="shared" si="185"/>
        <v>0</v>
      </c>
      <c r="Z264" s="13">
        <f t="shared" si="186"/>
        <v>0</v>
      </c>
      <c r="AA264" s="13">
        <f t="shared" si="187"/>
        <v>0</v>
      </c>
      <c r="AB264" s="13">
        <f t="shared" si="188"/>
        <v>0</v>
      </c>
      <c r="AC264" s="13">
        <f t="shared" si="189"/>
        <v>0</v>
      </c>
      <c r="AD264" s="13">
        <f t="shared" si="190"/>
        <v>0</v>
      </c>
      <c r="AE264" s="13">
        <f t="shared" si="191"/>
        <v>0</v>
      </c>
      <c r="AF264" s="13">
        <f t="shared" si="192"/>
        <v>0</v>
      </c>
      <c r="AG264" s="13">
        <f t="shared" si="193"/>
        <v>0</v>
      </c>
      <c r="AH264" s="13">
        <f t="shared" si="194"/>
        <v>0</v>
      </c>
      <c r="AI264" s="13">
        <f t="shared" si="195"/>
        <v>0</v>
      </c>
      <c r="AJ264" s="13">
        <f t="shared" si="196"/>
        <v>0</v>
      </c>
      <c r="AK264" s="13">
        <f t="shared" si="197"/>
        <v>0</v>
      </c>
      <c r="AL264" s="13">
        <f t="shared" si="198"/>
        <v>0</v>
      </c>
      <c r="AO264" s="2">
        <f t="shared" si="199"/>
        <v>0</v>
      </c>
      <c r="AP264" s="2">
        <f t="shared" si="200"/>
        <v>1</v>
      </c>
      <c r="AQ264" s="2">
        <f t="shared" si="201"/>
        <v>0</v>
      </c>
      <c r="AR264" s="2">
        <f t="shared" si="202"/>
        <v>0</v>
      </c>
      <c r="AS264" s="2">
        <f t="shared" si="203"/>
        <v>0</v>
      </c>
      <c r="AT264" s="2">
        <f t="shared" si="204"/>
        <v>0</v>
      </c>
      <c r="AU264" s="2">
        <f t="shared" si="205"/>
        <v>0</v>
      </c>
      <c r="AV264" s="2">
        <f t="shared" si="206"/>
        <v>0</v>
      </c>
      <c r="AW264" s="2">
        <f t="shared" si="207"/>
        <v>0</v>
      </c>
      <c r="AX264" s="2">
        <f t="shared" si="208"/>
        <v>0</v>
      </c>
      <c r="AY264" s="2">
        <f t="shared" si="209"/>
        <v>0</v>
      </c>
      <c r="AZ264" s="2">
        <f t="shared" si="210"/>
        <v>0</v>
      </c>
      <c r="BB264" s="3" t="str">
        <f t="shared" si="211"/>
        <v/>
      </c>
      <c r="BC264" s="3" t="str">
        <f t="shared" si="212"/>
        <v/>
      </c>
      <c r="BD264" s="3" t="str">
        <f t="shared" si="213"/>
        <v/>
      </c>
    </row>
    <row r="265" spans="1:56" x14ac:dyDescent="0.3">
      <c r="A265" s="6">
        <v>838</v>
      </c>
      <c r="B265" s="6">
        <v>1950</v>
      </c>
      <c r="C265" s="6" t="s">
        <v>388</v>
      </c>
      <c r="D265" s="6">
        <v>28724</v>
      </c>
      <c r="E265" s="10" t="s">
        <v>230</v>
      </c>
      <c r="F265" s="6" t="s">
        <v>340</v>
      </c>
      <c r="G265" s="6">
        <v>2</v>
      </c>
      <c r="H265" s="6">
        <v>24</v>
      </c>
      <c r="I265">
        <v>1</v>
      </c>
      <c r="J265">
        <v>4</v>
      </c>
      <c r="Q265" s="13">
        <f t="shared" si="177"/>
        <v>0</v>
      </c>
      <c r="R265" s="13">
        <f t="shared" si="178"/>
        <v>1</v>
      </c>
      <c r="S265" s="13">
        <f t="shared" si="179"/>
        <v>0</v>
      </c>
      <c r="T265" s="13">
        <f t="shared" si="180"/>
        <v>0</v>
      </c>
      <c r="U265" s="13">
        <f t="shared" si="181"/>
        <v>0</v>
      </c>
      <c r="V265" s="13">
        <f t="shared" si="182"/>
        <v>0</v>
      </c>
      <c r="W265" s="13">
        <f t="shared" si="183"/>
        <v>0</v>
      </c>
      <c r="X265" s="13">
        <f t="shared" si="184"/>
        <v>0</v>
      </c>
      <c r="Y265" s="13">
        <f t="shared" si="185"/>
        <v>0</v>
      </c>
      <c r="Z265" s="13">
        <f t="shared" si="186"/>
        <v>0</v>
      </c>
      <c r="AA265" s="13">
        <f t="shared" si="187"/>
        <v>0</v>
      </c>
      <c r="AB265" s="13">
        <f t="shared" si="188"/>
        <v>0</v>
      </c>
      <c r="AC265" s="13">
        <f t="shared" si="189"/>
        <v>0</v>
      </c>
      <c r="AD265" s="13">
        <f t="shared" si="190"/>
        <v>0</v>
      </c>
      <c r="AE265" s="13">
        <f t="shared" si="191"/>
        <v>0</v>
      </c>
      <c r="AF265" s="13">
        <f t="shared" si="192"/>
        <v>0</v>
      </c>
      <c r="AG265" s="13">
        <f t="shared" si="193"/>
        <v>0</v>
      </c>
      <c r="AH265" s="13">
        <f t="shared" si="194"/>
        <v>0</v>
      </c>
      <c r="AI265" s="13">
        <f t="shared" si="195"/>
        <v>0</v>
      </c>
      <c r="AJ265" s="13">
        <f t="shared" si="196"/>
        <v>0</v>
      </c>
      <c r="AK265" s="13">
        <f t="shared" si="197"/>
        <v>0</v>
      </c>
      <c r="AL265" s="13">
        <f t="shared" si="198"/>
        <v>0</v>
      </c>
      <c r="AO265" s="2">
        <f t="shared" si="199"/>
        <v>0</v>
      </c>
      <c r="AP265" s="2">
        <f t="shared" si="200"/>
        <v>1</v>
      </c>
      <c r="AQ265" s="2">
        <f t="shared" si="201"/>
        <v>0</v>
      </c>
      <c r="AR265" s="2">
        <f t="shared" si="202"/>
        <v>0</v>
      </c>
      <c r="AS265" s="2">
        <f t="shared" si="203"/>
        <v>0</v>
      </c>
      <c r="AT265" s="2">
        <f t="shared" si="204"/>
        <v>0</v>
      </c>
      <c r="AU265" s="2">
        <f t="shared" si="205"/>
        <v>0</v>
      </c>
      <c r="AV265" s="2">
        <f t="shared" si="206"/>
        <v>0</v>
      </c>
      <c r="AW265" s="2">
        <f t="shared" si="207"/>
        <v>0</v>
      </c>
      <c r="AX265" s="2">
        <f t="shared" si="208"/>
        <v>0</v>
      </c>
      <c r="AY265" s="2">
        <f t="shared" si="209"/>
        <v>0</v>
      </c>
      <c r="AZ265" s="2">
        <f t="shared" si="210"/>
        <v>0</v>
      </c>
      <c r="BB265" s="3" t="str">
        <f t="shared" si="211"/>
        <v/>
      </c>
      <c r="BC265" s="3" t="str">
        <f t="shared" si="212"/>
        <v/>
      </c>
      <c r="BD265" s="3" t="str">
        <f t="shared" si="213"/>
        <v/>
      </c>
    </row>
    <row r="266" spans="1:56" x14ac:dyDescent="0.3">
      <c r="A266" s="6">
        <v>844</v>
      </c>
      <c r="B266" s="6">
        <v>1956</v>
      </c>
      <c r="C266" s="6" t="s">
        <v>394</v>
      </c>
      <c r="D266" s="6">
        <v>28730</v>
      </c>
      <c r="E266" s="10" t="s">
        <v>230</v>
      </c>
      <c r="F266" s="6" t="s">
        <v>340</v>
      </c>
      <c r="G266" s="6">
        <v>2</v>
      </c>
      <c r="H266" s="6">
        <v>24</v>
      </c>
      <c r="I266">
        <v>1</v>
      </c>
      <c r="J266">
        <v>4</v>
      </c>
      <c r="Q266" s="13">
        <f t="shared" si="177"/>
        <v>0</v>
      </c>
      <c r="R266" s="13">
        <f t="shared" si="178"/>
        <v>1</v>
      </c>
      <c r="S266" s="13">
        <f t="shared" si="179"/>
        <v>0</v>
      </c>
      <c r="T266" s="13">
        <f t="shared" si="180"/>
        <v>0</v>
      </c>
      <c r="U266" s="13">
        <f t="shared" si="181"/>
        <v>0</v>
      </c>
      <c r="V266" s="13">
        <f t="shared" si="182"/>
        <v>0</v>
      </c>
      <c r="W266" s="13">
        <f t="shared" si="183"/>
        <v>0</v>
      </c>
      <c r="X266" s="13">
        <f t="shared" si="184"/>
        <v>0</v>
      </c>
      <c r="Y266" s="13">
        <f t="shared" si="185"/>
        <v>0</v>
      </c>
      <c r="Z266" s="13">
        <f t="shared" si="186"/>
        <v>0</v>
      </c>
      <c r="AA266" s="13">
        <f t="shared" si="187"/>
        <v>0</v>
      </c>
      <c r="AB266" s="13">
        <f t="shared" si="188"/>
        <v>0</v>
      </c>
      <c r="AC266" s="13">
        <f t="shared" si="189"/>
        <v>0</v>
      </c>
      <c r="AD266" s="13">
        <f t="shared" si="190"/>
        <v>0</v>
      </c>
      <c r="AE266" s="13">
        <f t="shared" si="191"/>
        <v>0</v>
      </c>
      <c r="AF266" s="13">
        <f t="shared" si="192"/>
        <v>0</v>
      </c>
      <c r="AG266" s="13">
        <f t="shared" si="193"/>
        <v>0</v>
      </c>
      <c r="AH266" s="13">
        <f t="shared" si="194"/>
        <v>0</v>
      </c>
      <c r="AI266" s="13">
        <f t="shared" si="195"/>
        <v>0</v>
      </c>
      <c r="AJ266" s="13">
        <f t="shared" si="196"/>
        <v>0</v>
      </c>
      <c r="AK266" s="13">
        <f t="shared" si="197"/>
        <v>0</v>
      </c>
      <c r="AL266" s="13">
        <f t="shared" si="198"/>
        <v>0</v>
      </c>
      <c r="AO266" s="2">
        <f t="shared" si="199"/>
        <v>0</v>
      </c>
      <c r="AP266" s="2">
        <f t="shared" si="200"/>
        <v>1</v>
      </c>
      <c r="AQ266" s="2">
        <f t="shared" si="201"/>
        <v>0</v>
      </c>
      <c r="AR266" s="2">
        <f t="shared" si="202"/>
        <v>0</v>
      </c>
      <c r="AS266" s="2">
        <f t="shared" si="203"/>
        <v>0</v>
      </c>
      <c r="AT266" s="2">
        <f t="shared" si="204"/>
        <v>0</v>
      </c>
      <c r="AU266" s="2">
        <f t="shared" si="205"/>
        <v>0</v>
      </c>
      <c r="AV266" s="2">
        <f t="shared" si="206"/>
        <v>0</v>
      </c>
      <c r="AW266" s="2">
        <f t="shared" si="207"/>
        <v>0</v>
      </c>
      <c r="AX266" s="2">
        <f t="shared" si="208"/>
        <v>0</v>
      </c>
      <c r="AY266" s="2">
        <f t="shared" si="209"/>
        <v>0</v>
      </c>
      <c r="AZ266" s="2">
        <f t="shared" si="210"/>
        <v>0</v>
      </c>
      <c r="BB266" s="3" t="str">
        <f t="shared" si="211"/>
        <v/>
      </c>
      <c r="BC266" s="3" t="str">
        <f t="shared" si="212"/>
        <v/>
      </c>
      <c r="BD266" s="3" t="str">
        <f t="shared" si="213"/>
        <v/>
      </c>
    </row>
    <row r="267" spans="1:56" x14ac:dyDescent="0.3">
      <c r="A267" s="6">
        <v>1020</v>
      </c>
      <c r="B267" s="6">
        <v>1020</v>
      </c>
      <c r="C267" s="6" t="s">
        <v>209</v>
      </c>
      <c r="D267" s="6">
        <v>50496</v>
      </c>
      <c r="E267" s="9" t="s">
        <v>35</v>
      </c>
      <c r="F267" s="6" t="s">
        <v>176</v>
      </c>
      <c r="G267" s="6">
        <v>1</v>
      </c>
      <c r="H267" s="6">
        <v>24.3</v>
      </c>
      <c r="I267">
        <v>1</v>
      </c>
      <c r="J267">
        <v>4</v>
      </c>
      <c r="Q267" s="13">
        <f t="shared" si="177"/>
        <v>0</v>
      </c>
      <c r="R267" s="13">
        <f t="shared" si="178"/>
        <v>1</v>
      </c>
      <c r="S267" s="13">
        <f t="shared" si="179"/>
        <v>0</v>
      </c>
      <c r="T267" s="13">
        <f t="shared" si="180"/>
        <v>0</v>
      </c>
      <c r="U267" s="13">
        <f t="shared" si="181"/>
        <v>0</v>
      </c>
      <c r="V267" s="13">
        <f t="shared" si="182"/>
        <v>0</v>
      </c>
      <c r="W267" s="13">
        <f t="shared" si="183"/>
        <v>0</v>
      </c>
      <c r="X267" s="13">
        <f t="shared" si="184"/>
        <v>0</v>
      </c>
      <c r="Y267" s="13">
        <f t="shared" si="185"/>
        <v>0</v>
      </c>
      <c r="Z267" s="13">
        <f t="shared" si="186"/>
        <v>0</v>
      </c>
      <c r="AA267" s="13">
        <f t="shared" si="187"/>
        <v>0</v>
      </c>
      <c r="AB267" s="13">
        <f t="shared" si="188"/>
        <v>0</v>
      </c>
      <c r="AC267" s="13">
        <f t="shared" si="189"/>
        <v>0</v>
      </c>
      <c r="AD267" s="13">
        <f t="shared" si="190"/>
        <v>0</v>
      </c>
      <c r="AE267" s="13">
        <f t="shared" si="191"/>
        <v>0</v>
      </c>
      <c r="AF267" s="13">
        <f t="shared" si="192"/>
        <v>0</v>
      </c>
      <c r="AG267" s="13">
        <f t="shared" si="193"/>
        <v>0</v>
      </c>
      <c r="AH267" s="13">
        <f t="shared" si="194"/>
        <v>0</v>
      </c>
      <c r="AI267" s="13">
        <f t="shared" si="195"/>
        <v>0</v>
      </c>
      <c r="AJ267" s="13">
        <f t="shared" si="196"/>
        <v>0</v>
      </c>
      <c r="AK267" s="13">
        <f t="shared" si="197"/>
        <v>0</v>
      </c>
      <c r="AL267" s="13">
        <f t="shared" si="198"/>
        <v>0</v>
      </c>
      <c r="AO267" s="2">
        <f t="shared" si="199"/>
        <v>0</v>
      </c>
      <c r="AP267" s="2">
        <f t="shared" si="200"/>
        <v>1</v>
      </c>
      <c r="AQ267" s="2">
        <f t="shared" si="201"/>
        <v>0</v>
      </c>
      <c r="AR267" s="2">
        <f t="shared" si="202"/>
        <v>0</v>
      </c>
      <c r="AS267" s="2">
        <f t="shared" si="203"/>
        <v>0</v>
      </c>
      <c r="AT267" s="2">
        <f t="shared" si="204"/>
        <v>0</v>
      </c>
      <c r="AU267" s="2">
        <f t="shared" si="205"/>
        <v>0</v>
      </c>
      <c r="AV267" s="2">
        <f t="shared" si="206"/>
        <v>0</v>
      </c>
      <c r="AW267" s="2">
        <f t="shared" si="207"/>
        <v>0</v>
      </c>
      <c r="AX267" s="2">
        <f t="shared" si="208"/>
        <v>0</v>
      </c>
      <c r="AY267" s="2">
        <f t="shared" si="209"/>
        <v>0</v>
      </c>
      <c r="AZ267" s="2">
        <f t="shared" si="210"/>
        <v>0</v>
      </c>
      <c r="BB267" s="3" t="str">
        <f t="shared" si="211"/>
        <v/>
      </c>
      <c r="BC267" s="3" t="str">
        <f t="shared" si="212"/>
        <v/>
      </c>
      <c r="BD267" s="3" t="str">
        <f t="shared" si="213"/>
        <v/>
      </c>
    </row>
    <row r="268" spans="1:56" x14ac:dyDescent="0.3">
      <c r="A268" s="6">
        <v>1102</v>
      </c>
      <c r="B268" s="6">
        <v>2214</v>
      </c>
      <c r="C268" s="6" t="s">
        <v>448</v>
      </c>
      <c r="D268" s="6">
        <v>29504</v>
      </c>
      <c r="E268" s="10" t="s">
        <v>230</v>
      </c>
      <c r="F268" s="6" t="s">
        <v>444</v>
      </c>
      <c r="G268" s="6">
        <v>2</v>
      </c>
      <c r="H268" s="6">
        <v>24.3</v>
      </c>
      <c r="I268">
        <v>1</v>
      </c>
      <c r="J268">
        <v>4</v>
      </c>
      <c r="Q268" s="13">
        <f t="shared" si="177"/>
        <v>0</v>
      </c>
      <c r="R268" s="13">
        <f t="shared" si="178"/>
        <v>1</v>
      </c>
      <c r="S268" s="13">
        <f t="shared" si="179"/>
        <v>0</v>
      </c>
      <c r="T268" s="13">
        <f t="shared" si="180"/>
        <v>0</v>
      </c>
      <c r="U268" s="13">
        <f t="shared" si="181"/>
        <v>0</v>
      </c>
      <c r="V268" s="13">
        <f t="shared" si="182"/>
        <v>0</v>
      </c>
      <c r="W268" s="13">
        <f t="shared" si="183"/>
        <v>0</v>
      </c>
      <c r="X268" s="13">
        <f t="shared" si="184"/>
        <v>0</v>
      </c>
      <c r="Y268" s="13">
        <f t="shared" si="185"/>
        <v>0</v>
      </c>
      <c r="Z268" s="13">
        <f t="shared" si="186"/>
        <v>0</v>
      </c>
      <c r="AA268" s="13">
        <f t="shared" si="187"/>
        <v>0</v>
      </c>
      <c r="AB268" s="13">
        <f t="shared" si="188"/>
        <v>0</v>
      </c>
      <c r="AC268" s="13">
        <f t="shared" si="189"/>
        <v>0</v>
      </c>
      <c r="AD268" s="13">
        <f t="shared" si="190"/>
        <v>0</v>
      </c>
      <c r="AE268" s="13">
        <f t="shared" si="191"/>
        <v>0</v>
      </c>
      <c r="AF268" s="13">
        <f t="shared" si="192"/>
        <v>0</v>
      </c>
      <c r="AG268" s="13">
        <f t="shared" si="193"/>
        <v>0</v>
      </c>
      <c r="AH268" s="13">
        <f t="shared" si="194"/>
        <v>0</v>
      </c>
      <c r="AI268" s="13">
        <f t="shared" si="195"/>
        <v>0</v>
      </c>
      <c r="AJ268" s="13">
        <f t="shared" si="196"/>
        <v>0</v>
      </c>
      <c r="AK268" s="13">
        <f t="shared" si="197"/>
        <v>0</v>
      </c>
      <c r="AL268" s="13">
        <f t="shared" si="198"/>
        <v>0</v>
      </c>
      <c r="AO268" s="2">
        <f t="shared" si="199"/>
        <v>0</v>
      </c>
      <c r="AP268" s="2">
        <f t="shared" si="200"/>
        <v>1</v>
      </c>
      <c r="AQ268" s="2">
        <f t="shared" si="201"/>
        <v>0</v>
      </c>
      <c r="AR268" s="2">
        <f t="shared" si="202"/>
        <v>0</v>
      </c>
      <c r="AS268" s="2">
        <f t="shared" si="203"/>
        <v>0</v>
      </c>
      <c r="AT268" s="2">
        <f t="shared" si="204"/>
        <v>0</v>
      </c>
      <c r="AU268" s="2">
        <f t="shared" si="205"/>
        <v>0</v>
      </c>
      <c r="AV268" s="2">
        <f t="shared" si="206"/>
        <v>0</v>
      </c>
      <c r="AW268" s="2">
        <f t="shared" si="207"/>
        <v>0</v>
      </c>
      <c r="AX268" s="2">
        <f t="shared" si="208"/>
        <v>0</v>
      </c>
      <c r="AY268" s="2">
        <f t="shared" si="209"/>
        <v>0</v>
      </c>
      <c r="AZ268" s="2">
        <f t="shared" si="210"/>
        <v>0</v>
      </c>
      <c r="BB268" s="3" t="str">
        <f t="shared" si="211"/>
        <v/>
      </c>
      <c r="BC268" s="3" t="str">
        <f t="shared" si="212"/>
        <v/>
      </c>
      <c r="BD268" s="3" t="str">
        <f t="shared" si="213"/>
        <v/>
      </c>
    </row>
    <row r="269" spans="1:56" x14ac:dyDescent="0.3">
      <c r="A269" s="6">
        <v>252</v>
      </c>
      <c r="B269" s="6">
        <v>252</v>
      </c>
      <c r="C269" s="6" t="s">
        <v>74</v>
      </c>
      <c r="D269" s="6">
        <v>50962</v>
      </c>
      <c r="E269" s="9" t="s">
        <v>35</v>
      </c>
      <c r="F269" s="6" t="s">
        <v>70</v>
      </c>
      <c r="G269" s="6">
        <v>1</v>
      </c>
      <c r="H269" s="6">
        <v>24.4</v>
      </c>
      <c r="I269">
        <v>1</v>
      </c>
      <c r="J269">
        <v>4</v>
      </c>
      <c r="Q269" s="13">
        <f t="shared" si="177"/>
        <v>0</v>
      </c>
      <c r="R269" s="13">
        <f t="shared" si="178"/>
        <v>1</v>
      </c>
      <c r="S269" s="13">
        <f t="shared" si="179"/>
        <v>0</v>
      </c>
      <c r="T269" s="13">
        <f t="shared" si="180"/>
        <v>0</v>
      </c>
      <c r="U269" s="13">
        <f t="shared" si="181"/>
        <v>0</v>
      </c>
      <c r="V269" s="13">
        <f t="shared" si="182"/>
        <v>0</v>
      </c>
      <c r="W269" s="13">
        <f t="shared" si="183"/>
        <v>0</v>
      </c>
      <c r="X269" s="13">
        <f t="shared" si="184"/>
        <v>0</v>
      </c>
      <c r="Y269" s="13">
        <f t="shared" si="185"/>
        <v>0</v>
      </c>
      <c r="Z269" s="13">
        <f t="shared" si="186"/>
        <v>0</v>
      </c>
      <c r="AA269" s="13">
        <f t="shared" si="187"/>
        <v>0</v>
      </c>
      <c r="AB269" s="13">
        <f t="shared" si="188"/>
        <v>0</v>
      </c>
      <c r="AC269" s="13">
        <f t="shared" si="189"/>
        <v>0</v>
      </c>
      <c r="AD269" s="13">
        <f t="shared" si="190"/>
        <v>0</v>
      </c>
      <c r="AE269" s="13">
        <f t="shared" si="191"/>
        <v>0</v>
      </c>
      <c r="AF269" s="13">
        <f t="shared" si="192"/>
        <v>0</v>
      </c>
      <c r="AG269" s="13">
        <f t="shared" si="193"/>
        <v>0</v>
      </c>
      <c r="AH269" s="13">
        <f t="shared" si="194"/>
        <v>0</v>
      </c>
      <c r="AI269" s="13">
        <f t="shared" si="195"/>
        <v>0</v>
      </c>
      <c r="AJ269" s="13">
        <f t="shared" si="196"/>
        <v>0</v>
      </c>
      <c r="AK269" s="13">
        <f t="shared" si="197"/>
        <v>0</v>
      </c>
      <c r="AL269" s="13">
        <f t="shared" si="198"/>
        <v>0</v>
      </c>
      <c r="AO269" s="2">
        <f t="shared" si="199"/>
        <v>0</v>
      </c>
      <c r="AP269" s="2">
        <f t="shared" si="200"/>
        <v>1</v>
      </c>
      <c r="AQ269" s="2">
        <f t="shared" si="201"/>
        <v>0</v>
      </c>
      <c r="AR269" s="2">
        <f t="shared" si="202"/>
        <v>0</v>
      </c>
      <c r="AS269" s="2">
        <f t="shared" si="203"/>
        <v>0</v>
      </c>
      <c r="AT269" s="2">
        <f t="shared" si="204"/>
        <v>0</v>
      </c>
      <c r="AU269" s="2">
        <f t="shared" si="205"/>
        <v>0</v>
      </c>
      <c r="AV269" s="2">
        <f t="shared" si="206"/>
        <v>0</v>
      </c>
      <c r="AW269" s="2">
        <f t="shared" si="207"/>
        <v>0</v>
      </c>
      <c r="AX269" s="2">
        <f t="shared" si="208"/>
        <v>0</v>
      </c>
      <c r="AY269" s="2">
        <f t="shared" si="209"/>
        <v>0</v>
      </c>
      <c r="AZ269" s="2">
        <f t="shared" si="210"/>
        <v>0</v>
      </c>
      <c r="BB269" s="3" t="str">
        <f t="shared" si="211"/>
        <v/>
      </c>
      <c r="BC269" s="3" t="str">
        <f t="shared" si="212"/>
        <v/>
      </c>
      <c r="BD269" s="3" t="str">
        <f t="shared" si="213"/>
        <v/>
      </c>
    </row>
    <row r="270" spans="1:56" x14ac:dyDescent="0.3">
      <c r="A270" s="6">
        <v>491</v>
      </c>
      <c r="B270" s="6">
        <v>491</v>
      </c>
      <c r="C270" s="6" t="s">
        <v>115</v>
      </c>
      <c r="D270" s="6">
        <v>50003</v>
      </c>
      <c r="E270" s="9" t="s">
        <v>35</v>
      </c>
      <c r="F270" s="6" t="s">
        <v>114</v>
      </c>
      <c r="G270" s="6">
        <v>1</v>
      </c>
      <c r="H270" s="6">
        <v>24.5</v>
      </c>
      <c r="I270">
        <v>1</v>
      </c>
      <c r="J270">
        <v>4</v>
      </c>
      <c r="Q270" s="13">
        <f t="shared" si="177"/>
        <v>0</v>
      </c>
      <c r="R270" s="13">
        <f t="shared" si="178"/>
        <v>1</v>
      </c>
      <c r="S270" s="13">
        <f t="shared" si="179"/>
        <v>0</v>
      </c>
      <c r="T270" s="13">
        <f t="shared" si="180"/>
        <v>0</v>
      </c>
      <c r="U270" s="13">
        <f t="shared" si="181"/>
        <v>0</v>
      </c>
      <c r="V270" s="13">
        <f t="shared" si="182"/>
        <v>0</v>
      </c>
      <c r="W270" s="13">
        <f t="shared" si="183"/>
        <v>0</v>
      </c>
      <c r="X270" s="13">
        <f t="shared" si="184"/>
        <v>0</v>
      </c>
      <c r="Y270" s="13">
        <f t="shared" si="185"/>
        <v>0</v>
      </c>
      <c r="Z270" s="13">
        <f t="shared" si="186"/>
        <v>0</v>
      </c>
      <c r="AA270" s="13">
        <f t="shared" si="187"/>
        <v>0</v>
      </c>
      <c r="AB270" s="13">
        <f t="shared" si="188"/>
        <v>0</v>
      </c>
      <c r="AC270" s="13">
        <f t="shared" si="189"/>
        <v>0</v>
      </c>
      <c r="AD270" s="13">
        <f t="shared" si="190"/>
        <v>0</v>
      </c>
      <c r="AE270" s="13">
        <f t="shared" si="191"/>
        <v>0</v>
      </c>
      <c r="AF270" s="13">
        <f t="shared" si="192"/>
        <v>0</v>
      </c>
      <c r="AG270" s="13">
        <f t="shared" si="193"/>
        <v>0</v>
      </c>
      <c r="AH270" s="13">
        <f t="shared" si="194"/>
        <v>0</v>
      </c>
      <c r="AI270" s="13">
        <f t="shared" si="195"/>
        <v>0</v>
      </c>
      <c r="AJ270" s="13">
        <f t="shared" si="196"/>
        <v>0</v>
      </c>
      <c r="AK270" s="13">
        <f t="shared" si="197"/>
        <v>0</v>
      </c>
      <c r="AL270" s="13">
        <f t="shared" si="198"/>
        <v>0</v>
      </c>
      <c r="AO270" s="2">
        <f t="shared" si="199"/>
        <v>0</v>
      </c>
      <c r="AP270" s="2">
        <f t="shared" si="200"/>
        <v>1</v>
      </c>
      <c r="AQ270" s="2">
        <f t="shared" si="201"/>
        <v>0</v>
      </c>
      <c r="AR270" s="2">
        <f t="shared" si="202"/>
        <v>0</v>
      </c>
      <c r="AS270" s="2">
        <f t="shared" si="203"/>
        <v>0</v>
      </c>
      <c r="AT270" s="2">
        <f t="shared" si="204"/>
        <v>0</v>
      </c>
      <c r="AU270" s="2">
        <f t="shared" si="205"/>
        <v>0</v>
      </c>
      <c r="AV270" s="2">
        <f t="shared" si="206"/>
        <v>0</v>
      </c>
      <c r="AW270" s="2">
        <f t="shared" si="207"/>
        <v>0</v>
      </c>
      <c r="AX270" s="2">
        <f t="shared" si="208"/>
        <v>0</v>
      </c>
      <c r="AY270" s="2">
        <f t="shared" si="209"/>
        <v>0</v>
      </c>
      <c r="AZ270" s="2">
        <f t="shared" si="210"/>
        <v>0</v>
      </c>
      <c r="BB270" s="3" t="str">
        <f t="shared" si="211"/>
        <v/>
      </c>
      <c r="BC270" s="3" t="str">
        <f t="shared" si="212"/>
        <v/>
      </c>
      <c r="BD270" s="3" t="str">
        <f t="shared" si="213"/>
        <v/>
      </c>
    </row>
    <row r="271" spans="1:56" x14ac:dyDescent="0.3">
      <c r="A271" s="6">
        <v>115</v>
      </c>
      <c r="B271" s="6">
        <v>1227</v>
      </c>
      <c r="C271" s="6" t="s">
        <v>262</v>
      </c>
      <c r="D271" s="6">
        <v>29059</v>
      </c>
      <c r="E271" s="10" t="s">
        <v>230</v>
      </c>
      <c r="F271" s="6" t="s">
        <v>260</v>
      </c>
      <c r="G271" s="6">
        <v>1</v>
      </c>
      <c r="H271" s="6">
        <v>24.6</v>
      </c>
      <c r="I271">
        <v>1</v>
      </c>
      <c r="J271">
        <v>4</v>
      </c>
      <c r="Q271" s="13">
        <f t="shared" si="177"/>
        <v>0</v>
      </c>
      <c r="R271" s="13">
        <f t="shared" si="178"/>
        <v>1</v>
      </c>
      <c r="S271" s="13">
        <f t="shared" si="179"/>
        <v>0</v>
      </c>
      <c r="T271" s="13">
        <f t="shared" si="180"/>
        <v>0</v>
      </c>
      <c r="U271" s="13">
        <f t="shared" si="181"/>
        <v>0</v>
      </c>
      <c r="V271" s="13">
        <f t="shared" si="182"/>
        <v>0</v>
      </c>
      <c r="W271" s="13">
        <f t="shared" si="183"/>
        <v>0</v>
      </c>
      <c r="X271" s="13">
        <f t="shared" si="184"/>
        <v>0</v>
      </c>
      <c r="Y271" s="13">
        <f t="shared" si="185"/>
        <v>0</v>
      </c>
      <c r="Z271" s="13">
        <f t="shared" si="186"/>
        <v>0</v>
      </c>
      <c r="AA271" s="13">
        <f t="shared" si="187"/>
        <v>0</v>
      </c>
      <c r="AB271" s="13">
        <f t="shared" si="188"/>
        <v>0</v>
      </c>
      <c r="AC271" s="13">
        <f t="shared" si="189"/>
        <v>0</v>
      </c>
      <c r="AD271" s="13">
        <f t="shared" si="190"/>
        <v>0</v>
      </c>
      <c r="AE271" s="13">
        <f t="shared" si="191"/>
        <v>0</v>
      </c>
      <c r="AF271" s="13">
        <f t="shared" si="192"/>
        <v>0</v>
      </c>
      <c r="AG271" s="13">
        <f t="shared" si="193"/>
        <v>0</v>
      </c>
      <c r="AH271" s="13">
        <f t="shared" si="194"/>
        <v>0</v>
      </c>
      <c r="AI271" s="13">
        <f t="shared" si="195"/>
        <v>0</v>
      </c>
      <c r="AJ271" s="13">
        <f t="shared" si="196"/>
        <v>0</v>
      </c>
      <c r="AK271" s="13">
        <f t="shared" si="197"/>
        <v>0</v>
      </c>
      <c r="AL271" s="13">
        <f t="shared" si="198"/>
        <v>0</v>
      </c>
      <c r="AO271" s="2">
        <f t="shared" si="199"/>
        <v>0</v>
      </c>
      <c r="AP271" s="2">
        <f t="shared" si="200"/>
        <v>1</v>
      </c>
      <c r="AQ271" s="2">
        <f t="shared" si="201"/>
        <v>0</v>
      </c>
      <c r="AR271" s="2">
        <f t="shared" si="202"/>
        <v>0</v>
      </c>
      <c r="AS271" s="2">
        <f t="shared" si="203"/>
        <v>0</v>
      </c>
      <c r="AT271" s="2">
        <f t="shared" si="204"/>
        <v>0</v>
      </c>
      <c r="AU271" s="2">
        <f t="shared" si="205"/>
        <v>0</v>
      </c>
      <c r="AV271" s="2">
        <f t="shared" si="206"/>
        <v>0</v>
      </c>
      <c r="AW271" s="2">
        <f t="shared" si="207"/>
        <v>0</v>
      </c>
      <c r="AX271" s="2">
        <f t="shared" si="208"/>
        <v>0</v>
      </c>
      <c r="AY271" s="2">
        <f t="shared" si="209"/>
        <v>0</v>
      </c>
      <c r="AZ271" s="2">
        <f t="shared" si="210"/>
        <v>0</v>
      </c>
      <c r="BB271" s="3" t="str">
        <f t="shared" si="211"/>
        <v/>
      </c>
      <c r="BC271" s="3" t="str">
        <f t="shared" si="212"/>
        <v/>
      </c>
      <c r="BD271" s="3" t="str">
        <f t="shared" si="213"/>
        <v/>
      </c>
    </row>
    <row r="272" spans="1:56" x14ac:dyDescent="0.3">
      <c r="A272" s="6">
        <v>986</v>
      </c>
      <c r="B272" s="6">
        <v>986</v>
      </c>
      <c r="C272" s="6" t="s">
        <v>191</v>
      </c>
      <c r="D272" s="6">
        <v>50462</v>
      </c>
      <c r="E272" s="9" t="s">
        <v>35</v>
      </c>
      <c r="F272" s="6" t="s">
        <v>176</v>
      </c>
      <c r="G272" s="6">
        <v>2</v>
      </c>
      <c r="H272" s="6">
        <v>24.7</v>
      </c>
      <c r="I272">
        <v>1</v>
      </c>
      <c r="J272">
        <v>4</v>
      </c>
      <c r="Q272" s="13">
        <f t="shared" si="177"/>
        <v>0</v>
      </c>
      <c r="R272" s="13">
        <f t="shared" si="178"/>
        <v>1</v>
      </c>
      <c r="S272" s="13">
        <f t="shared" si="179"/>
        <v>0</v>
      </c>
      <c r="T272" s="13">
        <f t="shared" si="180"/>
        <v>0</v>
      </c>
      <c r="U272" s="13">
        <f t="shared" si="181"/>
        <v>0</v>
      </c>
      <c r="V272" s="13">
        <f t="shared" si="182"/>
        <v>0</v>
      </c>
      <c r="W272" s="13">
        <f t="shared" si="183"/>
        <v>0</v>
      </c>
      <c r="X272" s="13">
        <f t="shared" si="184"/>
        <v>0</v>
      </c>
      <c r="Y272" s="13">
        <f t="shared" si="185"/>
        <v>0</v>
      </c>
      <c r="Z272" s="13">
        <f t="shared" si="186"/>
        <v>0</v>
      </c>
      <c r="AA272" s="13">
        <f t="shared" si="187"/>
        <v>0</v>
      </c>
      <c r="AB272" s="13">
        <f t="shared" si="188"/>
        <v>0</v>
      </c>
      <c r="AC272" s="13">
        <f t="shared" si="189"/>
        <v>0</v>
      </c>
      <c r="AD272" s="13">
        <f t="shared" si="190"/>
        <v>0</v>
      </c>
      <c r="AE272" s="13">
        <f t="shared" si="191"/>
        <v>0</v>
      </c>
      <c r="AF272" s="13">
        <f t="shared" si="192"/>
        <v>0</v>
      </c>
      <c r="AG272" s="13">
        <f t="shared" si="193"/>
        <v>0</v>
      </c>
      <c r="AH272" s="13">
        <f t="shared" si="194"/>
        <v>0</v>
      </c>
      <c r="AI272" s="13">
        <f t="shared" si="195"/>
        <v>0</v>
      </c>
      <c r="AJ272" s="13">
        <f t="shared" si="196"/>
        <v>0</v>
      </c>
      <c r="AK272" s="13">
        <f t="shared" si="197"/>
        <v>0</v>
      </c>
      <c r="AL272" s="13">
        <f t="shared" si="198"/>
        <v>0</v>
      </c>
      <c r="AO272" s="2">
        <f t="shared" si="199"/>
        <v>0</v>
      </c>
      <c r="AP272" s="2">
        <f t="shared" si="200"/>
        <v>1</v>
      </c>
      <c r="AQ272" s="2">
        <f t="shared" si="201"/>
        <v>0</v>
      </c>
      <c r="AR272" s="2">
        <f t="shared" si="202"/>
        <v>0</v>
      </c>
      <c r="AS272" s="2">
        <f t="shared" si="203"/>
        <v>0</v>
      </c>
      <c r="AT272" s="2">
        <f t="shared" si="204"/>
        <v>0</v>
      </c>
      <c r="AU272" s="2">
        <f t="shared" si="205"/>
        <v>0</v>
      </c>
      <c r="AV272" s="2">
        <f t="shared" si="206"/>
        <v>0</v>
      </c>
      <c r="AW272" s="2">
        <f t="shared" si="207"/>
        <v>0</v>
      </c>
      <c r="AX272" s="2">
        <f t="shared" si="208"/>
        <v>0</v>
      </c>
      <c r="AY272" s="2">
        <f t="shared" si="209"/>
        <v>0</v>
      </c>
      <c r="AZ272" s="2">
        <f t="shared" si="210"/>
        <v>0</v>
      </c>
      <c r="BB272" s="3" t="str">
        <f t="shared" si="211"/>
        <v/>
      </c>
      <c r="BC272" s="3" t="str">
        <f t="shared" si="212"/>
        <v/>
      </c>
      <c r="BD272" s="3" t="str">
        <f t="shared" si="213"/>
        <v/>
      </c>
    </row>
    <row r="273" spans="1:56" x14ac:dyDescent="0.3">
      <c r="A273" s="6">
        <v>251</v>
      </c>
      <c r="B273" s="6">
        <v>251</v>
      </c>
      <c r="C273" s="6" t="s">
        <v>73</v>
      </c>
      <c r="D273" s="6">
        <v>50961</v>
      </c>
      <c r="E273" s="9" t="s">
        <v>35</v>
      </c>
      <c r="F273" s="6" t="s">
        <v>70</v>
      </c>
      <c r="G273" s="6">
        <v>1</v>
      </c>
      <c r="H273" s="6">
        <v>25</v>
      </c>
      <c r="I273">
        <v>1</v>
      </c>
      <c r="J273">
        <v>4</v>
      </c>
      <c r="Q273" s="13">
        <f t="shared" si="177"/>
        <v>0</v>
      </c>
      <c r="R273" s="13">
        <f t="shared" si="178"/>
        <v>1</v>
      </c>
      <c r="S273" s="13">
        <f t="shared" si="179"/>
        <v>0</v>
      </c>
      <c r="T273" s="13">
        <f t="shared" si="180"/>
        <v>0</v>
      </c>
      <c r="U273" s="13">
        <f t="shared" si="181"/>
        <v>0</v>
      </c>
      <c r="V273" s="13">
        <f t="shared" si="182"/>
        <v>0</v>
      </c>
      <c r="W273" s="13">
        <f t="shared" si="183"/>
        <v>0</v>
      </c>
      <c r="X273" s="13">
        <f t="shared" si="184"/>
        <v>0</v>
      </c>
      <c r="Y273" s="13">
        <f t="shared" si="185"/>
        <v>0</v>
      </c>
      <c r="Z273" s="13">
        <f t="shared" si="186"/>
        <v>0</v>
      </c>
      <c r="AA273" s="13">
        <f t="shared" si="187"/>
        <v>0</v>
      </c>
      <c r="AB273" s="13">
        <f t="shared" si="188"/>
        <v>0</v>
      </c>
      <c r="AC273" s="13">
        <f t="shared" si="189"/>
        <v>0</v>
      </c>
      <c r="AD273" s="13">
        <f t="shared" si="190"/>
        <v>0</v>
      </c>
      <c r="AE273" s="13">
        <f t="shared" si="191"/>
        <v>0</v>
      </c>
      <c r="AF273" s="13">
        <f t="shared" si="192"/>
        <v>0</v>
      </c>
      <c r="AG273" s="13">
        <f t="shared" si="193"/>
        <v>0</v>
      </c>
      <c r="AH273" s="13">
        <f t="shared" si="194"/>
        <v>0</v>
      </c>
      <c r="AI273" s="13">
        <f t="shared" si="195"/>
        <v>0</v>
      </c>
      <c r="AJ273" s="13">
        <f t="shared" si="196"/>
        <v>0</v>
      </c>
      <c r="AK273" s="13">
        <f t="shared" si="197"/>
        <v>0</v>
      </c>
      <c r="AL273" s="13">
        <f t="shared" si="198"/>
        <v>0</v>
      </c>
      <c r="AO273" s="2">
        <f t="shared" si="199"/>
        <v>0</v>
      </c>
      <c r="AP273" s="2">
        <f t="shared" si="200"/>
        <v>1</v>
      </c>
      <c r="AQ273" s="2">
        <f t="shared" si="201"/>
        <v>0</v>
      </c>
      <c r="AR273" s="2">
        <f t="shared" si="202"/>
        <v>0</v>
      </c>
      <c r="AS273" s="2">
        <f t="shared" si="203"/>
        <v>0</v>
      </c>
      <c r="AT273" s="2">
        <f t="shared" si="204"/>
        <v>0</v>
      </c>
      <c r="AU273" s="2">
        <f t="shared" si="205"/>
        <v>0</v>
      </c>
      <c r="AV273" s="2">
        <f t="shared" si="206"/>
        <v>0</v>
      </c>
      <c r="AW273" s="2">
        <f t="shared" si="207"/>
        <v>0</v>
      </c>
      <c r="AX273" s="2">
        <f t="shared" si="208"/>
        <v>0</v>
      </c>
      <c r="AY273" s="2">
        <f t="shared" si="209"/>
        <v>0</v>
      </c>
      <c r="AZ273" s="2">
        <f t="shared" si="210"/>
        <v>0</v>
      </c>
      <c r="BB273" s="3" t="str">
        <f t="shared" si="211"/>
        <v/>
      </c>
      <c r="BC273" s="3" t="str">
        <f t="shared" si="212"/>
        <v/>
      </c>
      <c r="BD273" s="3" t="str">
        <f t="shared" si="213"/>
        <v/>
      </c>
    </row>
    <row r="274" spans="1:56" x14ac:dyDescent="0.3">
      <c r="A274" s="6">
        <v>968</v>
      </c>
      <c r="B274" s="6">
        <v>968</v>
      </c>
      <c r="C274" s="6" t="s">
        <v>182</v>
      </c>
      <c r="D274" s="6">
        <v>50444</v>
      </c>
      <c r="E274" s="9" t="s">
        <v>35</v>
      </c>
      <c r="F274" s="6" t="s">
        <v>176</v>
      </c>
      <c r="G274" s="6">
        <v>2</v>
      </c>
      <c r="H274" s="6">
        <v>25</v>
      </c>
      <c r="I274">
        <v>1</v>
      </c>
      <c r="J274">
        <v>4</v>
      </c>
      <c r="Q274" s="13">
        <f t="shared" si="177"/>
        <v>0</v>
      </c>
      <c r="R274" s="13">
        <f t="shared" si="178"/>
        <v>1</v>
      </c>
      <c r="S274" s="13">
        <f t="shared" si="179"/>
        <v>0</v>
      </c>
      <c r="T274" s="13">
        <f t="shared" si="180"/>
        <v>0</v>
      </c>
      <c r="U274" s="13">
        <f t="shared" si="181"/>
        <v>0</v>
      </c>
      <c r="V274" s="13">
        <f t="shared" si="182"/>
        <v>0</v>
      </c>
      <c r="W274" s="13">
        <f t="shared" si="183"/>
        <v>0</v>
      </c>
      <c r="X274" s="13">
        <f t="shared" si="184"/>
        <v>0</v>
      </c>
      <c r="Y274" s="13">
        <f t="shared" si="185"/>
        <v>0</v>
      </c>
      <c r="Z274" s="13">
        <f t="shared" si="186"/>
        <v>0</v>
      </c>
      <c r="AA274" s="13">
        <f t="shared" si="187"/>
        <v>0</v>
      </c>
      <c r="AB274" s="13">
        <f t="shared" si="188"/>
        <v>0</v>
      </c>
      <c r="AC274" s="13">
        <f t="shared" si="189"/>
        <v>0</v>
      </c>
      <c r="AD274" s="13">
        <f t="shared" si="190"/>
        <v>0</v>
      </c>
      <c r="AE274" s="13">
        <f t="shared" si="191"/>
        <v>0</v>
      </c>
      <c r="AF274" s="13">
        <f t="shared" si="192"/>
        <v>0</v>
      </c>
      <c r="AG274" s="13">
        <f t="shared" si="193"/>
        <v>0</v>
      </c>
      <c r="AH274" s="13">
        <f t="shared" si="194"/>
        <v>0</v>
      </c>
      <c r="AI274" s="13">
        <f t="shared" si="195"/>
        <v>0</v>
      </c>
      <c r="AJ274" s="13">
        <f t="shared" si="196"/>
        <v>0</v>
      </c>
      <c r="AK274" s="13">
        <f t="shared" si="197"/>
        <v>0</v>
      </c>
      <c r="AL274" s="13">
        <f t="shared" si="198"/>
        <v>0</v>
      </c>
      <c r="AO274" s="2">
        <f t="shared" si="199"/>
        <v>0</v>
      </c>
      <c r="AP274" s="2">
        <f t="shared" si="200"/>
        <v>1</v>
      </c>
      <c r="AQ274" s="2">
        <f t="shared" si="201"/>
        <v>0</v>
      </c>
      <c r="AR274" s="2">
        <f t="shared" si="202"/>
        <v>0</v>
      </c>
      <c r="AS274" s="2">
        <f t="shared" si="203"/>
        <v>0</v>
      </c>
      <c r="AT274" s="2">
        <f t="shared" si="204"/>
        <v>0</v>
      </c>
      <c r="AU274" s="2">
        <f t="shared" si="205"/>
        <v>0</v>
      </c>
      <c r="AV274" s="2">
        <f t="shared" si="206"/>
        <v>0</v>
      </c>
      <c r="AW274" s="2">
        <f t="shared" si="207"/>
        <v>0</v>
      </c>
      <c r="AX274" s="2">
        <f t="shared" si="208"/>
        <v>0</v>
      </c>
      <c r="AY274" s="2">
        <f t="shared" si="209"/>
        <v>0</v>
      </c>
      <c r="AZ274" s="2">
        <f t="shared" si="210"/>
        <v>0</v>
      </c>
      <c r="BB274" s="3" t="str">
        <f t="shared" si="211"/>
        <v/>
      </c>
      <c r="BC274" s="3" t="str">
        <f t="shared" si="212"/>
        <v/>
      </c>
      <c r="BD274" s="3" t="str">
        <f t="shared" si="213"/>
        <v/>
      </c>
    </row>
    <row r="275" spans="1:56" x14ac:dyDescent="0.3">
      <c r="A275" s="6">
        <v>20</v>
      </c>
      <c r="B275" s="6">
        <v>1132</v>
      </c>
      <c r="C275" s="6" t="s">
        <v>249</v>
      </c>
      <c r="D275" s="6">
        <v>29042</v>
      </c>
      <c r="E275" s="10" t="s">
        <v>230</v>
      </c>
      <c r="F275" s="6" t="s">
        <v>231</v>
      </c>
      <c r="G275" s="6">
        <v>1</v>
      </c>
      <c r="H275" s="6">
        <v>25</v>
      </c>
      <c r="I275">
        <v>1</v>
      </c>
      <c r="J275">
        <v>4</v>
      </c>
      <c r="Q275" s="13">
        <f t="shared" si="177"/>
        <v>0</v>
      </c>
      <c r="R275" s="13">
        <f t="shared" si="178"/>
        <v>1</v>
      </c>
      <c r="S275" s="13">
        <f t="shared" si="179"/>
        <v>0</v>
      </c>
      <c r="T275" s="13">
        <f t="shared" si="180"/>
        <v>0</v>
      </c>
      <c r="U275" s="13">
        <f t="shared" si="181"/>
        <v>0</v>
      </c>
      <c r="V275" s="13">
        <f t="shared" si="182"/>
        <v>0</v>
      </c>
      <c r="W275" s="13">
        <f t="shared" si="183"/>
        <v>0</v>
      </c>
      <c r="X275" s="13">
        <f t="shared" si="184"/>
        <v>0</v>
      </c>
      <c r="Y275" s="13">
        <f t="shared" si="185"/>
        <v>0</v>
      </c>
      <c r="Z275" s="13">
        <f t="shared" si="186"/>
        <v>0</v>
      </c>
      <c r="AA275" s="13">
        <f t="shared" si="187"/>
        <v>0</v>
      </c>
      <c r="AB275" s="13">
        <f t="shared" si="188"/>
        <v>0</v>
      </c>
      <c r="AC275" s="13">
        <f t="shared" si="189"/>
        <v>0</v>
      </c>
      <c r="AD275" s="13">
        <f t="shared" si="190"/>
        <v>0</v>
      </c>
      <c r="AE275" s="13">
        <f t="shared" si="191"/>
        <v>0</v>
      </c>
      <c r="AF275" s="13">
        <f t="shared" si="192"/>
        <v>0</v>
      </c>
      <c r="AG275" s="13">
        <f t="shared" si="193"/>
        <v>0</v>
      </c>
      <c r="AH275" s="13">
        <f t="shared" si="194"/>
        <v>0</v>
      </c>
      <c r="AI275" s="13">
        <f t="shared" si="195"/>
        <v>0</v>
      </c>
      <c r="AJ275" s="13">
        <f t="shared" si="196"/>
        <v>0</v>
      </c>
      <c r="AK275" s="13">
        <f t="shared" si="197"/>
        <v>0</v>
      </c>
      <c r="AL275" s="13">
        <f t="shared" si="198"/>
        <v>0</v>
      </c>
      <c r="AO275" s="2">
        <f t="shared" si="199"/>
        <v>0</v>
      </c>
      <c r="AP275" s="2">
        <f t="shared" si="200"/>
        <v>1</v>
      </c>
      <c r="AQ275" s="2">
        <f t="shared" si="201"/>
        <v>0</v>
      </c>
      <c r="AR275" s="2">
        <f t="shared" si="202"/>
        <v>0</v>
      </c>
      <c r="AS275" s="2">
        <f t="shared" si="203"/>
        <v>0</v>
      </c>
      <c r="AT275" s="2">
        <f t="shared" si="204"/>
        <v>0</v>
      </c>
      <c r="AU275" s="2">
        <f t="shared" si="205"/>
        <v>0</v>
      </c>
      <c r="AV275" s="2">
        <f t="shared" si="206"/>
        <v>0</v>
      </c>
      <c r="AW275" s="2">
        <f t="shared" si="207"/>
        <v>0</v>
      </c>
      <c r="AX275" s="2">
        <f t="shared" si="208"/>
        <v>0</v>
      </c>
      <c r="AY275" s="2">
        <f t="shared" si="209"/>
        <v>0</v>
      </c>
      <c r="AZ275" s="2">
        <f t="shared" si="210"/>
        <v>0</v>
      </c>
      <c r="BB275" s="3" t="str">
        <f t="shared" si="211"/>
        <v/>
      </c>
      <c r="BC275" s="3" t="str">
        <f t="shared" si="212"/>
        <v/>
      </c>
      <c r="BD275" s="3" t="str">
        <f t="shared" si="213"/>
        <v/>
      </c>
    </row>
    <row r="276" spans="1:56" x14ac:dyDescent="0.3">
      <c r="A276" s="6">
        <v>565</v>
      </c>
      <c r="B276" s="6">
        <v>1677</v>
      </c>
      <c r="C276" s="6" t="s">
        <v>306</v>
      </c>
      <c r="D276" s="6">
        <v>29658</v>
      </c>
      <c r="E276" s="10" t="s">
        <v>230</v>
      </c>
      <c r="F276" s="6" t="s">
        <v>304</v>
      </c>
      <c r="G276" s="6">
        <v>1</v>
      </c>
      <c r="H276" s="6">
        <v>25</v>
      </c>
      <c r="I276">
        <v>1</v>
      </c>
      <c r="J276">
        <v>4</v>
      </c>
      <c r="Q276" s="13">
        <f t="shared" si="177"/>
        <v>0</v>
      </c>
      <c r="R276" s="13">
        <f t="shared" si="178"/>
        <v>1</v>
      </c>
      <c r="S276" s="13">
        <f t="shared" si="179"/>
        <v>0</v>
      </c>
      <c r="T276" s="13">
        <f t="shared" si="180"/>
        <v>0</v>
      </c>
      <c r="U276" s="13">
        <f t="shared" si="181"/>
        <v>0</v>
      </c>
      <c r="V276" s="13">
        <f t="shared" si="182"/>
        <v>0</v>
      </c>
      <c r="W276" s="13">
        <f t="shared" si="183"/>
        <v>0</v>
      </c>
      <c r="X276" s="13">
        <f t="shared" si="184"/>
        <v>0</v>
      </c>
      <c r="Y276" s="13">
        <f t="shared" si="185"/>
        <v>0</v>
      </c>
      <c r="Z276" s="13">
        <f t="shared" si="186"/>
        <v>0</v>
      </c>
      <c r="AA276" s="13">
        <f t="shared" si="187"/>
        <v>0</v>
      </c>
      <c r="AB276" s="13">
        <f t="shared" si="188"/>
        <v>0</v>
      </c>
      <c r="AC276" s="13">
        <f t="shared" si="189"/>
        <v>0</v>
      </c>
      <c r="AD276" s="13">
        <f t="shared" si="190"/>
        <v>0</v>
      </c>
      <c r="AE276" s="13">
        <f t="shared" si="191"/>
        <v>0</v>
      </c>
      <c r="AF276" s="13">
        <f t="shared" si="192"/>
        <v>0</v>
      </c>
      <c r="AG276" s="13">
        <f t="shared" si="193"/>
        <v>0</v>
      </c>
      <c r="AH276" s="13">
        <f t="shared" si="194"/>
        <v>0</v>
      </c>
      <c r="AI276" s="13">
        <f t="shared" si="195"/>
        <v>0</v>
      </c>
      <c r="AJ276" s="13">
        <f t="shared" si="196"/>
        <v>0</v>
      </c>
      <c r="AK276" s="13">
        <f t="shared" si="197"/>
        <v>0</v>
      </c>
      <c r="AL276" s="13">
        <f t="shared" si="198"/>
        <v>0</v>
      </c>
      <c r="AO276" s="2">
        <f t="shared" si="199"/>
        <v>0</v>
      </c>
      <c r="AP276" s="2">
        <f t="shared" si="200"/>
        <v>1</v>
      </c>
      <c r="AQ276" s="2">
        <f t="shared" si="201"/>
        <v>0</v>
      </c>
      <c r="AR276" s="2">
        <f t="shared" si="202"/>
        <v>0</v>
      </c>
      <c r="AS276" s="2">
        <f t="shared" si="203"/>
        <v>0</v>
      </c>
      <c r="AT276" s="2">
        <f t="shared" si="204"/>
        <v>0</v>
      </c>
      <c r="AU276" s="2">
        <f t="shared" si="205"/>
        <v>0</v>
      </c>
      <c r="AV276" s="2">
        <f t="shared" si="206"/>
        <v>0</v>
      </c>
      <c r="AW276" s="2">
        <f t="shared" si="207"/>
        <v>0</v>
      </c>
      <c r="AX276" s="2">
        <f t="shared" si="208"/>
        <v>0</v>
      </c>
      <c r="AY276" s="2">
        <f t="shared" si="209"/>
        <v>0</v>
      </c>
      <c r="AZ276" s="2">
        <f t="shared" si="210"/>
        <v>0</v>
      </c>
      <c r="BB276" s="3" t="str">
        <f t="shared" si="211"/>
        <v/>
      </c>
      <c r="BC276" s="3" t="str">
        <f t="shared" si="212"/>
        <v/>
      </c>
      <c r="BD276" s="3" t="str">
        <f t="shared" si="213"/>
        <v/>
      </c>
    </row>
    <row r="277" spans="1:56" x14ac:dyDescent="0.3">
      <c r="A277" s="6">
        <v>567</v>
      </c>
      <c r="B277" s="6">
        <v>1679</v>
      </c>
      <c r="C277" s="6" t="s">
        <v>308</v>
      </c>
      <c r="D277" s="6">
        <v>29660</v>
      </c>
      <c r="E277" s="10" t="s">
        <v>230</v>
      </c>
      <c r="F277" s="6" t="s">
        <v>304</v>
      </c>
      <c r="G277" s="6">
        <v>1</v>
      </c>
      <c r="H277" s="6">
        <v>25</v>
      </c>
      <c r="I277">
        <v>1</v>
      </c>
      <c r="J277">
        <v>4</v>
      </c>
      <c r="Q277" s="13">
        <f t="shared" si="177"/>
        <v>0</v>
      </c>
      <c r="R277" s="13">
        <f t="shared" si="178"/>
        <v>1</v>
      </c>
      <c r="S277" s="13">
        <f t="shared" si="179"/>
        <v>0</v>
      </c>
      <c r="T277" s="13">
        <f t="shared" si="180"/>
        <v>0</v>
      </c>
      <c r="U277" s="13">
        <f t="shared" si="181"/>
        <v>0</v>
      </c>
      <c r="V277" s="13">
        <f t="shared" si="182"/>
        <v>0</v>
      </c>
      <c r="W277" s="13">
        <f t="shared" si="183"/>
        <v>0</v>
      </c>
      <c r="X277" s="13">
        <f t="shared" si="184"/>
        <v>0</v>
      </c>
      <c r="Y277" s="13">
        <f t="shared" si="185"/>
        <v>0</v>
      </c>
      <c r="Z277" s="13">
        <f t="shared" si="186"/>
        <v>0</v>
      </c>
      <c r="AA277" s="13">
        <f t="shared" si="187"/>
        <v>0</v>
      </c>
      <c r="AB277" s="13">
        <f t="shared" si="188"/>
        <v>0</v>
      </c>
      <c r="AC277" s="13">
        <f t="shared" si="189"/>
        <v>0</v>
      </c>
      <c r="AD277" s="13">
        <f t="shared" si="190"/>
        <v>0</v>
      </c>
      <c r="AE277" s="13">
        <f t="shared" si="191"/>
        <v>0</v>
      </c>
      <c r="AF277" s="13">
        <f t="shared" si="192"/>
        <v>0</v>
      </c>
      <c r="AG277" s="13">
        <f t="shared" si="193"/>
        <v>0</v>
      </c>
      <c r="AH277" s="13">
        <f t="shared" si="194"/>
        <v>0</v>
      </c>
      <c r="AI277" s="13">
        <f t="shared" si="195"/>
        <v>0</v>
      </c>
      <c r="AJ277" s="13">
        <f t="shared" si="196"/>
        <v>0</v>
      </c>
      <c r="AK277" s="13">
        <f t="shared" si="197"/>
        <v>0</v>
      </c>
      <c r="AL277" s="13">
        <f t="shared" si="198"/>
        <v>0</v>
      </c>
      <c r="AO277" s="2">
        <f t="shared" si="199"/>
        <v>0</v>
      </c>
      <c r="AP277" s="2">
        <f t="shared" si="200"/>
        <v>1</v>
      </c>
      <c r="AQ277" s="2">
        <f t="shared" si="201"/>
        <v>0</v>
      </c>
      <c r="AR277" s="2">
        <f t="shared" si="202"/>
        <v>0</v>
      </c>
      <c r="AS277" s="2">
        <f t="shared" si="203"/>
        <v>0</v>
      </c>
      <c r="AT277" s="2">
        <f t="shared" si="204"/>
        <v>0</v>
      </c>
      <c r="AU277" s="2">
        <f t="shared" si="205"/>
        <v>0</v>
      </c>
      <c r="AV277" s="2">
        <f t="shared" si="206"/>
        <v>0</v>
      </c>
      <c r="AW277" s="2">
        <f t="shared" si="207"/>
        <v>0</v>
      </c>
      <c r="AX277" s="2">
        <f t="shared" si="208"/>
        <v>0</v>
      </c>
      <c r="AY277" s="2">
        <f t="shared" si="209"/>
        <v>0</v>
      </c>
      <c r="AZ277" s="2">
        <f t="shared" si="210"/>
        <v>0</v>
      </c>
      <c r="BB277" s="3" t="str">
        <f t="shared" si="211"/>
        <v/>
      </c>
      <c r="BC277" s="3" t="str">
        <f t="shared" si="212"/>
        <v/>
      </c>
      <c r="BD277" s="3" t="str">
        <f t="shared" si="213"/>
        <v/>
      </c>
    </row>
    <row r="278" spans="1:56" x14ac:dyDescent="0.3">
      <c r="A278" s="6">
        <v>568</v>
      </c>
      <c r="B278" s="6">
        <v>1680</v>
      </c>
      <c r="C278" s="6" t="s">
        <v>309</v>
      </c>
      <c r="D278" s="6">
        <v>29661</v>
      </c>
      <c r="E278" s="10" t="s">
        <v>230</v>
      </c>
      <c r="F278" s="6" t="s">
        <v>304</v>
      </c>
      <c r="G278" s="6">
        <v>1</v>
      </c>
      <c r="H278" s="6">
        <v>25</v>
      </c>
      <c r="I278">
        <v>1</v>
      </c>
      <c r="J278">
        <v>4</v>
      </c>
      <c r="Q278" s="13">
        <f t="shared" si="177"/>
        <v>0</v>
      </c>
      <c r="R278" s="13">
        <f t="shared" si="178"/>
        <v>1</v>
      </c>
      <c r="S278" s="13">
        <f t="shared" si="179"/>
        <v>0</v>
      </c>
      <c r="T278" s="13">
        <f t="shared" si="180"/>
        <v>0</v>
      </c>
      <c r="U278" s="13">
        <f t="shared" si="181"/>
        <v>0</v>
      </c>
      <c r="V278" s="13">
        <f t="shared" si="182"/>
        <v>0</v>
      </c>
      <c r="W278" s="13">
        <f t="shared" si="183"/>
        <v>0</v>
      </c>
      <c r="X278" s="13">
        <f t="shared" si="184"/>
        <v>0</v>
      </c>
      <c r="Y278" s="13">
        <f t="shared" si="185"/>
        <v>0</v>
      </c>
      <c r="Z278" s="13">
        <f t="shared" si="186"/>
        <v>0</v>
      </c>
      <c r="AA278" s="13">
        <f t="shared" si="187"/>
        <v>0</v>
      </c>
      <c r="AB278" s="13">
        <f t="shared" si="188"/>
        <v>0</v>
      </c>
      <c r="AC278" s="13">
        <f t="shared" si="189"/>
        <v>0</v>
      </c>
      <c r="AD278" s="13">
        <f t="shared" si="190"/>
        <v>0</v>
      </c>
      <c r="AE278" s="13">
        <f t="shared" si="191"/>
        <v>0</v>
      </c>
      <c r="AF278" s="13">
        <f t="shared" si="192"/>
        <v>0</v>
      </c>
      <c r="AG278" s="13">
        <f t="shared" si="193"/>
        <v>0</v>
      </c>
      <c r="AH278" s="13">
        <f t="shared" si="194"/>
        <v>0</v>
      </c>
      <c r="AI278" s="13">
        <f t="shared" si="195"/>
        <v>0</v>
      </c>
      <c r="AJ278" s="13">
        <f t="shared" si="196"/>
        <v>0</v>
      </c>
      <c r="AK278" s="13">
        <f t="shared" si="197"/>
        <v>0</v>
      </c>
      <c r="AL278" s="13">
        <f t="shared" si="198"/>
        <v>0</v>
      </c>
      <c r="AO278" s="2">
        <f t="shared" si="199"/>
        <v>0</v>
      </c>
      <c r="AP278" s="2">
        <f t="shared" si="200"/>
        <v>1</v>
      </c>
      <c r="AQ278" s="2">
        <f t="shared" si="201"/>
        <v>0</v>
      </c>
      <c r="AR278" s="2">
        <f t="shared" si="202"/>
        <v>0</v>
      </c>
      <c r="AS278" s="2">
        <f t="shared" si="203"/>
        <v>0</v>
      </c>
      <c r="AT278" s="2">
        <f t="shared" si="204"/>
        <v>0</v>
      </c>
      <c r="AU278" s="2">
        <f t="shared" si="205"/>
        <v>0</v>
      </c>
      <c r="AV278" s="2">
        <f t="shared" si="206"/>
        <v>0</v>
      </c>
      <c r="AW278" s="2">
        <f t="shared" si="207"/>
        <v>0</v>
      </c>
      <c r="AX278" s="2">
        <f t="shared" si="208"/>
        <v>0</v>
      </c>
      <c r="AY278" s="2">
        <f t="shared" si="209"/>
        <v>0</v>
      </c>
      <c r="AZ278" s="2">
        <f t="shared" si="210"/>
        <v>0</v>
      </c>
      <c r="BB278" s="3" t="str">
        <f t="shared" si="211"/>
        <v/>
      </c>
      <c r="BC278" s="3" t="str">
        <f t="shared" si="212"/>
        <v/>
      </c>
      <c r="BD278" s="3" t="str">
        <f t="shared" si="213"/>
        <v/>
      </c>
    </row>
    <row r="279" spans="1:56" x14ac:dyDescent="0.3">
      <c r="A279" s="6">
        <v>569</v>
      </c>
      <c r="B279" s="6">
        <v>1681</v>
      </c>
      <c r="C279" s="6" t="s">
        <v>310</v>
      </c>
      <c r="D279" s="6">
        <v>29662</v>
      </c>
      <c r="E279" s="10" t="s">
        <v>230</v>
      </c>
      <c r="F279" s="6" t="s">
        <v>304</v>
      </c>
      <c r="G279" s="6">
        <v>1</v>
      </c>
      <c r="H279" s="6">
        <v>25</v>
      </c>
      <c r="I279">
        <v>1</v>
      </c>
      <c r="J279">
        <v>4</v>
      </c>
      <c r="Q279" s="13">
        <f t="shared" si="177"/>
        <v>0</v>
      </c>
      <c r="R279" s="13">
        <f t="shared" si="178"/>
        <v>1</v>
      </c>
      <c r="S279" s="13">
        <f t="shared" si="179"/>
        <v>0</v>
      </c>
      <c r="T279" s="13">
        <f t="shared" si="180"/>
        <v>0</v>
      </c>
      <c r="U279" s="13">
        <f t="shared" si="181"/>
        <v>0</v>
      </c>
      <c r="V279" s="13">
        <f t="shared" si="182"/>
        <v>0</v>
      </c>
      <c r="W279" s="13">
        <f t="shared" si="183"/>
        <v>0</v>
      </c>
      <c r="X279" s="13">
        <f t="shared" si="184"/>
        <v>0</v>
      </c>
      <c r="Y279" s="13">
        <f t="shared" si="185"/>
        <v>0</v>
      </c>
      <c r="Z279" s="13">
        <f t="shared" si="186"/>
        <v>0</v>
      </c>
      <c r="AA279" s="13">
        <f t="shared" si="187"/>
        <v>0</v>
      </c>
      <c r="AB279" s="13">
        <f t="shared" si="188"/>
        <v>0</v>
      </c>
      <c r="AC279" s="13">
        <f t="shared" si="189"/>
        <v>0</v>
      </c>
      <c r="AD279" s="13">
        <f t="shared" si="190"/>
        <v>0</v>
      </c>
      <c r="AE279" s="13">
        <f t="shared" si="191"/>
        <v>0</v>
      </c>
      <c r="AF279" s="13">
        <f t="shared" si="192"/>
        <v>0</v>
      </c>
      <c r="AG279" s="13">
        <f t="shared" si="193"/>
        <v>0</v>
      </c>
      <c r="AH279" s="13">
        <f t="shared" si="194"/>
        <v>0</v>
      </c>
      <c r="AI279" s="13">
        <f t="shared" si="195"/>
        <v>0</v>
      </c>
      <c r="AJ279" s="13">
        <f t="shared" si="196"/>
        <v>0</v>
      </c>
      <c r="AK279" s="13">
        <f t="shared" si="197"/>
        <v>0</v>
      </c>
      <c r="AL279" s="13">
        <f t="shared" si="198"/>
        <v>0</v>
      </c>
      <c r="AO279" s="2">
        <f t="shared" si="199"/>
        <v>0</v>
      </c>
      <c r="AP279" s="2">
        <f t="shared" si="200"/>
        <v>1</v>
      </c>
      <c r="AQ279" s="2">
        <f t="shared" si="201"/>
        <v>0</v>
      </c>
      <c r="AR279" s="2">
        <f t="shared" si="202"/>
        <v>0</v>
      </c>
      <c r="AS279" s="2">
        <f t="shared" si="203"/>
        <v>0</v>
      </c>
      <c r="AT279" s="2">
        <f t="shared" si="204"/>
        <v>0</v>
      </c>
      <c r="AU279" s="2">
        <f t="shared" si="205"/>
        <v>0</v>
      </c>
      <c r="AV279" s="2">
        <f t="shared" si="206"/>
        <v>0</v>
      </c>
      <c r="AW279" s="2">
        <f t="shared" si="207"/>
        <v>0</v>
      </c>
      <c r="AX279" s="2">
        <f t="shared" si="208"/>
        <v>0</v>
      </c>
      <c r="AY279" s="2">
        <f t="shared" si="209"/>
        <v>0</v>
      </c>
      <c r="AZ279" s="2">
        <f t="shared" si="210"/>
        <v>0</v>
      </c>
      <c r="BB279" s="3" t="str">
        <f t="shared" si="211"/>
        <v/>
      </c>
      <c r="BC279" s="3" t="str">
        <f t="shared" si="212"/>
        <v/>
      </c>
      <c r="BD279" s="3" t="str">
        <f t="shared" si="213"/>
        <v/>
      </c>
    </row>
    <row r="280" spans="1:56" x14ac:dyDescent="0.3">
      <c r="A280" s="6">
        <v>804</v>
      </c>
      <c r="B280" s="6">
        <v>1916</v>
      </c>
      <c r="C280" s="6" t="s">
        <v>355</v>
      </c>
      <c r="D280" s="6">
        <v>28690</v>
      </c>
      <c r="E280" s="10" t="s">
        <v>230</v>
      </c>
      <c r="F280" s="6" t="s">
        <v>340</v>
      </c>
      <c r="G280" s="6">
        <v>1</v>
      </c>
      <c r="H280" s="6">
        <v>25</v>
      </c>
      <c r="I280">
        <v>1</v>
      </c>
      <c r="J280">
        <v>4</v>
      </c>
      <c r="Q280" s="13">
        <f t="shared" si="177"/>
        <v>0</v>
      </c>
      <c r="R280" s="13">
        <f t="shared" si="178"/>
        <v>1</v>
      </c>
      <c r="S280" s="13">
        <f t="shared" si="179"/>
        <v>0</v>
      </c>
      <c r="T280" s="13">
        <f t="shared" si="180"/>
        <v>0</v>
      </c>
      <c r="U280" s="13">
        <f t="shared" si="181"/>
        <v>0</v>
      </c>
      <c r="V280" s="13">
        <f t="shared" si="182"/>
        <v>0</v>
      </c>
      <c r="W280" s="13">
        <f t="shared" si="183"/>
        <v>0</v>
      </c>
      <c r="X280" s="13">
        <f t="shared" si="184"/>
        <v>0</v>
      </c>
      <c r="Y280" s="13">
        <f t="shared" si="185"/>
        <v>0</v>
      </c>
      <c r="Z280" s="13">
        <f t="shared" si="186"/>
        <v>0</v>
      </c>
      <c r="AA280" s="13">
        <f t="shared" si="187"/>
        <v>0</v>
      </c>
      <c r="AB280" s="13">
        <f t="shared" si="188"/>
        <v>0</v>
      </c>
      <c r="AC280" s="13">
        <f t="shared" si="189"/>
        <v>0</v>
      </c>
      <c r="AD280" s="13">
        <f t="shared" si="190"/>
        <v>0</v>
      </c>
      <c r="AE280" s="13">
        <f t="shared" si="191"/>
        <v>0</v>
      </c>
      <c r="AF280" s="13">
        <f t="shared" si="192"/>
        <v>0</v>
      </c>
      <c r="AG280" s="13">
        <f t="shared" si="193"/>
        <v>0</v>
      </c>
      <c r="AH280" s="13">
        <f t="shared" si="194"/>
        <v>0</v>
      </c>
      <c r="AI280" s="13">
        <f t="shared" si="195"/>
        <v>0</v>
      </c>
      <c r="AJ280" s="13">
        <f t="shared" si="196"/>
        <v>0</v>
      </c>
      <c r="AK280" s="13">
        <f t="shared" si="197"/>
        <v>0</v>
      </c>
      <c r="AL280" s="13">
        <f t="shared" si="198"/>
        <v>0</v>
      </c>
      <c r="AO280" s="2">
        <f t="shared" si="199"/>
        <v>0</v>
      </c>
      <c r="AP280" s="2">
        <f t="shared" si="200"/>
        <v>1</v>
      </c>
      <c r="AQ280" s="2">
        <f t="shared" si="201"/>
        <v>0</v>
      </c>
      <c r="AR280" s="2">
        <f t="shared" si="202"/>
        <v>0</v>
      </c>
      <c r="AS280" s="2">
        <f t="shared" si="203"/>
        <v>0</v>
      </c>
      <c r="AT280" s="2">
        <f t="shared" si="204"/>
        <v>0</v>
      </c>
      <c r="AU280" s="2">
        <f t="shared" si="205"/>
        <v>0</v>
      </c>
      <c r="AV280" s="2">
        <f t="shared" si="206"/>
        <v>0</v>
      </c>
      <c r="AW280" s="2">
        <f t="shared" si="207"/>
        <v>0</v>
      </c>
      <c r="AX280" s="2">
        <f t="shared" si="208"/>
        <v>0</v>
      </c>
      <c r="AY280" s="2">
        <f t="shared" si="209"/>
        <v>0</v>
      </c>
      <c r="AZ280" s="2">
        <f t="shared" si="210"/>
        <v>0</v>
      </c>
      <c r="BB280" s="3" t="str">
        <f t="shared" si="211"/>
        <v/>
      </c>
      <c r="BC280" s="3" t="str">
        <f t="shared" si="212"/>
        <v/>
      </c>
      <c r="BD280" s="3" t="str">
        <f t="shared" si="213"/>
        <v/>
      </c>
    </row>
    <row r="281" spans="1:56" x14ac:dyDescent="0.3">
      <c r="A281" s="6">
        <v>811</v>
      </c>
      <c r="B281" s="6">
        <v>1923</v>
      </c>
      <c r="C281" s="6" t="s">
        <v>362</v>
      </c>
      <c r="D281" s="6">
        <v>28697</v>
      </c>
      <c r="E281" s="10" t="s">
        <v>230</v>
      </c>
      <c r="F281" s="6" t="s">
        <v>340</v>
      </c>
      <c r="G281" s="6">
        <v>1</v>
      </c>
      <c r="H281" s="6">
        <v>25</v>
      </c>
      <c r="I281">
        <v>1</v>
      </c>
      <c r="J281">
        <v>4</v>
      </c>
      <c r="Q281" s="13">
        <f t="shared" si="177"/>
        <v>0</v>
      </c>
      <c r="R281" s="13">
        <f t="shared" si="178"/>
        <v>1</v>
      </c>
      <c r="S281" s="13">
        <f t="shared" si="179"/>
        <v>0</v>
      </c>
      <c r="T281" s="13">
        <f t="shared" si="180"/>
        <v>0</v>
      </c>
      <c r="U281" s="13">
        <f t="shared" si="181"/>
        <v>0</v>
      </c>
      <c r="V281" s="13">
        <f t="shared" si="182"/>
        <v>0</v>
      </c>
      <c r="W281" s="13">
        <f t="shared" si="183"/>
        <v>0</v>
      </c>
      <c r="X281" s="13">
        <f t="shared" si="184"/>
        <v>0</v>
      </c>
      <c r="Y281" s="13">
        <f t="shared" si="185"/>
        <v>0</v>
      </c>
      <c r="Z281" s="13">
        <f t="shared" si="186"/>
        <v>0</v>
      </c>
      <c r="AA281" s="13">
        <f t="shared" si="187"/>
        <v>0</v>
      </c>
      <c r="AB281" s="13">
        <f t="shared" si="188"/>
        <v>0</v>
      </c>
      <c r="AC281" s="13">
        <f t="shared" si="189"/>
        <v>0</v>
      </c>
      <c r="AD281" s="13">
        <f t="shared" si="190"/>
        <v>0</v>
      </c>
      <c r="AE281" s="13">
        <f t="shared" si="191"/>
        <v>0</v>
      </c>
      <c r="AF281" s="13">
        <f t="shared" si="192"/>
        <v>0</v>
      </c>
      <c r="AG281" s="13">
        <f t="shared" si="193"/>
        <v>0</v>
      </c>
      <c r="AH281" s="13">
        <f t="shared" si="194"/>
        <v>0</v>
      </c>
      <c r="AI281" s="13">
        <f t="shared" si="195"/>
        <v>0</v>
      </c>
      <c r="AJ281" s="13">
        <f t="shared" si="196"/>
        <v>0</v>
      </c>
      <c r="AK281" s="13">
        <f t="shared" si="197"/>
        <v>0</v>
      </c>
      <c r="AL281" s="13">
        <f t="shared" si="198"/>
        <v>0</v>
      </c>
      <c r="AO281" s="2">
        <f t="shared" si="199"/>
        <v>0</v>
      </c>
      <c r="AP281" s="2">
        <f t="shared" si="200"/>
        <v>1</v>
      </c>
      <c r="AQ281" s="2">
        <f t="shared" si="201"/>
        <v>0</v>
      </c>
      <c r="AR281" s="2">
        <f t="shared" si="202"/>
        <v>0</v>
      </c>
      <c r="AS281" s="2">
        <f t="shared" si="203"/>
        <v>0</v>
      </c>
      <c r="AT281" s="2">
        <f t="shared" si="204"/>
        <v>0</v>
      </c>
      <c r="AU281" s="2">
        <f t="shared" si="205"/>
        <v>0</v>
      </c>
      <c r="AV281" s="2">
        <f t="shared" si="206"/>
        <v>0</v>
      </c>
      <c r="AW281" s="2">
        <f t="shared" si="207"/>
        <v>0</v>
      </c>
      <c r="AX281" s="2">
        <f t="shared" si="208"/>
        <v>0</v>
      </c>
      <c r="AY281" s="2">
        <f t="shared" si="209"/>
        <v>0</v>
      </c>
      <c r="AZ281" s="2">
        <f t="shared" si="210"/>
        <v>0</v>
      </c>
      <c r="BB281" s="3" t="str">
        <f t="shared" si="211"/>
        <v/>
      </c>
      <c r="BC281" s="3" t="str">
        <f t="shared" si="212"/>
        <v/>
      </c>
      <c r="BD281" s="3" t="str">
        <f t="shared" si="213"/>
        <v/>
      </c>
    </row>
    <row r="282" spans="1:56" x14ac:dyDescent="0.3">
      <c r="A282" s="6">
        <v>824</v>
      </c>
      <c r="B282" s="6">
        <v>1936</v>
      </c>
      <c r="C282" s="6" t="s">
        <v>374</v>
      </c>
      <c r="D282" s="6">
        <v>28709</v>
      </c>
      <c r="E282" s="10" t="s">
        <v>230</v>
      </c>
      <c r="F282" s="6" t="s">
        <v>340</v>
      </c>
      <c r="G282" s="6">
        <v>2</v>
      </c>
      <c r="H282" s="6">
        <v>25</v>
      </c>
      <c r="I282">
        <v>1</v>
      </c>
      <c r="J282">
        <v>4</v>
      </c>
      <c r="Q282" s="13">
        <f t="shared" si="177"/>
        <v>0</v>
      </c>
      <c r="R282" s="13">
        <f t="shared" si="178"/>
        <v>1</v>
      </c>
      <c r="S282" s="13">
        <f t="shared" si="179"/>
        <v>0</v>
      </c>
      <c r="T282" s="13">
        <f t="shared" si="180"/>
        <v>0</v>
      </c>
      <c r="U282" s="13">
        <f t="shared" si="181"/>
        <v>0</v>
      </c>
      <c r="V282" s="13">
        <f t="shared" si="182"/>
        <v>0</v>
      </c>
      <c r="W282" s="13">
        <f t="shared" si="183"/>
        <v>0</v>
      </c>
      <c r="X282" s="13">
        <f t="shared" si="184"/>
        <v>0</v>
      </c>
      <c r="Y282" s="13">
        <f t="shared" si="185"/>
        <v>0</v>
      </c>
      <c r="Z282" s="13">
        <f t="shared" si="186"/>
        <v>0</v>
      </c>
      <c r="AA282" s="13">
        <f t="shared" si="187"/>
        <v>0</v>
      </c>
      <c r="AB282" s="13">
        <f t="shared" si="188"/>
        <v>0</v>
      </c>
      <c r="AC282" s="13">
        <f t="shared" si="189"/>
        <v>0</v>
      </c>
      <c r="AD282" s="13">
        <f t="shared" si="190"/>
        <v>0</v>
      </c>
      <c r="AE282" s="13">
        <f t="shared" si="191"/>
        <v>0</v>
      </c>
      <c r="AF282" s="13">
        <f t="shared" si="192"/>
        <v>0</v>
      </c>
      <c r="AG282" s="13">
        <f t="shared" si="193"/>
        <v>0</v>
      </c>
      <c r="AH282" s="13">
        <f t="shared" si="194"/>
        <v>0</v>
      </c>
      <c r="AI282" s="13">
        <f t="shared" si="195"/>
        <v>0</v>
      </c>
      <c r="AJ282" s="13">
        <f t="shared" si="196"/>
        <v>0</v>
      </c>
      <c r="AK282" s="13">
        <f t="shared" si="197"/>
        <v>0</v>
      </c>
      <c r="AL282" s="13">
        <f t="shared" si="198"/>
        <v>0</v>
      </c>
      <c r="AO282" s="2">
        <f t="shared" si="199"/>
        <v>0</v>
      </c>
      <c r="AP282" s="2">
        <f t="shared" si="200"/>
        <v>1</v>
      </c>
      <c r="AQ282" s="2">
        <f t="shared" si="201"/>
        <v>0</v>
      </c>
      <c r="AR282" s="2">
        <f t="shared" si="202"/>
        <v>0</v>
      </c>
      <c r="AS282" s="2">
        <f t="shared" si="203"/>
        <v>0</v>
      </c>
      <c r="AT282" s="2">
        <f t="shared" si="204"/>
        <v>0</v>
      </c>
      <c r="AU282" s="2">
        <f t="shared" si="205"/>
        <v>0</v>
      </c>
      <c r="AV282" s="2">
        <f t="shared" si="206"/>
        <v>0</v>
      </c>
      <c r="AW282" s="2">
        <f t="shared" si="207"/>
        <v>0</v>
      </c>
      <c r="AX282" s="2">
        <f t="shared" si="208"/>
        <v>0</v>
      </c>
      <c r="AY282" s="2">
        <f t="shared" si="209"/>
        <v>0</v>
      </c>
      <c r="AZ282" s="2">
        <f t="shared" si="210"/>
        <v>0</v>
      </c>
      <c r="BB282" s="3" t="str">
        <f t="shared" si="211"/>
        <v/>
      </c>
      <c r="BC282" s="3" t="str">
        <f t="shared" si="212"/>
        <v/>
      </c>
      <c r="BD282" s="3" t="str">
        <f t="shared" si="213"/>
        <v/>
      </c>
    </row>
    <row r="283" spans="1:56" x14ac:dyDescent="0.3">
      <c r="A283" s="6">
        <v>1023</v>
      </c>
      <c r="B283" s="6">
        <v>1023</v>
      </c>
      <c r="C283" s="6" t="s">
        <v>212</v>
      </c>
      <c r="D283" s="6">
        <v>50499</v>
      </c>
      <c r="E283" s="9" t="s">
        <v>35</v>
      </c>
      <c r="F283" s="6" t="s">
        <v>176</v>
      </c>
      <c r="G283" s="6">
        <v>1</v>
      </c>
      <c r="H283" s="6">
        <v>25.4</v>
      </c>
      <c r="I283">
        <v>1</v>
      </c>
      <c r="J283">
        <v>4</v>
      </c>
      <c r="Q283" s="13">
        <f t="shared" si="177"/>
        <v>0</v>
      </c>
      <c r="R283" s="13">
        <f t="shared" si="178"/>
        <v>1</v>
      </c>
      <c r="S283" s="13">
        <f t="shared" si="179"/>
        <v>0</v>
      </c>
      <c r="T283" s="13">
        <f t="shared" si="180"/>
        <v>0</v>
      </c>
      <c r="U283" s="13">
        <f t="shared" si="181"/>
        <v>0</v>
      </c>
      <c r="V283" s="13">
        <f t="shared" si="182"/>
        <v>0</v>
      </c>
      <c r="W283" s="13">
        <f t="shared" si="183"/>
        <v>0</v>
      </c>
      <c r="X283" s="13">
        <f t="shared" si="184"/>
        <v>0</v>
      </c>
      <c r="Y283" s="13">
        <f t="shared" si="185"/>
        <v>0</v>
      </c>
      <c r="Z283" s="13">
        <f t="shared" si="186"/>
        <v>0</v>
      </c>
      <c r="AA283" s="13">
        <f t="shared" si="187"/>
        <v>0</v>
      </c>
      <c r="AB283" s="13">
        <f t="shared" si="188"/>
        <v>0</v>
      </c>
      <c r="AC283" s="13">
        <f t="shared" si="189"/>
        <v>0</v>
      </c>
      <c r="AD283" s="13">
        <f t="shared" si="190"/>
        <v>0</v>
      </c>
      <c r="AE283" s="13">
        <f t="shared" si="191"/>
        <v>0</v>
      </c>
      <c r="AF283" s="13">
        <f t="shared" si="192"/>
        <v>0</v>
      </c>
      <c r="AG283" s="13">
        <f t="shared" si="193"/>
        <v>0</v>
      </c>
      <c r="AH283" s="13">
        <f t="shared" si="194"/>
        <v>0</v>
      </c>
      <c r="AI283" s="13">
        <f t="shared" si="195"/>
        <v>0</v>
      </c>
      <c r="AJ283" s="13">
        <f t="shared" si="196"/>
        <v>0</v>
      </c>
      <c r="AK283" s="13">
        <f t="shared" si="197"/>
        <v>0</v>
      </c>
      <c r="AL283" s="13">
        <f t="shared" si="198"/>
        <v>0</v>
      </c>
      <c r="AO283" s="2">
        <f t="shared" si="199"/>
        <v>0</v>
      </c>
      <c r="AP283" s="2">
        <f t="shared" si="200"/>
        <v>1</v>
      </c>
      <c r="AQ283" s="2">
        <f t="shared" si="201"/>
        <v>0</v>
      </c>
      <c r="AR283" s="2">
        <f t="shared" si="202"/>
        <v>0</v>
      </c>
      <c r="AS283" s="2">
        <f t="shared" si="203"/>
        <v>0</v>
      </c>
      <c r="AT283" s="2">
        <f t="shared" si="204"/>
        <v>0</v>
      </c>
      <c r="AU283" s="2">
        <f t="shared" si="205"/>
        <v>0</v>
      </c>
      <c r="AV283" s="2">
        <f t="shared" si="206"/>
        <v>0</v>
      </c>
      <c r="AW283" s="2">
        <f t="shared" si="207"/>
        <v>0</v>
      </c>
      <c r="AX283" s="2">
        <f t="shared" si="208"/>
        <v>0</v>
      </c>
      <c r="AY283" s="2">
        <f t="shared" si="209"/>
        <v>0</v>
      </c>
      <c r="AZ283" s="2">
        <f t="shared" si="210"/>
        <v>0</v>
      </c>
      <c r="BB283" s="3" t="str">
        <f t="shared" si="211"/>
        <v/>
      </c>
      <c r="BC283" s="3" t="str">
        <f t="shared" si="212"/>
        <v/>
      </c>
      <c r="BD283" s="3" t="str">
        <f t="shared" si="213"/>
        <v/>
      </c>
    </row>
    <row r="284" spans="1:56" x14ac:dyDescent="0.3">
      <c r="A284" s="6">
        <v>1012</v>
      </c>
      <c r="B284" s="6">
        <v>1012</v>
      </c>
      <c r="C284" s="6" t="s">
        <v>202</v>
      </c>
      <c r="D284" s="6">
        <v>50488</v>
      </c>
      <c r="E284" s="9" t="s">
        <v>35</v>
      </c>
      <c r="F284" s="6" t="s">
        <v>176</v>
      </c>
      <c r="G284" s="6">
        <v>1</v>
      </c>
      <c r="H284" s="6">
        <v>25.5</v>
      </c>
      <c r="I284">
        <v>1</v>
      </c>
      <c r="J284">
        <v>4</v>
      </c>
      <c r="Q284" s="13">
        <f t="shared" si="177"/>
        <v>0</v>
      </c>
      <c r="R284" s="13">
        <f t="shared" si="178"/>
        <v>1</v>
      </c>
      <c r="S284" s="13">
        <f t="shared" si="179"/>
        <v>0</v>
      </c>
      <c r="T284" s="13">
        <f t="shared" si="180"/>
        <v>0</v>
      </c>
      <c r="U284" s="13">
        <f t="shared" si="181"/>
        <v>0</v>
      </c>
      <c r="V284" s="13">
        <f t="shared" si="182"/>
        <v>0</v>
      </c>
      <c r="W284" s="13">
        <f t="shared" si="183"/>
        <v>0</v>
      </c>
      <c r="X284" s="13">
        <f t="shared" si="184"/>
        <v>0</v>
      </c>
      <c r="Y284" s="13">
        <f t="shared" si="185"/>
        <v>0</v>
      </c>
      <c r="Z284" s="13">
        <f t="shared" si="186"/>
        <v>0</v>
      </c>
      <c r="AA284" s="13">
        <f t="shared" si="187"/>
        <v>0</v>
      </c>
      <c r="AB284" s="13">
        <f t="shared" si="188"/>
        <v>0</v>
      </c>
      <c r="AC284" s="13">
        <f t="shared" si="189"/>
        <v>0</v>
      </c>
      <c r="AD284" s="13">
        <f t="shared" si="190"/>
        <v>0</v>
      </c>
      <c r="AE284" s="13">
        <f t="shared" si="191"/>
        <v>0</v>
      </c>
      <c r="AF284" s="13">
        <f t="shared" si="192"/>
        <v>0</v>
      </c>
      <c r="AG284" s="13">
        <f t="shared" si="193"/>
        <v>0</v>
      </c>
      <c r="AH284" s="13">
        <f t="shared" si="194"/>
        <v>0</v>
      </c>
      <c r="AI284" s="13">
        <f t="shared" si="195"/>
        <v>0</v>
      </c>
      <c r="AJ284" s="13">
        <f t="shared" si="196"/>
        <v>0</v>
      </c>
      <c r="AK284" s="13">
        <f t="shared" si="197"/>
        <v>0</v>
      </c>
      <c r="AL284" s="13">
        <f t="shared" si="198"/>
        <v>0</v>
      </c>
      <c r="AO284" s="2">
        <f t="shared" si="199"/>
        <v>0</v>
      </c>
      <c r="AP284" s="2">
        <f t="shared" si="200"/>
        <v>1</v>
      </c>
      <c r="AQ284" s="2">
        <f t="shared" si="201"/>
        <v>0</v>
      </c>
      <c r="AR284" s="2">
        <f t="shared" si="202"/>
        <v>0</v>
      </c>
      <c r="AS284" s="2">
        <f t="shared" si="203"/>
        <v>0</v>
      </c>
      <c r="AT284" s="2">
        <f t="shared" si="204"/>
        <v>0</v>
      </c>
      <c r="AU284" s="2">
        <f t="shared" si="205"/>
        <v>0</v>
      </c>
      <c r="AV284" s="2">
        <f t="shared" si="206"/>
        <v>0</v>
      </c>
      <c r="AW284" s="2">
        <f t="shared" si="207"/>
        <v>0</v>
      </c>
      <c r="AX284" s="2">
        <f t="shared" si="208"/>
        <v>0</v>
      </c>
      <c r="AY284" s="2">
        <f t="shared" si="209"/>
        <v>0</v>
      </c>
      <c r="AZ284" s="2">
        <f t="shared" si="210"/>
        <v>0</v>
      </c>
      <c r="BB284" s="3" t="str">
        <f t="shared" si="211"/>
        <v/>
      </c>
      <c r="BC284" s="3" t="str">
        <f t="shared" si="212"/>
        <v/>
      </c>
      <c r="BD284" s="3" t="str">
        <f t="shared" si="213"/>
        <v/>
      </c>
    </row>
    <row r="285" spans="1:56" x14ac:dyDescent="0.3">
      <c r="A285" s="6">
        <v>1011</v>
      </c>
      <c r="B285" s="6">
        <v>1011</v>
      </c>
      <c r="C285" s="6" t="s">
        <v>201</v>
      </c>
      <c r="D285" s="6">
        <v>50487</v>
      </c>
      <c r="E285" s="9" t="s">
        <v>35</v>
      </c>
      <c r="F285" s="6" t="s">
        <v>176</v>
      </c>
      <c r="G285" s="6">
        <v>1</v>
      </c>
      <c r="H285" s="6">
        <v>25.8</v>
      </c>
      <c r="I285">
        <v>1</v>
      </c>
      <c r="J285">
        <v>4</v>
      </c>
      <c r="Q285" s="13">
        <f t="shared" si="177"/>
        <v>0</v>
      </c>
      <c r="R285" s="13">
        <f t="shared" si="178"/>
        <v>1</v>
      </c>
      <c r="S285" s="13">
        <f t="shared" si="179"/>
        <v>0</v>
      </c>
      <c r="T285" s="13">
        <f t="shared" si="180"/>
        <v>0</v>
      </c>
      <c r="U285" s="13">
        <f t="shared" si="181"/>
        <v>0</v>
      </c>
      <c r="V285" s="13">
        <f t="shared" si="182"/>
        <v>0</v>
      </c>
      <c r="W285" s="13">
        <f t="shared" si="183"/>
        <v>0</v>
      </c>
      <c r="X285" s="13">
        <f t="shared" si="184"/>
        <v>0</v>
      </c>
      <c r="Y285" s="13">
        <f t="shared" si="185"/>
        <v>0</v>
      </c>
      <c r="Z285" s="13">
        <f t="shared" si="186"/>
        <v>0</v>
      </c>
      <c r="AA285" s="13">
        <f t="shared" si="187"/>
        <v>0</v>
      </c>
      <c r="AB285" s="13">
        <f t="shared" si="188"/>
        <v>0</v>
      </c>
      <c r="AC285" s="13">
        <f t="shared" si="189"/>
        <v>0</v>
      </c>
      <c r="AD285" s="13">
        <f t="shared" si="190"/>
        <v>0</v>
      </c>
      <c r="AE285" s="13">
        <f t="shared" si="191"/>
        <v>0</v>
      </c>
      <c r="AF285" s="13">
        <f t="shared" si="192"/>
        <v>0</v>
      </c>
      <c r="AG285" s="13">
        <f t="shared" si="193"/>
        <v>0</v>
      </c>
      <c r="AH285" s="13">
        <f t="shared" si="194"/>
        <v>0</v>
      </c>
      <c r="AI285" s="13">
        <f t="shared" si="195"/>
        <v>0</v>
      </c>
      <c r="AJ285" s="13">
        <f t="shared" si="196"/>
        <v>0</v>
      </c>
      <c r="AK285" s="13">
        <f t="shared" si="197"/>
        <v>0</v>
      </c>
      <c r="AL285" s="13">
        <f t="shared" si="198"/>
        <v>0</v>
      </c>
      <c r="AO285" s="2">
        <f t="shared" si="199"/>
        <v>0</v>
      </c>
      <c r="AP285" s="2">
        <f t="shared" si="200"/>
        <v>1</v>
      </c>
      <c r="AQ285" s="2">
        <f t="shared" si="201"/>
        <v>0</v>
      </c>
      <c r="AR285" s="2">
        <f t="shared" si="202"/>
        <v>0</v>
      </c>
      <c r="AS285" s="2">
        <f t="shared" si="203"/>
        <v>0</v>
      </c>
      <c r="AT285" s="2">
        <f t="shared" si="204"/>
        <v>0</v>
      </c>
      <c r="AU285" s="2">
        <f t="shared" si="205"/>
        <v>0</v>
      </c>
      <c r="AV285" s="2">
        <f t="shared" si="206"/>
        <v>0</v>
      </c>
      <c r="AW285" s="2">
        <f t="shared" si="207"/>
        <v>0</v>
      </c>
      <c r="AX285" s="2">
        <f t="shared" si="208"/>
        <v>0</v>
      </c>
      <c r="AY285" s="2">
        <f t="shared" si="209"/>
        <v>0</v>
      </c>
      <c r="AZ285" s="2">
        <f t="shared" si="210"/>
        <v>0</v>
      </c>
      <c r="BB285" s="3" t="str">
        <f t="shared" si="211"/>
        <v/>
      </c>
      <c r="BC285" s="3" t="str">
        <f t="shared" si="212"/>
        <v/>
      </c>
      <c r="BD285" s="3" t="str">
        <f t="shared" si="213"/>
        <v/>
      </c>
    </row>
    <row r="286" spans="1:56" x14ac:dyDescent="0.3">
      <c r="A286" s="6">
        <v>665</v>
      </c>
      <c r="B286" s="6">
        <v>665</v>
      </c>
      <c r="C286" s="6" t="s">
        <v>152</v>
      </c>
      <c r="D286" s="6">
        <v>50244</v>
      </c>
      <c r="E286" s="9" t="s">
        <v>35</v>
      </c>
      <c r="F286" s="6" t="s">
        <v>140</v>
      </c>
      <c r="G286" s="6">
        <v>1</v>
      </c>
      <c r="H286" s="6">
        <v>25.9</v>
      </c>
      <c r="I286">
        <v>1</v>
      </c>
      <c r="J286">
        <v>4</v>
      </c>
      <c r="Q286" s="13">
        <f t="shared" si="177"/>
        <v>0</v>
      </c>
      <c r="R286" s="13">
        <f t="shared" si="178"/>
        <v>1</v>
      </c>
      <c r="S286" s="13">
        <f t="shared" si="179"/>
        <v>0</v>
      </c>
      <c r="T286" s="13">
        <f t="shared" si="180"/>
        <v>0</v>
      </c>
      <c r="U286" s="13">
        <f t="shared" si="181"/>
        <v>0</v>
      </c>
      <c r="V286" s="13">
        <f t="shared" si="182"/>
        <v>0</v>
      </c>
      <c r="W286" s="13">
        <f t="shared" si="183"/>
        <v>0</v>
      </c>
      <c r="X286" s="13">
        <f t="shared" si="184"/>
        <v>0</v>
      </c>
      <c r="Y286" s="13">
        <f t="shared" si="185"/>
        <v>0</v>
      </c>
      <c r="Z286" s="13">
        <f t="shared" si="186"/>
        <v>0</v>
      </c>
      <c r="AA286" s="13">
        <f t="shared" si="187"/>
        <v>0</v>
      </c>
      <c r="AB286" s="13">
        <f t="shared" si="188"/>
        <v>0</v>
      </c>
      <c r="AC286" s="13">
        <f t="shared" si="189"/>
        <v>0</v>
      </c>
      <c r="AD286" s="13">
        <f t="shared" si="190"/>
        <v>0</v>
      </c>
      <c r="AE286" s="13">
        <f t="shared" si="191"/>
        <v>0</v>
      </c>
      <c r="AF286" s="13">
        <f t="shared" si="192"/>
        <v>0</v>
      </c>
      <c r="AG286" s="13">
        <f t="shared" si="193"/>
        <v>0</v>
      </c>
      <c r="AH286" s="13">
        <f t="shared" si="194"/>
        <v>0</v>
      </c>
      <c r="AI286" s="13">
        <f t="shared" si="195"/>
        <v>0</v>
      </c>
      <c r="AJ286" s="13">
        <f t="shared" si="196"/>
        <v>0</v>
      </c>
      <c r="AK286" s="13">
        <f t="shared" si="197"/>
        <v>0</v>
      </c>
      <c r="AL286" s="13">
        <f t="shared" si="198"/>
        <v>0</v>
      </c>
      <c r="AO286" s="2">
        <f t="shared" si="199"/>
        <v>0</v>
      </c>
      <c r="AP286" s="2">
        <f t="shared" si="200"/>
        <v>1</v>
      </c>
      <c r="AQ286" s="2">
        <f t="shared" si="201"/>
        <v>0</v>
      </c>
      <c r="AR286" s="2">
        <f t="shared" si="202"/>
        <v>0</v>
      </c>
      <c r="AS286" s="2">
        <f t="shared" si="203"/>
        <v>0</v>
      </c>
      <c r="AT286" s="2">
        <f t="shared" si="204"/>
        <v>0</v>
      </c>
      <c r="AU286" s="2">
        <f t="shared" si="205"/>
        <v>0</v>
      </c>
      <c r="AV286" s="2">
        <f t="shared" si="206"/>
        <v>0</v>
      </c>
      <c r="AW286" s="2">
        <f t="shared" si="207"/>
        <v>0</v>
      </c>
      <c r="AX286" s="2">
        <f t="shared" si="208"/>
        <v>0</v>
      </c>
      <c r="AY286" s="2">
        <f t="shared" si="209"/>
        <v>0</v>
      </c>
      <c r="AZ286" s="2">
        <f t="shared" si="210"/>
        <v>0</v>
      </c>
      <c r="BB286" s="3" t="str">
        <f t="shared" si="211"/>
        <v/>
      </c>
      <c r="BC286" s="3" t="str">
        <f t="shared" si="212"/>
        <v/>
      </c>
      <c r="BD286" s="3" t="str">
        <f t="shared" si="213"/>
        <v/>
      </c>
    </row>
    <row r="287" spans="1:56" x14ac:dyDescent="0.3">
      <c r="A287" s="6">
        <v>580</v>
      </c>
      <c r="B287" s="6">
        <v>1692</v>
      </c>
      <c r="C287" s="6" t="s">
        <v>321</v>
      </c>
      <c r="D287" s="6">
        <v>29676</v>
      </c>
      <c r="E287" s="10" t="s">
        <v>230</v>
      </c>
      <c r="F287" s="6" t="s">
        <v>304</v>
      </c>
      <c r="G287" s="6">
        <v>1</v>
      </c>
      <c r="H287" s="6">
        <v>26</v>
      </c>
      <c r="I287">
        <v>1</v>
      </c>
      <c r="J287">
        <v>4</v>
      </c>
      <c r="Q287" s="13">
        <f t="shared" si="177"/>
        <v>0</v>
      </c>
      <c r="R287" s="13">
        <f t="shared" si="178"/>
        <v>1</v>
      </c>
      <c r="S287" s="13">
        <f t="shared" si="179"/>
        <v>0</v>
      </c>
      <c r="T287" s="13">
        <f t="shared" si="180"/>
        <v>0</v>
      </c>
      <c r="U287" s="13">
        <f t="shared" si="181"/>
        <v>0</v>
      </c>
      <c r="V287" s="13">
        <f t="shared" si="182"/>
        <v>0</v>
      </c>
      <c r="W287" s="13">
        <f t="shared" si="183"/>
        <v>0</v>
      </c>
      <c r="X287" s="13">
        <f t="shared" si="184"/>
        <v>0</v>
      </c>
      <c r="Y287" s="13">
        <f t="shared" si="185"/>
        <v>0</v>
      </c>
      <c r="Z287" s="13">
        <f t="shared" si="186"/>
        <v>0</v>
      </c>
      <c r="AA287" s="13">
        <f t="shared" si="187"/>
        <v>0</v>
      </c>
      <c r="AB287" s="13">
        <f t="shared" si="188"/>
        <v>0</v>
      </c>
      <c r="AC287" s="13">
        <f t="shared" si="189"/>
        <v>0</v>
      </c>
      <c r="AD287" s="13">
        <f t="shared" si="190"/>
        <v>0</v>
      </c>
      <c r="AE287" s="13">
        <f t="shared" si="191"/>
        <v>0</v>
      </c>
      <c r="AF287" s="13">
        <f t="shared" si="192"/>
        <v>0</v>
      </c>
      <c r="AG287" s="13">
        <f t="shared" si="193"/>
        <v>0</v>
      </c>
      <c r="AH287" s="13">
        <f t="shared" si="194"/>
        <v>0</v>
      </c>
      <c r="AI287" s="13">
        <f t="shared" si="195"/>
        <v>0</v>
      </c>
      <c r="AJ287" s="13">
        <f t="shared" si="196"/>
        <v>0</v>
      </c>
      <c r="AK287" s="13">
        <f t="shared" si="197"/>
        <v>0</v>
      </c>
      <c r="AL287" s="13">
        <f t="shared" si="198"/>
        <v>0</v>
      </c>
      <c r="AO287" s="2">
        <f t="shared" si="199"/>
        <v>0</v>
      </c>
      <c r="AP287" s="2">
        <f t="shared" si="200"/>
        <v>1</v>
      </c>
      <c r="AQ287" s="2">
        <f t="shared" si="201"/>
        <v>0</v>
      </c>
      <c r="AR287" s="2">
        <f t="shared" si="202"/>
        <v>0</v>
      </c>
      <c r="AS287" s="2">
        <f t="shared" si="203"/>
        <v>0</v>
      </c>
      <c r="AT287" s="2">
        <f t="shared" si="204"/>
        <v>0</v>
      </c>
      <c r="AU287" s="2">
        <f t="shared" si="205"/>
        <v>0</v>
      </c>
      <c r="AV287" s="2">
        <f t="shared" si="206"/>
        <v>0</v>
      </c>
      <c r="AW287" s="2">
        <f t="shared" si="207"/>
        <v>0</v>
      </c>
      <c r="AX287" s="2">
        <f t="shared" si="208"/>
        <v>0</v>
      </c>
      <c r="AY287" s="2">
        <f t="shared" si="209"/>
        <v>0</v>
      </c>
      <c r="AZ287" s="2">
        <f t="shared" si="210"/>
        <v>0</v>
      </c>
      <c r="BB287" s="3" t="str">
        <f t="shared" si="211"/>
        <v/>
      </c>
      <c r="BC287" s="3" t="str">
        <f t="shared" si="212"/>
        <v/>
      </c>
      <c r="BD287" s="3" t="str">
        <f t="shared" si="213"/>
        <v/>
      </c>
    </row>
    <row r="288" spans="1:56" x14ac:dyDescent="0.3">
      <c r="A288" s="6">
        <v>817</v>
      </c>
      <c r="B288" s="6">
        <v>1929</v>
      </c>
      <c r="C288" s="6" t="s">
        <v>367</v>
      </c>
      <c r="D288" s="6">
        <v>28702</v>
      </c>
      <c r="E288" s="10" t="s">
        <v>230</v>
      </c>
      <c r="F288" s="6" t="s">
        <v>340</v>
      </c>
      <c r="G288" s="6">
        <v>2</v>
      </c>
      <c r="H288" s="6">
        <v>26</v>
      </c>
      <c r="I288">
        <v>1</v>
      </c>
      <c r="J288">
        <v>4</v>
      </c>
      <c r="Q288" s="13">
        <f t="shared" si="177"/>
        <v>0</v>
      </c>
      <c r="R288" s="13">
        <f t="shared" si="178"/>
        <v>1</v>
      </c>
      <c r="S288" s="13">
        <f t="shared" si="179"/>
        <v>0</v>
      </c>
      <c r="T288" s="13">
        <f t="shared" si="180"/>
        <v>0</v>
      </c>
      <c r="U288" s="13">
        <f t="shared" si="181"/>
        <v>0</v>
      </c>
      <c r="V288" s="13">
        <f t="shared" si="182"/>
        <v>0</v>
      </c>
      <c r="W288" s="13">
        <f t="shared" si="183"/>
        <v>0</v>
      </c>
      <c r="X288" s="13">
        <f t="shared" si="184"/>
        <v>0</v>
      </c>
      <c r="Y288" s="13">
        <f t="shared" si="185"/>
        <v>0</v>
      </c>
      <c r="Z288" s="13">
        <f t="shared" si="186"/>
        <v>0</v>
      </c>
      <c r="AA288" s="13">
        <f t="shared" si="187"/>
        <v>0</v>
      </c>
      <c r="AB288" s="13">
        <f t="shared" si="188"/>
        <v>0</v>
      </c>
      <c r="AC288" s="13">
        <f t="shared" si="189"/>
        <v>0</v>
      </c>
      <c r="AD288" s="13">
        <f t="shared" si="190"/>
        <v>0</v>
      </c>
      <c r="AE288" s="13">
        <f t="shared" si="191"/>
        <v>0</v>
      </c>
      <c r="AF288" s="13">
        <f t="shared" si="192"/>
        <v>0</v>
      </c>
      <c r="AG288" s="13">
        <f t="shared" si="193"/>
        <v>0</v>
      </c>
      <c r="AH288" s="13">
        <f t="shared" si="194"/>
        <v>0</v>
      </c>
      <c r="AI288" s="13">
        <f t="shared" si="195"/>
        <v>0</v>
      </c>
      <c r="AJ288" s="13">
        <f t="shared" si="196"/>
        <v>0</v>
      </c>
      <c r="AK288" s="13">
        <f t="shared" si="197"/>
        <v>0</v>
      </c>
      <c r="AL288" s="13">
        <f t="shared" si="198"/>
        <v>0</v>
      </c>
      <c r="AO288" s="2">
        <f t="shared" si="199"/>
        <v>0</v>
      </c>
      <c r="AP288" s="2">
        <f t="shared" si="200"/>
        <v>1</v>
      </c>
      <c r="AQ288" s="2">
        <f t="shared" si="201"/>
        <v>0</v>
      </c>
      <c r="AR288" s="2">
        <f t="shared" si="202"/>
        <v>0</v>
      </c>
      <c r="AS288" s="2">
        <f t="shared" si="203"/>
        <v>0</v>
      </c>
      <c r="AT288" s="2">
        <f t="shared" si="204"/>
        <v>0</v>
      </c>
      <c r="AU288" s="2">
        <f t="shared" si="205"/>
        <v>0</v>
      </c>
      <c r="AV288" s="2">
        <f t="shared" si="206"/>
        <v>0</v>
      </c>
      <c r="AW288" s="2">
        <f t="shared" si="207"/>
        <v>0</v>
      </c>
      <c r="AX288" s="2">
        <f t="shared" si="208"/>
        <v>0</v>
      </c>
      <c r="AY288" s="2">
        <f t="shared" si="209"/>
        <v>0</v>
      </c>
      <c r="AZ288" s="2">
        <f t="shared" si="210"/>
        <v>0</v>
      </c>
      <c r="BB288" s="3" t="str">
        <f t="shared" si="211"/>
        <v/>
      </c>
      <c r="BC288" s="3" t="str">
        <f t="shared" si="212"/>
        <v/>
      </c>
      <c r="BD288" s="3" t="str">
        <f t="shared" si="213"/>
        <v/>
      </c>
    </row>
    <row r="289" spans="1:56" x14ac:dyDescent="0.3">
      <c r="A289" s="6">
        <v>820</v>
      </c>
      <c r="B289" s="6">
        <v>1932</v>
      </c>
      <c r="C289" s="6" t="s">
        <v>370</v>
      </c>
      <c r="D289" s="6">
        <v>28705</v>
      </c>
      <c r="E289" s="10" t="s">
        <v>230</v>
      </c>
      <c r="F289" s="6" t="s">
        <v>340</v>
      </c>
      <c r="G289" s="6">
        <v>2</v>
      </c>
      <c r="H289" s="6">
        <v>26</v>
      </c>
      <c r="I289">
        <v>1</v>
      </c>
      <c r="J289">
        <v>4</v>
      </c>
      <c r="Q289" s="13">
        <f t="shared" si="177"/>
        <v>0</v>
      </c>
      <c r="R289" s="13">
        <f t="shared" si="178"/>
        <v>1</v>
      </c>
      <c r="S289" s="13">
        <f t="shared" si="179"/>
        <v>0</v>
      </c>
      <c r="T289" s="13">
        <f t="shared" si="180"/>
        <v>0</v>
      </c>
      <c r="U289" s="13">
        <f t="shared" si="181"/>
        <v>0</v>
      </c>
      <c r="V289" s="13">
        <f t="shared" si="182"/>
        <v>0</v>
      </c>
      <c r="W289" s="13">
        <f t="shared" si="183"/>
        <v>0</v>
      </c>
      <c r="X289" s="13">
        <f t="shared" si="184"/>
        <v>0</v>
      </c>
      <c r="Y289" s="13">
        <f t="shared" si="185"/>
        <v>0</v>
      </c>
      <c r="Z289" s="13">
        <f t="shared" si="186"/>
        <v>0</v>
      </c>
      <c r="AA289" s="13">
        <f t="shared" si="187"/>
        <v>0</v>
      </c>
      <c r="AB289" s="13">
        <f t="shared" si="188"/>
        <v>0</v>
      </c>
      <c r="AC289" s="13">
        <f t="shared" si="189"/>
        <v>0</v>
      </c>
      <c r="AD289" s="13">
        <f t="shared" si="190"/>
        <v>0</v>
      </c>
      <c r="AE289" s="13">
        <f t="shared" si="191"/>
        <v>0</v>
      </c>
      <c r="AF289" s="13">
        <f t="shared" si="192"/>
        <v>0</v>
      </c>
      <c r="AG289" s="13">
        <f t="shared" si="193"/>
        <v>0</v>
      </c>
      <c r="AH289" s="13">
        <f t="shared" si="194"/>
        <v>0</v>
      </c>
      <c r="AI289" s="13">
        <f t="shared" si="195"/>
        <v>0</v>
      </c>
      <c r="AJ289" s="13">
        <f t="shared" si="196"/>
        <v>0</v>
      </c>
      <c r="AK289" s="13">
        <f t="shared" si="197"/>
        <v>0</v>
      </c>
      <c r="AL289" s="13">
        <f t="shared" si="198"/>
        <v>0</v>
      </c>
      <c r="AO289" s="2">
        <f t="shared" si="199"/>
        <v>0</v>
      </c>
      <c r="AP289" s="2">
        <f t="shared" si="200"/>
        <v>1</v>
      </c>
      <c r="AQ289" s="2">
        <f t="shared" si="201"/>
        <v>0</v>
      </c>
      <c r="AR289" s="2">
        <f t="shared" si="202"/>
        <v>0</v>
      </c>
      <c r="AS289" s="2">
        <f t="shared" si="203"/>
        <v>0</v>
      </c>
      <c r="AT289" s="2">
        <f t="shared" si="204"/>
        <v>0</v>
      </c>
      <c r="AU289" s="2">
        <f t="shared" si="205"/>
        <v>0</v>
      </c>
      <c r="AV289" s="2">
        <f t="shared" si="206"/>
        <v>0</v>
      </c>
      <c r="AW289" s="2">
        <f t="shared" si="207"/>
        <v>0</v>
      </c>
      <c r="AX289" s="2">
        <f t="shared" si="208"/>
        <v>0</v>
      </c>
      <c r="AY289" s="2">
        <f t="shared" si="209"/>
        <v>0</v>
      </c>
      <c r="AZ289" s="2">
        <f t="shared" si="210"/>
        <v>0</v>
      </c>
      <c r="BB289" s="3" t="str">
        <f t="shared" si="211"/>
        <v/>
      </c>
      <c r="BC289" s="3" t="str">
        <f t="shared" si="212"/>
        <v/>
      </c>
      <c r="BD289" s="3" t="str">
        <f t="shared" si="213"/>
        <v/>
      </c>
    </row>
    <row r="290" spans="1:56" x14ac:dyDescent="0.3">
      <c r="A290" s="6">
        <v>821</v>
      </c>
      <c r="B290" s="6">
        <v>1933</v>
      </c>
      <c r="C290" s="6" t="s">
        <v>371</v>
      </c>
      <c r="D290" s="6">
        <v>28706</v>
      </c>
      <c r="E290" s="10" t="s">
        <v>230</v>
      </c>
      <c r="F290" s="6" t="s">
        <v>340</v>
      </c>
      <c r="G290" s="6">
        <v>2</v>
      </c>
      <c r="H290" s="6">
        <v>26</v>
      </c>
      <c r="I290">
        <v>1</v>
      </c>
      <c r="J290">
        <v>4</v>
      </c>
      <c r="Q290" s="13">
        <f t="shared" si="177"/>
        <v>0</v>
      </c>
      <c r="R290" s="13">
        <f t="shared" si="178"/>
        <v>1</v>
      </c>
      <c r="S290" s="13">
        <f t="shared" si="179"/>
        <v>0</v>
      </c>
      <c r="T290" s="13">
        <f t="shared" si="180"/>
        <v>0</v>
      </c>
      <c r="U290" s="13">
        <f t="shared" si="181"/>
        <v>0</v>
      </c>
      <c r="V290" s="13">
        <f t="shared" si="182"/>
        <v>0</v>
      </c>
      <c r="W290" s="13">
        <f t="shared" si="183"/>
        <v>0</v>
      </c>
      <c r="X290" s="13">
        <f t="shared" si="184"/>
        <v>0</v>
      </c>
      <c r="Y290" s="13">
        <f t="shared" si="185"/>
        <v>0</v>
      </c>
      <c r="Z290" s="13">
        <f t="shared" si="186"/>
        <v>0</v>
      </c>
      <c r="AA290" s="13">
        <f t="shared" si="187"/>
        <v>0</v>
      </c>
      <c r="AB290" s="13">
        <f t="shared" si="188"/>
        <v>0</v>
      </c>
      <c r="AC290" s="13">
        <f t="shared" si="189"/>
        <v>0</v>
      </c>
      <c r="AD290" s="13">
        <f t="shared" si="190"/>
        <v>0</v>
      </c>
      <c r="AE290" s="13">
        <f t="shared" si="191"/>
        <v>0</v>
      </c>
      <c r="AF290" s="13">
        <f t="shared" si="192"/>
        <v>0</v>
      </c>
      <c r="AG290" s="13">
        <f t="shared" si="193"/>
        <v>0</v>
      </c>
      <c r="AH290" s="13">
        <f t="shared" si="194"/>
        <v>0</v>
      </c>
      <c r="AI290" s="13">
        <f t="shared" si="195"/>
        <v>0</v>
      </c>
      <c r="AJ290" s="13">
        <f t="shared" si="196"/>
        <v>0</v>
      </c>
      <c r="AK290" s="13">
        <f t="shared" si="197"/>
        <v>0</v>
      </c>
      <c r="AL290" s="13">
        <f t="shared" si="198"/>
        <v>0</v>
      </c>
      <c r="AO290" s="2">
        <f t="shared" si="199"/>
        <v>0</v>
      </c>
      <c r="AP290" s="2">
        <f t="shared" si="200"/>
        <v>1</v>
      </c>
      <c r="AQ290" s="2">
        <f t="shared" si="201"/>
        <v>0</v>
      </c>
      <c r="AR290" s="2">
        <f t="shared" si="202"/>
        <v>0</v>
      </c>
      <c r="AS290" s="2">
        <f t="shared" si="203"/>
        <v>0</v>
      </c>
      <c r="AT290" s="2">
        <f t="shared" si="204"/>
        <v>0</v>
      </c>
      <c r="AU290" s="2">
        <f t="shared" si="205"/>
        <v>0</v>
      </c>
      <c r="AV290" s="2">
        <f t="shared" si="206"/>
        <v>0</v>
      </c>
      <c r="AW290" s="2">
        <f t="shared" si="207"/>
        <v>0</v>
      </c>
      <c r="AX290" s="2">
        <f t="shared" si="208"/>
        <v>0</v>
      </c>
      <c r="AY290" s="2">
        <f t="shared" si="209"/>
        <v>0</v>
      </c>
      <c r="AZ290" s="2">
        <f t="shared" si="210"/>
        <v>0</v>
      </c>
      <c r="BB290" s="3" t="str">
        <f t="shared" si="211"/>
        <v/>
      </c>
      <c r="BC290" s="3" t="str">
        <f t="shared" si="212"/>
        <v/>
      </c>
      <c r="BD290" s="3" t="str">
        <f t="shared" si="213"/>
        <v/>
      </c>
    </row>
    <row r="291" spans="1:56" x14ac:dyDescent="0.3">
      <c r="A291" s="6">
        <v>833</v>
      </c>
      <c r="B291" s="6">
        <v>1945</v>
      </c>
      <c r="C291" s="6" t="s">
        <v>383</v>
      </c>
      <c r="D291" s="6">
        <v>28719</v>
      </c>
      <c r="E291" s="10" t="s">
        <v>230</v>
      </c>
      <c r="F291" s="6" t="s">
        <v>340</v>
      </c>
      <c r="G291" s="6">
        <v>2</v>
      </c>
      <c r="H291" s="6">
        <v>26</v>
      </c>
      <c r="I291">
        <v>1</v>
      </c>
      <c r="J291">
        <v>4</v>
      </c>
      <c r="Q291" s="13">
        <f t="shared" si="177"/>
        <v>0</v>
      </c>
      <c r="R291" s="13">
        <f t="shared" si="178"/>
        <v>1</v>
      </c>
      <c r="S291" s="13">
        <f t="shared" si="179"/>
        <v>0</v>
      </c>
      <c r="T291" s="13">
        <f t="shared" si="180"/>
        <v>0</v>
      </c>
      <c r="U291" s="13">
        <f t="shared" si="181"/>
        <v>0</v>
      </c>
      <c r="V291" s="13">
        <f t="shared" si="182"/>
        <v>0</v>
      </c>
      <c r="W291" s="13">
        <f t="shared" si="183"/>
        <v>0</v>
      </c>
      <c r="X291" s="13">
        <f t="shared" si="184"/>
        <v>0</v>
      </c>
      <c r="Y291" s="13">
        <f t="shared" si="185"/>
        <v>0</v>
      </c>
      <c r="Z291" s="13">
        <f t="shared" si="186"/>
        <v>0</v>
      </c>
      <c r="AA291" s="13">
        <f t="shared" si="187"/>
        <v>0</v>
      </c>
      <c r="AB291" s="13">
        <f t="shared" si="188"/>
        <v>0</v>
      </c>
      <c r="AC291" s="13">
        <f t="shared" si="189"/>
        <v>0</v>
      </c>
      <c r="AD291" s="13">
        <f t="shared" si="190"/>
        <v>0</v>
      </c>
      <c r="AE291" s="13">
        <f t="shared" si="191"/>
        <v>0</v>
      </c>
      <c r="AF291" s="13">
        <f t="shared" si="192"/>
        <v>0</v>
      </c>
      <c r="AG291" s="13">
        <f t="shared" si="193"/>
        <v>0</v>
      </c>
      <c r="AH291" s="13">
        <f t="shared" si="194"/>
        <v>0</v>
      </c>
      <c r="AI291" s="13">
        <f t="shared" si="195"/>
        <v>0</v>
      </c>
      <c r="AJ291" s="13">
        <f t="shared" si="196"/>
        <v>0</v>
      </c>
      <c r="AK291" s="13">
        <f t="shared" si="197"/>
        <v>0</v>
      </c>
      <c r="AL291" s="13">
        <f t="shared" si="198"/>
        <v>0</v>
      </c>
      <c r="AO291" s="2">
        <f t="shared" si="199"/>
        <v>0</v>
      </c>
      <c r="AP291" s="2">
        <f t="shared" si="200"/>
        <v>1</v>
      </c>
      <c r="AQ291" s="2">
        <f t="shared" si="201"/>
        <v>0</v>
      </c>
      <c r="AR291" s="2">
        <f t="shared" si="202"/>
        <v>0</v>
      </c>
      <c r="AS291" s="2">
        <f t="shared" si="203"/>
        <v>0</v>
      </c>
      <c r="AT291" s="2">
        <f t="shared" si="204"/>
        <v>0</v>
      </c>
      <c r="AU291" s="2">
        <f t="shared" si="205"/>
        <v>0</v>
      </c>
      <c r="AV291" s="2">
        <f t="shared" si="206"/>
        <v>0</v>
      </c>
      <c r="AW291" s="2">
        <f t="shared" si="207"/>
        <v>0</v>
      </c>
      <c r="AX291" s="2">
        <f t="shared" si="208"/>
        <v>0</v>
      </c>
      <c r="AY291" s="2">
        <f t="shared" si="209"/>
        <v>0</v>
      </c>
      <c r="AZ291" s="2">
        <f t="shared" si="210"/>
        <v>0</v>
      </c>
      <c r="BB291" s="3" t="str">
        <f t="shared" si="211"/>
        <v/>
      </c>
      <c r="BC291" s="3" t="str">
        <f t="shared" si="212"/>
        <v/>
      </c>
      <c r="BD291" s="3" t="str">
        <f t="shared" si="213"/>
        <v/>
      </c>
    </row>
    <row r="292" spans="1:56" x14ac:dyDescent="0.3">
      <c r="A292" s="6">
        <v>837</v>
      </c>
      <c r="B292" s="6">
        <v>1949</v>
      </c>
      <c r="C292" s="6" t="s">
        <v>387</v>
      </c>
      <c r="D292" s="6">
        <v>28723</v>
      </c>
      <c r="E292" s="10" t="s">
        <v>230</v>
      </c>
      <c r="F292" s="6" t="s">
        <v>340</v>
      </c>
      <c r="G292" s="6">
        <v>2</v>
      </c>
      <c r="H292" s="6">
        <v>26</v>
      </c>
      <c r="I292">
        <v>1</v>
      </c>
      <c r="J292">
        <v>4</v>
      </c>
      <c r="Q292" s="13">
        <f t="shared" si="177"/>
        <v>0</v>
      </c>
      <c r="R292" s="13">
        <f t="shared" si="178"/>
        <v>1</v>
      </c>
      <c r="S292" s="13">
        <f t="shared" si="179"/>
        <v>0</v>
      </c>
      <c r="T292" s="13">
        <f t="shared" si="180"/>
        <v>0</v>
      </c>
      <c r="U292" s="13">
        <f t="shared" si="181"/>
        <v>0</v>
      </c>
      <c r="V292" s="13">
        <f t="shared" si="182"/>
        <v>0</v>
      </c>
      <c r="W292" s="13">
        <f t="shared" si="183"/>
        <v>0</v>
      </c>
      <c r="X292" s="13">
        <f t="shared" si="184"/>
        <v>0</v>
      </c>
      <c r="Y292" s="13">
        <f t="shared" si="185"/>
        <v>0</v>
      </c>
      <c r="Z292" s="13">
        <f t="shared" si="186"/>
        <v>0</v>
      </c>
      <c r="AA292" s="13">
        <f t="shared" si="187"/>
        <v>0</v>
      </c>
      <c r="AB292" s="13">
        <f t="shared" si="188"/>
        <v>0</v>
      </c>
      <c r="AC292" s="13">
        <f t="shared" si="189"/>
        <v>0</v>
      </c>
      <c r="AD292" s="13">
        <f t="shared" si="190"/>
        <v>0</v>
      </c>
      <c r="AE292" s="13">
        <f t="shared" si="191"/>
        <v>0</v>
      </c>
      <c r="AF292" s="13">
        <f t="shared" si="192"/>
        <v>0</v>
      </c>
      <c r="AG292" s="13">
        <f t="shared" si="193"/>
        <v>0</v>
      </c>
      <c r="AH292" s="13">
        <f t="shared" si="194"/>
        <v>0</v>
      </c>
      <c r="AI292" s="13">
        <f t="shared" si="195"/>
        <v>0</v>
      </c>
      <c r="AJ292" s="13">
        <f t="shared" si="196"/>
        <v>0</v>
      </c>
      <c r="AK292" s="13">
        <f t="shared" si="197"/>
        <v>0</v>
      </c>
      <c r="AL292" s="13">
        <f t="shared" si="198"/>
        <v>0</v>
      </c>
      <c r="AO292" s="2">
        <f t="shared" si="199"/>
        <v>0</v>
      </c>
      <c r="AP292" s="2">
        <f t="shared" si="200"/>
        <v>1</v>
      </c>
      <c r="AQ292" s="2">
        <f t="shared" si="201"/>
        <v>0</v>
      </c>
      <c r="AR292" s="2">
        <f t="shared" si="202"/>
        <v>0</v>
      </c>
      <c r="AS292" s="2">
        <f t="shared" si="203"/>
        <v>0</v>
      </c>
      <c r="AT292" s="2">
        <f t="shared" si="204"/>
        <v>0</v>
      </c>
      <c r="AU292" s="2">
        <f t="shared" si="205"/>
        <v>0</v>
      </c>
      <c r="AV292" s="2">
        <f t="shared" si="206"/>
        <v>0</v>
      </c>
      <c r="AW292" s="2">
        <f t="shared" si="207"/>
        <v>0</v>
      </c>
      <c r="AX292" s="2">
        <f t="shared" si="208"/>
        <v>0</v>
      </c>
      <c r="AY292" s="2">
        <f t="shared" si="209"/>
        <v>0</v>
      </c>
      <c r="AZ292" s="2">
        <f t="shared" si="210"/>
        <v>0</v>
      </c>
      <c r="BB292" s="3" t="str">
        <f t="shared" si="211"/>
        <v/>
      </c>
      <c r="BC292" s="3" t="str">
        <f t="shared" si="212"/>
        <v/>
      </c>
      <c r="BD292" s="3" t="str">
        <f t="shared" si="213"/>
        <v/>
      </c>
    </row>
    <row r="293" spans="1:56" x14ac:dyDescent="0.3">
      <c r="A293" s="6">
        <v>845</v>
      </c>
      <c r="B293" s="6">
        <v>1957</v>
      </c>
      <c r="C293" s="6" t="s">
        <v>395</v>
      </c>
      <c r="D293" s="6">
        <v>28731</v>
      </c>
      <c r="E293" s="10" t="s">
        <v>230</v>
      </c>
      <c r="F293" s="6" t="s">
        <v>340</v>
      </c>
      <c r="G293" s="6">
        <v>2</v>
      </c>
      <c r="H293" s="6">
        <v>26</v>
      </c>
      <c r="I293">
        <v>1</v>
      </c>
      <c r="J293">
        <v>4</v>
      </c>
      <c r="Q293" s="13">
        <f t="shared" si="177"/>
        <v>0</v>
      </c>
      <c r="R293" s="13">
        <f t="shared" si="178"/>
        <v>1</v>
      </c>
      <c r="S293" s="13">
        <f t="shared" si="179"/>
        <v>0</v>
      </c>
      <c r="T293" s="13">
        <f t="shared" si="180"/>
        <v>0</v>
      </c>
      <c r="U293" s="13">
        <f t="shared" si="181"/>
        <v>0</v>
      </c>
      <c r="V293" s="13">
        <f t="shared" si="182"/>
        <v>0</v>
      </c>
      <c r="W293" s="13">
        <f t="shared" si="183"/>
        <v>0</v>
      </c>
      <c r="X293" s="13">
        <f t="shared" si="184"/>
        <v>0</v>
      </c>
      <c r="Y293" s="13">
        <f t="shared" si="185"/>
        <v>0</v>
      </c>
      <c r="Z293" s="13">
        <f t="shared" si="186"/>
        <v>0</v>
      </c>
      <c r="AA293" s="13">
        <f t="shared" si="187"/>
        <v>0</v>
      </c>
      <c r="AB293" s="13">
        <f t="shared" si="188"/>
        <v>0</v>
      </c>
      <c r="AC293" s="13">
        <f t="shared" si="189"/>
        <v>0</v>
      </c>
      <c r="AD293" s="13">
        <f t="shared" si="190"/>
        <v>0</v>
      </c>
      <c r="AE293" s="13">
        <f t="shared" si="191"/>
        <v>0</v>
      </c>
      <c r="AF293" s="13">
        <f t="shared" si="192"/>
        <v>0</v>
      </c>
      <c r="AG293" s="13">
        <f t="shared" si="193"/>
        <v>0</v>
      </c>
      <c r="AH293" s="13">
        <f t="shared" si="194"/>
        <v>0</v>
      </c>
      <c r="AI293" s="13">
        <f t="shared" si="195"/>
        <v>0</v>
      </c>
      <c r="AJ293" s="13">
        <f t="shared" si="196"/>
        <v>0</v>
      </c>
      <c r="AK293" s="13">
        <f t="shared" si="197"/>
        <v>0</v>
      </c>
      <c r="AL293" s="13">
        <f t="shared" si="198"/>
        <v>0</v>
      </c>
      <c r="AO293" s="2">
        <f t="shared" si="199"/>
        <v>0</v>
      </c>
      <c r="AP293" s="2">
        <f t="shared" si="200"/>
        <v>1</v>
      </c>
      <c r="AQ293" s="2">
        <f t="shared" si="201"/>
        <v>0</v>
      </c>
      <c r="AR293" s="2">
        <f t="shared" si="202"/>
        <v>0</v>
      </c>
      <c r="AS293" s="2">
        <f t="shared" si="203"/>
        <v>0</v>
      </c>
      <c r="AT293" s="2">
        <f t="shared" si="204"/>
        <v>0</v>
      </c>
      <c r="AU293" s="2">
        <f t="shared" si="205"/>
        <v>0</v>
      </c>
      <c r="AV293" s="2">
        <f t="shared" si="206"/>
        <v>0</v>
      </c>
      <c r="AW293" s="2">
        <f t="shared" si="207"/>
        <v>0</v>
      </c>
      <c r="AX293" s="2">
        <f t="shared" si="208"/>
        <v>0</v>
      </c>
      <c r="AY293" s="2">
        <f t="shared" si="209"/>
        <v>0</v>
      </c>
      <c r="AZ293" s="2">
        <f t="shared" si="210"/>
        <v>0</v>
      </c>
      <c r="BB293" s="3" t="str">
        <f t="shared" si="211"/>
        <v/>
      </c>
      <c r="BC293" s="3" t="str">
        <f t="shared" si="212"/>
        <v/>
      </c>
      <c r="BD293" s="3" t="str">
        <f t="shared" si="213"/>
        <v/>
      </c>
    </row>
    <row r="294" spans="1:56" x14ac:dyDescent="0.3">
      <c r="A294" s="6">
        <v>982</v>
      </c>
      <c r="B294" s="6">
        <v>982</v>
      </c>
      <c r="C294" s="6" t="s">
        <v>189</v>
      </c>
      <c r="D294" s="6">
        <v>50458</v>
      </c>
      <c r="E294" s="9" t="s">
        <v>35</v>
      </c>
      <c r="F294" s="6" t="s">
        <v>176</v>
      </c>
      <c r="G294" s="6">
        <v>2</v>
      </c>
      <c r="H294" s="6">
        <v>26.1</v>
      </c>
      <c r="I294">
        <v>1</v>
      </c>
      <c r="J294">
        <v>4</v>
      </c>
      <c r="Q294" s="13">
        <f t="shared" si="177"/>
        <v>0</v>
      </c>
      <c r="R294" s="13">
        <f t="shared" si="178"/>
        <v>1</v>
      </c>
      <c r="S294" s="13">
        <f t="shared" si="179"/>
        <v>0</v>
      </c>
      <c r="T294" s="13">
        <f t="shared" si="180"/>
        <v>0</v>
      </c>
      <c r="U294" s="13">
        <f t="shared" si="181"/>
        <v>0</v>
      </c>
      <c r="V294" s="13">
        <f t="shared" si="182"/>
        <v>0</v>
      </c>
      <c r="W294" s="13">
        <f t="shared" si="183"/>
        <v>0</v>
      </c>
      <c r="X294" s="13">
        <f t="shared" si="184"/>
        <v>0</v>
      </c>
      <c r="Y294" s="13">
        <f t="shared" si="185"/>
        <v>0</v>
      </c>
      <c r="Z294" s="13">
        <f t="shared" si="186"/>
        <v>0</v>
      </c>
      <c r="AA294" s="13">
        <f t="shared" si="187"/>
        <v>0</v>
      </c>
      <c r="AB294" s="13">
        <f t="shared" si="188"/>
        <v>0</v>
      </c>
      <c r="AC294" s="13">
        <f t="shared" si="189"/>
        <v>0</v>
      </c>
      <c r="AD294" s="13">
        <f t="shared" si="190"/>
        <v>0</v>
      </c>
      <c r="AE294" s="13">
        <f t="shared" si="191"/>
        <v>0</v>
      </c>
      <c r="AF294" s="13">
        <f t="shared" si="192"/>
        <v>0</v>
      </c>
      <c r="AG294" s="13">
        <f t="shared" si="193"/>
        <v>0</v>
      </c>
      <c r="AH294" s="13">
        <f t="shared" si="194"/>
        <v>0</v>
      </c>
      <c r="AI294" s="13">
        <f t="shared" si="195"/>
        <v>0</v>
      </c>
      <c r="AJ294" s="13">
        <f t="shared" si="196"/>
        <v>0</v>
      </c>
      <c r="AK294" s="13">
        <f t="shared" si="197"/>
        <v>0</v>
      </c>
      <c r="AL294" s="13">
        <f t="shared" si="198"/>
        <v>0</v>
      </c>
      <c r="AO294" s="2">
        <f t="shared" si="199"/>
        <v>0</v>
      </c>
      <c r="AP294" s="2">
        <f t="shared" si="200"/>
        <v>1</v>
      </c>
      <c r="AQ294" s="2">
        <f t="shared" si="201"/>
        <v>0</v>
      </c>
      <c r="AR294" s="2">
        <f t="shared" si="202"/>
        <v>0</v>
      </c>
      <c r="AS294" s="2">
        <f t="shared" si="203"/>
        <v>0</v>
      </c>
      <c r="AT294" s="2">
        <f t="shared" si="204"/>
        <v>0</v>
      </c>
      <c r="AU294" s="2">
        <f t="shared" si="205"/>
        <v>0</v>
      </c>
      <c r="AV294" s="2">
        <f t="shared" si="206"/>
        <v>0</v>
      </c>
      <c r="AW294" s="2">
        <f t="shared" si="207"/>
        <v>0</v>
      </c>
      <c r="AX294" s="2">
        <f t="shared" si="208"/>
        <v>0</v>
      </c>
      <c r="AY294" s="2">
        <f t="shared" si="209"/>
        <v>0</v>
      </c>
      <c r="AZ294" s="2">
        <f t="shared" si="210"/>
        <v>0</v>
      </c>
      <c r="BB294" s="3" t="str">
        <f t="shared" si="211"/>
        <v/>
      </c>
      <c r="BC294" s="3" t="str">
        <f t="shared" si="212"/>
        <v/>
      </c>
      <c r="BD294" s="3" t="str">
        <f t="shared" si="213"/>
        <v/>
      </c>
    </row>
    <row r="295" spans="1:56" x14ac:dyDescent="0.3">
      <c r="A295" s="6">
        <v>617</v>
      </c>
      <c r="B295" s="6">
        <v>1729</v>
      </c>
      <c r="C295" s="6" t="s">
        <v>334</v>
      </c>
      <c r="D295" s="6">
        <v>29203</v>
      </c>
      <c r="E295" s="10" t="s">
        <v>230</v>
      </c>
      <c r="F295" s="6" t="s">
        <v>332</v>
      </c>
      <c r="G295" s="6">
        <v>1</v>
      </c>
      <c r="H295" s="6">
        <v>26.1</v>
      </c>
      <c r="I295">
        <v>1</v>
      </c>
      <c r="J295">
        <v>4</v>
      </c>
      <c r="L295" s="1">
        <v>9</v>
      </c>
      <c r="M295" s="1">
        <v>4</v>
      </c>
      <c r="N295" s="1">
        <v>13</v>
      </c>
      <c r="O295" s="1">
        <v>7</v>
      </c>
      <c r="Q295" s="13">
        <f t="shared" si="177"/>
        <v>1</v>
      </c>
      <c r="R295" s="13">
        <f t="shared" si="178"/>
        <v>0</v>
      </c>
      <c r="S295" s="13">
        <f t="shared" si="179"/>
        <v>0</v>
      </c>
      <c r="T295" s="13">
        <f t="shared" si="180"/>
        <v>0</v>
      </c>
      <c r="U295" s="13">
        <f t="shared" si="181"/>
        <v>0</v>
      </c>
      <c r="V295" s="13">
        <f t="shared" si="182"/>
        <v>0</v>
      </c>
      <c r="W295" s="13">
        <f t="shared" si="183"/>
        <v>0</v>
      </c>
      <c r="X295" s="13">
        <f t="shared" si="184"/>
        <v>0</v>
      </c>
      <c r="Y295" s="13">
        <f t="shared" si="185"/>
        <v>0</v>
      </c>
      <c r="Z295" s="13">
        <f t="shared" si="186"/>
        <v>0</v>
      </c>
      <c r="AA295" s="13">
        <f t="shared" si="187"/>
        <v>7</v>
      </c>
      <c r="AB295" s="13">
        <f t="shared" si="188"/>
        <v>0</v>
      </c>
      <c r="AC295" s="13">
        <f t="shared" si="189"/>
        <v>0</v>
      </c>
      <c r="AD295" s="13">
        <f t="shared" si="190"/>
        <v>0</v>
      </c>
      <c r="AE295" s="13">
        <f t="shared" si="191"/>
        <v>0</v>
      </c>
      <c r="AF295" s="13">
        <f t="shared" si="192"/>
        <v>0</v>
      </c>
      <c r="AG295" s="13">
        <f t="shared" si="193"/>
        <v>0</v>
      </c>
      <c r="AH295" s="13">
        <f t="shared" si="194"/>
        <v>0</v>
      </c>
      <c r="AI295" s="13">
        <f t="shared" si="195"/>
        <v>0</v>
      </c>
      <c r="AJ295" s="13">
        <f t="shared" si="196"/>
        <v>0</v>
      </c>
      <c r="AK295" s="13">
        <f t="shared" si="197"/>
        <v>0</v>
      </c>
      <c r="AL295" s="13">
        <f t="shared" si="198"/>
        <v>0</v>
      </c>
      <c r="AO295" s="2">
        <f t="shared" si="199"/>
        <v>1</v>
      </c>
      <c r="AP295" s="2">
        <f t="shared" si="200"/>
        <v>0</v>
      </c>
      <c r="AQ295" s="2">
        <f t="shared" si="201"/>
        <v>0</v>
      </c>
      <c r="AR295" s="2">
        <f t="shared" si="202"/>
        <v>0</v>
      </c>
      <c r="AS295" s="2">
        <f t="shared" si="203"/>
        <v>0</v>
      </c>
      <c r="AT295" s="2">
        <f t="shared" si="204"/>
        <v>8</v>
      </c>
      <c r="AU295" s="2">
        <f t="shared" si="205"/>
        <v>0</v>
      </c>
      <c r="AV295" s="2">
        <f t="shared" si="206"/>
        <v>0</v>
      </c>
      <c r="AW295" s="2">
        <f t="shared" si="207"/>
        <v>0</v>
      </c>
      <c r="AX295" s="2">
        <f t="shared" si="208"/>
        <v>0</v>
      </c>
      <c r="AY295" s="2">
        <f t="shared" si="209"/>
        <v>0</v>
      </c>
      <c r="AZ295" s="2">
        <f t="shared" si="210"/>
        <v>0</v>
      </c>
      <c r="BB295" s="3">
        <f t="shared" si="211"/>
        <v>7</v>
      </c>
      <c r="BC295" s="3">
        <f t="shared" si="212"/>
        <v>8</v>
      </c>
      <c r="BD295" s="3">
        <f t="shared" si="213"/>
        <v>7</v>
      </c>
    </row>
    <row r="296" spans="1:56" x14ac:dyDescent="0.3">
      <c r="A296" s="6">
        <v>1032</v>
      </c>
      <c r="B296" s="6">
        <v>1032</v>
      </c>
      <c r="C296" s="6" t="s">
        <v>218</v>
      </c>
      <c r="D296" s="6">
        <v>50508</v>
      </c>
      <c r="E296" s="9" t="s">
        <v>35</v>
      </c>
      <c r="F296" s="6" t="s">
        <v>176</v>
      </c>
      <c r="G296" s="6">
        <v>1</v>
      </c>
      <c r="H296" s="6">
        <v>26.4</v>
      </c>
      <c r="I296">
        <v>1</v>
      </c>
      <c r="J296">
        <v>4</v>
      </c>
      <c r="Q296" s="13">
        <f t="shared" si="177"/>
        <v>0</v>
      </c>
      <c r="R296" s="13">
        <f t="shared" si="178"/>
        <v>1</v>
      </c>
      <c r="S296" s="13">
        <f t="shared" si="179"/>
        <v>0</v>
      </c>
      <c r="T296" s="13">
        <f t="shared" si="180"/>
        <v>0</v>
      </c>
      <c r="U296" s="13">
        <f t="shared" si="181"/>
        <v>0</v>
      </c>
      <c r="V296" s="13">
        <f t="shared" si="182"/>
        <v>0</v>
      </c>
      <c r="W296" s="13">
        <f t="shared" si="183"/>
        <v>0</v>
      </c>
      <c r="X296" s="13">
        <f t="shared" si="184"/>
        <v>0</v>
      </c>
      <c r="Y296" s="13">
        <f t="shared" si="185"/>
        <v>0</v>
      </c>
      <c r="Z296" s="13">
        <f t="shared" si="186"/>
        <v>0</v>
      </c>
      <c r="AA296" s="13">
        <f t="shared" si="187"/>
        <v>0</v>
      </c>
      <c r="AB296" s="13">
        <f t="shared" si="188"/>
        <v>0</v>
      </c>
      <c r="AC296" s="13">
        <f t="shared" si="189"/>
        <v>0</v>
      </c>
      <c r="AD296" s="13">
        <f t="shared" si="190"/>
        <v>0</v>
      </c>
      <c r="AE296" s="13">
        <f t="shared" si="191"/>
        <v>0</v>
      </c>
      <c r="AF296" s="13">
        <f t="shared" si="192"/>
        <v>0</v>
      </c>
      <c r="AG296" s="13">
        <f t="shared" si="193"/>
        <v>0</v>
      </c>
      <c r="AH296" s="13">
        <f t="shared" si="194"/>
        <v>0</v>
      </c>
      <c r="AI296" s="13">
        <f t="shared" si="195"/>
        <v>0</v>
      </c>
      <c r="AJ296" s="13">
        <f t="shared" si="196"/>
        <v>0</v>
      </c>
      <c r="AK296" s="13">
        <f t="shared" si="197"/>
        <v>0</v>
      </c>
      <c r="AL296" s="13">
        <f t="shared" si="198"/>
        <v>0</v>
      </c>
      <c r="AO296" s="2">
        <f t="shared" si="199"/>
        <v>0</v>
      </c>
      <c r="AP296" s="2">
        <f t="shared" si="200"/>
        <v>1</v>
      </c>
      <c r="AQ296" s="2">
        <f t="shared" si="201"/>
        <v>0</v>
      </c>
      <c r="AR296" s="2">
        <f t="shared" si="202"/>
        <v>0</v>
      </c>
      <c r="AS296" s="2">
        <f t="shared" si="203"/>
        <v>0</v>
      </c>
      <c r="AT296" s="2">
        <f t="shared" si="204"/>
        <v>0</v>
      </c>
      <c r="AU296" s="2">
        <f t="shared" si="205"/>
        <v>0</v>
      </c>
      <c r="AV296" s="2">
        <f t="shared" si="206"/>
        <v>0</v>
      </c>
      <c r="AW296" s="2">
        <f t="shared" si="207"/>
        <v>0</v>
      </c>
      <c r="AX296" s="2">
        <f t="shared" si="208"/>
        <v>0</v>
      </c>
      <c r="AY296" s="2">
        <f t="shared" si="209"/>
        <v>0</v>
      </c>
      <c r="AZ296" s="2">
        <f t="shared" si="210"/>
        <v>0</v>
      </c>
      <c r="BB296" s="3" t="str">
        <f t="shared" si="211"/>
        <v/>
      </c>
      <c r="BC296" s="3" t="str">
        <f t="shared" si="212"/>
        <v/>
      </c>
      <c r="BD296" s="3" t="str">
        <f t="shared" si="213"/>
        <v/>
      </c>
    </row>
    <row r="297" spans="1:56" x14ac:dyDescent="0.3">
      <c r="A297" s="6">
        <v>315</v>
      </c>
      <c r="B297" s="6">
        <v>315</v>
      </c>
      <c r="C297" s="6" t="s">
        <v>95</v>
      </c>
      <c r="D297" s="6">
        <v>51029</v>
      </c>
      <c r="E297" s="9" t="s">
        <v>35</v>
      </c>
      <c r="F297" s="6" t="s">
        <v>70</v>
      </c>
      <c r="G297" s="6">
        <v>1</v>
      </c>
      <c r="H297" s="6">
        <v>26.5</v>
      </c>
      <c r="I297">
        <v>1</v>
      </c>
      <c r="J297">
        <v>4</v>
      </c>
      <c r="Q297" s="13">
        <f t="shared" si="177"/>
        <v>0</v>
      </c>
      <c r="R297" s="13">
        <f t="shared" si="178"/>
        <v>1</v>
      </c>
      <c r="S297" s="13">
        <f t="shared" si="179"/>
        <v>0</v>
      </c>
      <c r="T297" s="13">
        <f t="shared" si="180"/>
        <v>0</v>
      </c>
      <c r="U297" s="13">
        <f t="shared" si="181"/>
        <v>0</v>
      </c>
      <c r="V297" s="13">
        <f t="shared" si="182"/>
        <v>0</v>
      </c>
      <c r="W297" s="13">
        <f t="shared" si="183"/>
        <v>0</v>
      </c>
      <c r="X297" s="13">
        <f t="shared" si="184"/>
        <v>0</v>
      </c>
      <c r="Y297" s="13">
        <f t="shared" si="185"/>
        <v>0</v>
      </c>
      <c r="Z297" s="13">
        <f t="shared" si="186"/>
        <v>0</v>
      </c>
      <c r="AA297" s="13">
        <f t="shared" si="187"/>
        <v>0</v>
      </c>
      <c r="AB297" s="13">
        <f t="shared" si="188"/>
        <v>0</v>
      </c>
      <c r="AC297" s="13">
        <f t="shared" si="189"/>
        <v>0</v>
      </c>
      <c r="AD297" s="13">
        <f t="shared" si="190"/>
        <v>0</v>
      </c>
      <c r="AE297" s="13">
        <f t="shared" si="191"/>
        <v>0</v>
      </c>
      <c r="AF297" s="13">
        <f t="shared" si="192"/>
        <v>0</v>
      </c>
      <c r="AG297" s="13">
        <f t="shared" si="193"/>
        <v>0</v>
      </c>
      <c r="AH297" s="13">
        <f t="shared" si="194"/>
        <v>0</v>
      </c>
      <c r="AI297" s="13">
        <f t="shared" si="195"/>
        <v>0</v>
      </c>
      <c r="AJ297" s="13">
        <f t="shared" si="196"/>
        <v>0</v>
      </c>
      <c r="AK297" s="13">
        <f t="shared" si="197"/>
        <v>0</v>
      </c>
      <c r="AL297" s="13">
        <f t="shared" si="198"/>
        <v>0</v>
      </c>
      <c r="AO297" s="2">
        <f t="shared" si="199"/>
        <v>0</v>
      </c>
      <c r="AP297" s="2">
        <f t="shared" si="200"/>
        <v>1</v>
      </c>
      <c r="AQ297" s="2">
        <f t="shared" si="201"/>
        <v>0</v>
      </c>
      <c r="AR297" s="2">
        <f t="shared" si="202"/>
        <v>0</v>
      </c>
      <c r="AS297" s="2">
        <f t="shared" si="203"/>
        <v>0</v>
      </c>
      <c r="AT297" s="2">
        <f t="shared" si="204"/>
        <v>0</v>
      </c>
      <c r="AU297" s="2">
        <f t="shared" si="205"/>
        <v>0</v>
      </c>
      <c r="AV297" s="2">
        <f t="shared" si="206"/>
        <v>0</v>
      </c>
      <c r="AW297" s="2">
        <f t="shared" si="207"/>
        <v>0</v>
      </c>
      <c r="AX297" s="2">
        <f t="shared" si="208"/>
        <v>0</v>
      </c>
      <c r="AY297" s="2">
        <f t="shared" si="209"/>
        <v>0</v>
      </c>
      <c r="AZ297" s="2">
        <f t="shared" si="210"/>
        <v>0</v>
      </c>
      <c r="BB297" s="3" t="str">
        <f t="shared" si="211"/>
        <v/>
      </c>
      <c r="BC297" s="3" t="str">
        <f t="shared" si="212"/>
        <v/>
      </c>
      <c r="BD297" s="3" t="str">
        <f t="shared" si="213"/>
        <v/>
      </c>
    </row>
    <row r="298" spans="1:56" x14ac:dyDescent="0.3">
      <c r="A298" s="6">
        <v>619</v>
      </c>
      <c r="B298" s="6">
        <v>1731</v>
      </c>
      <c r="C298" s="6" t="s">
        <v>335</v>
      </c>
      <c r="D298" s="6">
        <v>29205</v>
      </c>
      <c r="E298" s="10" t="s">
        <v>230</v>
      </c>
      <c r="F298" s="6" t="s">
        <v>332</v>
      </c>
      <c r="G298" s="6">
        <v>1</v>
      </c>
      <c r="H298" s="6">
        <v>26.6</v>
      </c>
      <c r="I298">
        <v>1</v>
      </c>
      <c r="J298">
        <v>4</v>
      </c>
      <c r="L298" s="1">
        <v>8</v>
      </c>
      <c r="M298" s="1">
        <v>3</v>
      </c>
      <c r="N298" s="1">
        <v>11</v>
      </c>
      <c r="O298" s="1">
        <v>6</v>
      </c>
      <c r="Q298" s="13">
        <f t="shared" si="177"/>
        <v>1</v>
      </c>
      <c r="R298" s="13">
        <f t="shared" si="178"/>
        <v>0</v>
      </c>
      <c r="S298" s="13">
        <f t="shared" si="179"/>
        <v>0</v>
      </c>
      <c r="T298" s="13">
        <f t="shared" si="180"/>
        <v>0</v>
      </c>
      <c r="U298" s="13">
        <f t="shared" si="181"/>
        <v>0</v>
      </c>
      <c r="V298" s="13">
        <f t="shared" si="182"/>
        <v>0</v>
      </c>
      <c r="W298" s="13">
        <f t="shared" si="183"/>
        <v>0</v>
      </c>
      <c r="X298" s="13">
        <f t="shared" si="184"/>
        <v>0</v>
      </c>
      <c r="Y298" s="13">
        <f t="shared" si="185"/>
        <v>0</v>
      </c>
      <c r="Z298" s="13">
        <f t="shared" si="186"/>
        <v>6</v>
      </c>
      <c r="AA298" s="13">
        <f t="shared" si="187"/>
        <v>0</v>
      </c>
      <c r="AB298" s="13">
        <f t="shared" si="188"/>
        <v>0</v>
      </c>
      <c r="AC298" s="13">
        <f t="shared" si="189"/>
        <v>0</v>
      </c>
      <c r="AD298" s="13">
        <f t="shared" si="190"/>
        <v>0</v>
      </c>
      <c r="AE298" s="13">
        <f t="shared" si="191"/>
        <v>0</v>
      </c>
      <c r="AF298" s="13">
        <f t="shared" si="192"/>
        <v>0</v>
      </c>
      <c r="AG298" s="13">
        <f t="shared" si="193"/>
        <v>0</v>
      </c>
      <c r="AH298" s="13">
        <f t="shared" si="194"/>
        <v>0</v>
      </c>
      <c r="AI298" s="13">
        <f t="shared" si="195"/>
        <v>0</v>
      </c>
      <c r="AJ298" s="13">
        <f t="shared" si="196"/>
        <v>0</v>
      </c>
      <c r="AK298" s="13">
        <f t="shared" si="197"/>
        <v>0</v>
      </c>
      <c r="AL298" s="13">
        <f t="shared" si="198"/>
        <v>0</v>
      </c>
      <c r="AO298" s="2">
        <f t="shared" si="199"/>
        <v>1</v>
      </c>
      <c r="AP298" s="2">
        <f t="shared" si="200"/>
        <v>0</v>
      </c>
      <c r="AQ298" s="2">
        <f t="shared" si="201"/>
        <v>0</v>
      </c>
      <c r="AR298" s="2">
        <f t="shared" si="202"/>
        <v>0</v>
      </c>
      <c r="AS298" s="2">
        <f t="shared" si="203"/>
        <v>7</v>
      </c>
      <c r="AT298" s="2">
        <f t="shared" si="204"/>
        <v>0</v>
      </c>
      <c r="AU298" s="2">
        <f t="shared" si="205"/>
        <v>0</v>
      </c>
      <c r="AV298" s="2">
        <f t="shared" si="206"/>
        <v>0</v>
      </c>
      <c r="AW298" s="2">
        <f t="shared" si="207"/>
        <v>0</v>
      </c>
      <c r="AX298" s="2">
        <f t="shared" si="208"/>
        <v>0</v>
      </c>
      <c r="AY298" s="2">
        <f t="shared" si="209"/>
        <v>0</v>
      </c>
      <c r="AZ298" s="2">
        <f t="shared" si="210"/>
        <v>0</v>
      </c>
      <c r="BB298" s="3">
        <f t="shared" si="211"/>
        <v>6</v>
      </c>
      <c r="BC298" s="3">
        <f t="shared" si="212"/>
        <v>7</v>
      </c>
      <c r="BD298" s="3">
        <f t="shared" si="213"/>
        <v>6</v>
      </c>
    </row>
    <row r="299" spans="1:56" x14ac:dyDescent="0.3">
      <c r="A299" s="6">
        <v>966</v>
      </c>
      <c r="B299" s="6">
        <v>966</v>
      </c>
      <c r="C299" s="6" t="s">
        <v>180</v>
      </c>
      <c r="D299" s="6">
        <v>50442</v>
      </c>
      <c r="E299" s="9" t="s">
        <v>35</v>
      </c>
      <c r="F299" s="6" t="s">
        <v>176</v>
      </c>
      <c r="G299" s="6">
        <v>2</v>
      </c>
      <c r="H299" s="6">
        <v>26.9</v>
      </c>
      <c r="I299">
        <v>1</v>
      </c>
      <c r="J299">
        <v>4</v>
      </c>
      <c r="Q299" s="13">
        <f t="shared" si="177"/>
        <v>0</v>
      </c>
      <c r="R299" s="13">
        <f t="shared" si="178"/>
        <v>1</v>
      </c>
      <c r="S299" s="13">
        <f t="shared" si="179"/>
        <v>0</v>
      </c>
      <c r="T299" s="13">
        <f t="shared" si="180"/>
        <v>0</v>
      </c>
      <c r="U299" s="13">
        <f t="shared" si="181"/>
        <v>0</v>
      </c>
      <c r="V299" s="13">
        <f t="shared" si="182"/>
        <v>0</v>
      </c>
      <c r="W299" s="13">
        <f t="shared" si="183"/>
        <v>0</v>
      </c>
      <c r="X299" s="13">
        <f t="shared" si="184"/>
        <v>0</v>
      </c>
      <c r="Y299" s="13">
        <f t="shared" si="185"/>
        <v>0</v>
      </c>
      <c r="Z299" s="13">
        <f t="shared" si="186"/>
        <v>0</v>
      </c>
      <c r="AA299" s="13">
        <f t="shared" si="187"/>
        <v>0</v>
      </c>
      <c r="AB299" s="13">
        <f t="shared" si="188"/>
        <v>0</v>
      </c>
      <c r="AC299" s="13">
        <f t="shared" si="189"/>
        <v>0</v>
      </c>
      <c r="AD299" s="13">
        <f t="shared" si="190"/>
        <v>0</v>
      </c>
      <c r="AE299" s="13">
        <f t="shared" si="191"/>
        <v>0</v>
      </c>
      <c r="AF299" s="13">
        <f t="shared" si="192"/>
        <v>0</v>
      </c>
      <c r="AG299" s="13">
        <f t="shared" si="193"/>
        <v>0</v>
      </c>
      <c r="AH299" s="13">
        <f t="shared" si="194"/>
        <v>0</v>
      </c>
      <c r="AI299" s="13">
        <f t="shared" si="195"/>
        <v>0</v>
      </c>
      <c r="AJ299" s="13">
        <f t="shared" si="196"/>
        <v>0</v>
      </c>
      <c r="AK299" s="13">
        <f t="shared" si="197"/>
        <v>0</v>
      </c>
      <c r="AL299" s="13">
        <f t="shared" si="198"/>
        <v>0</v>
      </c>
      <c r="AO299" s="2">
        <f t="shared" si="199"/>
        <v>0</v>
      </c>
      <c r="AP299" s="2">
        <f t="shared" si="200"/>
        <v>1</v>
      </c>
      <c r="AQ299" s="2">
        <f t="shared" si="201"/>
        <v>0</v>
      </c>
      <c r="AR299" s="2">
        <f t="shared" si="202"/>
        <v>0</v>
      </c>
      <c r="AS299" s="2">
        <f t="shared" si="203"/>
        <v>0</v>
      </c>
      <c r="AT299" s="2">
        <f t="shared" si="204"/>
        <v>0</v>
      </c>
      <c r="AU299" s="2">
        <f t="shared" si="205"/>
        <v>0</v>
      </c>
      <c r="AV299" s="2">
        <f t="shared" si="206"/>
        <v>0</v>
      </c>
      <c r="AW299" s="2">
        <f t="shared" si="207"/>
        <v>0</v>
      </c>
      <c r="AX299" s="2">
        <f t="shared" si="208"/>
        <v>0</v>
      </c>
      <c r="AY299" s="2">
        <f t="shared" si="209"/>
        <v>0</v>
      </c>
      <c r="AZ299" s="2">
        <f t="shared" si="210"/>
        <v>0</v>
      </c>
      <c r="BB299" s="3" t="str">
        <f t="shared" si="211"/>
        <v/>
      </c>
      <c r="BC299" s="3" t="str">
        <f t="shared" si="212"/>
        <v/>
      </c>
      <c r="BD299" s="3" t="str">
        <f t="shared" si="213"/>
        <v/>
      </c>
    </row>
    <row r="300" spans="1:56" x14ac:dyDescent="0.3">
      <c r="A300" s="6">
        <v>1015</v>
      </c>
      <c r="B300" s="6">
        <v>1015</v>
      </c>
      <c r="C300" s="6" t="s">
        <v>204</v>
      </c>
      <c r="D300" s="6">
        <v>50491</v>
      </c>
      <c r="E300" s="9" t="s">
        <v>35</v>
      </c>
      <c r="F300" s="6" t="s">
        <v>176</v>
      </c>
      <c r="G300" s="6">
        <v>1</v>
      </c>
      <c r="H300" s="6">
        <v>26.9</v>
      </c>
      <c r="I300">
        <v>1</v>
      </c>
      <c r="J300">
        <v>4</v>
      </c>
      <c r="Q300" s="13">
        <f t="shared" si="177"/>
        <v>0</v>
      </c>
      <c r="R300" s="13">
        <f t="shared" si="178"/>
        <v>1</v>
      </c>
      <c r="S300" s="13">
        <f t="shared" si="179"/>
        <v>0</v>
      </c>
      <c r="T300" s="13">
        <f t="shared" si="180"/>
        <v>0</v>
      </c>
      <c r="U300" s="13">
        <f t="shared" si="181"/>
        <v>0</v>
      </c>
      <c r="V300" s="13">
        <f t="shared" si="182"/>
        <v>0</v>
      </c>
      <c r="W300" s="13">
        <f t="shared" si="183"/>
        <v>0</v>
      </c>
      <c r="X300" s="13">
        <f t="shared" si="184"/>
        <v>0</v>
      </c>
      <c r="Y300" s="13">
        <f t="shared" si="185"/>
        <v>0</v>
      </c>
      <c r="Z300" s="13">
        <f t="shared" si="186"/>
        <v>0</v>
      </c>
      <c r="AA300" s="13">
        <f t="shared" si="187"/>
        <v>0</v>
      </c>
      <c r="AB300" s="13">
        <f t="shared" si="188"/>
        <v>0</v>
      </c>
      <c r="AC300" s="13">
        <f t="shared" si="189"/>
        <v>0</v>
      </c>
      <c r="AD300" s="13">
        <f t="shared" si="190"/>
        <v>0</v>
      </c>
      <c r="AE300" s="13">
        <f t="shared" si="191"/>
        <v>0</v>
      </c>
      <c r="AF300" s="13">
        <f t="shared" si="192"/>
        <v>0</v>
      </c>
      <c r="AG300" s="13">
        <f t="shared" si="193"/>
        <v>0</v>
      </c>
      <c r="AH300" s="13">
        <f t="shared" si="194"/>
        <v>0</v>
      </c>
      <c r="AI300" s="13">
        <f t="shared" si="195"/>
        <v>0</v>
      </c>
      <c r="AJ300" s="13">
        <f t="shared" si="196"/>
        <v>0</v>
      </c>
      <c r="AK300" s="13">
        <f t="shared" si="197"/>
        <v>0</v>
      </c>
      <c r="AL300" s="13">
        <f t="shared" si="198"/>
        <v>0</v>
      </c>
      <c r="AO300" s="2">
        <f t="shared" si="199"/>
        <v>0</v>
      </c>
      <c r="AP300" s="2">
        <f t="shared" si="200"/>
        <v>1</v>
      </c>
      <c r="AQ300" s="2">
        <f t="shared" si="201"/>
        <v>0</v>
      </c>
      <c r="AR300" s="2">
        <f t="shared" si="202"/>
        <v>0</v>
      </c>
      <c r="AS300" s="2">
        <f t="shared" si="203"/>
        <v>0</v>
      </c>
      <c r="AT300" s="2">
        <f t="shared" si="204"/>
        <v>0</v>
      </c>
      <c r="AU300" s="2">
        <f t="shared" si="205"/>
        <v>0</v>
      </c>
      <c r="AV300" s="2">
        <f t="shared" si="206"/>
        <v>0</v>
      </c>
      <c r="AW300" s="2">
        <f t="shared" si="207"/>
        <v>0</v>
      </c>
      <c r="AX300" s="2">
        <f t="shared" si="208"/>
        <v>0</v>
      </c>
      <c r="AY300" s="2">
        <f t="shared" si="209"/>
        <v>0</v>
      </c>
      <c r="AZ300" s="2">
        <f t="shared" si="210"/>
        <v>0</v>
      </c>
      <c r="BB300" s="3" t="str">
        <f t="shared" si="211"/>
        <v/>
      </c>
      <c r="BC300" s="3" t="str">
        <f t="shared" si="212"/>
        <v/>
      </c>
      <c r="BD300" s="3" t="str">
        <f t="shared" si="213"/>
        <v/>
      </c>
    </row>
    <row r="301" spans="1:56" x14ac:dyDescent="0.3">
      <c r="A301" s="6">
        <v>44</v>
      </c>
      <c r="B301" s="6">
        <v>44</v>
      </c>
      <c r="C301" s="6" t="s">
        <v>61</v>
      </c>
      <c r="D301" s="6">
        <v>50647</v>
      </c>
      <c r="E301" s="9" t="s">
        <v>35</v>
      </c>
      <c r="F301" s="6" t="s">
        <v>56</v>
      </c>
      <c r="G301" s="6">
        <v>1</v>
      </c>
      <c r="H301" s="6">
        <v>27</v>
      </c>
      <c r="I301">
        <v>1</v>
      </c>
      <c r="J301">
        <v>4</v>
      </c>
      <c r="Q301" s="13">
        <f t="shared" si="177"/>
        <v>0</v>
      </c>
      <c r="R301" s="13">
        <f t="shared" si="178"/>
        <v>1</v>
      </c>
      <c r="S301" s="13">
        <f t="shared" si="179"/>
        <v>0</v>
      </c>
      <c r="T301" s="13">
        <f t="shared" si="180"/>
        <v>0</v>
      </c>
      <c r="U301" s="13">
        <f t="shared" si="181"/>
        <v>0</v>
      </c>
      <c r="V301" s="13">
        <f t="shared" si="182"/>
        <v>0</v>
      </c>
      <c r="W301" s="13">
        <f t="shared" si="183"/>
        <v>0</v>
      </c>
      <c r="X301" s="13">
        <f t="shared" si="184"/>
        <v>0</v>
      </c>
      <c r="Y301" s="13">
        <f t="shared" si="185"/>
        <v>0</v>
      </c>
      <c r="Z301" s="13">
        <f t="shared" si="186"/>
        <v>0</v>
      </c>
      <c r="AA301" s="13">
        <f t="shared" si="187"/>
        <v>0</v>
      </c>
      <c r="AB301" s="13">
        <f t="shared" si="188"/>
        <v>0</v>
      </c>
      <c r="AC301" s="13">
        <f t="shared" si="189"/>
        <v>0</v>
      </c>
      <c r="AD301" s="13">
        <f t="shared" si="190"/>
        <v>0</v>
      </c>
      <c r="AE301" s="13">
        <f t="shared" si="191"/>
        <v>0</v>
      </c>
      <c r="AF301" s="13">
        <f t="shared" si="192"/>
        <v>0</v>
      </c>
      <c r="AG301" s="13">
        <f t="shared" si="193"/>
        <v>0</v>
      </c>
      <c r="AH301" s="13">
        <f t="shared" si="194"/>
        <v>0</v>
      </c>
      <c r="AI301" s="13">
        <f t="shared" si="195"/>
        <v>0</v>
      </c>
      <c r="AJ301" s="13">
        <f t="shared" si="196"/>
        <v>0</v>
      </c>
      <c r="AK301" s="13">
        <f t="shared" si="197"/>
        <v>0</v>
      </c>
      <c r="AL301" s="13">
        <f t="shared" si="198"/>
        <v>0</v>
      </c>
      <c r="AO301" s="2">
        <f t="shared" si="199"/>
        <v>0</v>
      </c>
      <c r="AP301" s="2">
        <f t="shared" si="200"/>
        <v>1</v>
      </c>
      <c r="AQ301" s="2">
        <f t="shared" si="201"/>
        <v>0</v>
      </c>
      <c r="AR301" s="2">
        <f t="shared" si="202"/>
        <v>0</v>
      </c>
      <c r="AS301" s="2">
        <f t="shared" si="203"/>
        <v>0</v>
      </c>
      <c r="AT301" s="2">
        <f t="shared" si="204"/>
        <v>0</v>
      </c>
      <c r="AU301" s="2">
        <f t="shared" si="205"/>
        <v>0</v>
      </c>
      <c r="AV301" s="2">
        <f t="shared" si="206"/>
        <v>0</v>
      </c>
      <c r="AW301" s="2">
        <f t="shared" si="207"/>
        <v>0</v>
      </c>
      <c r="AX301" s="2">
        <f t="shared" si="208"/>
        <v>0</v>
      </c>
      <c r="AY301" s="2">
        <f t="shared" si="209"/>
        <v>0</v>
      </c>
      <c r="AZ301" s="2">
        <f t="shared" si="210"/>
        <v>0</v>
      </c>
      <c r="BB301" s="3" t="str">
        <f t="shared" si="211"/>
        <v/>
      </c>
      <c r="BC301" s="3" t="str">
        <f t="shared" si="212"/>
        <v/>
      </c>
      <c r="BD301" s="3" t="str">
        <f t="shared" si="213"/>
        <v/>
      </c>
    </row>
    <row r="302" spans="1:56" x14ac:dyDescent="0.3">
      <c r="A302" s="6">
        <v>52</v>
      </c>
      <c r="B302" s="6">
        <v>52</v>
      </c>
      <c r="C302" s="6" t="s">
        <v>69</v>
      </c>
      <c r="D302" s="6">
        <v>50655</v>
      </c>
      <c r="E302" s="9" t="s">
        <v>35</v>
      </c>
      <c r="F302" s="6" t="s">
        <v>56</v>
      </c>
      <c r="G302" s="6">
        <v>1</v>
      </c>
      <c r="H302" s="6">
        <v>27</v>
      </c>
      <c r="I302">
        <v>1</v>
      </c>
      <c r="J302">
        <v>4</v>
      </c>
      <c r="Q302" s="13">
        <f t="shared" si="177"/>
        <v>0</v>
      </c>
      <c r="R302" s="13">
        <f t="shared" si="178"/>
        <v>1</v>
      </c>
      <c r="S302" s="13">
        <f t="shared" si="179"/>
        <v>0</v>
      </c>
      <c r="T302" s="13">
        <f t="shared" si="180"/>
        <v>0</v>
      </c>
      <c r="U302" s="13">
        <f t="shared" si="181"/>
        <v>0</v>
      </c>
      <c r="V302" s="13">
        <f t="shared" si="182"/>
        <v>0</v>
      </c>
      <c r="W302" s="13">
        <f t="shared" si="183"/>
        <v>0</v>
      </c>
      <c r="X302" s="13">
        <f t="shared" si="184"/>
        <v>0</v>
      </c>
      <c r="Y302" s="13">
        <f t="shared" si="185"/>
        <v>0</v>
      </c>
      <c r="Z302" s="13">
        <f t="shared" si="186"/>
        <v>0</v>
      </c>
      <c r="AA302" s="13">
        <f t="shared" si="187"/>
        <v>0</v>
      </c>
      <c r="AB302" s="13">
        <f t="shared" si="188"/>
        <v>0</v>
      </c>
      <c r="AC302" s="13">
        <f t="shared" si="189"/>
        <v>0</v>
      </c>
      <c r="AD302" s="13">
        <f t="shared" si="190"/>
        <v>0</v>
      </c>
      <c r="AE302" s="13">
        <f t="shared" si="191"/>
        <v>0</v>
      </c>
      <c r="AF302" s="13">
        <f t="shared" si="192"/>
        <v>0</v>
      </c>
      <c r="AG302" s="13">
        <f t="shared" si="193"/>
        <v>0</v>
      </c>
      <c r="AH302" s="13">
        <f t="shared" si="194"/>
        <v>0</v>
      </c>
      <c r="AI302" s="13">
        <f t="shared" si="195"/>
        <v>0</v>
      </c>
      <c r="AJ302" s="13">
        <f t="shared" si="196"/>
        <v>0</v>
      </c>
      <c r="AK302" s="13">
        <f t="shared" si="197"/>
        <v>0</v>
      </c>
      <c r="AL302" s="13">
        <f t="shared" si="198"/>
        <v>0</v>
      </c>
      <c r="AO302" s="2">
        <f t="shared" si="199"/>
        <v>0</v>
      </c>
      <c r="AP302" s="2">
        <f t="shared" si="200"/>
        <v>1</v>
      </c>
      <c r="AQ302" s="2">
        <f t="shared" si="201"/>
        <v>0</v>
      </c>
      <c r="AR302" s="2">
        <f t="shared" si="202"/>
        <v>0</v>
      </c>
      <c r="AS302" s="2">
        <f t="shared" si="203"/>
        <v>0</v>
      </c>
      <c r="AT302" s="2">
        <f t="shared" si="204"/>
        <v>0</v>
      </c>
      <c r="AU302" s="2">
        <f t="shared" si="205"/>
        <v>0</v>
      </c>
      <c r="AV302" s="2">
        <f t="shared" si="206"/>
        <v>0</v>
      </c>
      <c r="AW302" s="2">
        <f t="shared" si="207"/>
        <v>0</v>
      </c>
      <c r="AX302" s="2">
        <f t="shared" si="208"/>
        <v>0</v>
      </c>
      <c r="AY302" s="2">
        <f t="shared" si="209"/>
        <v>0</v>
      </c>
      <c r="AZ302" s="2">
        <f t="shared" si="210"/>
        <v>0</v>
      </c>
      <c r="BB302" s="3" t="str">
        <f t="shared" si="211"/>
        <v/>
      </c>
      <c r="BC302" s="3" t="str">
        <f t="shared" si="212"/>
        <v/>
      </c>
      <c r="BD302" s="3" t="str">
        <f t="shared" si="213"/>
        <v/>
      </c>
    </row>
    <row r="303" spans="1:56" x14ac:dyDescent="0.3">
      <c r="A303" s="6">
        <v>574</v>
      </c>
      <c r="B303" s="6">
        <v>1686</v>
      </c>
      <c r="C303" s="6" t="s">
        <v>315</v>
      </c>
      <c r="D303" s="6">
        <v>29668</v>
      </c>
      <c r="E303" s="10" t="s">
        <v>230</v>
      </c>
      <c r="F303" s="6" t="s">
        <v>304</v>
      </c>
      <c r="G303" s="6">
        <v>1</v>
      </c>
      <c r="H303" s="6">
        <v>27</v>
      </c>
      <c r="I303">
        <v>1</v>
      </c>
      <c r="J303">
        <v>4</v>
      </c>
      <c r="Q303" s="13">
        <f t="shared" si="177"/>
        <v>0</v>
      </c>
      <c r="R303" s="13">
        <f t="shared" si="178"/>
        <v>1</v>
      </c>
      <c r="S303" s="13">
        <f t="shared" si="179"/>
        <v>0</v>
      </c>
      <c r="T303" s="13">
        <f t="shared" si="180"/>
        <v>0</v>
      </c>
      <c r="U303" s="13">
        <f t="shared" si="181"/>
        <v>0</v>
      </c>
      <c r="V303" s="13">
        <f t="shared" si="182"/>
        <v>0</v>
      </c>
      <c r="W303" s="13">
        <f t="shared" si="183"/>
        <v>0</v>
      </c>
      <c r="X303" s="13">
        <f t="shared" si="184"/>
        <v>0</v>
      </c>
      <c r="Y303" s="13">
        <f t="shared" si="185"/>
        <v>0</v>
      </c>
      <c r="Z303" s="13">
        <f t="shared" si="186"/>
        <v>0</v>
      </c>
      <c r="AA303" s="13">
        <f t="shared" si="187"/>
        <v>0</v>
      </c>
      <c r="AB303" s="13">
        <f t="shared" si="188"/>
        <v>0</v>
      </c>
      <c r="AC303" s="13">
        <f t="shared" si="189"/>
        <v>0</v>
      </c>
      <c r="AD303" s="13">
        <f t="shared" si="190"/>
        <v>0</v>
      </c>
      <c r="AE303" s="13">
        <f t="shared" si="191"/>
        <v>0</v>
      </c>
      <c r="AF303" s="13">
        <f t="shared" si="192"/>
        <v>0</v>
      </c>
      <c r="AG303" s="13">
        <f t="shared" si="193"/>
        <v>0</v>
      </c>
      <c r="AH303" s="13">
        <f t="shared" si="194"/>
        <v>0</v>
      </c>
      <c r="AI303" s="13">
        <f t="shared" si="195"/>
        <v>0</v>
      </c>
      <c r="AJ303" s="13">
        <f t="shared" si="196"/>
        <v>0</v>
      </c>
      <c r="AK303" s="13">
        <f t="shared" si="197"/>
        <v>0</v>
      </c>
      <c r="AL303" s="13">
        <f t="shared" si="198"/>
        <v>0</v>
      </c>
      <c r="AO303" s="2">
        <f t="shared" si="199"/>
        <v>0</v>
      </c>
      <c r="AP303" s="2">
        <f t="shared" si="200"/>
        <v>1</v>
      </c>
      <c r="AQ303" s="2">
        <f t="shared" si="201"/>
        <v>0</v>
      </c>
      <c r="AR303" s="2">
        <f t="shared" si="202"/>
        <v>0</v>
      </c>
      <c r="AS303" s="2">
        <f t="shared" si="203"/>
        <v>0</v>
      </c>
      <c r="AT303" s="2">
        <f t="shared" si="204"/>
        <v>0</v>
      </c>
      <c r="AU303" s="2">
        <f t="shared" si="205"/>
        <v>0</v>
      </c>
      <c r="AV303" s="2">
        <f t="shared" si="206"/>
        <v>0</v>
      </c>
      <c r="AW303" s="2">
        <f t="shared" si="207"/>
        <v>0</v>
      </c>
      <c r="AX303" s="2">
        <f t="shared" si="208"/>
        <v>0</v>
      </c>
      <c r="AY303" s="2">
        <f t="shared" si="209"/>
        <v>0</v>
      </c>
      <c r="AZ303" s="2">
        <f t="shared" si="210"/>
        <v>0</v>
      </c>
      <c r="BB303" s="3" t="str">
        <f t="shared" si="211"/>
        <v/>
      </c>
      <c r="BC303" s="3" t="str">
        <f t="shared" si="212"/>
        <v/>
      </c>
      <c r="BD303" s="3" t="str">
        <f t="shared" si="213"/>
        <v/>
      </c>
    </row>
    <row r="304" spans="1:56" x14ac:dyDescent="0.3">
      <c r="A304" s="6">
        <v>799</v>
      </c>
      <c r="B304" s="6">
        <v>1911</v>
      </c>
      <c r="C304" s="6" t="s">
        <v>350</v>
      </c>
      <c r="D304" s="6">
        <v>28685</v>
      </c>
      <c r="E304" s="10" t="s">
        <v>230</v>
      </c>
      <c r="F304" s="6" t="s">
        <v>340</v>
      </c>
      <c r="G304" s="6">
        <v>1</v>
      </c>
      <c r="H304" s="6">
        <v>27</v>
      </c>
      <c r="I304">
        <v>1</v>
      </c>
      <c r="J304">
        <v>4</v>
      </c>
      <c r="Q304" s="13">
        <f t="shared" si="177"/>
        <v>0</v>
      </c>
      <c r="R304" s="13">
        <f t="shared" si="178"/>
        <v>1</v>
      </c>
      <c r="S304" s="13">
        <f t="shared" si="179"/>
        <v>0</v>
      </c>
      <c r="T304" s="13">
        <f t="shared" si="180"/>
        <v>0</v>
      </c>
      <c r="U304" s="13">
        <f t="shared" si="181"/>
        <v>0</v>
      </c>
      <c r="V304" s="13">
        <f t="shared" si="182"/>
        <v>0</v>
      </c>
      <c r="W304" s="13">
        <f t="shared" si="183"/>
        <v>0</v>
      </c>
      <c r="X304" s="13">
        <f t="shared" si="184"/>
        <v>0</v>
      </c>
      <c r="Y304" s="13">
        <f t="shared" si="185"/>
        <v>0</v>
      </c>
      <c r="Z304" s="13">
        <f t="shared" si="186"/>
        <v>0</v>
      </c>
      <c r="AA304" s="13">
        <f t="shared" si="187"/>
        <v>0</v>
      </c>
      <c r="AB304" s="13">
        <f t="shared" si="188"/>
        <v>0</v>
      </c>
      <c r="AC304" s="13">
        <f t="shared" si="189"/>
        <v>0</v>
      </c>
      <c r="AD304" s="13">
        <f t="shared" si="190"/>
        <v>0</v>
      </c>
      <c r="AE304" s="13">
        <f t="shared" si="191"/>
        <v>0</v>
      </c>
      <c r="AF304" s="13">
        <f t="shared" si="192"/>
        <v>0</v>
      </c>
      <c r="AG304" s="13">
        <f t="shared" si="193"/>
        <v>0</v>
      </c>
      <c r="AH304" s="13">
        <f t="shared" si="194"/>
        <v>0</v>
      </c>
      <c r="AI304" s="13">
        <f t="shared" si="195"/>
        <v>0</v>
      </c>
      <c r="AJ304" s="13">
        <f t="shared" si="196"/>
        <v>0</v>
      </c>
      <c r="AK304" s="13">
        <f t="shared" si="197"/>
        <v>0</v>
      </c>
      <c r="AL304" s="13">
        <f t="shared" si="198"/>
        <v>0</v>
      </c>
      <c r="AO304" s="2">
        <f t="shared" si="199"/>
        <v>0</v>
      </c>
      <c r="AP304" s="2">
        <f t="shared" si="200"/>
        <v>1</v>
      </c>
      <c r="AQ304" s="2">
        <f t="shared" si="201"/>
        <v>0</v>
      </c>
      <c r="AR304" s="2">
        <f t="shared" si="202"/>
        <v>0</v>
      </c>
      <c r="AS304" s="2">
        <f t="shared" si="203"/>
        <v>0</v>
      </c>
      <c r="AT304" s="2">
        <f t="shared" si="204"/>
        <v>0</v>
      </c>
      <c r="AU304" s="2">
        <f t="shared" si="205"/>
        <v>0</v>
      </c>
      <c r="AV304" s="2">
        <f t="shared" si="206"/>
        <v>0</v>
      </c>
      <c r="AW304" s="2">
        <f t="shared" si="207"/>
        <v>0</v>
      </c>
      <c r="AX304" s="2">
        <f t="shared" si="208"/>
        <v>0</v>
      </c>
      <c r="AY304" s="2">
        <f t="shared" si="209"/>
        <v>0</v>
      </c>
      <c r="AZ304" s="2">
        <f t="shared" si="210"/>
        <v>0</v>
      </c>
      <c r="BB304" s="3" t="str">
        <f t="shared" si="211"/>
        <v/>
      </c>
      <c r="BC304" s="3" t="str">
        <f t="shared" si="212"/>
        <v/>
      </c>
      <c r="BD304" s="3" t="str">
        <f t="shared" si="213"/>
        <v/>
      </c>
    </row>
    <row r="305" spans="1:56" x14ac:dyDescent="0.3">
      <c r="A305" s="6">
        <v>831</v>
      </c>
      <c r="B305" s="6">
        <v>1943</v>
      </c>
      <c r="C305" s="6" t="s">
        <v>381</v>
      </c>
      <c r="D305" s="6">
        <v>28716</v>
      </c>
      <c r="E305" s="10" t="s">
        <v>230</v>
      </c>
      <c r="F305" s="6" t="s">
        <v>340</v>
      </c>
      <c r="G305" s="6">
        <v>2</v>
      </c>
      <c r="H305" s="6">
        <v>27</v>
      </c>
      <c r="I305">
        <v>1</v>
      </c>
      <c r="J305">
        <v>4</v>
      </c>
      <c r="Q305" s="13">
        <f t="shared" si="177"/>
        <v>0</v>
      </c>
      <c r="R305" s="13">
        <f t="shared" si="178"/>
        <v>1</v>
      </c>
      <c r="S305" s="13">
        <f t="shared" si="179"/>
        <v>0</v>
      </c>
      <c r="T305" s="13">
        <f t="shared" si="180"/>
        <v>0</v>
      </c>
      <c r="U305" s="13">
        <f t="shared" si="181"/>
        <v>0</v>
      </c>
      <c r="V305" s="13">
        <f t="shared" si="182"/>
        <v>0</v>
      </c>
      <c r="W305" s="13">
        <f t="shared" si="183"/>
        <v>0</v>
      </c>
      <c r="X305" s="13">
        <f t="shared" si="184"/>
        <v>0</v>
      </c>
      <c r="Y305" s="13">
        <f t="shared" si="185"/>
        <v>0</v>
      </c>
      <c r="Z305" s="13">
        <f t="shared" si="186"/>
        <v>0</v>
      </c>
      <c r="AA305" s="13">
        <f t="shared" si="187"/>
        <v>0</v>
      </c>
      <c r="AB305" s="13">
        <f t="shared" si="188"/>
        <v>0</v>
      </c>
      <c r="AC305" s="13">
        <f t="shared" si="189"/>
        <v>0</v>
      </c>
      <c r="AD305" s="13">
        <f t="shared" si="190"/>
        <v>0</v>
      </c>
      <c r="AE305" s="13">
        <f t="shared" si="191"/>
        <v>0</v>
      </c>
      <c r="AF305" s="13">
        <f t="shared" si="192"/>
        <v>0</v>
      </c>
      <c r="AG305" s="13">
        <f t="shared" si="193"/>
        <v>0</v>
      </c>
      <c r="AH305" s="13">
        <f t="shared" si="194"/>
        <v>0</v>
      </c>
      <c r="AI305" s="13">
        <f t="shared" si="195"/>
        <v>0</v>
      </c>
      <c r="AJ305" s="13">
        <f t="shared" si="196"/>
        <v>0</v>
      </c>
      <c r="AK305" s="13">
        <f t="shared" si="197"/>
        <v>0</v>
      </c>
      <c r="AL305" s="13">
        <f t="shared" si="198"/>
        <v>0</v>
      </c>
      <c r="AO305" s="2">
        <f t="shared" si="199"/>
        <v>0</v>
      </c>
      <c r="AP305" s="2">
        <f t="shared" si="200"/>
        <v>1</v>
      </c>
      <c r="AQ305" s="2">
        <f t="shared" si="201"/>
        <v>0</v>
      </c>
      <c r="AR305" s="2">
        <f t="shared" si="202"/>
        <v>0</v>
      </c>
      <c r="AS305" s="2">
        <f t="shared" si="203"/>
        <v>0</v>
      </c>
      <c r="AT305" s="2">
        <f t="shared" si="204"/>
        <v>0</v>
      </c>
      <c r="AU305" s="2">
        <f t="shared" si="205"/>
        <v>0</v>
      </c>
      <c r="AV305" s="2">
        <f t="shared" si="206"/>
        <v>0</v>
      </c>
      <c r="AW305" s="2">
        <f t="shared" si="207"/>
        <v>0</v>
      </c>
      <c r="AX305" s="2">
        <f t="shared" si="208"/>
        <v>0</v>
      </c>
      <c r="AY305" s="2">
        <f t="shared" si="209"/>
        <v>0</v>
      </c>
      <c r="AZ305" s="2">
        <f t="shared" si="210"/>
        <v>0</v>
      </c>
      <c r="BB305" s="3" t="str">
        <f t="shared" si="211"/>
        <v/>
      </c>
      <c r="BC305" s="3" t="str">
        <f t="shared" si="212"/>
        <v/>
      </c>
      <c r="BD305" s="3" t="str">
        <f t="shared" si="213"/>
        <v/>
      </c>
    </row>
    <row r="306" spans="1:56" x14ac:dyDescent="0.3">
      <c r="A306" s="6">
        <v>970</v>
      </c>
      <c r="B306" s="6">
        <v>970</v>
      </c>
      <c r="C306" s="6" t="s">
        <v>183</v>
      </c>
      <c r="D306" s="6">
        <v>50446</v>
      </c>
      <c r="E306" s="9" t="s">
        <v>35</v>
      </c>
      <c r="F306" s="6" t="s">
        <v>176</v>
      </c>
      <c r="G306" s="6">
        <v>2</v>
      </c>
      <c r="H306" s="6">
        <v>27.3</v>
      </c>
      <c r="I306">
        <v>1</v>
      </c>
      <c r="J306">
        <v>4</v>
      </c>
      <c r="Q306" s="13">
        <f t="shared" si="177"/>
        <v>0</v>
      </c>
      <c r="R306" s="13">
        <f t="shared" si="178"/>
        <v>1</v>
      </c>
      <c r="S306" s="13">
        <f t="shared" si="179"/>
        <v>0</v>
      </c>
      <c r="T306" s="13">
        <f t="shared" si="180"/>
        <v>0</v>
      </c>
      <c r="U306" s="13">
        <f t="shared" si="181"/>
        <v>0</v>
      </c>
      <c r="V306" s="13">
        <f t="shared" si="182"/>
        <v>0</v>
      </c>
      <c r="W306" s="13">
        <f t="shared" si="183"/>
        <v>0</v>
      </c>
      <c r="X306" s="13">
        <f t="shared" si="184"/>
        <v>0</v>
      </c>
      <c r="Y306" s="13">
        <f t="shared" si="185"/>
        <v>0</v>
      </c>
      <c r="Z306" s="13">
        <f t="shared" si="186"/>
        <v>0</v>
      </c>
      <c r="AA306" s="13">
        <f t="shared" si="187"/>
        <v>0</v>
      </c>
      <c r="AB306" s="13">
        <f t="shared" si="188"/>
        <v>0</v>
      </c>
      <c r="AC306" s="13">
        <f t="shared" si="189"/>
        <v>0</v>
      </c>
      <c r="AD306" s="13">
        <f t="shared" si="190"/>
        <v>0</v>
      </c>
      <c r="AE306" s="13">
        <f t="shared" si="191"/>
        <v>0</v>
      </c>
      <c r="AF306" s="13">
        <f t="shared" si="192"/>
        <v>0</v>
      </c>
      <c r="AG306" s="13">
        <f t="shared" si="193"/>
        <v>0</v>
      </c>
      <c r="AH306" s="13">
        <f t="shared" si="194"/>
        <v>0</v>
      </c>
      <c r="AI306" s="13">
        <f t="shared" si="195"/>
        <v>0</v>
      </c>
      <c r="AJ306" s="13">
        <f t="shared" si="196"/>
        <v>0</v>
      </c>
      <c r="AK306" s="13">
        <f t="shared" si="197"/>
        <v>0</v>
      </c>
      <c r="AL306" s="13">
        <f t="shared" si="198"/>
        <v>0</v>
      </c>
      <c r="AO306" s="2">
        <f t="shared" si="199"/>
        <v>0</v>
      </c>
      <c r="AP306" s="2">
        <f t="shared" si="200"/>
        <v>1</v>
      </c>
      <c r="AQ306" s="2">
        <f t="shared" si="201"/>
        <v>0</v>
      </c>
      <c r="AR306" s="2">
        <f t="shared" si="202"/>
        <v>0</v>
      </c>
      <c r="AS306" s="2">
        <f t="shared" si="203"/>
        <v>0</v>
      </c>
      <c r="AT306" s="2">
        <f t="shared" si="204"/>
        <v>0</v>
      </c>
      <c r="AU306" s="2">
        <f t="shared" si="205"/>
        <v>0</v>
      </c>
      <c r="AV306" s="2">
        <f t="shared" si="206"/>
        <v>0</v>
      </c>
      <c r="AW306" s="2">
        <f t="shared" si="207"/>
        <v>0</v>
      </c>
      <c r="AX306" s="2">
        <f t="shared" si="208"/>
        <v>0</v>
      </c>
      <c r="AY306" s="2">
        <f t="shared" si="209"/>
        <v>0</v>
      </c>
      <c r="AZ306" s="2">
        <f t="shared" si="210"/>
        <v>0</v>
      </c>
      <c r="BB306" s="3" t="str">
        <f t="shared" si="211"/>
        <v/>
      </c>
      <c r="BC306" s="3" t="str">
        <f t="shared" si="212"/>
        <v/>
      </c>
      <c r="BD306" s="3" t="str">
        <f t="shared" si="213"/>
        <v/>
      </c>
    </row>
    <row r="307" spans="1:56" x14ac:dyDescent="0.3">
      <c r="A307" s="6">
        <v>113</v>
      </c>
      <c r="B307" s="6">
        <v>1225</v>
      </c>
      <c r="C307" s="6" t="s">
        <v>259</v>
      </c>
      <c r="D307" s="6">
        <v>29057</v>
      </c>
      <c r="E307" s="10" t="s">
        <v>230</v>
      </c>
      <c r="F307" s="6" t="s">
        <v>260</v>
      </c>
      <c r="G307" s="6">
        <v>1</v>
      </c>
      <c r="H307" s="6">
        <v>27.3</v>
      </c>
      <c r="I307">
        <v>1</v>
      </c>
      <c r="J307">
        <v>4</v>
      </c>
      <c r="Q307" s="13">
        <f t="shared" si="177"/>
        <v>0</v>
      </c>
      <c r="R307" s="13">
        <f t="shared" si="178"/>
        <v>1</v>
      </c>
      <c r="S307" s="13">
        <f t="shared" si="179"/>
        <v>0</v>
      </c>
      <c r="T307" s="13">
        <f t="shared" si="180"/>
        <v>0</v>
      </c>
      <c r="U307" s="13">
        <f t="shared" si="181"/>
        <v>0</v>
      </c>
      <c r="V307" s="13">
        <f t="shared" si="182"/>
        <v>0</v>
      </c>
      <c r="W307" s="13">
        <f t="shared" si="183"/>
        <v>0</v>
      </c>
      <c r="X307" s="13">
        <f t="shared" si="184"/>
        <v>0</v>
      </c>
      <c r="Y307" s="13">
        <f t="shared" si="185"/>
        <v>0</v>
      </c>
      <c r="Z307" s="13">
        <f t="shared" si="186"/>
        <v>0</v>
      </c>
      <c r="AA307" s="13">
        <f t="shared" si="187"/>
        <v>0</v>
      </c>
      <c r="AB307" s="13">
        <f t="shared" si="188"/>
        <v>0</v>
      </c>
      <c r="AC307" s="13">
        <f t="shared" si="189"/>
        <v>0</v>
      </c>
      <c r="AD307" s="13">
        <f t="shared" si="190"/>
        <v>0</v>
      </c>
      <c r="AE307" s="13">
        <f t="shared" si="191"/>
        <v>0</v>
      </c>
      <c r="AF307" s="13">
        <f t="shared" si="192"/>
        <v>0</v>
      </c>
      <c r="AG307" s="13">
        <f t="shared" si="193"/>
        <v>0</v>
      </c>
      <c r="AH307" s="13">
        <f t="shared" si="194"/>
        <v>0</v>
      </c>
      <c r="AI307" s="13">
        <f t="shared" si="195"/>
        <v>0</v>
      </c>
      <c r="AJ307" s="13">
        <f t="shared" si="196"/>
        <v>0</v>
      </c>
      <c r="AK307" s="13">
        <f t="shared" si="197"/>
        <v>0</v>
      </c>
      <c r="AL307" s="13">
        <f t="shared" si="198"/>
        <v>0</v>
      </c>
      <c r="AO307" s="2">
        <f t="shared" si="199"/>
        <v>0</v>
      </c>
      <c r="AP307" s="2">
        <f t="shared" si="200"/>
        <v>1</v>
      </c>
      <c r="AQ307" s="2">
        <f t="shared" si="201"/>
        <v>0</v>
      </c>
      <c r="AR307" s="2">
        <f t="shared" si="202"/>
        <v>0</v>
      </c>
      <c r="AS307" s="2">
        <f t="shared" si="203"/>
        <v>0</v>
      </c>
      <c r="AT307" s="2">
        <f t="shared" si="204"/>
        <v>0</v>
      </c>
      <c r="AU307" s="2">
        <f t="shared" si="205"/>
        <v>0</v>
      </c>
      <c r="AV307" s="2">
        <f t="shared" si="206"/>
        <v>0</v>
      </c>
      <c r="AW307" s="2">
        <f t="shared" si="207"/>
        <v>0</v>
      </c>
      <c r="AX307" s="2">
        <f t="shared" si="208"/>
        <v>0</v>
      </c>
      <c r="AY307" s="2">
        <f t="shared" si="209"/>
        <v>0</v>
      </c>
      <c r="AZ307" s="2">
        <f t="shared" si="210"/>
        <v>0</v>
      </c>
      <c r="BB307" s="3" t="str">
        <f t="shared" si="211"/>
        <v/>
      </c>
      <c r="BC307" s="3" t="str">
        <f t="shared" si="212"/>
        <v/>
      </c>
      <c r="BD307" s="3" t="str">
        <f t="shared" si="213"/>
        <v/>
      </c>
    </row>
    <row r="308" spans="1:56" x14ac:dyDescent="0.3">
      <c r="A308" s="6">
        <v>1006</v>
      </c>
      <c r="B308" s="6">
        <v>1006</v>
      </c>
      <c r="C308" s="6" t="s">
        <v>198</v>
      </c>
      <c r="D308" s="6">
        <v>50482</v>
      </c>
      <c r="E308" s="9" t="s">
        <v>35</v>
      </c>
      <c r="F308" s="6" t="s">
        <v>176</v>
      </c>
      <c r="G308" s="6">
        <v>1</v>
      </c>
      <c r="H308" s="6">
        <v>27.4</v>
      </c>
      <c r="I308">
        <v>1</v>
      </c>
      <c r="J308">
        <v>4</v>
      </c>
      <c r="Q308" s="13">
        <f t="shared" si="177"/>
        <v>0</v>
      </c>
      <c r="R308" s="13">
        <f t="shared" si="178"/>
        <v>1</v>
      </c>
      <c r="S308" s="13">
        <f t="shared" si="179"/>
        <v>0</v>
      </c>
      <c r="T308" s="13">
        <f t="shared" si="180"/>
        <v>0</v>
      </c>
      <c r="U308" s="13">
        <f t="shared" si="181"/>
        <v>0</v>
      </c>
      <c r="V308" s="13">
        <f t="shared" si="182"/>
        <v>0</v>
      </c>
      <c r="W308" s="13">
        <f t="shared" si="183"/>
        <v>0</v>
      </c>
      <c r="X308" s="13">
        <f t="shared" si="184"/>
        <v>0</v>
      </c>
      <c r="Y308" s="13">
        <f t="shared" si="185"/>
        <v>0</v>
      </c>
      <c r="Z308" s="13">
        <f t="shared" si="186"/>
        <v>0</v>
      </c>
      <c r="AA308" s="13">
        <f t="shared" si="187"/>
        <v>0</v>
      </c>
      <c r="AB308" s="13">
        <f t="shared" si="188"/>
        <v>0</v>
      </c>
      <c r="AC308" s="13">
        <f t="shared" si="189"/>
        <v>0</v>
      </c>
      <c r="AD308" s="13">
        <f t="shared" si="190"/>
        <v>0</v>
      </c>
      <c r="AE308" s="13">
        <f t="shared" si="191"/>
        <v>0</v>
      </c>
      <c r="AF308" s="13">
        <f t="shared" si="192"/>
        <v>0</v>
      </c>
      <c r="AG308" s="13">
        <f t="shared" si="193"/>
        <v>0</v>
      </c>
      <c r="AH308" s="13">
        <f t="shared" si="194"/>
        <v>0</v>
      </c>
      <c r="AI308" s="13">
        <f t="shared" si="195"/>
        <v>0</v>
      </c>
      <c r="AJ308" s="13">
        <f t="shared" si="196"/>
        <v>0</v>
      </c>
      <c r="AK308" s="13">
        <f t="shared" si="197"/>
        <v>0</v>
      </c>
      <c r="AL308" s="13">
        <f t="shared" si="198"/>
        <v>0</v>
      </c>
      <c r="AO308" s="2">
        <f t="shared" si="199"/>
        <v>0</v>
      </c>
      <c r="AP308" s="2">
        <f t="shared" si="200"/>
        <v>1</v>
      </c>
      <c r="AQ308" s="2">
        <f t="shared" si="201"/>
        <v>0</v>
      </c>
      <c r="AR308" s="2">
        <f t="shared" si="202"/>
        <v>0</v>
      </c>
      <c r="AS308" s="2">
        <f t="shared" si="203"/>
        <v>0</v>
      </c>
      <c r="AT308" s="2">
        <f t="shared" si="204"/>
        <v>0</v>
      </c>
      <c r="AU308" s="2">
        <f t="shared" si="205"/>
        <v>0</v>
      </c>
      <c r="AV308" s="2">
        <f t="shared" si="206"/>
        <v>0</v>
      </c>
      <c r="AW308" s="2">
        <f t="shared" si="207"/>
        <v>0</v>
      </c>
      <c r="AX308" s="2">
        <f t="shared" si="208"/>
        <v>0</v>
      </c>
      <c r="AY308" s="2">
        <f t="shared" si="209"/>
        <v>0</v>
      </c>
      <c r="AZ308" s="2">
        <f t="shared" si="210"/>
        <v>0</v>
      </c>
      <c r="BB308" s="3" t="str">
        <f t="shared" si="211"/>
        <v/>
      </c>
      <c r="BC308" s="3" t="str">
        <f t="shared" si="212"/>
        <v/>
      </c>
      <c r="BD308" s="3" t="str">
        <f t="shared" si="213"/>
        <v/>
      </c>
    </row>
    <row r="309" spans="1:56" x14ac:dyDescent="0.3">
      <c r="A309" s="6">
        <v>261</v>
      </c>
      <c r="B309" s="6">
        <v>1373</v>
      </c>
      <c r="C309" s="6" t="s">
        <v>277</v>
      </c>
      <c r="D309" s="6">
        <v>29595</v>
      </c>
      <c r="E309" s="10" t="s">
        <v>230</v>
      </c>
      <c r="F309" s="6" t="s">
        <v>274</v>
      </c>
      <c r="G309" s="6">
        <v>1</v>
      </c>
      <c r="H309" s="6">
        <v>27.4</v>
      </c>
      <c r="I309">
        <v>1</v>
      </c>
      <c r="J309">
        <v>4</v>
      </c>
      <c r="Q309" s="13">
        <f t="shared" si="177"/>
        <v>0</v>
      </c>
      <c r="R309" s="13">
        <f t="shared" si="178"/>
        <v>1</v>
      </c>
      <c r="S309" s="13">
        <f t="shared" si="179"/>
        <v>0</v>
      </c>
      <c r="T309" s="13">
        <f t="shared" si="180"/>
        <v>0</v>
      </c>
      <c r="U309" s="13">
        <f t="shared" si="181"/>
        <v>0</v>
      </c>
      <c r="V309" s="13">
        <f t="shared" si="182"/>
        <v>0</v>
      </c>
      <c r="W309" s="13">
        <f t="shared" si="183"/>
        <v>0</v>
      </c>
      <c r="X309" s="13">
        <f t="shared" si="184"/>
        <v>0</v>
      </c>
      <c r="Y309" s="13">
        <f t="shared" si="185"/>
        <v>0</v>
      </c>
      <c r="Z309" s="13">
        <f t="shared" si="186"/>
        <v>0</v>
      </c>
      <c r="AA309" s="13">
        <f t="shared" si="187"/>
        <v>0</v>
      </c>
      <c r="AB309" s="13">
        <f t="shared" si="188"/>
        <v>0</v>
      </c>
      <c r="AC309" s="13">
        <f t="shared" si="189"/>
        <v>0</v>
      </c>
      <c r="AD309" s="13">
        <f t="shared" si="190"/>
        <v>0</v>
      </c>
      <c r="AE309" s="13">
        <f t="shared" si="191"/>
        <v>0</v>
      </c>
      <c r="AF309" s="13">
        <f t="shared" si="192"/>
        <v>0</v>
      </c>
      <c r="AG309" s="13">
        <f t="shared" si="193"/>
        <v>0</v>
      </c>
      <c r="AH309" s="13">
        <f t="shared" si="194"/>
        <v>0</v>
      </c>
      <c r="AI309" s="13">
        <f t="shared" si="195"/>
        <v>0</v>
      </c>
      <c r="AJ309" s="13">
        <f t="shared" si="196"/>
        <v>0</v>
      </c>
      <c r="AK309" s="13">
        <f t="shared" si="197"/>
        <v>0</v>
      </c>
      <c r="AL309" s="13">
        <f t="shared" si="198"/>
        <v>0</v>
      </c>
      <c r="AO309" s="2">
        <f t="shared" si="199"/>
        <v>0</v>
      </c>
      <c r="AP309" s="2">
        <f t="shared" si="200"/>
        <v>1</v>
      </c>
      <c r="AQ309" s="2">
        <f t="shared" si="201"/>
        <v>0</v>
      </c>
      <c r="AR309" s="2">
        <f t="shared" si="202"/>
        <v>0</v>
      </c>
      <c r="AS309" s="2">
        <f t="shared" si="203"/>
        <v>0</v>
      </c>
      <c r="AT309" s="2">
        <f t="shared" si="204"/>
        <v>0</v>
      </c>
      <c r="AU309" s="2">
        <f t="shared" si="205"/>
        <v>0</v>
      </c>
      <c r="AV309" s="2">
        <f t="shared" si="206"/>
        <v>0</v>
      </c>
      <c r="AW309" s="2">
        <f t="shared" si="207"/>
        <v>0</v>
      </c>
      <c r="AX309" s="2">
        <f t="shared" si="208"/>
        <v>0</v>
      </c>
      <c r="AY309" s="2">
        <f t="shared" si="209"/>
        <v>0</v>
      </c>
      <c r="AZ309" s="2">
        <f t="shared" si="210"/>
        <v>0</v>
      </c>
      <c r="BB309" s="3" t="str">
        <f t="shared" si="211"/>
        <v/>
      </c>
      <c r="BC309" s="3" t="str">
        <f t="shared" si="212"/>
        <v/>
      </c>
      <c r="BD309" s="3" t="str">
        <f t="shared" si="213"/>
        <v/>
      </c>
    </row>
    <row r="310" spans="1:56" x14ac:dyDescent="0.3">
      <c r="A310" s="6">
        <v>1101</v>
      </c>
      <c r="B310" s="6">
        <v>2213</v>
      </c>
      <c r="C310" s="6" t="s">
        <v>447</v>
      </c>
      <c r="D310" s="6">
        <v>29501</v>
      </c>
      <c r="E310" s="10" t="s">
        <v>230</v>
      </c>
      <c r="F310" s="6" t="s">
        <v>444</v>
      </c>
      <c r="G310" s="6">
        <v>2</v>
      </c>
      <c r="H310" s="6">
        <v>27.4</v>
      </c>
      <c r="I310">
        <v>1</v>
      </c>
      <c r="J310">
        <v>4</v>
      </c>
      <c r="Q310" s="13">
        <f t="shared" si="177"/>
        <v>0</v>
      </c>
      <c r="R310" s="13">
        <f t="shared" si="178"/>
        <v>1</v>
      </c>
      <c r="S310" s="13">
        <f t="shared" si="179"/>
        <v>0</v>
      </c>
      <c r="T310" s="13">
        <f t="shared" si="180"/>
        <v>0</v>
      </c>
      <c r="U310" s="13">
        <f t="shared" si="181"/>
        <v>0</v>
      </c>
      <c r="V310" s="13">
        <f t="shared" si="182"/>
        <v>0</v>
      </c>
      <c r="W310" s="13">
        <f t="shared" si="183"/>
        <v>0</v>
      </c>
      <c r="X310" s="13">
        <f t="shared" si="184"/>
        <v>0</v>
      </c>
      <c r="Y310" s="13">
        <f t="shared" si="185"/>
        <v>0</v>
      </c>
      <c r="Z310" s="13">
        <f t="shared" si="186"/>
        <v>0</v>
      </c>
      <c r="AA310" s="13">
        <f t="shared" si="187"/>
        <v>0</v>
      </c>
      <c r="AB310" s="13">
        <f t="shared" si="188"/>
        <v>0</v>
      </c>
      <c r="AC310" s="13">
        <f t="shared" si="189"/>
        <v>0</v>
      </c>
      <c r="AD310" s="13">
        <f t="shared" si="190"/>
        <v>0</v>
      </c>
      <c r="AE310" s="13">
        <f t="shared" si="191"/>
        <v>0</v>
      </c>
      <c r="AF310" s="13">
        <f t="shared" si="192"/>
        <v>0</v>
      </c>
      <c r="AG310" s="13">
        <f t="shared" si="193"/>
        <v>0</v>
      </c>
      <c r="AH310" s="13">
        <f t="shared" si="194"/>
        <v>0</v>
      </c>
      <c r="AI310" s="13">
        <f t="shared" si="195"/>
        <v>0</v>
      </c>
      <c r="AJ310" s="13">
        <f t="shared" si="196"/>
        <v>0</v>
      </c>
      <c r="AK310" s="13">
        <f t="shared" si="197"/>
        <v>0</v>
      </c>
      <c r="AL310" s="13">
        <f t="shared" si="198"/>
        <v>0</v>
      </c>
      <c r="AO310" s="2">
        <f t="shared" si="199"/>
        <v>0</v>
      </c>
      <c r="AP310" s="2">
        <f t="shared" si="200"/>
        <v>1</v>
      </c>
      <c r="AQ310" s="2">
        <f t="shared" si="201"/>
        <v>0</v>
      </c>
      <c r="AR310" s="2">
        <f t="shared" si="202"/>
        <v>0</v>
      </c>
      <c r="AS310" s="2">
        <f t="shared" si="203"/>
        <v>0</v>
      </c>
      <c r="AT310" s="2">
        <f t="shared" si="204"/>
        <v>0</v>
      </c>
      <c r="AU310" s="2">
        <f t="shared" si="205"/>
        <v>0</v>
      </c>
      <c r="AV310" s="2">
        <f t="shared" si="206"/>
        <v>0</v>
      </c>
      <c r="AW310" s="2">
        <f t="shared" si="207"/>
        <v>0</v>
      </c>
      <c r="AX310" s="2">
        <f t="shared" si="208"/>
        <v>0</v>
      </c>
      <c r="AY310" s="2">
        <f t="shared" si="209"/>
        <v>0</v>
      </c>
      <c r="AZ310" s="2">
        <f t="shared" si="210"/>
        <v>0</v>
      </c>
      <c r="BB310" s="3" t="str">
        <f t="shared" si="211"/>
        <v/>
      </c>
      <c r="BC310" s="3" t="str">
        <f t="shared" si="212"/>
        <v/>
      </c>
      <c r="BD310" s="3" t="str">
        <f t="shared" si="213"/>
        <v/>
      </c>
    </row>
    <row r="311" spans="1:56" x14ac:dyDescent="0.3">
      <c r="A311" s="6">
        <v>11</v>
      </c>
      <c r="B311" s="6">
        <v>11</v>
      </c>
      <c r="C311" s="6" t="s">
        <v>46</v>
      </c>
      <c r="D311" s="6">
        <v>51466</v>
      </c>
      <c r="E311" s="9" t="s">
        <v>35</v>
      </c>
      <c r="F311" s="6" t="s">
        <v>36</v>
      </c>
      <c r="G311" s="6">
        <v>1</v>
      </c>
      <c r="H311" s="6">
        <v>27.6</v>
      </c>
      <c r="I311">
        <v>1</v>
      </c>
      <c r="J311">
        <v>4</v>
      </c>
      <c r="Q311" s="13">
        <f t="shared" si="177"/>
        <v>0</v>
      </c>
      <c r="R311" s="13">
        <f t="shared" si="178"/>
        <v>1</v>
      </c>
      <c r="S311" s="13">
        <f t="shared" si="179"/>
        <v>0</v>
      </c>
      <c r="T311" s="13">
        <f t="shared" si="180"/>
        <v>0</v>
      </c>
      <c r="U311" s="13">
        <f t="shared" si="181"/>
        <v>0</v>
      </c>
      <c r="V311" s="13">
        <f t="shared" si="182"/>
        <v>0</v>
      </c>
      <c r="W311" s="13">
        <f t="shared" si="183"/>
        <v>0</v>
      </c>
      <c r="X311" s="13">
        <f t="shared" si="184"/>
        <v>0</v>
      </c>
      <c r="Y311" s="13">
        <f t="shared" si="185"/>
        <v>0</v>
      </c>
      <c r="Z311" s="13">
        <f t="shared" si="186"/>
        <v>0</v>
      </c>
      <c r="AA311" s="13">
        <f t="shared" si="187"/>
        <v>0</v>
      </c>
      <c r="AB311" s="13">
        <f t="shared" si="188"/>
        <v>0</v>
      </c>
      <c r="AC311" s="13">
        <f t="shared" si="189"/>
        <v>0</v>
      </c>
      <c r="AD311" s="13">
        <f t="shared" si="190"/>
        <v>0</v>
      </c>
      <c r="AE311" s="13">
        <f t="shared" si="191"/>
        <v>0</v>
      </c>
      <c r="AF311" s="13">
        <f t="shared" si="192"/>
        <v>0</v>
      </c>
      <c r="AG311" s="13">
        <f t="shared" si="193"/>
        <v>0</v>
      </c>
      <c r="AH311" s="13">
        <f t="shared" si="194"/>
        <v>0</v>
      </c>
      <c r="AI311" s="13">
        <f t="shared" si="195"/>
        <v>0</v>
      </c>
      <c r="AJ311" s="13">
        <f t="shared" si="196"/>
        <v>0</v>
      </c>
      <c r="AK311" s="13">
        <f t="shared" si="197"/>
        <v>0</v>
      </c>
      <c r="AL311" s="13">
        <f t="shared" si="198"/>
        <v>0</v>
      </c>
      <c r="AO311" s="2">
        <f t="shared" si="199"/>
        <v>0</v>
      </c>
      <c r="AP311" s="2">
        <f t="shared" si="200"/>
        <v>1</v>
      </c>
      <c r="AQ311" s="2">
        <f t="shared" si="201"/>
        <v>0</v>
      </c>
      <c r="AR311" s="2">
        <f t="shared" si="202"/>
        <v>0</v>
      </c>
      <c r="AS311" s="2">
        <f t="shared" si="203"/>
        <v>0</v>
      </c>
      <c r="AT311" s="2">
        <f t="shared" si="204"/>
        <v>0</v>
      </c>
      <c r="AU311" s="2">
        <f t="shared" si="205"/>
        <v>0</v>
      </c>
      <c r="AV311" s="2">
        <f t="shared" si="206"/>
        <v>0</v>
      </c>
      <c r="AW311" s="2">
        <f t="shared" si="207"/>
        <v>0</v>
      </c>
      <c r="AX311" s="2">
        <f t="shared" si="208"/>
        <v>0</v>
      </c>
      <c r="AY311" s="2">
        <f t="shared" si="209"/>
        <v>0</v>
      </c>
      <c r="AZ311" s="2">
        <f t="shared" si="210"/>
        <v>0</v>
      </c>
      <c r="BB311" s="3" t="str">
        <f t="shared" si="211"/>
        <v/>
      </c>
      <c r="BC311" s="3" t="str">
        <f t="shared" si="212"/>
        <v/>
      </c>
      <c r="BD311" s="3" t="str">
        <f t="shared" si="213"/>
        <v/>
      </c>
    </row>
    <row r="312" spans="1:56" x14ac:dyDescent="0.3">
      <c r="A312" s="6">
        <v>965</v>
      </c>
      <c r="B312" s="6">
        <v>965</v>
      </c>
      <c r="C312" s="6" t="s">
        <v>179</v>
      </c>
      <c r="D312" s="6">
        <v>50441</v>
      </c>
      <c r="E312" s="9" t="s">
        <v>35</v>
      </c>
      <c r="F312" s="6" t="s">
        <v>176</v>
      </c>
      <c r="G312" s="6">
        <v>2</v>
      </c>
      <c r="H312" s="6">
        <v>27.6</v>
      </c>
      <c r="I312">
        <v>1</v>
      </c>
      <c r="J312">
        <v>4</v>
      </c>
      <c r="Q312" s="13">
        <f t="shared" si="177"/>
        <v>0</v>
      </c>
      <c r="R312" s="13">
        <f t="shared" si="178"/>
        <v>1</v>
      </c>
      <c r="S312" s="13">
        <f t="shared" si="179"/>
        <v>0</v>
      </c>
      <c r="T312" s="13">
        <f t="shared" si="180"/>
        <v>0</v>
      </c>
      <c r="U312" s="13">
        <f t="shared" si="181"/>
        <v>0</v>
      </c>
      <c r="V312" s="13">
        <f t="shared" si="182"/>
        <v>0</v>
      </c>
      <c r="W312" s="13">
        <f t="shared" si="183"/>
        <v>0</v>
      </c>
      <c r="X312" s="13">
        <f t="shared" si="184"/>
        <v>0</v>
      </c>
      <c r="Y312" s="13">
        <f t="shared" si="185"/>
        <v>0</v>
      </c>
      <c r="Z312" s="13">
        <f t="shared" si="186"/>
        <v>0</v>
      </c>
      <c r="AA312" s="13">
        <f t="shared" si="187"/>
        <v>0</v>
      </c>
      <c r="AB312" s="13">
        <f t="shared" si="188"/>
        <v>0</v>
      </c>
      <c r="AC312" s="13">
        <f t="shared" si="189"/>
        <v>0</v>
      </c>
      <c r="AD312" s="13">
        <f t="shared" si="190"/>
        <v>0</v>
      </c>
      <c r="AE312" s="13">
        <f t="shared" si="191"/>
        <v>0</v>
      </c>
      <c r="AF312" s="13">
        <f t="shared" si="192"/>
        <v>0</v>
      </c>
      <c r="AG312" s="13">
        <f t="shared" si="193"/>
        <v>0</v>
      </c>
      <c r="AH312" s="13">
        <f t="shared" si="194"/>
        <v>0</v>
      </c>
      <c r="AI312" s="13">
        <f t="shared" si="195"/>
        <v>0</v>
      </c>
      <c r="AJ312" s="13">
        <f t="shared" si="196"/>
        <v>0</v>
      </c>
      <c r="AK312" s="13">
        <f t="shared" si="197"/>
        <v>0</v>
      </c>
      <c r="AL312" s="13">
        <f t="shared" si="198"/>
        <v>0</v>
      </c>
      <c r="AO312" s="2">
        <f t="shared" si="199"/>
        <v>0</v>
      </c>
      <c r="AP312" s="2">
        <f t="shared" si="200"/>
        <v>1</v>
      </c>
      <c r="AQ312" s="2">
        <f t="shared" si="201"/>
        <v>0</v>
      </c>
      <c r="AR312" s="2">
        <f t="shared" si="202"/>
        <v>0</v>
      </c>
      <c r="AS312" s="2">
        <f t="shared" si="203"/>
        <v>0</v>
      </c>
      <c r="AT312" s="2">
        <f t="shared" si="204"/>
        <v>0</v>
      </c>
      <c r="AU312" s="2">
        <f t="shared" si="205"/>
        <v>0</v>
      </c>
      <c r="AV312" s="2">
        <f t="shared" si="206"/>
        <v>0</v>
      </c>
      <c r="AW312" s="2">
        <f t="shared" si="207"/>
        <v>0</v>
      </c>
      <c r="AX312" s="2">
        <f t="shared" si="208"/>
        <v>0</v>
      </c>
      <c r="AY312" s="2">
        <f t="shared" si="209"/>
        <v>0</v>
      </c>
      <c r="AZ312" s="2">
        <f t="shared" si="210"/>
        <v>0</v>
      </c>
      <c r="BB312" s="3" t="str">
        <f t="shared" si="211"/>
        <v/>
      </c>
      <c r="BC312" s="3" t="str">
        <f t="shared" si="212"/>
        <v/>
      </c>
      <c r="BD312" s="3" t="str">
        <f t="shared" si="213"/>
        <v/>
      </c>
    </row>
    <row r="313" spans="1:56" x14ac:dyDescent="0.3">
      <c r="A313" s="6">
        <v>506</v>
      </c>
      <c r="B313" s="6">
        <v>506</v>
      </c>
      <c r="C313" s="6" t="s">
        <v>122</v>
      </c>
      <c r="D313" s="6">
        <v>50019</v>
      </c>
      <c r="E313" s="9" t="s">
        <v>35</v>
      </c>
      <c r="F313" s="6" t="s">
        <v>114</v>
      </c>
      <c r="G313" s="6">
        <v>1</v>
      </c>
      <c r="H313" s="6">
        <v>27.8</v>
      </c>
      <c r="I313">
        <v>1</v>
      </c>
      <c r="J313">
        <v>4</v>
      </c>
      <c r="Q313" s="13">
        <f t="shared" si="177"/>
        <v>0</v>
      </c>
      <c r="R313" s="13">
        <f t="shared" si="178"/>
        <v>1</v>
      </c>
      <c r="S313" s="13">
        <f t="shared" si="179"/>
        <v>0</v>
      </c>
      <c r="T313" s="13">
        <f t="shared" si="180"/>
        <v>0</v>
      </c>
      <c r="U313" s="13">
        <f t="shared" si="181"/>
        <v>0</v>
      </c>
      <c r="V313" s="13">
        <f t="shared" si="182"/>
        <v>0</v>
      </c>
      <c r="W313" s="13">
        <f t="shared" si="183"/>
        <v>0</v>
      </c>
      <c r="X313" s="13">
        <f t="shared" si="184"/>
        <v>0</v>
      </c>
      <c r="Y313" s="13">
        <f t="shared" si="185"/>
        <v>0</v>
      </c>
      <c r="Z313" s="13">
        <f t="shared" si="186"/>
        <v>0</v>
      </c>
      <c r="AA313" s="13">
        <f t="shared" si="187"/>
        <v>0</v>
      </c>
      <c r="AB313" s="13">
        <f t="shared" si="188"/>
        <v>0</v>
      </c>
      <c r="AC313" s="13">
        <f t="shared" si="189"/>
        <v>0</v>
      </c>
      <c r="AD313" s="13">
        <f t="shared" si="190"/>
        <v>0</v>
      </c>
      <c r="AE313" s="13">
        <f t="shared" si="191"/>
        <v>0</v>
      </c>
      <c r="AF313" s="13">
        <f t="shared" si="192"/>
        <v>0</v>
      </c>
      <c r="AG313" s="13">
        <f t="shared" si="193"/>
        <v>0</v>
      </c>
      <c r="AH313" s="13">
        <f t="shared" si="194"/>
        <v>0</v>
      </c>
      <c r="AI313" s="13">
        <f t="shared" si="195"/>
        <v>0</v>
      </c>
      <c r="AJ313" s="13">
        <f t="shared" si="196"/>
        <v>0</v>
      </c>
      <c r="AK313" s="13">
        <f t="shared" si="197"/>
        <v>0</v>
      </c>
      <c r="AL313" s="13">
        <f t="shared" si="198"/>
        <v>0</v>
      </c>
      <c r="AO313" s="2">
        <f t="shared" si="199"/>
        <v>0</v>
      </c>
      <c r="AP313" s="2">
        <f t="shared" si="200"/>
        <v>1</v>
      </c>
      <c r="AQ313" s="2">
        <f t="shared" si="201"/>
        <v>0</v>
      </c>
      <c r="AR313" s="2">
        <f t="shared" si="202"/>
        <v>0</v>
      </c>
      <c r="AS313" s="2">
        <f t="shared" si="203"/>
        <v>0</v>
      </c>
      <c r="AT313" s="2">
        <f t="shared" si="204"/>
        <v>0</v>
      </c>
      <c r="AU313" s="2">
        <f t="shared" si="205"/>
        <v>0</v>
      </c>
      <c r="AV313" s="2">
        <f t="shared" si="206"/>
        <v>0</v>
      </c>
      <c r="AW313" s="2">
        <f t="shared" si="207"/>
        <v>0</v>
      </c>
      <c r="AX313" s="2">
        <f t="shared" si="208"/>
        <v>0</v>
      </c>
      <c r="AY313" s="2">
        <f t="shared" si="209"/>
        <v>0</v>
      </c>
      <c r="AZ313" s="2">
        <f t="shared" si="210"/>
        <v>0</v>
      </c>
      <c r="BB313" s="3" t="str">
        <f t="shared" si="211"/>
        <v/>
      </c>
      <c r="BC313" s="3" t="str">
        <f t="shared" si="212"/>
        <v/>
      </c>
      <c r="BD313" s="3" t="str">
        <f t="shared" si="213"/>
        <v/>
      </c>
    </row>
    <row r="314" spans="1:56" x14ac:dyDescent="0.3">
      <c r="A314" s="6">
        <v>563</v>
      </c>
      <c r="B314" s="6">
        <v>563</v>
      </c>
      <c r="C314" s="6" t="s">
        <v>129</v>
      </c>
      <c r="D314" s="6">
        <v>51572</v>
      </c>
      <c r="E314" s="9" t="s">
        <v>35</v>
      </c>
      <c r="F314" s="6" t="s">
        <v>127</v>
      </c>
      <c r="G314" s="6">
        <v>1</v>
      </c>
      <c r="H314" s="6">
        <v>28</v>
      </c>
      <c r="I314">
        <v>1</v>
      </c>
      <c r="J314">
        <v>4</v>
      </c>
      <c r="Q314" s="13">
        <f t="shared" si="177"/>
        <v>0</v>
      </c>
      <c r="R314" s="13">
        <f t="shared" si="178"/>
        <v>1</v>
      </c>
      <c r="S314" s="13">
        <f t="shared" si="179"/>
        <v>0</v>
      </c>
      <c r="T314" s="13">
        <f t="shared" si="180"/>
        <v>0</v>
      </c>
      <c r="U314" s="13">
        <f t="shared" si="181"/>
        <v>0</v>
      </c>
      <c r="V314" s="13">
        <f t="shared" si="182"/>
        <v>0</v>
      </c>
      <c r="W314" s="13">
        <f t="shared" si="183"/>
        <v>0</v>
      </c>
      <c r="X314" s="13">
        <f t="shared" si="184"/>
        <v>0</v>
      </c>
      <c r="Y314" s="13">
        <f t="shared" si="185"/>
        <v>0</v>
      </c>
      <c r="Z314" s="13">
        <f t="shared" si="186"/>
        <v>0</v>
      </c>
      <c r="AA314" s="13">
        <f t="shared" si="187"/>
        <v>0</v>
      </c>
      <c r="AB314" s="13">
        <f t="shared" si="188"/>
        <v>0</v>
      </c>
      <c r="AC314" s="13">
        <f t="shared" si="189"/>
        <v>0</v>
      </c>
      <c r="AD314" s="13">
        <f t="shared" si="190"/>
        <v>0</v>
      </c>
      <c r="AE314" s="13">
        <f t="shared" si="191"/>
        <v>0</v>
      </c>
      <c r="AF314" s="13">
        <f t="shared" si="192"/>
        <v>0</v>
      </c>
      <c r="AG314" s="13">
        <f t="shared" si="193"/>
        <v>0</v>
      </c>
      <c r="AH314" s="13">
        <f t="shared" si="194"/>
        <v>0</v>
      </c>
      <c r="AI314" s="13">
        <f t="shared" si="195"/>
        <v>0</v>
      </c>
      <c r="AJ314" s="13">
        <f t="shared" si="196"/>
        <v>0</v>
      </c>
      <c r="AK314" s="13">
        <f t="shared" si="197"/>
        <v>0</v>
      </c>
      <c r="AL314" s="13">
        <f t="shared" si="198"/>
        <v>0</v>
      </c>
      <c r="AO314" s="2">
        <f t="shared" si="199"/>
        <v>0</v>
      </c>
      <c r="AP314" s="2">
        <f t="shared" si="200"/>
        <v>1</v>
      </c>
      <c r="AQ314" s="2">
        <f t="shared" si="201"/>
        <v>0</v>
      </c>
      <c r="AR314" s="2">
        <f t="shared" si="202"/>
        <v>0</v>
      </c>
      <c r="AS314" s="2">
        <f t="shared" si="203"/>
        <v>0</v>
      </c>
      <c r="AT314" s="2">
        <f t="shared" si="204"/>
        <v>0</v>
      </c>
      <c r="AU314" s="2">
        <f t="shared" si="205"/>
        <v>0</v>
      </c>
      <c r="AV314" s="2">
        <f t="shared" si="206"/>
        <v>0</v>
      </c>
      <c r="AW314" s="2">
        <f t="shared" si="207"/>
        <v>0</v>
      </c>
      <c r="AX314" s="2">
        <f t="shared" si="208"/>
        <v>0</v>
      </c>
      <c r="AY314" s="2">
        <f t="shared" si="209"/>
        <v>0</v>
      </c>
      <c r="AZ314" s="2">
        <f t="shared" si="210"/>
        <v>0</v>
      </c>
      <c r="BB314" s="3" t="str">
        <f t="shared" si="211"/>
        <v/>
      </c>
      <c r="BC314" s="3" t="str">
        <f t="shared" si="212"/>
        <v/>
      </c>
      <c r="BD314" s="3" t="str">
        <f t="shared" si="213"/>
        <v/>
      </c>
    </row>
    <row r="315" spans="1:56" x14ac:dyDescent="0.3">
      <c r="A315" s="6">
        <v>321</v>
      </c>
      <c r="B315" s="6">
        <v>1433</v>
      </c>
      <c r="C315" s="6" t="s">
        <v>292</v>
      </c>
      <c r="D315" s="6">
        <v>29553</v>
      </c>
      <c r="E315" s="10" t="s">
        <v>230</v>
      </c>
      <c r="F315" s="6" t="s">
        <v>283</v>
      </c>
      <c r="G315" s="6">
        <v>1</v>
      </c>
      <c r="H315" s="6">
        <v>28</v>
      </c>
      <c r="I315">
        <v>1</v>
      </c>
      <c r="J315">
        <v>4</v>
      </c>
      <c r="Q315" s="13">
        <f t="shared" si="177"/>
        <v>0</v>
      </c>
      <c r="R315" s="13">
        <f t="shared" si="178"/>
        <v>1</v>
      </c>
      <c r="S315" s="13">
        <f t="shared" si="179"/>
        <v>0</v>
      </c>
      <c r="T315" s="13">
        <f t="shared" si="180"/>
        <v>0</v>
      </c>
      <c r="U315" s="13">
        <f t="shared" si="181"/>
        <v>0</v>
      </c>
      <c r="V315" s="13">
        <f t="shared" si="182"/>
        <v>0</v>
      </c>
      <c r="W315" s="13">
        <f t="shared" si="183"/>
        <v>0</v>
      </c>
      <c r="X315" s="13">
        <f t="shared" si="184"/>
        <v>0</v>
      </c>
      <c r="Y315" s="13">
        <f t="shared" si="185"/>
        <v>0</v>
      </c>
      <c r="Z315" s="13">
        <f t="shared" si="186"/>
        <v>0</v>
      </c>
      <c r="AA315" s="13">
        <f t="shared" si="187"/>
        <v>0</v>
      </c>
      <c r="AB315" s="13">
        <f t="shared" si="188"/>
        <v>0</v>
      </c>
      <c r="AC315" s="13">
        <f t="shared" si="189"/>
        <v>0</v>
      </c>
      <c r="AD315" s="13">
        <f t="shared" si="190"/>
        <v>0</v>
      </c>
      <c r="AE315" s="13">
        <f t="shared" si="191"/>
        <v>0</v>
      </c>
      <c r="AF315" s="13">
        <f t="shared" si="192"/>
        <v>0</v>
      </c>
      <c r="AG315" s="13">
        <f t="shared" si="193"/>
        <v>0</v>
      </c>
      <c r="AH315" s="13">
        <f t="shared" si="194"/>
        <v>0</v>
      </c>
      <c r="AI315" s="13">
        <f t="shared" si="195"/>
        <v>0</v>
      </c>
      <c r="AJ315" s="13">
        <f t="shared" si="196"/>
        <v>0</v>
      </c>
      <c r="AK315" s="13">
        <f t="shared" si="197"/>
        <v>0</v>
      </c>
      <c r="AL315" s="13">
        <f t="shared" si="198"/>
        <v>0</v>
      </c>
      <c r="AO315" s="2">
        <f t="shared" si="199"/>
        <v>0</v>
      </c>
      <c r="AP315" s="2">
        <f t="shared" si="200"/>
        <v>1</v>
      </c>
      <c r="AQ315" s="2">
        <f t="shared" si="201"/>
        <v>0</v>
      </c>
      <c r="AR315" s="2">
        <f t="shared" si="202"/>
        <v>0</v>
      </c>
      <c r="AS315" s="2">
        <f t="shared" si="203"/>
        <v>0</v>
      </c>
      <c r="AT315" s="2">
        <f t="shared" si="204"/>
        <v>0</v>
      </c>
      <c r="AU315" s="2">
        <f t="shared" si="205"/>
        <v>0</v>
      </c>
      <c r="AV315" s="2">
        <f t="shared" si="206"/>
        <v>0</v>
      </c>
      <c r="AW315" s="2">
        <f t="shared" si="207"/>
        <v>0</v>
      </c>
      <c r="AX315" s="2">
        <f t="shared" si="208"/>
        <v>0</v>
      </c>
      <c r="AY315" s="2">
        <f t="shared" si="209"/>
        <v>0</v>
      </c>
      <c r="AZ315" s="2">
        <f t="shared" si="210"/>
        <v>0</v>
      </c>
      <c r="BB315" s="3" t="str">
        <f t="shared" si="211"/>
        <v/>
      </c>
      <c r="BC315" s="3" t="str">
        <f t="shared" si="212"/>
        <v/>
      </c>
      <c r="BD315" s="3" t="str">
        <f t="shared" si="213"/>
        <v/>
      </c>
    </row>
    <row r="316" spans="1:56" x14ac:dyDescent="0.3">
      <c r="A316" s="6">
        <v>328</v>
      </c>
      <c r="B316" s="6">
        <v>1440</v>
      </c>
      <c r="C316" s="6" t="s">
        <v>299</v>
      </c>
      <c r="D316" s="6">
        <v>29569</v>
      </c>
      <c r="E316" s="10" t="s">
        <v>230</v>
      </c>
      <c r="F316" s="6" t="s">
        <v>283</v>
      </c>
      <c r="G316" s="6">
        <v>1</v>
      </c>
      <c r="H316" s="6">
        <v>28</v>
      </c>
      <c r="I316">
        <v>1</v>
      </c>
      <c r="J316">
        <v>4</v>
      </c>
      <c r="Q316" s="13">
        <f t="shared" si="177"/>
        <v>0</v>
      </c>
      <c r="R316" s="13">
        <f t="shared" si="178"/>
        <v>1</v>
      </c>
      <c r="S316" s="13">
        <f t="shared" si="179"/>
        <v>0</v>
      </c>
      <c r="T316" s="13">
        <f t="shared" si="180"/>
        <v>0</v>
      </c>
      <c r="U316" s="13">
        <f t="shared" si="181"/>
        <v>0</v>
      </c>
      <c r="V316" s="13">
        <f t="shared" si="182"/>
        <v>0</v>
      </c>
      <c r="W316" s="13">
        <f t="shared" si="183"/>
        <v>0</v>
      </c>
      <c r="X316" s="13">
        <f t="shared" si="184"/>
        <v>0</v>
      </c>
      <c r="Y316" s="13">
        <f t="shared" si="185"/>
        <v>0</v>
      </c>
      <c r="Z316" s="13">
        <f t="shared" si="186"/>
        <v>0</v>
      </c>
      <c r="AA316" s="13">
        <f t="shared" si="187"/>
        <v>0</v>
      </c>
      <c r="AB316" s="13">
        <f t="shared" si="188"/>
        <v>0</v>
      </c>
      <c r="AC316" s="13">
        <f t="shared" si="189"/>
        <v>0</v>
      </c>
      <c r="AD316" s="13">
        <f t="shared" si="190"/>
        <v>0</v>
      </c>
      <c r="AE316" s="13">
        <f t="shared" si="191"/>
        <v>0</v>
      </c>
      <c r="AF316" s="13">
        <f t="shared" si="192"/>
        <v>0</v>
      </c>
      <c r="AG316" s="13">
        <f t="shared" si="193"/>
        <v>0</v>
      </c>
      <c r="AH316" s="13">
        <f t="shared" si="194"/>
        <v>0</v>
      </c>
      <c r="AI316" s="13">
        <f t="shared" si="195"/>
        <v>0</v>
      </c>
      <c r="AJ316" s="13">
        <f t="shared" si="196"/>
        <v>0</v>
      </c>
      <c r="AK316" s="13">
        <f t="shared" si="197"/>
        <v>0</v>
      </c>
      <c r="AL316" s="13">
        <f t="shared" si="198"/>
        <v>0</v>
      </c>
      <c r="AO316" s="2">
        <f t="shared" si="199"/>
        <v>0</v>
      </c>
      <c r="AP316" s="2">
        <f t="shared" si="200"/>
        <v>1</v>
      </c>
      <c r="AQ316" s="2">
        <f t="shared" si="201"/>
        <v>0</v>
      </c>
      <c r="AR316" s="2">
        <f t="shared" si="202"/>
        <v>0</v>
      </c>
      <c r="AS316" s="2">
        <f t="shared" si="203"/>
        <v>0</v>
      </c>
      <c r="AT316" s="2">
        <f t="shared" si="204"/>
        <v>0</v>
      </c>
      <c r="AU316" s="2">
        <f t="shared" si="205"/>
        <v>0</v>
      </c>
      <c r="AV316" s="2">
        <f t="shared" si="206"/>
        <v>0</v>
      </c>
      <c r="AW316" s="2">
        <f t="shared" si="207"/>
        <v>0</v>
      </c>
      <c r="AX316" s="2">
        <f t="shared" si="208"/>
        <v>0</v>
      </c>
      <c r="AY316" s="2">
        <f t="shared" si="209"/>
        <v>0</v>
      </c>
      <c r="AZ316" s="2">
        <f t="shared" si="210"/>
        <v>0</v>
      </c>
      <c r="BB316" s="3" t="str">
        <f t="shared" si="211"/>
        <v/>
      </c>
      <c r="BC316" s="3" t="str">
        <f t="shared" si="212"/>
        <v/>
      </c>
      <c r="BD316" s="3" t="str">
        <f t="shared" si="213"/>
        <v/>
      </c>
    </row>
    <row r="317" spans="1:56" x14ac:dyDescent="0.3">
      <c r="A317" s="6">
        <v>797</v>
      </c>
      <c r="B317" s="6">
        <v>1909</v>
      </c>
      <c r="C317" s="6" t="s">
        <v>348</v>
      </c>
      <c r="D317" s="6">
        <v>28683</v>
      </c>
      <c r="E317" s="10" t="s">
        <v>230</v>
      </c>
      <c r="F317" s="6" t="s">
        <v>340</v>
      </c>
      <c r="G317" s="6">
        <v>1</v>
      </c>
      <c r="H317" s="6">
        <v>28</v>
      </c>
      <c r="I317">
        <v>1</v>
      </c>
      <c r="J317">
        <v>4</v>
      </c>
      <c r="Q317" s="13">
        <f t="shared" si="177"/>
        <v>0</v>
      </c>
      <c r="R317" s="13">
        <f t="shared" si="178"/>
        <v>1</v>
      </c>
      <c r="S317" s="13">
        <f t="shared" si="179"/>
        <v>0</v>
      </c>
      <c r="T317" s="13">
        <f t="shared" si="180"/>
        <v>0</v>
      </c>
      <c r="U317" s="13">
        <f t="shared" si="181"/>
        <v>0</v>
      </c>
      <c r="V317" s="13">
        <f t="shared" si="182"/>
        <v>0</v>
      </c>
      <c r="W317" s="13">
        <f t="shared" si="183"/>
        <v>0</v>
      </c>
      <c r="X317" s="13">
        <f t="shared" si="184"/>
        <v>0</v>
      </c>
      <c r="Y317" s="13">
        <f t="shared" si="185"/>
        <v>0</v>
      </c>
      <c r="Z317" s="13">
        <f t="shared" si="186"/>
        <v>0</v>
      </c>
      <c r="AA317" s="13">
        <f t="shared" si="187"/>
        <v>0</v>
      </c>
      <c r="AB317" s="13">
        <f t="shared" si="188"/>
        <v>0</v>
      </c>
      <c r="AC317" s="13">
        <f t="shared" si="189"/>
        <v>0</v>
      </c>
      <c r="AD317" s="13">
        <f t="shared" si="190"/>
        <v>0</v>
      </c>
      <c r="AE317" s="13">
        <f t="shared" si="191"/>
        <v>0</v>
      </c>
      <c r="AF317" s="13">
        <f t="shared" si="192"/>
        <v>0</v>
      </c>
      <c r="AG317" s="13">
        <f t="shared" si="193"/>
        <v>0</v>
      </c>
      <c r="AH317" s="13">
        <f t="shared" si="194"/>
        <v>0</v>
      </c>
      <c r="AI317" s="13">
        <f t="shared" si="195"/>
        <v>0</v>
      </c>
      <c r="AJ317" s="13">
        <f t="shared" si="196"/>
        <v>0</v>
      </c>
      <c r="AK317" s="13">
        <f t="shared" si="197"/>
        <v>0</v>
      </c>
      <c r="AL317" s="13">
        <f t="shared" si="198"/>
        <v>0</v>
      </c>
      <c r="AO317" s="2">
        <f t="shared" si="199"/>
        <v>0</v>
      </c>
      <c r="AP317" s="2">
        <f t="shared" si="200"/>
        <v>1</v>
      </c>
      <c r="AQ317" s="2">
        <f t="shared" si="201"/>
        <v>0</v>
      </c>
      <c r="AR317" s="2">
        <f t="shared" si="202"/>
        <v>0</v>
      </c>
      <c r="AS317" s="2">
        <f t="shared" si="203"/>
        <v>0</v>
      </c>
      <c r="AT317" s="2">
        <f t="shared" si="204"/>
        <v>0</v>
      </c>
      <c r="AU317" s="2">
        <f t="shared" si="205"/>
        <v>0</v>
      </c>
      <c r="AV317" s="2">
        <f t="shared" si="206"/>
        <v>0</v>
      </c>
      <c r="AW317" s="2">
        <f t="shared" si="207"/>
        <v>0</v>
      </c>
      <c r="AX317" s="2">
        <f t="shared" si="208"/>
        <v>0</v>
      </c>
      <c r="AY317" s="2">
        <f t="shared" si="209"/>
        <v>0</v>
      </c>
      <c r="AZ317" s="2">
        <f t="shared" si="210"/>
        <v>0</v>
      </c>
      <c r="BB317" s="3" t="str">
        <f t="shared" si="211"/>
        <v/>
      </c>
      <c r="BC317" s="3" t="str">
        <f t="shared" si="212"/>
        <v/>
      </c>
      <c r="BD317" s="3" t="str">
        <f t="shared" si="213"/>
        <v/>
      </c>
    </row>
    <row r="318" spans="1:56" x14ac:dyDescent="0.3">
      <c r="A318" s="6">
        <v>818</v>
      </c>
      <c r="B318" s="6">
        <v>1930</v>
      </c>
      <c r="C318" s="6" t="s">
        <v>368</v>
      </c>
      <c r="D318" s="6">
        <v>28703</v>
      </c>
      <c r="E318" s="10" t="s">
        <v>230</v>
      </c>
      <c r="F318" s="6" t="s">
        <v>340</v>
      </c>
      <c r="G318" s="6">
        <v>2</v>
      </c>
      <c r="H318" s="6">
        <v>28</v>
      </c>
      <c r="I318">
        <v>1</v>
      </c>
      <c r="J318">
        <v>4</v>
      </c>
      <c r="Q318" s="13">
        <f t="shared" si="177"/>
        <v>0</v>
      </c>
      <c r="R318" s="13">
        <f t="shared" si="178"/>
        <v>1</v>
      </c>
      <c r="S318" s="13">
        <f t="shared" si="179"/>
        <v>0</v>
      </c>
      <c r="T318" s="13">
        <f t="shared" si="180"/>
        <v>0</v>
      </c>
      <c r="U318" s="13">
        <f t="shared" si="181"/>
        <v>0</v>
      </c>
      <c r="V318" s="13">
        <f t="shared" si="182"/>
        <v>0</v>
      </c>
      <c r="W318" s="13">
        <f t="shared" si="183"/>
        <v>0</v>
      </c>
      <c r="X318" s="13">
        <f t="shared" si="184"/>
        <v>0</v>
      </c>
      <c r="Y318" s="13">
        <f t="shared" si="185"/>
        <v>0</v>
      </c>
      <c r="Z318" s="13">
        <f t="shared" si="186"/>
        <v>0</v>
      </c>
      <c r="AA318" s="13">
        <f t="shared" si="187"/>
        <v>0</v>
      </c>
      <c r="AB318" s="13">
        <f t="shared" si="188"/>
        <v>0</v>
      </c>
      <c r="AC318" s="13">
        <f t="shared" si="189"/>
        <v>0</v>
      </c>
      <c r="AD318" s="13">
        <f t="shared" si="190"/>
        <v>0</v>
      </c>
      <c r="AE318" s="13">
        <f t="shared" si="191"/>
        <v>0</v>
      </c>
      <c r="AF318" s="13">
        <f t="shared" si="192"/>
        <v>0</v>
      </c>
      <c r="AG318" s="13">
        <f t="shared" si="193"/>
        <v>0</v>
      </c>
      <c r="AH318" s="13">
        <f t="shared" si="194"/>
        <v>0</v>
      </c>
      <c r="AI318" s="13">
        <f t="shared" si="195"/>
        <v>0</v>
      </c>
      <c r="AJ318" s="13">
        <f t="shared" si="196"/>
        <v>0</v>
      </c>
      <c r="AK318" s="13">
        <f t="shared" si="197"/>
        <v>0</v>
      </c>
      <c r="AL318" s="13">
        <f t="shared" si="198"/>
        <v>0</v>
      </c>
      <c r="AO318" s="2">
        <f t="shared" si="199"/>
        <v>0</v>
      </c>
      <c r="AP318" s="2">
        <f t="shared" si="200"/>
        <v>1</v>
      </c>
      <c r="AQ318" s="2">
        <f t="shared" si="201"/>
        <v>0</v>
      </c>
      <c r="AR318" s="2">
        <f t="shared" si="202"/>
        <v>0</v>
      </c>
      <c r="AS318" s="2">
        <f t="shared" si="203"/>
        <v>0</v>
      </c>
      <c r="AT318" s="2">
        <f t="shared" si="204"/>
        <v>0</v>
      </c>
      <c r="AU318" s="2">
        <f t="shared" si="205"/>
        <v>0</v>
      </c>
      <c r="AV318" s="2">
        <f t="shared" si="206"/>
        <v>0</v>
      </c>
      <c r="AW318" s="2">
        <f t="shared" si="207"/>
        <v>0</v>
      </c>
      <c r="AX318" s="2">
        <f t="shared" si="208"/>
        <v>0</v>
      </c>
      <c r="AY318" s="2">
        <f t="shared" si="209"/>
        <v>0</v>
      </c>
      <c r="AZ318" s="2">
        <f t="shared" si="210"/>
        <v>0</v>
      </c>
      <c r="BB318" s="3" t="str">
        <f t="shared" si="211"/>
        <v/>
      </c>
      <c r="BC318" s="3" t="str">
        <f t="shared" si="212"/>
        <v/>
      </c>
      <c r="BD318" s="3" t="str">
        <f t="shared" si="213"/>
        <v/>
      </c>
    </row>
    <row r="319" spans="1:56" x14ac:dyDescent="0.3">
      <c r="A319" s="6">
        <v>835</v>
      </c>
      <c r="B319" s="6">
        <v>1947</v>
      </c>
      <c r="C319" s="6" t="s">
        <v>385</v>
      </c>
      <c r="D319" s="6">
        <v>28721</v>
      </c>
      <c r="E319" s="10" t="s">
        <v>230</v>
      </c>
      <c r="F319" s="6" t="s">
        <v>340</v>
      </c>
      <c r="G319" s="6">
        <v>2</v>
      </c>
      <c r="H319" s="6">
        <v>28</v>
      </c>
      <c r="I319">
        <v>1</v>
      </c>
      <c r="J319">
        <v>4</v>
      </c>
      <c r="Q319" s="13">
        <f t="shared" si="177"/>
        <v>0</v>
      </c>
      <c r="R319" s="13">
        <f t="shared" si="178"/>
        <v>1</v>
      </c>
      <c r="S319" s="13">
        <f t="shared" si="179"/>
        <v>0</v>
      </c>
      <c r="T319" s="13">
        <f t="shared" si="180"/>
        <v>0</v>
      </c>
      <c r="U319" s="13">
        <f t="shared" si="181"/>
        <v>0</v>
      </c>
      <c r="V319" s="13">
        <f t="shared" si="182"/>
        <v>0</v>
      </c>
      <c r="W319" s="13">
        <f t="shared" si="183"/>
        <v>0</v>
      </c>
      <c r="X319" s="13">
        <f t="shared" si="184"/>
        <v>0</v>
      </c>
      <c r="Y319" s="13">
        <f t="shared" si="185"/>
        <v>0</v>
      </c>
      <c r="Z319" s="13">
        <f t="shared" si="186"/>
        <v>0</v>
      </c>
      <c r="AA319" s="13">
        <f t="shared" si="187"/>
        <v>0</v>
      </c>
      <c r="AB319" s="13">
        <f t="shared" si="188"/>
        <v>0</v>
      </c>
      <c r="AC319" s="13">
        <f t="shared" si="189"/>
        <v>0</v>
      </c>
      <c r="AD319" s="13">
        <f t="shared" si="190"/>
        <v>0</v>
      </c>
      <c r="AE319" s="13">
        <f t="shared" si="191"/>
        <v>0</v>
      </c>
      <c r="AF319" s="13">
        <f t="shared" si="192"/>
        <v>0</v>
      </c>
      <c r="AG319" s="13">
        <f t="shared" si="193"/>
        <v>0</v>
      </c>
      <c r="AH319" s="13">
        <f t="shared" si="194"/>
        <v>0</v>
      </c>
      <c r="AI319" s="13">
        <f t="shared" si="195"/>
        <v>0</v>
      </c>
      <c r="AJ319" s="13">
        <f t="shared" si="196"/>
        <v>0</v>
      </c>
      <c r="AK319" s="13">
        <f t="shared" si="197"/>
        <v>0</v>
      </c>
      <c r="AL319" s="13">
        <f t="shared" si="198"/>
        <v>0</v>
      </c>
      <c r="AO319" s="2">
        <f t="shared" si="199"/>
        <v>0</v>
      </c>
      <c r="AP319" s="2">
        <f t="shared" si="200"/>
        <v>1</v>
      </c>
      <c r="AQ319" s="2">
        <f t="shared" si="201"/>
        <v>0</v>
      </c>
      <c r="AR319" s="2">
        <f t="shared" si="202"/>
        <v>0</v>
      </c>
      <c r="AS319" s="2">
        <f t="shared" si="203"/>
        <v>0</v>
      </c>
      <c r="AT319" s="2">
        <f t="shared" si="204"/>
        <v>0</v>
      </c>
      <c r="AU319" s="2">
        <f t="shared" si="205"/>
        <v>0</v>
      </c>
      <c r="AV319" s="2">
        <f t="shared" si="206"/>
        <v>0</v>
      </c>
      <c r="AW319" s="2">
        <f t="shared" si="207"/>
        <v>0</v>
      </c>
      <c r="AX319" s="2">
        <f t="shared" si="208"/>
        <v>0</v>
      </c>
      <c r="AY319" s="2">
        <f t="shared" si="209"/>
        <v>0</v>
      </c>
      <c r="AZ319" s="2">
        <f t="shared" si="210"/>
        <v>0</v>
      </c>
      <c r="BB319" s="3" t="str">
        <f t="shared" si="211"/>
        <v/>
      </c>
      <c r="BC319" s="3" t="str">
        <f t="shared" si="212"/>
        <v/>
      </c>
      <c r="BD319" s="3" t="str">
        <f t="shared" si="213"/>
        <v/>
      </c>
    </row>
    <row r="320" spans="1:56" x14ac:dyDescent="0.3">
      <c r="A320" s="6">
        <v>843</v>
      </c>
      <c r="B320" s="6">
        <v>1955</v>
      </c>
      <c r="C320" s="6" t="s">
        <v>393</v>
      </c>
      <c r="D320" s="6">
        <v>28729</v>
      </c>
      <c r="E320" s="10" t="s">
        <v>230</v>
      </c>
      <c r="F320" s="6" t="s">
        <v>340</v>
      </c>
      <c r="G320" s="6">
        <v>2</v>
      </c>
      <c r="H320" s="6">
        <v>28</v>
      </c>
      <c r="I320">
        <v>1</v>
      </c>
      <c r="J320">
        <v>4</v>
      </c>
      <c r="Q320" s="13">
        <f t="shared" si="177"/>
        <v>0</v>
      </c>
      <c r="R320" s="13">
        <f t="shared" si="178"/>
        <v>1</v>
      </c>
      <c r="S320" s="13">
        <f t="shared" si="179"/>
        <v>0</v>
      </c>
      <c r="T320" s="13">
        <f t="shared" si="180"/>
        <v>0</v>
      </c>
      <c r="U320" s="13">
        <f t="shared" si="181"/>
        <v>0</v>
      </c>
      <c r="V320" s="13">
        <f t="shared" si="182"/>
        <v>0</v>
      </c>
      <c r="W320" s="13">
        <f t="shared" si="183"/>
        <v>0</v>
      </c>
      <c r="X320" s="13">
        <f t="shared" si="184"/>
        <v>0</v>
      </c>
      <c r="Y320" s="13">
        <f t="shared" si="185"/>
        <v>0</v>
      </c>
      <c r="Z320" s="13">
        <f t="shared" si="186"/>
        <v>0</v>
      </c>
      <c r="AA320" s="13">
        <f t="shared" si="187"/>
        <v>0</v>
      </c>
      <c r="AB320" s="13">
        <f t="shared" si="188"/>
        <v>0</v>
      </c>
      <c r="AC320" s="13">
        <f t="shared" si="189"/>
        <v>0</v>
      </c>
      <c r="AD320" s="13">
        <f t="shared" si="190"/>
        <v>0</v>
      </c>
      <c r="AE320" s="13">
        <f t="shared" si="191"/>
        <v>0</v>
      </c>
      <c r="AF320" s="13">
        <f t="shared" si="192"/>
        <v>0</v>
      </c>
      <c r="AG320" s="13">
        <f t="shared" si="193"/>
        <v>0</v>
      </c>
      <c r="AH320" s="13">
        <f t="shared" si="194"/>
        <v>0</v>
      </c>
      <c r="AI320" s="13">
        <f t="shared" si="195"/>
        <v>0</v>
      </c>
      <c r="AJ320" s="13">
        <f t="shared" si="196"/>
        <v>0</v>
      </c>
      <c r="AK320" s="13">
        <f t="shared" si="197"/>
        <v>0</v>
      </c>
      <c r="AL320" s="13">
        <f t="shared" si="198"/>
        <v>0</v>
      </c>
      <c r="AO320" s="2">
        <f t="shared" si="199"/>
        <v>0</v>
      </c>
      <c r="AP320" s="2">
        <f t="shared" si="200"/>
        <v>1</v>
      </c>
      <c r="AQ320" s="2">
        <f t="shared" si="201"/>
        <v>0</v>
      </c>
      <c r="AR320" s="2">
        <f t="shared" si="202"/>
        <v>0</v>
      </c>
      <c r="AS320" s="2">
        <f t="shared" si="203"/>
        <v>0</v>
      </c>
      <c r="AT320" s="2">
        <f t="shared" si="204"/>
        <v>0</v>
      </c>
      <c r="AU320" s="2">
        <f t="shared" si="205"/>
        <v>0</v>
      </c>
      <c r="AV320" s="2">
        <f t="shared" si="206"/>
        <v>0</v>
      </c>
      <c r="AW320" s="2">
        <f t="shared" si="207"/>
        <v>0</v>
      </c>
      <c r="AX320" s="2">
        <f t="shared" si="208"/>
        <v>0</v>
      </c>
      <c r="AY320" s="2">
        <f t="shared" si="209"/>
        <v>0</v>
      </c>
      <c r="AZ320" s="2">
        <f t="shared" si="210"/>
        <v>0</v>
      </c>
      <c r="BB320" s="3" t="str">
        <f t="shared" si="211"/>
        <v/>
      </c>
      <c r="BC320" s="3" t="str">
        <f t="shared" si="212"/>
        <v/>
      </c>
      <c r="BD320" s="3" t="str">
        <f t="shared" si="213"/>
        <v/>
      </c>
    </row>
    <row r="321" spans="1:56" x14ac:dyDescent="0.3">
      <c r="A321" s="6">
        <v>1031</v>
      </c>
      <c r="B321" s="6">
        <v>1031</v>
      </c>
      <c r="C321" s="6" t="s">
        <v>217</v>
      </c>
      <c r="D321" s="6">
        <v>50507</v>
      </c>
      <c r="E321" s="9" t="s">
        <v>35</v>
      </c>
      <c r="F321" s="6" t="s">
        <v>176</v>
      </c>
      <c r="G321" s="6">
        <v>1</v>
      </c>
      <c r="H321" s="6">
        <v>28.1</v>
      </c>
      <c r="I321">
        <v>1</v>
      </c>
      <c r="J321">
        <v>4</v>
      </c>
      <c r="Q321" s="13">
        <f t="shared" si="177"/>
        <v>0</v>
      </c>
      <c r="R321" s="13">
        <f t="shared" si="178"/>
        <v>1</v>
      </c>
      <c r="S321" s="13">
        <f t="shared" si="179"/>
        <v>0</v>
      </c>
      <c r="T321" s="13">
        <f t="shared" si="180"/>
        <v>0</v>
      </c>
      <c r="U321" s="13">
        <f t="shared" si="181"/>
        <v>0</v>
      </c>
      <c r="V321" s="13">
        <f t="shared" si="182"/>
        <v>0</v>
      </c>
      <c r="W321" s="13">
        <f t="shared" si="183"/>
        <v>0</v>
      </c>
      <c r="X321" s="13">
        <f t="shared" si="184"/>
        <v>0</v>
      </c>
      <c r="Y321" s="13">
        <f t="shared" si="185"/>
        <v>0</v>
      </c>
      <c r="Z321" s="13">
        <f t="shared" si="186"/>
        <v>0</v>
      </c>
      <c r="AA321" s="13">
        <f t="shared" si="187"/>
        <v>0</v>
      </c>
      <c r="AB321" s="13">
        <f t="shared" si="188"/>
        <v>0</v>
      </c>
      <c r="AC321" s="13">
        <f t="shared" si="189"/>
        <v>0</v>
      </c>
      <c r="AD321" s="13">
        <f t="shared" si="190"/>
        <v>0</v>
      </c>
      <c r="AE321" s="13">
        <f t="shared" si="191"/>
        <v>0</v>
      </c>
      <c r="AF321" s="13">
        <f t="shared" si="192"/>
        <v>0</v>
      </c>
      <c r="AG321" s="13">
        <f t="shared" si="193"/>
        <v>0</v>
      </c>
      <c r="AH321" s="13">
        <f t="shared" si="194"/>
        <v>0</v>
      </c>
      <c r="AI321" s="13">
        <f t="shared" si="195"/>
        <v>0</v>
      </c>
      <c r="AJ321" s="13">
        <f t="shared" si="196"/>
        <v>0</v>
      </c>
      <c r="AK321" s="13">
        <f t="shared" si="197"/>
        <v>0</v>
      </c>
      <c r="AL321" s="13">
        <f t="shared" si="198"/>
        <v>0</v>
      </c>
      <c r="AO321" s="2">
        <f t="shared" si="199"/>
        <v>0</v>
      </c>
      <c r="AP321" s="2">
        <f t="shared" si="200"/>
        <v>1</v>
      </c>
      <c r="AQ321" s="2">
        <f t="shared" si="201"/>
        <v>0</v>
      </c>
      <c r="AR321" s="2">
        <f t="shared" si="202"/>
        <v>0</v>
      </c>
      <c r="AS321" s="2">
        <f t="shared" si="203"/>
        <v>0</v>
      </c>
      <c r="AT321" s="2">
        <f t="shared" si="204"/>
        <v>0</v>
      </c>
      <c r="AU321" s="2">
        <f t="shared" si="205"/>
        <v>0</v>
      </c>
      <c r="AV321" s="2">
        <f t="shared" si="206"/>
        <v>0</v>
      </c>
      <c r="AW321" s="2">
        <f t="shared" si="207"/>
        <v>0</v>
      </c>
      <c r="AX321" s="2">
        <f t="shared" si="208"/>
        <v>0</v>
      </c>
      <c r="AY321" s="2">
        <f t="shared" si="209"/>
        <v>0</v>
      </c>
      <c r="AZ321" s="2">
        <f t="shared" si="210"/>
        <v>0</v>
      </c>
      <c r="BB321" s="3" t="str">
        <f t="shared" si="211"/>
        <v/>
      </c>
      <c r="BC321" s="3" t="str">
        <f t="shared" si="212"/>
        <v/>
      </c>
      <c r="BD321" s="3" t="str">
        <f t="shared" si="213"/>
        <v/>
      </c>
    </row>
    <row r="322" spans="1:56" x14ac:dyDescent="0.3">
      <c r="A322" s="6">
        <v>1055</v>
      </c>
      <c r="B322" s="6">
        <v>1055</v>
      </c>
      <c r="C322" s="6" t="s">
        <v>225</v>
      </c>
      <c r="D322" s="6">
        <v>50531</v>
      </c>
      <c r="E322" s="9" t="s">
        <v>35</v>
      </c>
      <c r="F322" s="6" t="s">
        <v>176</v>
      </c>
      <c r="G322" s="6">
        <v>1</v>
      </c>
      <c r="H322" s="6">
        <v>28.1</v>
      </c>
      <c r="I322">
        <v>1</v>
      </c>
      <c r="J322">
        <v>4</v>
      </c>
      <c r="Q322" s="13">
        <f t="shared" si="177"/>
        <v>0</v>
      </c>
      <c r="R322" s="13">
        <f t="shared" si="178"/>
        <v>1</v>
      </c>
      <c r="S322" s="13">
        <f t="shared" si="179"/>
        <v>0</v>
      </c>
      <c r="T322" s="13">
        <f t="shared" si="180"/>
        <v>0</v>
      </c>
      <c r="U322" s="13">
        <f t="shared" si="181"/>
        <v>0</v>
      </c>
      <c r="V322" s="13">
        <f t="shared" si="182"/>
        <v>0</v>
      </c>
      <c r="W322" s="13">
        <f t="shared" si="183"/>
        <v>0</v>
      </c>
      <c r="X322" s="13">
        <f t="shared" si="184"/>
        <v>0</v>
      </c>
      <c r="Y322" s="13">
        <f t="shared" si="185"/>
        <v>0</v>
      </c>
      <c r="Z322" s="13">
        <f t="shared" si="186"/>
        <v>0</v>
      </c>
      <c r="AA322" s="13">
        <f t="shared" si="187"/>
        <v>0</v>
      </c>
      <c r="AB322" s="13">
        <f t="shared" si="188"/>
        <v>0</v>
      </c>
      <c r="AC322" s="13">
        <f t="shared" si="189"/>
        <v>0</v>
      </c>
      <c r="AD322" s="13">
        <f t="shared" si="190"/>
        <v>0</v>
      </c>
      <c r="AE322" s="13">
        <f t="shared" si="191"/>
        <v>0</v>
      </c>
      <c r="AF322" s="13">
        <f t="shared" si="192"/>
        <v>0</v>
      </c>
      <c r="AG322" s="13">
        <f t="shared" si="193"/>
        <v>0</v>
      </c>
      <c r="AH322" s="13">
        <f t="shared" si="194"/>
        <v>0</v>
      </c>
      <c r="AI322" s="13">
        <f t="shared" si="195"/>
        <v>0</v>
      </c>
      <c r="AJ322" s="13">
        <f t="shared" si="196"/>
        <v>0</v>
      </c>
      <c r="AK322" s="13">
        <f t="shared" si="197"/>
        <v>0</v>
      </c>
      <c r="AL322" s="13">
        <f t="shared" si="198"/>
        <v>0</v>
      </c>
      <c r="AO322" s="2">
        <f t="shared" si="199"/>
        <v>0</v>
      </c>
      <c r="AP322" s="2">
        <f t="shared" si="200"/>
        <v>1</v>
      </c>
      <c r="AQ322" s="2">
        <f t="shared" si="201"/>
        <v>0</v>
      </c>
      <c r="AR322" s="2">
        <f t="shared" si="202"/>
        <v>0</v>
      </c>
      <c r="AS322" s="2">
        <f t="shared" si="203"/>
        <v>0</v>
      </c>
      <c r="AT322" s="2">
        <f t="shared" si="204"/>
        <v>0</v>
      </c>
      <c r="AU322" s="2">
        <f t="shared" si="205"/>
        <v>0</v>
      </c>
      <c r="AV322" s="2">
        <f t="shared" si="206"/>
        <v>0</v>
      </c>
      <c r="AW322" s="2">
        <f t="shared" si="207"/>
        <v>0</v>
      </c>
      <c r="AX322" s="2">
        <f t="shared" si="208"/>
        <v>0</v>
      </c>
      <c r="AY322" s="2">
        <f t="shared" si="209"/>
        <v>0</v>
      </c>
      <c r="AZ322" s="2">
        <f t="shared" si="210"/>
        <v>0</v>
      </c>
      <c r="BB322" s="3" t="str">
        <f t="shared" si="211"/>
        <v/>
      </c>
      <c r="BC322" s="3" t="str">
        <f t="shared" si="212"/>
        <v/>
      </c>
      <c r="BD322" s="3" t="str">
        <f t="shared" si="213"/>
        <v/>
      </c>
    </row>
    <row r="323" spans="1:56" x14ac:dyDescent="0.3">
      <c r="A323" s="6">
        <v>987</v>
      </c>
      <c r="B323" s="6">
        <v>987</v>
      </c>
      <c r="C323" s="6" t="s">
        <v>192</v>
      </c>
      <c r="D323" s="6">
        <v>50463</v>
      </c>
      <c r="E323" s="9" t="s">
        <v>35</v>
      </c>
      <c r="F323" s="6" t="s">
        <v>176</v>
      </c>
      <c r="G323" s="6">
        <v>2</v>
      </c>
      <c r="H323" s="6">
        <v>28.4</v>
      </c>
      <c r="I323">
        <v>1</v>
      </c>
      <c r="J323">
        <v>4</v>
      </c>
      <c r="Q323" s="13">
        <f t="shared" ref="Q323:Q386" si="214">IF(L323="",0,1)</f>
        <v>0</v>
      </c>
      <c r="R323" s="13">
        <f t="shared" ref="R323:R386" si="215">IF(L323=0,1,0)</f>
        <v>1</v>
      </c>
      <c r="S323" s="13">
        <f t="shared" ref="S323:S386" si="216">IF(L323=1,1,0)</f>
        <v>0</v>
      </c>
      <c r="T323" s="13">
        <f t="shared" ref="T323:T386" si="217">IF(L323=2,2,0)</f>
        <v>0</v>
      </c>
      <c r="U323" s="13">
        <f t="shared" ref="U323:U386" si="218">IF(L323=3,2,0)</f>
        <v>0</v>
      </c>
      <c r="V323" s="13">
        <f t="shared" ref="V323:V386" si="219">IF(L323=4,3,0)</f>
        <v>0</v>
      </c>
      <c r="W323" s="13">
        <f t="shared" ref="W323:W386" si="220">IF(L323=5,4,0)</f>
        <v>0</v>
      </c>
      <c r="X323" s="13">
        <f t="shared" ref="X323:X386" si="221">IF(L323=6,5,0)</f>
        <v>0</v>
      </c>
      <c r="Y323" s="13">
        <f t="shared" ref="Y323:Y386" si="222">IF(L323=7,6,0)</f>
        <v>0</v>
      </c>
      <c r="Z323" s="13">
        <f t="shared" ref="Z323:Z386" si="223">IF(L323=8,6,0)</f>
        <v>0</v>
      </c>
      <c r="AA323" s="13">
        <f t="shared" ref="AA323:AA386" si="224">IF(L323=9,7,0)</f>
        <v>0</v>
      </c>
      <c r="AB323" s="13">
        <f t="shared" ref="AB323:AB386" si="225">IF(L323=10,7,0)</f>
        <v>0</v>
      </c>
      <c r="AC323" s="13">
        <f t="shared" ref="AC323:AC386" si="226">IF(L323=11,8,0)</f>
        <v>0</v>
      </c>
      <c r="AD323" s="13">
        <f t="shared" ref="AD323:AD386" si="227">IF(L323=12,8,0)</f>
        <v>0</v>
      </c>
      <c r="AE323" s="13">
        <f t="shared" ref="AE323:AE386" si="228">IF(L323=13,9,0)</f>
        <v>0</v>
      </c>
      <c r="AF323" s="13">
        <f t="shared" ref="AF323:AF386" si="229">IF(L323=14,9,0)</f>
        <v>0</v>
      </c>
      <c r="AG323" s="13">
        <f t="shared" ref="AG323:AG386" si="230">IF(L323=15,9,0)</f>
        <v>0</v>
      </c>
      <c r="AH323" s="13">
        <f t="shared" ref="AH323:AH386" si="231">IF(L323=16,10,0)</f>
        <v>0</v>
      </c>
      <c r="AI323" s="13">
        <f t="shared" ref="AI323:AI386" si="232">IF(L323=17,10,0)</f>
        <v>0</v>
      </c>
      <c r="AJ323" s="13">
        <f t="shared" ref="AJ323:AJ386" si="233">IF(L323=18,10,0)</f>
        <v>0</v>
      </c>
      <c r="AK323" s="13">
        <f t="shared" ref="AK323:AK386" si="234">IF(L323=19,10,0)</f>
        <v>0</v>
      </c>
      <c r="AL323" s="13">
        <f t="shared" ref="AL323:AL386" si="235">IF(L323=20,10,0)</f>
        <v>0</v>
      </c>
      <c r="AO323" s="2">
        <f t="shared" ref="AO323:AO386" si="236">IF(M323="",0,1)</f>
        <v>0</v>
      </c>
      <c r="AP323" s="2">
        <f t="shared" ref="AP323:AP386" si="237">IF(M323=0,1,0)</f>
        <v>1</v>
      </c>
      <c r="AQ323" s="2">
        <f t="shared" ref="AQ323:AQ386" si="238">IF(M323=1,5,0)</f>
        <v>0</v>
      </c>
      <c r="AR323" s="2">
        <f t="shared" ref="AR323:AR386" si="239">IF(M323=2,6,0)</f>
        <v>0</v>
      </c>
      <c r="AS323" s="2">
        <f t="shared" ref="AS323:AS386" si="240">IF(M323=3,7,0)</f>
        <v>0</v>
      </c>
      <c r="AT323" s="2">
        <f t="shared" ref="AT323:AT386" si="241">IF(M323=4,8,0)</f>
        <v>0</v>
      </c>
      <c r="AU323" s="2">
        <f t="shared" ref="AU323:AU386" si="242">IF(M323=5,9,0)</f>
        <v>0</v>
      </c>
      <c r="AV323" s="2">
        <f t="shared" ref="AV323:AV386" si="243">IF(M323=6,10,0)</f>
        <v>0</v>
      </c>
      <c r="AW323" s="2">
        <f t="shared" ref="AW323:AW386" si="244">IF(M323=7,10,0)</f>
        <v>0</v>
      </c>
      <c r="AX323" s="2">
        <f t="shared" ref="AX323:AX386" si="245">IF(M323=8,10,0)</f>
        <v>0</v>
      </c>
      <c r="AY323" s="2">
        <f t="shared" ref="AY323:AY386" si="246">IF(M323=9,10,0)</f>
        <v>0</v>
      </c>
      <c r="AZ323" s="2">
        <f t="shared" ref="AZ323:AZ386" si="247">IF(M323=10,10,0)</f>
        <v>0</v>
      </c>
      <c r="BB323" s="3" t="str">
        <f t="shared" ref="BB323:BB386" si="248">IF(Q323=0,"",SUM(R323:AL323))</f>
        <v/>
      </c>
      <c r="BC323" s="3" t="str">
        <f t="shared" ref="BC323:BC386" si="249">IF(AO323=0,"",SUM(AP323:AW323))</f>
        <v/>
      </c>
      <c r="BD323" s="3" t="str">
        <f t="shared" ref="BD323:BD386" si="250">IF(O323="","",O323)</f>
        <v/>
      </c>
    </row>
    <row r="324" spans="1:56" x14ac:dyDescent="0.3">
      <c r="A324" s="6">
        <v>307</v>
      </c>
      <c r="B324" s="6">
        <v>307</v>
      </c>
      <c r="C324" s="6" t="s">
        <v>87</v>
      </c>
      <c r="D324" s="6">
        <v>51020</v>
      </c>
      <c r="E324" s="9" t="s">
        <v>35</v>
      </c>
      <c r="F324" s="6" t="s">
        <v>70</v>
      </c>
      <c r="G324" s="6">
        <v>1</v>
      </c>
      <c r="H324" s="6">
        <v>28.6</v>
      </c>
      <c r="I324">
        <v>1</v>
      </c>
      <c r="J324">
        <v>4</v>
      </c>
      <c r="Q324" s="13">
        <f t="shared" si="214"/>
        <v>0</v>
      </c>
      <c r="R324" s="13">
        <f t="shared" si="215"/>
        <v>1</v>
      </c>
      <c r="S324" s="13">
        <f t="shared" si="216"/>
        <v>0</v>
      </c>
      <c r="T324" s="13">
        <f t="shared" si="217"/>
        <v>0</v>
      </c>
      <c r="U324" s="13">
        <f t="shared" si="218"/>
        <v>0</v>
      </c>
      <c r="V324" s="13">
        <f t="shared" si="219"/>
        <v>0</v>
      </c>
      <c r="W324" s="13">
        <f t="shared" si="220"/>
        <v>0</v>
      </c>
      <c r="X324" s="13">
        <f t="shared" si="221"/>
        <v>0</v>
      </c>
      <c r="Y324" s="13">
        <f t="shared" si="222"/>
        <v>0</v>
      </c>
      <c r="Z324" s="13">
        <f t="shared" si="223"/>
        <v>0</v>
      </c>
      <c r="AA324" s="13">
        <f t="shared" si="224"/>
        <v>0</v>
      </c>
      <c r="AB324" s="13">
        <f t="shared" si="225"/>
        <v>0</v>
      </c>
      <c r="AC324" s="13">
        <f t="shared" si="226"/>
        <v>0</v>
      </c>
      <c r="AD324" s="13">
        <f t="shared" si="227"/>
        <v>0</v>
      </c>
      <c r="AE324" s="13">
        <f t="shared" si="228"/>
        <v>0</v>
      </c>
      <c r="AF324" s="13">
        <f t="shared" si="229"/>
        <v>0</v>
      </c>
      <c r="AG324" s="13">
        <f t="shared" si="230"/>
        <v>0</v>
      </c>
      <c r="AH324" s="13">
        <f t="shared" si="231"/>
        <v>0</v>
      </c>
      <c r="AI324" s="13">
        <f t="shared" si="232"/>
        <v>0</v>
      </c>
      <c r="AJ324" s="13">
        <f t="shared" si="233"/>
        <v>0</v>
      </c>
      <c r="AK324" s="13">
        <f t="shared" si="234"/>
        <v>0</v>
      </c>
      <c r="AL324" s="13">
        <f t="shared" si="235"/>
        <v>0</v>
      </c>
      <c r="AO324" s="2">
        <f t="shared" si="236"/>
        <v>0</v>
      </c>
      <c r="AP324" s="2">
        <f t="shared" si="237"/>
        <v>1</v>
      </c>
      <c r="AQ324" s="2">
        <f t="shared" si="238"/>
        <v>0</v>
      </c>
      <c r="AR324" s="2">
        <f t="shared" si="239"/>
        <v>0</v>
      </c>
      <c r="AS324" s="2">
        <f t="shared" si="240"/>
        <v>0</v>
      </c>
      <c r="AT324" s="2">
        <f t="shared" si="241"/>
        <v>0</v>
      </c>
      <c r="AU324" s="2">
        <f t="shared" si="242"/>
        <v>0</v>
      </c>
      <c r="AV324" s="2">
        <f t="shared" si="243"/>
        <v>0</v>
      </c>
      <c r="AW324" s="2">
        <f t="shared" si="244"/>
        <v>0</v>
      </c>
      <c r="AX324" s="2">
        <f t="shared" si="245"/>
        <v>0</v>
      </c>
      <c r="AY324" s="2">
        <f t="shared" si="246"/>
        <v>0</v>
      </c>
      <c r="AZ324" s="2">
        <f t="shared" si="247"/>
        <v>0</v>
      </c>
      <c r="BB324" s="3" t="str">
        <f t="shared" si="248"/>
        <v/>
      </c>
      <c r="BC324" s="3" t="str">
        <f t="shared" si="249"/>
        <v/>
      </c>
      <c r="BD324" s="3" t="str">
        <f t="shared" si="250"/>
        <v/>
      </c>
    </row>
    <row r="325" spans="1:56" x14ac:dyDescent="0.3">
      <c r="A325" s="6">
        <v>1027</v>
      </c>
      <c r="B325" s="6">
        <v>1027</v>
      </c>
      <c r="C325" s="6" t="s">
        <v>215</v>
      </c>
      <c r="D325" s="6">
        <v>50503</v>
      </c>
      <c r="E325" s="9" t="s">
        <v>35</v>
      </c>
      <c r="F325" s="6" t="s">
        <v>176</v>
      </c>
      <c r="G325" s="6">
        <v>1</v>
      </c>
      <c r="H325" s="6">
        <v>28.7</v>
      </c>
      <c r="I325">
        <v>1</v>
      </c>
      <c r="J325">
        <v>4</v>
      </c>
      <c r="Q325" s="13">
        <f t="shared" si="214"/>
        <v>0</v>
      </c>
      <c r="R325" s="13">
        <f t="shared" si="215"/>
        <v>1</v>
      </c>
      <c r="S325" s="13">
        <f t="shared" si="216"/>
        <v>0</v>
      </c>
      <c r="T325" s="13">
        <f t="shared" si="217"/>
        <v>0</v>
      </c>
      <c r="U325" s="13">
        <f t="shared" si="218"/>
        <v>0</v>
      </c>
      <c r="V325" s="13">
        <f t="shared" si="219"/>
        <v>0</v>
      </c>
      <c r="W325" s="13">
        <f t="shared" si="220"/>
        <v>0</v>
      </c>
      <c r="X325" s="13">
        <f t="shared" si="221"/>
        <v>0</v>
      </c>
      <c r="Y325" s="13">
        <f t="shared" si="222"/>
        <v>0</v>
      </c>
      <c r="Z325" s="13">
        <f t="shared" si="223"/>
        <v>0</v>
      </c>
      <c r="AA325" s="13">
        <f t="shared" si="224"/>
        <v>0</v>
      </c>
      <c r="AB325" s="13">
        <f t="shared" si="225"/>
        <v>0</v>
      </c>
      <c r="AC325" s="13">
        <f t="shared" si="226"/>
        <v>0</v>
      </c>
      <c r="AD325" s="13">
        <f t="shared" si="227"/>
        <v>0</v>
      </c>
      <c r="AE325" s="13">
        <f t="shared" si="228"/>
        <v>0</v>
      </c>
      <c r="AF325" s="13">
        <f t="shared" si="229"/>
        <v>0</v>
      </c>
      <c r="AG325" s="13">
        <f t="shared" si="230"/>
        <v>0</v>
      </c>
      <c r="AH325" s="13">
        <f t="shared" si="231"/>
        <v>0</v>
      </c>
      <c r="AI325" s="13">
        <f t="shared" si="232"/>
        <v>0</v>
      </c>
      <c r="AJ325" s="13">
        <f t="shared" si="233"/>
        <v>0</v>
      </c>
      <c r="AK325" s="13">
        <f t="shared" si="234"/>
        <v>0</v>
      </c>
      <c r="AL325" s="13">
        <f t="shared" si="235"/>
        <v>0</v>
      </c>
      <c r="AO325" s="2">
        <f t="shared" si="236"/>
        <v>0</v>
      </c>
      <c r="AP325" s="2">
        <f t="shared" si="237"/>
        <v>1</v>
      </c>
      <c r="AQ325" s="2">
        <f t="shared" si="238"/>
        <v>0</v>
      </c>
      <c r="AR325" s="2">
        <f t="shared" si="239"/>
        <v>0</v>
      </c>
      <c r="AS325" s="2">
        <f t="shared" si="240"/>
        <v>0</v>
      </c>
      <c r="AT325" s="2">
        <f t="shared" si="241"/>
        <v>0</v>
      </c>
      <c r="AU325" s="2">
        <f t="shared" si="242"/>
        <v>0</v>
      </c>
      <c r="AV325" s="2">
        <f t="shared" si="243"/>
        <v>0</v>
      </c>
      <c r="AW325" s="2">
        <f t="shared" si="244"/>
        <v>0</v>
      </c>
      <c r="AX325" s="2">
        <f t="shared" si="245"/>
        <v>0</v>
      </c>
      <c r="AY325" s="2">
        <f t="shared" si="246"/>
        <v>0</v>
      </c>
      <c r="AZ325" s="2">
        <f t="shared" si="247"/>
        <v>0</v>
      </c>
      <c r="BB325" s="3" t="str">
        <f t="shared" si="248"/>
        <v/>
      </c>
      <c r="BC325" s="3" t="str">
        <f t="shared" si="249"/>
        <v/>
      </c>
      <c r="BD325" s="3" t="str">
        <f t="shared" si="250"/>
        <v/>
      </c>
    </row>
    <row r="326" spans="1:56" x14ac:dyDescent="0.3">
      <c r="A326" s="6">
        <v>813</v>
      </c>
      <c r="B326" s="6">
        <v>1925</v>
      </c>
      <c r="C326" s="6" t="s">
        <v>363</v>
      </c>
      <c r="D326" s="6">
        <v>28698</v>
      </c>
      <c r="E326" s="10" t="s">
        <v>230</v>
      </c>
      <c r="F326" s="6" t="s">
        <v>340</v>
      </c>
      <c r="G326" s="6">
        <v>2</v>
      </c>
      <c r="H326" s="6">
        <v>29</v>
      </c>
      <c r="I326">
        <v>1</v>
      </c>
      <c r="J326">
        <v>4</v>
      </c>
      <c r="Q326" s="13">
        <f t="shared" si="214"/>
        <v>0</v>
      </c>
      <c r="R326" s="13">
        <f t="shared" si="215"/>
        <v>1</v>
      </c>
      <c r="S326" s="13">
        <f t="shared" si="216"/>
        <v>0</v>
      </c>
      <c r="T326" s="13">
        <f t="shared" si="217"/>
        <v>0</v>
      </c>
      <c r="U326" s="13">
        <f t="shared" si="218"/>
        <v>0</v>
      </c>
      <c r="V326" s="13">
        <f t="shared" si="219"/>
        <v>0</v>
      </c>
      <c r="W326" s="13">
        <f t="shared" si="220"/>
        <v>0</v>
      </c>
      <c r="X326" s="13">
        <f t="shared" si="221"/>
        <v>0</v>
      </c>
      <c r="Y326" s="13">
        <f t="shared" si="222"/>
        <v>0</v>
      </c>
      <c r="Z326" s="13">
        <f t="shared" si="223"/>
        <v>0</v>
      </c>
      <c r="AA326" s="13">
        <f t="shared" si="224"/>
        <v>0</v>
      </c>
      <c r="AB326" s="13">
        <f t="shared" si="225"/>
        <v>0</v>
      </c>
      <c r="AC326" s="13">
        <f t="shared" si="226"/>
        <v>0</v>
      </c>
      <c r="AD326" s="13">
        <f t="shared" si="227"/>
        <v>0</v>
      </c>
      <c r="AE326" s="13">
        <f t="shared" si="228"/>
        <v>0</v>
      </c>
      <c r="AF326" s="13">
        <f t="shared" si="229"/>
        <v>0</v>
      </c>
      <c r="AG326" s="13">
        <f t="shared" si="230"/>
        <v>0</v>
      </c>
      <c r="AH326" s="13">
        <f t="shared" si="231"/>
        <v>0</v>
      </c>
      <c r="AI326" s="13">
        <f t="shared" si="232"/>
        <v>0</v>
      </c>
      <c r="AJ326" s="13">
        <f t="shared" si="233"/>
        <v>0</v>
      </c>
      <c r="AK326" s="13">
        <f t="shared" si="234"/>
        <v>0</v>
      </c>
      <c r="AL326" s="13">
        <f t="shared" si="235"/>
        <v>0</v>
      </c>
      <c r="AO326" s="2">
        <f t="shared" si="236"/>
        <v>0</v>
      </c>
      <c r="AP326" s="2">
        <f t="shared" si="237"/>
        <v>1</v>
      </c>
      <c r="AQ326" s="2">
        <f t="shared" si="238"/>
        <v>0</v>
      </c>
      <c r="AR326" s="2">
        <f t="shared" si="239"/>
        <v>0</v>
      </c>
      <c r="AS326" s="2">
        <f t="shared" si="240"/>
        <v>0</v>
      </c>
      <c r="AT326" s="2">
        <f t="shared" si="241"/>
        <v>0</v>
      </c>
      <c r="AU326" s="2">
        <f t="shared" si="242"/>
        <v>0</v>
      </c>
      <c r="AV326" s="2">
        <f t="shared" si="243"/>
        <v>0</v>
      </c>
      <c r="AW326" s="2">
        <f t="shared" si="244"/>
        <v>0</v>
      </c>
      <c r="AX326" s="2">
        <f t="shared" si="245"/>
        <v>0</v>
      </c>
      <c r="AY326" s="2">
        <f t="shared" si="246"/>
        <v>0</v>
      </c>
      <c r="AZ326" s="2">
        <f t="shared" si="247"/>
        <v>0</v>
      </c>
      <c r="BB326" s="3" t="str">
        <f t="shared" si="248"/>
        <v/>
      </c>
      <c r="BC326" s="3" t="str">
        <f t="shared" si="249"/>
        <v/>
      </c>
      <c r="BD326" s="3" t="str">
        <f t="shared" si="250"/>
        <v/>
      </c>
    </row>
    <row r="327" spans="1:56" x14ac:dyDescent="0.3">
      <c r="A327" s="6">
        <v>819</v>
      </c>
      <c r="B327" s="6">
        <v>1931</v>
      </c>
      <c r="C327" s="6" t="s">
        <v>369</v>
      </c>
      <c r="D327" s="6">
        <v>28704</v>
      </c>
      <c r="E327" s="10" t="s">
        <v>230</v>
      </c>
      <c r="F327" s="6" t="s">
        <v>340</v>
      </c>
      <c r="G327" s="6">
        <v>2</v>
      </c>
      <c r="H327" s="6">
        <v>29</v>
      </c>
      <c r="I327">
        <v>1</v>
      </c>
      <c r="J327">
        <v>4</v>
      </c>
      <c r="Q327" s="13">
        <f t="shared" si="214"/>
        <v>0</v>
      </c>
      <c r="R327" s="13">
        <f t="shared" si="215"/>
        <v>1</v>
      </c>
      <c r="S327" s="13">
        <f t="shared" si="216"/>
        <v>0</v>
      </c>
      <c r="T327" s="13">
        <f t="shared" si="217"/>
        <v>0</v>
      </c>
      <c r="U327" s="13">
        <f t="shared" si="218"/>
        <v>0</v>
      </c>
      <c r="V327" s="13">
        <f t="shared" si="219"/>
        <v>0</v>
      </c>
      <c r="W327" s="13">
        <f t="shared" si="220"/>
        <v>0</v>
      </c>
      <c r="X327" s="13">
        <f t="shared" si="221"/>
        <v>0</v>
      </c>
      <c r="Y327" s="13">
        <f t="shared" si="222"/>
        <v>0</v>
      </c>
      <c r="Z327" s="13">
        <f t="shared" si="223"/>
        <v>0</v>
      </c>
      <c r="AA327" s="13">
        <f t="shared" si="224"/>
        <v>0</v>
      </c>
      <c r="AB327" s="13">
        <f t="shared" si="225"/>
        <v>0</v>
      </c>
      <c r="AC327" s="13">
        <f t="shared" si="226"/>
        <v>0</v>
      </c>
      <c r="AD327" s="13">
        <f t="shared" si="227"/>
        <v>0</v>
      </c>
      <c r="AE327" s="13">
        <f t="shared" si="228"/>
        <v>0</v>
      </c>
      <c r="AF327" s="13">
        <f t="shared" si="229"/>
        <v>0</v>
      </c>
      <c r="AG327" s="13">
        <f t="shared" si="230"/>
        <v>0</v>
      </c>
      <c r="AH327" s="13">
        <f t="shared" si="231"/>
        <v>0</v>
      </c>
      <c r="AI327" s="13">
        <f t="shared" si="232"/>
        <v>0</v>
      </c>
      <c r="AJ327" s="13">
        <f t="shared" si="233"/>
        <v>0</v>
      </c>
      <c r="AK327" s="13">
        <f t="shared" si="234"/>
        <v>0</v>
      </c>
      <c r="AL327" s="13">
        <f t="shared" si="235"/>
        <v>0</v>
      </c>
      <c r="AO327" s="2">
        <f t="shared" si="236"/>
        <v>0</v>
      </c>
      <c r="AP327" s="2">
        <f t="shared" si="237"/>
        <v>1</v>
      </c>
      <c r="AQ327" s="2">
        <f t="shared" si="238"/>
        <v>0</v>
      </c>
      <c r="AR327" s="2">
        <f t="shared" si="239"/>
        <v>0</v>
      </c>
      <c r="AS327" s="2">
        <f t="shared" si="240"/>
        <v>0</v>
      </c>
      <c r="AT327" s="2">
        <f t="shared" si="241"/>
        <v>0</v>
      </c>
      <c r="AU327" s="2">
        <f t="shared" si="242"/>
        <v>0</v>
      </c>
      <c r="AV327" s="2">
        <f t="shared" si="243"/>
        <v>0</v>
      </c>
      <c r="AW327" s="2">
        <f t="shared" si="244"/>
        <v>0</v>
      </c>
      <c r="AX327" s="2">
        <f t="shared" si="245"/>
        <v>0</v>
      </c>
      <c r="AY327" s="2">
        <f t="shared" si="246"/>
        <v>0</v>
      </c>
      <c r="AZ327" s="2">
        <f t="shared" si="247"/>
        <v>0</v>
      </c>
      <c r="BB327" s="3" t="str">
        <f t="shared" si="248"/>
        <v/>
      </c>
      <c r="BC327" s="3" t="str">
        <f t="shared" si="249"/>
        <v/>
      </c>
      <c r="BD327" s="3" t="str">
        <f t="shared" si="250"/>
        <v/>
      </c>
    </row>
    <row r="328" spans="1:56" x14ac:dyDescent="0.3">
      <c r="A328" s="6">
        <v>839</v>
      </c>
      <c r="B328" s="6">
        <v>1951</v>
      </c>
      <c r="C328" s="6" t="s">
        <v>389</v>
      </c>
      <c r="D328" s="6">
        <v>28725</v>
      </c>
      <c r="E328" s="10" t="s">
        <v>230</v>
      </c>
      <c r="F328" s="6" t="s">
        <v>340</v>
      </c>
      <c r="G328" s="6">
        <v>2</v>
      </c>
      <c r="H328" s="6">
        <v>29</v>
      </c>
      <c r="I328">
        <v>1</v>
      </c>
      <c r="J328">
        <v>4</v>
      </c>
      <c r="Q328" s="13">
        <f t="shared" si="214"/>
        <v>0</v>
      </c>
      <c r="R328" s="13">
        <f t="shared" si="215"/>
        <v>1</v>
      </c>
      <c r="S328" s="13">
        <f t="shared" si="216"/>
        <v>0</v>
      </c>
      <c r="T328" s="13">
        <f t="shared" si="217"/>
        <v>0</v>
      </c>
      <c r="U328" s="13">
        <f t="shared" si="218"/>
        <v>0</v>
      </c>
      <c r="V328" s="13">
        <f t="shared" si="219"/>
        <v>0</v>
      </c>
      <c r="W328" s="13">
        <f t="shared" si="220"/>
        <v>0</v>
      </c>
      <c r="X328" s="13">
        <f t="shared" si="221"/>
        <v>0</v>
      </c>
      <c r="Y328" s="13">
        <f t="shared" si="222"/>
        <v>0</v>
      </c>
      <c r="Z328" s="13">
        <f t="shared" si="223"/>
        <v>0</v>
      </c>
      <c r="AA328" s="13">
        <f t="shared" si="224"/>
        <v>0</v>
      </c>
      <c r="AB328" s="13">
        <f t="shared" si="225"/>
        <v>0</v>
      </c>
      <c r="AC328" s="13">
        <f t="shared" si="226"/>
        <v>0</v>
      </c>
      <c r="AD328" s="13">
        <f t="shared" si="227"/>
        <v>0</v>
      </c>
      <c r="AE328" s="13">
        <f t="shared" si="228"/>
        <v>0</v>
      </c>
      <c r="AF328" s="13">
        <f t="shared" si="229"/>
        <v>0</v>
      </c>
      <c r="AG328" s="13">
        <f t="shared" si="230"/>
        <v>0</v>
      </c>
      <c r="AH328" s="13">
        <f t="shared" si="231"/>
        <v>0</v>
      </c>
      <c r="AI328" s="13">
        <f t="shared" si="232"/>
        <v>0</v>
      </c>
      <c r="AJ328" s="13">
        <f t="shared" si="233"/>
        <v>0</v>
      </c>
      <c r="AK328" s="13">
        <f t="shared" si="234"/>
        <v>0</v>
      </c>
      <c r="AL328" s="13">
        <f t="shared" si="235"/>
        <v>0</v>
      </c>
      <c r="AO328" s="2">
        <f t="shared" si="236"/>
        <v>0</v>
      </c>
      <c r="AP328" s="2">
        <f t="shared" si="237"/>
        <v>1</v>
      </c>
      <c r="AQ328" s="2">
        <f t="shared" si="238"/>
        <v>0</v>
      </c>
      <c r="AR328" s="2">
        <f t="shared" si="239"/>
        <v>0</v>
      </c>
      <c r="AS328" s="2">
        <f t="shared" si="240"/>
        <v>0</v>
      </c>
      <c r="AT328" s="2">
        <f t="shared" si="241"/>
        <v>0</v>
      </c>
      <c r="AU328" s="2">
        <f t="shared" si="242"/>
        <v>0</v>
      </c>
      <c r="AV328" s="2">
        <f t="shared" si="243"/>
        <v>0</v>
      </c>
      <c r="AW328" s="2">
        <f t="shared" si="244"/>
        <v>0</v>
      </c>
      <c r="AX328" s="2">
        <f t="shared" si="245"/>
        <v>0</v>
      </c>
      <c r="AY328" s="2">
        <f t="shared" si="246"/>
        <v>0</v>
      </c>
      <c r="AZ328" s="2">
        <f t="shared" si="247"/>
        <v>0</v>
      </c>
      <c r="BB328" s="3" t="str">
        <f t="shared" si="248"/>
        <v/>
      </c>
      <c r="BC328" s="3" t="str">
        <f t="shared" si="249"/>
        <v/>
      </c>
      <c r="BD328" s="3" t="str">
        <f t="shared" si="250"/>
        <v/>
      </c>
    </row>
    <row r="329" spans="1:56" x14ac:dyDescent="0.3">
      <c r="A329" s="6">
        <v>15</v>
      </c>
      <c r="B329" s="6">
        <v>15</v>
      </c>
      <c r="C329" s="6" t="s">
        <v>50</v>
      </c>
      <c r="D329" s="6">
        <v>51470</v>
      </c>
      <c r="E329" s="9" t="s">
        <v>35</v>
      </c>
      <c r="F329" s="6" t="s">
        <v>36</v>
      </c>
      <c r="G329" s="6">
        <v>1</v>
      </c>
      <c r="H329" s="6">
        <v>29.1</v>
      </c>
      <c r="I329">
        <v>1</v>
      </c>
      <c r="J329">
        <v>4</v>
      </c>
      <c r="Q329" s="13">
        <f t="shared" si="214"/>
        <v>0</v>
      </c>
      <c r="R329" s="13">
        <f t="shared" si="215"/>
        <v>1</v>
      </c>
      <c r="S329" s="13">
        <f t="shared" si="216"/>
        <v>0</v>
      </c>
      <c r="T329" s="13">
        <f t="shared" si="217"/>
        <v>0</v>
      </c>
      <c r="U329" s="13">
        <f t="shared" si="218"/>
        <v>0</v>
      </c>
      <c r="V329" s="13">
        <f t="shared" si="219"/>
        <v>0</v>
      </c>
      <c r="W329" s="13">
        <f t="shared" si="220"/>
        <v>0</v>
      </c>
      <c r="X329" s="13">
        <f t="shared" si="221"/>
        <v>0</v>
      </c>
      <c r="Y329" s="13">
        <f t="shared" si="222"/>
        <v>0</v>
      </c>
      <c r="Z329" s="13">
        <f t="shared" si="223"/>
        <v>0</v>
      </c>
      <c r="AA329" s="13">
        <f t="shared" si="224"/>
        <v>0</v>
      </c>
      <c r="AB329" s="13">
        <f t="shared" si="225"/>
        <v>0</v>
      </c>
      <c r="AC329" s="13">
        <f t="shared" si="226"/>
        <v>0</v>
      </c>
      <c r="AD329" s="13">
        <f t="shared" si="227"/>
        <v>0</v>
      </c>
      <c r="AE329" s="13">
        <f t="shared" si="228"/>
        <v>0</v>
      </c>
      <c r="AF329" s="13">
        <f t="shared" si="229"/>
        <v>0</v>
      </c>
      <c r="AG329" s="13">
        <f t="shared" si="230"/>
        <v>0</v>
      </c>
      <c r="AH329" s="13">
        <f t="shared" si="231"/>
        <v>0</v>
      </c>
      <c r="AI329" s="13">
        <f t="shared" si="232"/>
        <v>0</v>
      </c>
      <c r="AJ329" s="13">
        <f t="shared" si="233"/>
        <v>0</v>
      </c>
      <c r="AK329" s="13">
        <f t="shared" si="234"/>
        <v>0</v>
      </c>
      <c r="AL329" s="13">
        <f t="shared" si="235"/>
        <v>0</v>
      </c>
      <c r="AO329" s="2">
        <f t="shared" si="236"/>
        <v>0</v>
      </c>
      <c r="AP329" s="2">
        <f t="shared" si="237"/>
        <v>1</v>
      </c>
      <c r="AQ329" s="2">
        <f t="shared" si="238"/>
        <v>0</v>
      </c>
      <c r="AR329" s="2">
        <f t="shared" si="239"/>
        <v>0</v>
      </c>
      <c r="AS329" s="2">
        <f t="shared" si="240"/>
        <v>0</v>
      </c>
      <c r="AT329" s="2">
        <f t="shared" si="241"/>
        <v>0</v>
      </c>
      <c r="AU329" s="2">
        <f t="shared" si="242"/>
        <v>0</v>
      </c>
      <c r="AV329" s="2">
        <f t="shared" si="243"/>
        <v>0</v>
      </c>
      <c r="AW329" s="2">
        <f t="shared" si="244"/>
        <v>0</v>
      </c>
      <c r="AX329" s="2">
        <f t="shared" si="245"/>
        <v>0</v>
      </c>
      <c r="AY329" s="2">
        <f t="shared" si="246"/>
        <v>0</v>
      </c>
      <c r="AZ329" s="2">
        <f t="shared" si="247"/>
        <v>0</v>
      </c>
      <c r="BB329" s="3" t="str">
        <f t="shared" si="248"/>
        <v/>
      </c>
      <c r="BC329" s="3" t="str">
        <f t="shared" si="249"/>
        <v/>
      </c>
      <c r="BD329" s="3" t="str">
        <f t="shared" si="250"/>
        <v/>
      </c>
    </row>
    <row r="330" spans="1:56" x14ac:dyDescent="0.3">
      <c r="A330" s="6">
        <v>1004</v>
      </c>
      <c r="B330" s="6">
        <v>1004</v>
      </c>
      <c r="C330" s="6" t="s">
        <v>197</v>
      </c>
      <c r="D330" s="6">
        <v>50480</v>
      </c>
      <c r="E330" s="9" t="s">
        <v>35</v>
      </c>
      <c r="F330" s="6" t="s">
        <v>176</v>
      </c>
      <c r="G330" s="6">
        <v>1</v>
      </c>
      <c r="H330" s="6">
        <v>29.1</v>
      </c>
      <c r="I330">
        <v>1</v>
      </c>
      <c r="J330">
        <v>4</v>
      </c>
      <c r="Q330" s="13">
        <f t="shared" si="214"/>
        <v>0</v>
      </c>
      <c r="R330" s="13">
        <f t="shared" si="215"/>
        <v>1</v>
      </c>
      <c r="S330" s="13">
        <f t="shared" si="216"/>
        <v>0</v>
      </c>
      <c r="T330" s="13">
        <f t="shared" si="217"/>
        <v>0</v>
      </c>
      <c r="U330" s="13">
        <f t="shared" si="218"/>
        <v>0</v>
      </c>
      <c r="V330" s="13">
        <f t="shared" si="219"/>
        <v>0</v>
      </c>
      <c r="W330" s="13">
        <f t="shared" si="220"/>
        <v>0</v>
      </c>
      <c r="X330" s="13">
        <f t="shared" si="221"/>
        <v>0</v>
      </c>
      <c r="Y330" s="13">
        <f t="shared" si="222"/>
        <v>0</v>
      </c>
      <c r="Z330" s="13">
        <f t="shared" si="223"/>
        <v>0</v>
      </c>
      <c r="AA330" s="13">
        <f t="shared" si="224"/>
        <v>0</v>
      </c>
      <c r="AB330" s="13">
        <f t="shared" si="225"/>
        <v>0</v>
      </c>
      <c r="AC330" s="13">
        <f t="shared" si="226"/>
        <v>0</v>
      </c>
      <c r="AD330" s="13">
        <f t="shared" si="227"/>
        <v>0</v>
      </c>
      <c r="AE330" s="13">
        <f t="shared" si="228"/>
        <v>0</v>
      </c>
      <c r="AF330" s="13">
        <f t="shared" si="229"/>
        <v>0</v>
      </c>
      <c r="AG330" s="13">
        <f t="shared" si="230"/>
        <v>0</v>
      </c>
      <c r="AH330" s="13">
        <f t="shared" si="231"/>
        <v>0</v>
      </c>
      <c r="AI330" s="13">
        <f t="shared" si="232"/>
        <v>0</v>
      </c>
      <c r="AJ330" s="13">
        <f t="shared" si="233"/>
        <v>0</v>
      </c>
      <c r="AK330" s="13">
        <f t="shared" si="234"/>
        <v>0</v>
      </c>
      <c r="AL330" s="13">
        <f t="shared" si="235"/>
        <v>0</v>
      </c>
      <c r="AO330" s="2">
        <f t="shared" si="236"/>
        <v>0</v>
      </c>
      <c r="AP330" s="2">
        <f t="shared" si="237"/>
        <v>1</v>
      </c>
      <c r="AQ330" s="2">
        <f t="shared" si="238"/>
        <v>0</v>
      </c>
      <c r="AR330" s="2">
        <f t="shared" si="239"/>
        <v>0</v>
      </c>
      <c r="AS330" s="2">
        <f t="shared" si="240"/>
        <v>0</v>
      </c>
      <c r="AT330" s="2">
        <f t="shared" si="241"/>
        <v>0</v>
      </c>
      <c r="AU330" s="2">
        <f t="shared" si="242"/>
        <v>0</v>
      </c>
      <c r="AV330" s="2">
        <f t="shared" si="243"/>
        <v>0</v>
      </c>
      <c r="AW330" s="2">
        <f t="shared" si="244"/>
        <v>0</v>
      </c>
      <c r="AX330" s="2">
        <f t="shared" si="245"/>
        <v>0</v>
      </c>
      <c r="AY330" s="2">
        <f t="shared" si="246"/>
        <v>0</v>
      </c>
      <c r="AZ330" s="2">
        <f t="shared" si="247"/>
        <v>0</v>
      </c>
      <c r="BB330" s="3" t="str">
        <f t="shared" si="248"/>
        <v/>
      </c>
      <c r="BC330" s="3" t="str">
        <f t="shared" si="249"/>
        <v/>
      </c>
      <c r="BD330" s="3" t="str">
        <f t="shared" si="250"/>
        <v/>
      </c>
    </row>
    <row r="331" spans="1:56" x14ac:dyDescent="0.3">
      <c r="A331" s="6">
        <v>314</v>
      </c>
      <c r="B331" s="6">
        <v>314</v>
      </c>
      <c r="C331" s="6" t="s">
        <v>94</v>
      </c>
      <c r="D331" s="6">
        <v>51028</v>
      </c>
      <c r="E331" s="9" t="s">
        <v>35</v>
      </c>
      <c r="F331" s="6" t="s">
        <v>70</v>
      </c>
      <c r="G331" s="6">
        <v>1</v>
      </c>
      <c r="H331" s="6">
        <v>29.2</v>
      </c>
      <c r="I331">
        <v>1</v>
      </c>
      <c r="J331">
        <v>4</v>
      </c>
      <c r="Q331" s="13">
        <f t="shared" si="214"/>
        <v>0</v>
      </c>
      <c r="R331" s="13">
        <f t="shared" si="215"/>
        <v>1</v>
      </c>
      <c r="S331" s="13">
        <f t="shared" si="216"/>
        <v>0</v>
      </c>
      <c r="T331" s="13">
        <f t="shared" si="217"/>
        <v>0</v>
      </c>
      <c r="U331" s="13">
        <f t="shared" si="218"/>
        <v>0</v>
      </c>
      <c r="V331" s="13">
        <f t="shared" si="219"/>
        <v>0</v>
      </c>
      <c r="W331" s="13">
        <f t="shared" si="220"/>
        <v>0</v>
      </c>
      <c r="X331" s="13">
        <f t="shared" si="221"/>
        <v>0</v>
      </c>
      <c r="Y331" s="13">
        <f t="shared" si="222"/>
        <v>0</v>
      </c>
      <c r="Z331" s="13">
        <f t="shared" si="223"/>
        <v>0</v>
      </c>
      <c r="AA331" s="13">
        <f t="shared" si="224"/>
        <v>0</v>
      </c>
      <c r="AB331" s="13">
        <f t="shared" si="225"/>
        <v>0</v>
      </c>
      <c r="AC331" s="13">
        <f t="shared" si="226"/>
        <v>0</v>
      </c>
      <c r="AD331" s="13">
        <f t="shared" si="227"/>
        <v>0</v>
      </c>
      <c r="AE331" s="13">
        <f t="shared" si="228"/>
        <v>0</v>
      </c>
      <c r="AF331" s="13">
        <f t="shared" si="229"/>
        <v>0</v>
      </c>
      <c r="AG331" s="13">
        <f t="shared" si="230"/>
        <v>0</v>
      </c>
      <c r="AH331" s="13">
        <f t="shared" si="231"/>
        <v>0</v>
      </c>
      <c r="AI331" s="13">
        <f t="shared" si="232"/>
        <v>0</v>
      </c>
      <c r="AJ331" s="13">
        <f t="shared" si="233"/>
        <v>0</v>
      </c>
      <c r="AK331" s="13">
        <f t="shared" si="234"/>
        <v>0</v>
      </c>
      <c r="AL331" s="13">
        <f t="shared" si="235"/>
        <v>0</v>
      </c>
      <c r="AO331" s="2">
        <f t="shared" si="236"/>
        <v>0</v>
      </c>
      <c r="AP331" s="2">
        <f t="shared" si="237"/>
        <v>1</v>
      </c>
      <c r="AQ331" s="2">
        <f t="shared" si="238"/>
        <v>0</v>
      </c>
      <c r="AR331" s="2">
        <f t="shared" si="239"/>
        <v>0</v>
      </c>
      <c r="AS331" s="2">
        <f t="shared" si="240"/>
        <v>0</v>
      </c>
      <c r="AT331" s="2">
        <f t="shared" si="241"/>
        <v>0</v>
      </c>
      <c r="AU331" s="2">
        <f t="shared" si="242"/>
        <v>0</v>
      </c>
      <c r="AV331" s="2">
        <f t="shared" si="243"/>
        <v>0</v>
      </c>
      <c r="AW331" s="2">
        <f t="shared" si="244"/>
        <v>0</v>
      </c>
      <c r="AX331" s="2">
        <f t="shared" si="245"/>
        <v>0</v>
      </c>
      <c r="AY331" s="2">
        <f t="shared" si="246"/>
        <v>0</v>
      </c>
      <c r="AZ331" s="2">
        <f t="shared" si="247"/>
        <v>0</v>
      </c>
      <c r="BB331" s="3" t="str">
        <f t="shared" si="248"/>
        <v/>
      </c>
      <c r="BC331" s="3" t="str">
        <f t="shared" si="249"/>
        <v/>
      </c>
      <c r="BD331" s="3" t="str">
        <f t="shared" si="250"/>
        <v/>
      </c>
    </row>
    <row r="332" spans="1:56" x14ac:dyDescent="0.3">
      <c r="A332" s="6">
        <v>50</v>
      </c>
      <c r="B332" s="6">
        <v>50</v>
      </c>
      <c r="C332" s="6" t="s">
        <v>67</v>
      </c>
      <c r="D332" s="6">
        <v>50653</v>
      </c>
      <c r="E332" s="9" t="s">
        <v>35</v>
      </c>
      <c r="F332" s="6" t="s">
        <v>56</v>
      </c>
      <c r="G332" s="6">
        <v>1</v>
      </c>
      <c r="H332" s="6">
        <v>30</v>
      </c>
      <c r="I332">
        <v>1</v>
      </c>
      <c r="J332">
        <v>4</v>
      </c>
      <c r="Q332" s="13">
        <f t="shared" si="214"/>
        <v>0</v>
      </c>
      <c r="R332" s="13">
        <f t="shared" si="215"/>
        <v>1</v>
      </c>
      <c r="S332" s="13">
        <f t="shared" si="216"/>
        <v>0</v>
      </c>
      <c r="T332" s="13">
        <f t="shared" si="217"/>
        <v>0</v>
      </c>
      <c r="U332" s="13">
        <f t="shared" si="218"/>
        <v>0</v>
      </c>
      <c r="V332" s="13">
        <f t="shared" si="219"/>
        <v>0</v>
      </c>
      <c r="W332" s="13">
        <f t="shared" si="220"/>
        <v>0</v>
      </c>
      <c r="X332" s="13">
        <f t="shared" si="221"/>
        <v>0</v>
      </c>
      <c r="Y332" s="13">
        <f t="shared" si="222"/>
        <v>0</v>
      </c>
      <c r="Z332" s="13">
        <f t="shared" si="223"/>
        <v>0</v>
      </c>
      <c r="AA332" s="13">
        <f t="shared" si="224"/>
        <v>0</v>
      </c>
      <c r="AB332" s="13">
        <f t="shared" si="225"/>
        <v>0</v>
      </c>
      <c r="AC332" s="13">
        <f t="shared" si="226"/>
        <v>0</v>
      </c>
      <c r="AD332" s="13">
        <f t="shared" si="227"/>
        <v>0</v>
      </c>
      <c r="AE332" s="13">
        <f t="shared" si="228"/>
        <v>0</v>
      </c>
      <c r="AF332" s="13">
        <f t="shared" si="229"/>
        <v>0</v>
      </c>
      <c r="AG332" s="13">
        <f t="shared" si="230"/>
        <v>0</v>
      </c>
      <c r="AH332" s="13">
        <f t="shared" si="231"/>
        <v>0</v>
      </c>
      <c r="AI332" s="13">
        <f t="shared" si="232"/>
        <v>0</v>
      </c>
      <c r="AJ332" s="13">
        <f t="shared" si="233"/>
        <v>0</v>
      </c>
      <c r="AK332" s="13">
        <f t="shared" si="234"/>
        <v>0</v>
      </c>
      <c r="AL332" s="13">
        <f t="shared" si="235"/>
        <v>0</v>
      </c>
      <c r="AO332" s="2">
        <f t="shared" si="236"/>
        <v>0</v>
      </c>
      <c r="AP332" s="2">
        <f t="shared" si="237"/>
        <v>1</v>
      </c>
      <c r="AQ332" s="2">
        <f t="shared" si="238"/>
        <v>0</v>
      </c>
      <c r="AR332" s="2">
        <f t="shared" si="239"/>
        <v>0</v>
      </c>
      <c r="AS332" s="2">
        <f t="shared" si="240"/>
        <v>0</v>
      </c>
      <c r="AT332" s="2">
        <f t="shared" si="241"/>
        <v>0</v>
      </c>
      <c r="AU332" s="2">
        <f t="shared" si="242"/>
        <v>0</v>
      </c>
      <c r="AV332" s="2">
        <f t="shared" si="243"/>
        <v>0</v>
      </c>
      <c r="AW332" s="2">
        <f t="shared" si="244"/>
        <v>0</v>
      </c>
      <c r="AX332" s="2">
        <f t="shared" si="245"/>
        <v>0</v>
      </c>
      <c r="AY332" s="2">
        <f t="shared" si="246"/>
        <v>0</v>
      </c>
      <c r="AZ332" s="2">
        <f t="shared" si="247"/>
        <v>0</v>
      </c>
      <c r="BB332" s="3" t="str">
        <f t="shared" si="248"/>
        <v/>
      </c>
      <c r="BC332" s="3" t="str">
        <f t="shared" si="249"/>
        <v/>
      </c>
      <c r="BD332" s="3" t="str">
        <f t="shared" si="250"/>
        <v/>
      </c>
    </row>
    <row r="333" spans="1:56" x14ac:dyDescent="0.3">
      <c r="A333" s="6">
        <v>302</v>
      </c>
      <c r="B333" s="6">
        <v>302</v>
      </c>
      <c r="C333" s="6" t="s">
        <v>82</v>
      </c>
      <c r="D333" s="6">
        <v>51015</v>
      </c>
      <c r="E333" s="9" t="s">
        <v>35</v>
      </c>
      <c r="F333" s="6" t="s">
        <v>70</v>
      </c>
      <c r="G333" s="6">
        <v>1</v>
      </c>
      <c r="H333" s="6">
        <v>30</v>
      </c>
      <c r="I333">
        <v>1</v>
      </c>
      <c r="J333">
        <v>4</v>
      </c>
      <c r="Q333" s="13">
        <f t="shared" si="214"/>
        <v>0</v>
      </c>
      <c r="R333" s="13">
        <f t="shared" si="215"/>
        <v>1</v>
      </c>
      <c r="S333" s="13">
        <f t="shared" si="216"/>
        <v>0</v>
      </c>
      <c r="T333" s="13">
        <f t="shared" si="217"/>
        <v>0</v>
      </c>
      <c r="U333" s="13">
        <f t="shared" si="218"/>
        <v>0</v>
      </c>
      <c r="V333" s="13">
        <f t="shared" si="219"/>
        <v>0</v>
      </c>
      <c r="W333" s="13">
        <f t="shared" si="220"/>
        <v>0</v>
      </c>
      <c r="X333" s="13">
        <f t="shared" si="221"/>
        <v>0</v>
      </c>
      <c r="Y333" s="13">
        <f t="shared" si="222"/>
        <v>0</v>
      </c>
      <c r="Z333" s="13">
        <f t="shared" si="223"/>
        <v>0</v>
      </c>
      <c r="AA333" s="13">
        <f t="shared" si="224"/>
        <v>0</v>
      </c>
      <c r="AB333" s="13">
        <f t="shared" si="225"/>
        <v>0</v>
      </c>
      <c r="AC333" s="13">
        <f t="shared" si="226"/>
        <v>0</v>
      </c>
      <c r="AD333" s="13">
        <f t="shared" si="227"/>
        <v>0</v>
      </c>
      <c r="AE333" s="13">
        <f t="shared" si="228"/>
        <v>0</v>
      </c>
      <c r="AF333" s="13">
        <f t="shared" si="229"/>
        <v>0</v>
      </c>
      <c r="AG333" s="13">
        <f t="shared" si="230"/>
        <v>0</v>
      </c>
      <c r="AH333" s="13">
        <f t="shared" si="231"/>
        <v>0</v>
      </c>
      <c r="AI333" s="13">
        <f t="shared" si="232"/>
        <v>0</v>
      </c>
      <c r="AJ333" s="13">
        <f t="shared" si="233"/>
        <v>0</v>
      </c>
      <c r="AK333" s="13">
        <f t="shared" si="234"/>
        <v>0</v>
      </c>
      <c r="AL333" s="13">
        <f t="shared" si="235"/>
        <v>0</v>
      </c>
      <c r="AO333" s="2">
        <f t="shared" si="236"/>
        <v>0</v>
      </c>
      <c r="AP333" s="2">
        <f t="shared" si="237"/>
        <v>1</v>
      </c>
      <c r="AQ333" s="2">
        <f t="shared" si="238"/>
        <v>0</v>
      </c>
      <c r="AR333" s="2">
        <f t="shared" si="239"/>
        <v>0</v>
      </c>
      <c r="AS333" s="2">
        <f t="shared" si="240"/>
        <v>0</v>
      </c>
      <c r="AT333" s="2">
        <f t="shared" si="241"/>
        <v>0</v>
      </c>
      <c r="AU333" s="2">
        <f t="shared" si="242"/>
        <v>0</v>
      </c>
      <c r="AV333" s="2">
        <f t="shared" si="243"/>
        <v>0</v>
      </c>
      <c r="AW333" s="2">
        <f t="shared" si="244"/>
        <v>0</v>
      </c>
      <c r="AX333" s="2">
        <f t="shared" si="245"/>
        <v>0</v>
      </c>
      <c r="AY333" s="2">
        <f t="shared" si="246"/>
        <v>0</v>
      </c>
      <c r="AZ333" s="2">
        <f t="shared" si="247"/>
        <v>0</v>
      </c>
      <c r="BB333" s="3" t="str">
        <f t="shared" si="248"/>
        <v/>
      </c>
      <c r="BC333" s="3" t="str">
        <f t="shared" si="249"/>
        <v/>
      </c>
      <c r="BD333" s="3" t="str">
        <f t="shared" si="250"/>
        <v/>
      </c>
    </row>
    <row r="334" spans="1:56" x14ac:dyDescent="0.3">
      <c r="A334" s="6">
        <v>564</v>
      </c>
      <c r="B334" s="6">
        <v>564</v>
      </c>
      <c r="C334" s="6" t="s">
        <v>130</v>
      </c>
      <c r="D334" s="6">
        <v>51573</v>
      </c>
      <c r="E334" s="9" t="s">
        <v>35</v>
      </c>
      <c r="F334" s="6" t="s">
        <v>127</v>
      </c>
      <c r="G334" s="6">
        <v>1</v>
      </c>
      <c r="H334" s="6">
        <v>30</v>
      </c>
      <c r="I334">
        <v>1</v>
      </c>
      <c r="J334">
        <v>4</v>
      </c>
      <c r="Q334" s="13">
        <f t="shared" si="214"/>
        <v>0</v>
      </c>
      <c r="R334" s="13">
        <f t="shared" si="215"/>
        <v>1</v>
      </c>
      <c r="S334" s="13">
        <f t="shared" si="216"/>
        <v>0</v>
      </c>
      <c r="T334" s="13">
        <f t="shared" si="217"/>
        <v>0</v>
      </c>
      <c r="U334" s="13">
        <f t="shared" si="218"/>
        <v>0</v>
      </c>
      <c r="V334" s="13">
        <f t="shared" si="219"/>
        <v>0</v>
      </c>
      <c r="W334" s="13">
        <f t="shared" si="220"/>
        <v>0</v>
      </c>
      <c r="X334" s="13">
        <f t="shared" si="221"/>
        <v>0</v>
      </c>
      <c r="Y334" s="13">
        <f t="shared" si="222"/>
        <v>0</v>
      </c>
      <c r="Z334" s="13">
        <f t="shared" si="223"/>
        <v>0</v>
      </c>
      <c r="AA334" s="13">
        <f t="shared" si="224"/>
        <v>0</v>
      </c>
      <c r="AB334" s="13">
        <f t="shared" si="225"/>
        <v>0</v>
      </c>
      <c r="AC334" s="13">
        <f t="shared" si="226"/>
        <v>0</v>
      </c>
      <c r="AD334" s="13">
        <f t="shared" si="227"/>
        <v>0</v>
      </c>
      <c r="AE334" s="13">
        <f t="shared" si="228"/>
        <v>0</v>
      </c>
      <c r="AF334" s="13">
        <f t="shared" si="229"/>
        <v>0</v>
      </c>
      <c r="AG334" s="13">
        <f t="shared" si="230"/>
        <v>0</v>
      </c>
      <c r="AH334" s="13">
        <f t="shared" si="231"/>
        <v>0</v>
      </c>
      <c r="AI334" s="13">
        <f t="shared" si="232"/>
        <v>0</v>
      </c>
      <c r="AJ334" s="13">
        <f t="shared" si="233"/>
        <v>0</v>
      </c>
      <c r="AK334" s="13">
        <f t="shared" si="234"/>
        <v>0</v>
      </c>
      <c r="AL334" s="13">
        <f t="shared" si="235"/>
        <v>0</v>
      </c>
      <c r="AO334" s="2">
        <f t="shared" si="236"/>
        <v>0</v>
      </c>
      <c r="AP334" s="2">
        <f t="shared" si="237"/>
        <v>1</v>
      </c>
      <c r="AQ334" s="2">
        <f t="shared" si="238"/>
        <v>0</v>
      </c>
      <c r="AR334" s="2">
        <f t="shared" si="239"/>
        <v>0</v>
      </c>
      <c r="AS334" s="2">
        <f t="shared" si="240"/>
        <v>0</v>
      </c>
      <c r="AT334" s="2">
        <f t="shared" si="241"/>
        <v>0</v>
      </c>
      <c r="AU334" s="2">
        <f t="shared" si="242"/>
        <v>0</v>
      </c>
      <c r="AV334" s="2">
        <f t="shared" si="243"/>
        <v>0</v>
      </c>
      <c r="AW334" s="2">
        <f t="shared" si="244"/>
        <v>0</v>
      </c>
      <c r="AX334" s="2">
        <f t="shared" si="245"/>
        <v>0</v>
      </c>
      <c r="AY334" s="2">
        <f t="shared" si="246"/>
        <v>0</v>
      </c>
      <c r="AZ334" s="2">
        <f t="shared" si="247"/>
        <v>0</v>
      </c>
      <c r="BB334" s="3" t="str">
        <f t="shared" si="248"/>
        <v/>
      </c>
      <c r="BC334" s="3" t="str">
        <f t="shared" si="249"/>
        <v/>
      </c>
      <c r="BD334" s="3" t="str">
        <f t="shared" si="250"/>
        <v/>
      </c>
    </row>
    <row r="335" spans="1:56" x14ac:dyDescent="0.3">
      <c r="A335" s="6">
        <v>565</v>
      </c>
      <c r="B335" s="6">
        <v>565</v>
      </c>
      <c r="C335" s="6" t="s">
        <v>131</v>
      </c>
      <c r="D335" s="6">
        <v>51574</v>
      </c>
      <c r="E335" s="9" t="s">
        <v>35</v>
      </c>
      <c r="F335" s="6" t="s">
        <v>127</v>
      </c>
      <c r="G335" s="6">
        <v>1</v>
      </c>
      <c r="H335" s="6">
        <v>30</v>
      </c>
      <c r="I335">
        <v>1</v>
      </c>
      <c r="J335">
        <v>4</v>
      </c>
      <c r="Q335" s="13">
        <f t="shared" si="214"/>
        <v>0</v>
      </c>
      <c r="R335" s="13">
        <f t="shared" si="215"/>
        <v>1</v>
      </c>
      <c r="S335" s="13">
        <f t="shared" si="216"/>
        <v>0</v>
      </c>
      <c r="T335" s="13">
        <f t="shared" si="217"/>
        <v>0</v>
      </c>
      <c r="U335" s="13">
        <f t="shared" si="218"/>
        <v>0</v>
      </c>
      <c r="V335" s="13">
        <f t="shared" si="219"/>
        <v>0</v>
      </c>
      <c r="W335" s="13">
        <f t="shared" si="220"/>
        <v>0</v>
      </c>
      <c r="X335" s="13">
        <f t="shared" si="221"/>
        <v>0</v>
      </c>
      <c r="Y335" s="13">
        <f t="shared" si="222"/>
        <v>0</v>
      </c>
      <c r="Z335" s="13">
        <f t="shared" si="223"/>
        <v>0</v>
      </c>
      <c r="AA335" s="13">
        <f t="shared" si="224"/>
        <v>0</v>
      </c>
      <c r="AB335" s="13">
        <f t="shared" si="225"/>
        <v>0</v>
      </c>
      <c r="AC335" s="13">
        <f t="shared" si="226"/>
        <v>0</v>
      </c>
      <c r="AD335" s="13">
        <f t="shared" si="227"/>
        <v>0</v>
      </c>
      <c r="AE335" s="13">
        <f t="shared" si="228"/>
        <v>0</v>
      </c>
      <c r="AF335" s="13">
        <f t="shared" si="229"/>
        <v>0</v>
      </c>
      <c r="AG335" s="13">
        <f t="shared" si="230"/>
        <v>0</v>
      </c>
      <c r="AH335" s="13">
        <f t="shared" si="231"/>
        <v>0</v>
      </c>
      <c r="AI335" s="13">
        <f t="shared" si="232"/>
        <v>0</v>
      </c>
      <c r="AJ335" s="13">
        <f t="shared" si="233"/>
        <v>0</v>
      </c>
      <c r="AK335" s="13">
        <f t="shared" si="234"/>
        <v>0</v>
      </c>
      <c r="AL335" s="13">
        <f t="shared" si="235"/>
        <v>0</v>
      </c>
      <c r="AO335" s="2">
        <f t="shared" si="236"/>
        <v>0</v>
      </c>
      <c r="AP335" s="2">
        <f t="shared" si="237"/>
        <v>1</v>
      </c>
      <c r="AQ335" s="2">
        <f t="shared" si="238"/>
        <v>0</v>
      </c>
      <c r="AR335" s="2">
        <f t="shared" si="239"/>
        <v>0</v>
      </c>
      <c r="AS335" s="2">
        <f t="shared" si="240"/>
        <v>0</v>
      </c>
      <c r="AT335" s="2">
        <f t="shared" si="241"/>
        <v>0</v>
      </c>
      <c r="AU335" s="2">
        <f t="shared" si="242"/>
        <v>0</v>
      </c>
      <c r="AV335" s="2">
        <f t="shared" si="243"/>
        <v>0</v>
      </c>
      <c r="AW335" s="2">
        <f t="shared" si="244"/>
        <v>0</v>
      </c>
      <c r="AX335" s="2">
        <f t="shared" si="245"/>
        <v>0</v>
      </c>
      <c r="AY335" s="2">
        <f t="shared" si="246"/>
        <v>0</v>
      </c>
      <c r="AZ335" s="2">
        <f t="shared" si="247"/>
        <v>0</v>
      </c>
      <c r="BB335" s="3" t="str">
        <f t="shared" si="248"/>
        <v/>
      </c>
      <c r="BC335" s="3" t="str">
        <f t="shared" si="249"/>
        <v/>
      </c>
      <c r="BD335" s="3" t="str">
        <f t="shared" si="250"/>
        <v/>
      </c>
    </row>
    <row r="336" spans="1:56" x14ac:dyDescent="0.3">
      <c r="A336" s="6">
        <v>976</v>
      </c>
      <c r="B336" s="6">
        <v>976</v>
      </c>
      <c r="C336" s="6" t="s">
        <v>186</v>
      </c>
      <c r="D336" s="6">
        <v>50452</v>
      </c>
      <c r="E336" s="9" t="s">
        <v>35</v>
      </c>
      <c r="F336" s="6" t="s">
        <v>176</v>
      </c>
      <c r="G336" s="6">
        <v>2</v>
      </c>
      <c r="H336" s="6">
        <v>30</v>
      </c>
      <c r="I336">
        <v>1</v>
      </c>
      <c r="J336">
        <v>4</v>
      </c>
      <c r="Q336" s="13">
        <f t="shared" si="214"/>
        <v>0</v>
      </c>
      <c r="R336" s="13">
        <f t="shared" si="215"/>
        <v>1</v>
      </c>
      <c r="S336" s="13">
        <f t="shared" si="216"/>
        <v>0</v>
      </c>
      <c r="T336" s="13">
        <f t="shared" si="217"/>
        <v>0</v>
      </c>
      <c r="U336" s="13">
        <f t="shared" si="218"/>
        <v>0</v>
      </c>
      <c r="V336" s="13">
        <f t="shared" si="219"/>
        <v>0</v>
      </c>
      <c r="W336" s="13">
        <f t="shared" si="220"/>
        <v>0</v>
      </c>
      <c r="X336" s="13">
        <f t="shared" si="221"/>
        <v>0</v>
      </c>
      <c r="Y336" s="13">
        <f t="shared" si="222"/>
        <v>0</v>
      </c>
      <c r="Z336" s="13">
        <f t="shared" si="223"/>
        <v>0</v>
      </c>
      <c r="AA336" s="13">
        <f t="shared" si="224"/>
        <v>0</v>
      </c>
      <c r="AB336" s="13">
        <f t="shared" si="225"/>
        <v>0</v>
      </c>
      <c r="AC336" s="13">
        <f t="shared" si="226"/>
        <v>0</v>
      </c>
      <c r="AD336" s="13">
        <f t="shared" si="227"/>
        <v>0</v>
      </c>
      <c r="AE336" s="13">
        <f t="shared" si="228"/>
        <v>0</v>
      </c>
      <c r="AF336" s="13">
        <f t="shared" si="229"/>
        <v>0</v>
      </c>
      <c r="AG336" s="13">
        <f t="shared" si="230"/>
        <v>0</v>
      </c>
      <c r="AH336" s="13">
        <f t="shared" si="231"/>
        <v>0</v>
      </c>
      <c r="AI336" s="13">
        <f t="shared" si="232"/>
        <v>0</v>
      </c>
      <c r="AJ336" s="13">
        <f t="shared" si="233"/>
        <v>0</v>
      </c>
      <c r="AK336" s="13">
        <f t="shared" si="234"/>
        <v>0</v>
      </c>
      <c r="AL336" s="13">
        <f t="shared" si="235"/>
        <v>0</v>
      </c>
      <c r="AO336" s="2">
        <f t="shared" si="236"/>
        <v>0</v>
      </c>
      <c r="AP336" s="2">
        <f t="shared" si="237"/>
        <v>1</v>
      </c>
      <c r="AQ336" s="2">
        <f t="shared" si="238"/>
        <v>0</v>
      </c>
      <c r="AR336" s="2">
        <f t="shared" si="239"/>
        <v>0</v>
      </c>
      <c r="AS336" s="2">
        <f t="shared" si="240"/>
        <v>0</v>
      </c>
      <c r="AT336" s="2">
        <f t="shared" si="241"/>
        <v>0</v>
      </c>
      <c r="AU336" s="2">
        <f t="shared" si="242"/>
        <v>0</v>
      </c>
      <c r="AV336" s="2">
        <f t="shared" si="243"/>
        <v>0</v>
      </c>
      <c r="AW336" s="2">
        <f t="shared" si="244"/>
        <v>0</v>
      </c>
      <c r="AX336" s="2">
        <f t="shared" si="245"/>
        <v>0</v>
      </c>
      <c r="AY336" s="2">
        <f t="shared" si="246"/>
        <v>0</v>
      </c>
      <c r="AZ336" s="2">
        <f t="shared" si="247"/>
        <v>0</v>
      </c>
      <c r="BB336" s="3" t="str">
        <f t="shared" si="248"/>
        <v/>
      </c>
      <c r="BC336" s="3" t="str">
        <f t="shared" si="249"/>
        <v/>
      </c>
      <c r="BD336" s="3" t="str">
        <f t="shared" si="250"/>
        <v/>
      </c>
    </row>
    <row r="337" spans="1:56" x14ac:dyDescent="0.3">
      <c r="A337" s="6">
        <v>578</v>
      </c>
      <c r="B337" s="6">
        <v>1690</v>
      </c>
      <c r="C337" s="6" t="s">
        <v>319</v>
      </c>
      <c r="D337" s="6">
        <v>29674</v>
      </c>
      <c r="E337" s="10" t="s">
        <v>230</v>
      </c>
      <c r="F337" s="6" t="s">
        <v>304</v>
      </c>
      <c r="G337" s="6">
        <v>1</v>
      </c>
      <c r="H337" s="6">
        <v>30</v>
      </c>
      <c r="I337">
        <v>1</v>
      </c>
      <c r="J337">
        <v>4</v>
      </c>
      <c r="Q337" s="13">
        <f t="shared" si="214"/>
        <v>0</v>
      </c>
      <c r="R337" s="13">
        <f t="shared" si="215"/>
        <v>1</v>
      </c>
      <c r="S337" s="13">
        <f t="shared" si="216"/>
        <v>0</v>
      </c>
      <c r="T337" s="13">
        <f t="shared" si="217"/>
        <v>0</v>
      </c>
      <c r="U337" s="13">
        <f t="shared" si="218"/>
        <v>0</v>
      </c>
      <c r="V337" s="13">
        <f t="shared" si="219"/>
        <v>0</v>
      </c>
      <c r="W337" s="13">
        <f t="shared" si="220"/>
        <v>0</v>
      </c>
      <c r="X337" s="13">
        <f t="shared" si="221"/>
        <v>0</v>
      </c>
      <c r="Y337" s="13">
        <f t="shared" si="222"/>
        <v>0</v>
      </c>
      <c r="Z337" s="13">
        <f t="shared" si="223"/>
        <v>0</v>
      </c>
      <c r="AA337" s="13">
        <f t="shared" si="224"/>
        <v>0</v>
      </c>
      <c r="AB337" s="13">
        <f t="shared" si="225"/>
        <v>0</v>
      </c>
      <c r="AC337" s="13">
        <f t="shared" si="226"/>
        <v>0</v>
      </c>
      <c r="AD337" s="13">
        <f t="shared" si="227"/>
        <v>0</v>
      </c>
      <c r="AE337" s="13">
        <f t="shared" si="228"/>
        <v>0</v>
      </c>
      <c r="AF337" s="13">
        <f t="shared" si="229"/>
        <v>0</v>
      </c>
      <c r="AG337" s="13">
        <f t="shared" si="230"/>
        <v>0</v>
      </c>
      <c r="AH337" s="13">
        <f t="shared" si="231"/>
        <v>0</v>
      </c>
      <c r="AI337" s="13">
        <f t="shared" si="232"/>
        <v>0</v>
      </c>
      <c r="AJ337" s="13">
        <f t="shared" si="233"/>
        <v>0</v>
      </c>
      <c r="AK337" s="13">
        <f t="shared" si="234"/>
        <v>0</v>
      </c>
      <c r="AL337" s="13">
        <f t="shared" si="235"/>
        <v>0</v>
      </c>
      <c r="AO337" s="2">
        <f t="shared" si="236"/>
        <v>0</v>
      </c>
      <c r="AP337" s="2">
        <f t="shared" si="237"/>
        <v>1</v>
      </c>
      <c r="AQ337" s="2">
        <f t="shared" si="238"/>
        <v>0</v>
      </c>
      <c r="AR337" s="2">
        <f t="shared" si="239"/>
        <v>0</v>
      </c>
      <c r="AS337" s="2">
        <f t="shared" si="240"/>
        <v>0</v>
      </c>
      <c r="AT337" s="2">
        <f t="shared" si="241"/>
        <v>0</v>
      </c>
      <c r="AU337" s="2">
        <f t="shared" si="242"/>
        <v>0</v>
      </c>
      <c r="AV337" s="2">
        <f t="shared" si="243"/>
        <v>0</v>
      </c>
      <c r="AW337" s="2">
        <f t="shared" si="244"/>
        <v>0</v>
      </c>
      <c r="AX337" s="2">
        <f t="shared" si="245"/>
        <v>0</v>
      </c>
      <c r="AY337" s="2">
        <f t="shared" si="246"/>
        <v>0</v>
      </c>
      <c r="AZ337" s="2">
        <f t="shared" si="247"/>
        <v>0</v>
      </c>
      <c r="BB337" s="3" t="str">
        <f t="shared" si="248"/>
        <v/>
      </c>
      <c r="BC337" s="3" t="str">
        <f t="shared" si="249"/>
        <v/>
      </c>
      <c r="BD337" s="3" t="str">
        <f t="shared" si="250"/>
        <v/>
      </c>
    </row>
    <row r="338" spans="1:56" x14ac:dyDescent="0.3">
      <c r="A338" s="6">
        <v>834</v>
      </c>
      <c r="B338" s="6">
        <v>1946</v>
      </c>
      <c r="C338" s="6" t="s">
        <v>384</v>
      </c>
      <c r="D338" s="6">
        <v>28720</v>
      </c>
      <c r="E338" s="10" t="s">
        <v>230</v>
      </c>
      <c r="F338" s="6" t="s">
        <v>340</v>
      </c>
      <c r="G338" s="6">
        <v>2</v>
      </c>
      <c r="H338" s="6">
        <v>30</v>
      </c>
      <c r="I338">
        <v>1</v>
      </c>
      <c r="J338">
        <v>4</v>
      </c>
      <c r="Q338" s="13">
        <f t="shared" si="214"/>
        <v>0</v>
      </c>
      <c r="R338" s="13">
        <f t="shared" si="215"/>
        <v>1</v>
      </c>
      <c r="S338" s="13">
        <f t="shared" si="216"/>
        <v>0</v>
      </c>
      <c r="T338" s="13">
        <f t="shared" si="217"/>
        <v>0</v>
      </c>
      <c r="U338" s="13">
        <f t="shared" si="218"/>
        <v>0</v>
      </c>
      <c r="V338" s="13">
        <f t="shared" si="219"/>
        <v>0</v>
      </c>
      <c r="W338" s="13">
        <f t="shared" si="220"/>
        <v>0</v>
      </c>
      <c r="X338" s="13">
        <f t="shared" si="221"/>
        <v>0</v>
      </c>
      <c r="Y338" s="13">
        <f t="shared" si="222"/>
        <v>0</v>
      </c>
      <c r="Z338" s="13">
        <f t="shared" si="223"/>
        <v>0</v>
      </c>
      <c r="AA338" s="13">
        <f t="shared" si="224"/>
        <v>0</v>
      </c>
      <c r="AB338" s="13">
        <f t="shared" si="225"/>
        <v>0</v>
      </c>
      <c r="AC338" s="13">
        <f t="shared" si="226"/>
        <v>0</v>
      </c>
      <c r="AD338" s="13">
        <f t="shared" si="227"/>
        <v>0</v>
      </c>
      <c r="AE338" s="13">
        <f t="shared" si="228"/>
        <v>0</v>
      </c>
      <c r="AF338" s="13">
        <f t="shared" si="229"/>
        <v>0</v>
      </c>
      <c r="AG338" s="13">
        <f t="shared" si="230"/>
        <v>0</v>
      </c>
      <c r="AH338" s="13">
        <f t="shared" si="231"/>
        <v>0</v>
      </c>
      <c r="AI338" s="13">
        <f t="shared" si="232"/>
        <v>0</v>
      </c>
      <c r="AJ338" s="13">
        <f t="shared" si="233"/>
        <v>0</v>
      </c>
      <c r="AK338" s="13">
        <f t="shared" si="234"/>
        <v>0</v>
      </c>
      <c r="AL338" s="13">
        <f t="shared" si="235"/>
        <v>0</v>
      </c>
      <c r="AO338" s="2">
        <f t="shared" si="236"/>
        <v>0</v>
      </c>
      <c r="AP338" s="2">
        <f t="shared" si="237"/>
        <v>1</v>
      </c>
      <c r="AQ338" s="2">
        <f t="shared" si="238"/>
        <v>0</v>
      </c>
      <c r="AR338" s="2">
        <f t="shared" si="239"/>
        <v>0</v>
      </c>
      <c r="AS338" s="2">
        <f t="shared" si="240"/>
        <v>0</v>
      </c>
      <c r="AT338" s="2">
        <f t="shared" si="241"/>
        <v>0</v>
      </c>
      <c r="AU338" s="2">
        <f t="shared" si="242"/>
        <v>0</v>
      </c>
      <c r="AV338" s="2">
        <f t="shared" si="243"/>
        <v>0</v>
      </c>
      <c r="AW338" s="2">
        <f t="shared" si="244"/>
        <v>0</v>
      </c>
      <c r="AX338" s="2">
        <f t="shared" si="245"/>
        <v>0</v>
      </c>
      <c r="AY338" s="2">
        <f t="shared" si="246"/>
        <v>0</v>
      </c>
      <c r="AZ338" s="2">
        <f t="shared" si="247"/>
        <v>0</v>
      </c>
      <c r="BB338" s="3" t="str">
        <f t="shared" si="248"/>
        <v/>
      </c>
      <c r="BC338" s="3" t="str">
        <f t="shared" si="249"/>
        <v/>
      </c>
      <c r="BD338" s="3" t="str">
        <f t="shared" si="250"/>
        <v/>
      </c>
    </row>
    <row r="339" spans="1:56" x14ac:dyDescent="0.3">
      <c r="A339" s="6">
        <v>836</v>
      </c>
      <c r="B339" s="6">
        <v>1948</v>
      </c>
      <c r="C339" s="6" t="s">
        <v>386</v>
      </c>
      <c r="D339" s="6">
        <v>28722</v>
      </c>
      <c r="E339" s="10" t="s">
        <v>230</v>
      </c>
      <c r="F339" s="6" t="s">
        <v>340</v>
      </c>
      <c r="G339" s="6">
        <v>2</v>
      </c>
      <c r="H339" s="6">
        <v>30</v>
      </c>
      <c r="I339">
        <v>1</v>
      </c>
      <c r="J339">
        <v>4</v>
      </c>
      <c r="Q339" s="13">
        <f t="shared" si="214"/>
        <v>0</v>
      </c>
      <c r="R339" s="13">
        <f t="shared" si="215"/>
        <v>1</v>
      </c>
      <c r="S339" s="13">
        <f t="shared" si="216"/>
        <v>0</v>
      </c>
      <c r="T339" s="13">
        <f t="shared" si="217"/>
        <v>0</v>
      </c>
      <c r="U339" s="13">
        <f t="shared" si="218"/>
        <v>0</v>
      </c>
      <c r="V339" s="13">
        <f t="shared" si="219"/>
        <v>0</v>
      </c>
      <c r="W339" s="13">
        <f t="shared" si="220"/>
        <v>0</v>
      </c>
      <c r="X339" s="13">
        <f t="shared" si="221"/>
        <v>0</v>
      </c>
      <c r="Y339" s="13">
        <f t="shared" si="222"/>
        <v>0</v>
      </c>
      <c r="Z339" s="13">
        <f t="shared" si="223"/>
        <v>0</v>
      </c>
      <c r="AA339" s="13">
        <f t="shared" si="224"/>
        <v>0</v>
      </c>
      <c r="AB339" s="13">
        <f t="shared" si="225"/>
        <v>0</v>
      </c>
      <c r="AC339" s="13">
        <f t="shared" si="226"/>
        <v>0</v>
      </c>
      <c r="AD339" s="13">
        <f t="shared" si="227"/>
        <v>0</v>
      </c>
      <c r="AE339" s="13">
        <f t="shared" si="228"/>
        <v>0</v>
      </c>
      <c r="AF339" s="13">
        <f t="shared" si="229"/>
        <v>0</v>
      </c>
      <c r="AG339" s="13">
        <f t="shared" si="230"/>
        <v>0</v>
      </c>
      <c r="AH339" s="13">
        <f t="shared" si="231"/>
        <v>0</v>
      </c>
      <c r="AI339" s="13">
        <f t="shared" si="232"/>
        <v>0</v>
      </c>
      <c r="AJ339" s="13">
        <f t="shared" si="233"/>
        <v>0</v>
      </c>
      <c r="AK339" s="13">
        <f t="shared" si="234"/>
        <v>0</v>
      </c>
      <c r="AL339" s="13">
        <f t="shared" si="235"/>
        <v>0</v>
      </c>
      <c r="AO339" s="2">
        <f t="shared" si="236"/>
        <v>0</v>
      </c>
      <c r="AP339" s="2">
        <f t="shared" si="237"/>
        <v>1</v>
      </c>
      <c r="AQ339" s="2">
        <f t="shared" si="238"/>
        <v>0</v>
      </c>
      <c r="AR339" s="2">
        <f t="shared" si="239"/>
        <v>0</v>
      </c>
      <c r="AS339" s="2">
        <f t="shared" si="240"/>
        <v>0</v>
      </c>
      <c r="AT339" s="2">
        <f t="shared" si="241"/>
        <v>0</v>
      </c>
      <c r="AU339" s="2">
        <f t="shared" si="242"/>
        <v>0</v>
      </c>
      <c r="AV339" s="2">
        <f t="shared" si="243"/>
        <v>0</v>
      </c>
      <c r="AW339" s="2">
        <f t="shared" si="244"/>
        <v>0</v>
      </c>
      <c r="AX339" s="2">
        <f t="shared" si="245"/>
        <v>0</v>
      </c>
      <c r="AY339" s="2">
        <f t="shared" si="246"/>
        <v>0</v>
      </c>
      <c r="AZ339" s="2">
        <f t="shared" si="247"/>
        <v>0</v>
      </c>
      <c r="BB339" s="3" t="str">
        <f t="shared" si="248"/>
        <v/>
      </c>
      <c r="BC339" s="3" t="str">
        <f t="shared" si="249"/>
        <v/>
      </c>
      <c r="BD339" s="3" t="str">
        <f t="shared" si="250"/>
        <v/>
      </c>
    </row>
    <row r="340" spans="1:56" x14ac:dyDescent="0.3">
      <c r="A340" s="6">
        <v>1104</v>
      </c>
      <c r="B340" s="6">
        <v>2216</v>
      </c>
      <c r="C340" s="6" t="s">
        <v>449</v>
      </c>
      <c r="D340" s="6">
        <v>29512</v>
      </c>
      <c r="E340" s="10" t="s">
        <v>230</v>
      </c>
      <c r="F340" s="6" t="s">
        <v>444</v>
      </c>
      <c r="G340" s="6">
        <v>2</v>
      </c>
      <c r="H340" s="6">
        <v>30.7</v>
      </c>
      <c r="I340">
        <v>1</v>
      </c>
      <c r="J340">
        <v>4</v>
      </c>
      <c r="Q340" s="13">
        <f t="shared" si="214"/>
        <v>0</v>
      </c>
      <c r="R340" s="13">
        <f t="shared" si="215"/>
        <v>1</v>
      </c>
      <c r="S340" s="13">
        <f t="shared" si="216"/>
        <v>0</v>
      </c>
      <c r="T340" s="13">
        <f t="shared" si="217"/>
        <v>0</v>
      </c>
      <c r="U340" s="13">
        <f t="shared" si="218"/>
        <v>0</v>
      </c>
      <c r="V340" s="13">
        <f t="shared" si="219"/>
        <v>0</v>
      </c>
      <c r="W340" s="13">
        <f t="shared" si="220"/>
        <v>0</v>
      </c>
      <c r="X340" s="13">
        <f t="shared" si="221"/>
        <v>0</v>
      </c>
      <c r="Y340" s="13">
        <f t="shared" si="222"/>
        <v>0</v>
      </c>
      <c r="Z340" s="13">
        <f t="shared" si="223"/>
        <v>0</v>
      </c>
      <c r="AA340" s="13">
        <f t="shared" si="224"/>
        <v>0</v>
      </c>
      <c r="AB340" s="13">
        <f t="shared" si="225"/>
        <v>0</v>
      </c>
      <c r="AC340" s="13">
        <f t="shared" si="226"/>
        <v>0</v>
      </c>
      <c r="AD340" s="13">
        <f t="shared" si="227"/>
        <v>0</v>
      </c>
      <c r="AE340" s="13">
        <f t="shared" si="228"/>
        <v>0</v>
      </c>
      <c r="AF340" s="13">
        <f t="shared" si="229"/>
        <v>0</v>
      </c>
      <c r="AG340" s="13">
        <f t="shared" si="230"/>
        <v>0</v>
      </c>
      <c r="AH340" s="13">
        <f t="shared" si="231"/>
        <v>0</v>
      </c>
      <c r="AI340" s="13">
        <f t="shared" si="232"/>
        <v>0</v>
      </c>
      <c r="AJ340" s="13">
        <f t="shared" si="233"/>
        <v>0</v>
      </c>
      <c r="AK340" s="13">
        <f t="shared" si="234"/>
        <v>0</v>
      </c>
      <c r="AL340" s="13">
        <f t="shared" si="235"/>
        <v>0</v>
      </c>
      <c r="AO340" s="2">
        <f t="shared" si="236"/>
        <v>0</v>
      </c>
      <c r="AP340" s="2">
        <f t="shared" si="237"/>
        <v>1</v>
      </c>
      <c r="AQ340" s="2">
        <f t="shared" si="238"/>
        <v>0</v>
      </c>
      <c r="AR340" s="2">
        <f t="shared" si="239"/>
        <v>0</v>
      </c>
      <c r="AS340" s="2">
        <f t="shared" si="240"/>
        <v>0</v>
      </c>
      <c r="AT340" s="2">
        <f t="shared" si="241"/>
        <v>0</v>
      </c>
      <c r="AU340" s="2">
        <f t="shared" si="242"/>
        <v>0</v>
      </c>
      <c r="AV340" s="2">
        <f t="shared" si="243"/>
        <v>0</v>
      </c>
      <c r="AW340" s="2">
        <f t="shared" si="244"/>
        <v>0</v>
      </c>
      <c r="AX340" s="2">
        <f t="shared" si="245"/>
        <v>0</v>
      </c>
      <c r="AY340" s="2">
        <f t="shared" si="246"/>
        <v>0</v>
      </c>
      <c r="AZ340" s="2">
        <f t="shared" si="247"/>
        <v>0</v>
      </c>
      <c r="BB340" s="3" t="str">
        <f t="shared" si="248"/>
        <v/>
      </c>
      <c r="BC340" s="3" t="str">
        <f t="shared" si="249"/>
        <v/>
      </c>
      <c r="BD340" s="3" t="str">
        <f t="shared" si="250"/>
        <v/>
      </c>
    </row>
    <row r="341" spans="1:56" x14ac:dyDescent="0.3">
      <c r="A341" s="6">
        <v>45</v>
      </c>
      <c r="B341" s="6">
        <v>45</v>
      </c>
      <c r="C341" s="6" t="s">
        <v>62</v>
      </c>
      <c r="D341" s="6">
        <v>50648</v>
      </c>
      <c r="E341" s="9" t="s">
        <v>35</v>
      </c>
      <c r="F341" s="6" t="s">
        <v>56</v>
      </c>
      <c r="G341" s="6">
        <v>1</v>
      </c>
      <c r="H341" s="6">
        <v>31</v>
      </c>
      <c r="I341">
        <v>1</v>
      </c>
      <c r="J341">
        <v>4</v>
      </c>
      <c r="Q341" s="13">
        <f t="shared" si="214"/>
        <v>0</v>
      </c>
      <c r="R341" s="13">
        <f t="shared" si="215"/>
        <v>1</v>
      </c>
      <c r="S341" s="13">
        <f t="shared" si="216"/>
        <v>0</v>
      </c>
      <c r="T341" s="13">
        <f t="shared" si="217"/>
        <v>0</v>
      </c>
      <c r="U341" s="13">
        <f t="shared" si="218"/>
        <v>0</v>
      </c>
      <c r="V341" s="13">
        <f t="shared" si="219"/>
        <v>0</v>
      </c>
      <c r="W341" s="13">
        <f t="shared" si="220"/>
        <v>0</v>
      </c>
      <c r="X341" s="13">
        <f t="shared" si="221"/>
        <v>0</v>
      </c>
      <c r="Y341" s="13">
        <f t="shared" si="222"/>
        <v>0</v>
      </c>
      <c r="Z341" s="13">
        <f t="shared" si="223"/>
        <v>0</v>
      </c>
      <c r="AA341" s="13">
        <f t="shared" si="224"/>
        <v>0</v>
      </c>
      <c r="AB341" s="13">
        <f t="shared" si="225"/>
        <v>0</v>
      </c>
      <c r="AC341" s="13">
        <f t="shared" si="226"/>
        <v>0</v>
      </c>
      <c r="AD341" s="13">
        <f t="shared" si="227"/>
        <v>0</v>
      </c>
      <c r="AE341" s="13">
        <f t="shared" si="228"/>
        <v>0</v>
      </c>
      <c r="AF341" s="13">
        <f t="shared" si="229"/>
        <v>0</v>
      </c>
      <c r="AG341" s="13">
        <f t="shared" si="230"/>
        <v>0</v>
      </c>
      <c r="AH341" s="13">
        <f t="shared" si="231"/>
        <v>0</v>
      </c>
      <c r="AI341" s="13">
        <f t="shared" si="232"/>
        <v>0</v>
      </c>
      <c r="AJ341" s="13">
        <f t="shared" si="233"/>
        <v>0</v>
      </c>
      <c r="AK341" s="13">
        <f t="shared" si="234"/>
        <v>0</v>
      </c>
      <c r="AL341" s="13">
        <f t="shared" si="235"/>
        <v>0</v>
      </c>
      <c r="AO341" s="2">
        <f t="shared" si="236"/>
        <v>0</v>
      </c>
      <c r="AP341" s="2">
        <f t="shared" si="237"/>
        <v>1</v>
      </c>
      <c r="AQ341" s="2">
        <f t="shared" si="238"/>
        <v>0</v>
      </c>
      <c r="AR341" s="2">
        <f t="shared" si="239"/>
        <v>0</v>
      </c>
      <c r="AS341" s="2">
        <f t="shared" si="240"/>
        <v>0</v>
      </c>
      <c r="AT341" s="2">
        <f t="shared" si="241"/>
        <v>0</v>
      </c>
      <c r="AU341" s="2">
        <f t="shared" si="242"/>
        <v>0</v>
      </c>
      <c r="AV341" s="2">
        <f t="shared" si="243"/>
        <v>0</v>
      </c>
      <c r="AW341" s="2">
        <f t="shared" si="244"/>
        <v>0</v>
      </c>
      <c r="AX341" s="2">
        <f t="shared" si="245"/>
        <v>0</v>
      </c>
      <c r="AY341" s="2">
        <f t="shared" si="246"/>
        <v>0</v>
      </c>
      <c r="AZ341" s="2">
        <f t="shared" si="247"/>
        <v>0</v>
      </c>
      <c r="BB341" s="3" t="str">
        <f t="shared" si="248"/>
        <v/>
      </c>
      <c r="BC341" s="3" t="str">
        <f t="shared" si="249"/>
        <v/>
      </c>
      <c r="BD341" s="3" t="str">
        <f t="shared" si="250"/>
        <v/>
      </c>
    </row>
    <row r="342" spans="1:56" x14ac:dyDescent="0.3">
      <c r="A342" s="6">
        <v>47</v>
      </c>
      <c r="B342" s="6">
        <v>47</v>
      </c>
      <c r="C342" s="6" t="s">
        <v>64</v>
      </c>
      <c r="D342" s="6">
        <v>50650</v>
      </c>
      <c r="E342" s="9" t="s">
        <v>35</v>
      </c>
      <c r="F342" s="6" t="s">
        <v>56</v>
      </c>
      <c r="G342" s="6">
        <v>1</v>
      </c>
      <c r="H342" s="6">
        <v>31</v>
      </c>
      <c r="I342">
        <v>1</v>
      </c>
      <c r="J342">
        <v>4</v>
      </c>
      <c r="Q342" s="13">
        <f t="shared" si="214"/>
        <v>0</v>
      </c>
      <c r="R342" s="13">
        <f t="shared" si="215"/>
        <v>1</v>
      </c>
      <c r="S342" s="13">
        <f t="shared" si="216"/>
        <v>0</v>
      </c>
      <c r="T342" s="13">
        <f t="shared" si="217"/>
        <v>0</v>
      </c>
      <c r="U342" s="13">
        <f t="shared" si="218"/>
        <v>0</v>
      </c>
      <c r="V342" s="13">
        <f t="shared" si="219"/>
        <v>0</v>
      </c>
      <c r="W342" s="13">
        <f t="shared" si="220"/>
        <v>0</v>
      </c>
      <c r="X342" s="13">
        <f t="shared" si="221"/>
        <v>0</v>
      </c>
      <c r="Y342" s="13">
        <f t="shared" si="222"/>
        <v>0</v>
      </c>
      <c r="Z342" s="13">
        <f t="shared" si="223"/>
        <v>0</v>
      </c>
      <c r="AA342" s="13">
        <f t="shared" si="224"/>
        <v>0</v>
      </c>
      <c r="AB342" s="13">
        <f t="shared" si="225"/>
        <v>0</v>
      </c>
      <c r="AC342" s="13">
        <f t="shared" si="226"/>
        <v>0</v>
      </c>
      <c r="AD342" s="13">
        <f t="shared" si="227"/>
        <v>0</v>
      </c>
      <c r="AE342" s="13">
        <f t="shared" si="228"/>
        <v>0</v>
      </c>
      <c r="AF342" s="13">
        <f t="shared" si="229"/>
        <v>0</v>
      </c>
      <c r="AG342" s="13">
        <f t="shared" si="230"/>
        <v>0</v>
      </c>
      <c r="AH342" s="13">
        <f t="shared" si="231"/>
        <v>0</v>
      </c>
      <c r="AI342" s="13">
        <f t="shared" si="232"/>
        <v>0</v>
      </c>
      <c r="AJ342" s="13">
        <f t="shared" si="233"/>
        <v>0</v>
      </c>
      <c r="AK342" s="13">
        <f t="shared" si="234"/>
        <v>0</v>
      </c>
      <c r="AL342" s="13">
        <f t="shared" si="235"/>
        <v>0</v>
      </c>
      <c r="AO342" s="2">
        <f t="shared" si="236"/>
        <v>0</v>
      </c>
      <c r="AP342" s="2">
        <f t="shared" si="237"/>
        <v>1</v>
      </c>
      <c r="AQ342" s="2">
        <f t="shared" si="238"/>
        <v>0</v>
      </c>
      <c r="AR342" s="2">
        <f t="shared" si="239"/>
        <v>0</v>
      </c>
      <c r="AS342" s="2">
        <f t="shared" si="240"/>
        <v>0</v>
      </c>
      <c r="AT342" s="2">
        <f t="shared" si="241"/>
        <v>0</v>
      </c>
      <c r="AU342" s="2">
        <f t="shared" si="242"/>
        <v>0</v>
      </c>
      <c r="AV342" s="2">
        <f t="shared" si="243"/>
        <v>0</v>
      </c>
      <c r="AW342" s="2">
        <f t="shared" si="244"/>
        <v>0</v>
      </c>
      <c r="AX342" s="2">
        <f t="shared" si="245"/>
        <v>0</v>
      </c>
      <c r="AY342" s="2">
        <f t="shared" si="246"/>
        <v>0</v>
      </c>
      <c r="AZ342" s="2">
        <f t="shared" si="247"/>
        <v>0</v>
      </c>
      <c r="BB342" s="3" t="str">
        <f t="shared" si="248"/>
        <v/>
      </c>
      <c r="BC342" s="3" t="str">
        <f t="shared" si="249"/>
        <v/>
      </c>
      <c r="BD342" s="3" t="str">
        <f t="shared" si="250"/>
        <v/>
      </c>
    </row>
    <row r="343" spans="1:56" x14ac:dyDescent="0.3">
      <c r="A343" s="6">
        <v>566</v>
      </c>
      <c r="B343" s="6">
        <v>566</v>
      </c>
      <c r="C343" s="6" t="s">
        <v>132</v>
      </c>
      <c r="D343" s="6">
        <v>51575</v>
      </c>
      <c r="E343" s="9" t="s">
        <v>35</v>
      </c>
      <c r="F343" s="6" t="s">
        <v>127</v>
      </c>
      <c r="G343" s="6">
        <v>1</v>
      </c>
      <c r="H343" s="6">
        <v>31</v>
      </c>
      <c r="I343">
        <v>1</v>
      </c>
      <c r="J343">
        <v>4</v>
      </c>
      <c r="Q343" s="13">
        <f t="shared" si="214"/>
        <v>0</v>
      </c>
      <c r="R343" s="13">
        <f t="shared" si="215"/>
        <v>1</v>
      </c>
      <c r="S343" s="13">
        <f t="shared" si="216"/>
        <v>0</v>
      </c>
      <c r="T343" s="13">
        <f t="shared" si="217"/>
        <v>0</v>
      </c>
      <c r="U343" s="13">
        <f t="shared" si="218"/>
        <v>0</v>
      </c>
      <c r="V343" s="13">
        <f t="shared" si="219"/>
        <v>0</v>
      </c>
      <c r="W343" s="13">
        <f t="shared" si="220"/>
        <v>0</v>
      </c>
      <c r="X343" s="13">
        <f t="shared" si="221"/>
        <v>0</v>
      </c>
      <c r="Y343" s="13">
        <f t="shared" si="222"/>
        <v>0</v>
      </c>
      <c r="Z343" s="13">
        <f t="shared" si="223"/>
        <v>0</v>
      </c>
      <c r="AA343" s="13">
        <f t="shared" si="224"/>
        <v>0</v>
      </c>
      <c r="AB343" s="13">
        <f t="shared" si="225"/>
        <v>0</v>
      </c>
      <c r="AC343" s="13">
        <f t="shared" si="226"/>
        <v>0</v>
      </c>
      <c r="AD343" s="13">
        <f t="shared" si="227"/>
        <v>0</v>
      </c>
      <c r="AE343" s="13">
        <f t="shared" si="228"/>
        <v>0</v>
      </c>
      <c r="AF343" s="13">
        <f t="shared" si="229"/>
        <v>0</v>
      </c>
      <c r="AG343" s="13">
        <f t="shared" si="230"/>
        <v>0</v>
      </c>
      <c r="AH343" s="13">
        <f t="shared" si="231"/>
        <v>0</v>
      </c>
      <c r="AI343" s="13">
        <f t="shared" si="232"/>
        <v>0</v>
      </c>
      <c r="AJ343" s="13">
        <f t="shared" si="233"/>
        <v>0</v>
      </c>
      <c r="AK343" s="13">
        <f t="shared" si="234"/>
        <v>0</v>
      </c>
      <c r="AL343" s="13">
        <f t="shared" si="235"/>
        <v>0</v>
      </c>
      <c r="AO343" s="2">
        <f t="shared" si="236"/>
        <v>0</v>
      </c>
      <c r="AP343" s="2">
        <f t="shared" si="237"/>
        <v>1</v>
      </c>
      <c r="AQ343" s="2">
        <f t="shared" si="238"/>
        <v>0</v>
      </c>
      <c r="AR343" s="2">
        <f t="shared" si="239"/>
        <v>0</v>
      </c>
      <c r="AS343" s="2">
        <f t="shared" si="240"/>
        <v>0</v>
      </c>
      <c r="AT343" s="2">
        <f t="shared" si="241"/>
        <v>0</v>
      </c>
      <c r="AU343" s="2">
        <f t="shared" si="242"/>
        <v>0</v>
      </c>
      <c r="AV343" s="2">
        <f t="shared" si="243"/>
        <v>0</v>
      </c>
      <c r="AW343" s="2">
        <f t="shared" si="244"/>
        <v>0</v>
      </c>
      <c r="AX343" s="2">
        <f t="shared" si="245"/>
        <v>0</v>
      </c>
      <c r="AY343" s="2">
        <f t="shared" si="246"/>
        <v>0</v>
      </c>
      <c r="AZ343" s="2">
        <f t="shared" si="247"/>
        <v>0</v>
      </c>
      <c r="BB343" s="3" t="str">
        <f t="shared" si="248"/>
        <v/>
      </c>
      <c r="BC343" s="3" t="str">
        <f t="shared" si="249"/>
        <v/>
      </c>
      <c r="BD343" s="3" t="str">
        <f t="shared" si="250"/>
        <v/>
      </c>
    </row>
    <row r="344" spans="1:56" x14ac:dyDescent="0.3">
      <c r="A344" s="6">
        <v>573</v>
      </c>
      <c r="B344" s="6">
        <v>573</v>
      </c>
      <c r="C344" s="6" t="s">
        <v>134</v>
      </c>
      <c r="D344" s="6">
        <v>51582</v>
      </c>
      <c r="E344" s="9" t="s">
        <v>35</v>
      </c>
      <c r="F344" s="6" t="s">
        <v>127</v>
      </c>
      <c r="G344" s="6">
        <v>1</v>
      </c>
      <c r="H344" s="6">
        <v>31</v>
      </c>
      <c r="I344">
        <v>1</v>
      </c>
      <c r="J344">
        <v>4</v>
      </c>
      <c r="Q344" s="13">
        <f t="shared" si="214"/>
        <v>0</v>
      </c>
      <c r="R344" s="13">
        <f t="shared" si="215"/>
        <v>1</v>
      </c>
      <c r="S344" s="13">
        <f t="shared" si="216"/>
        <v>0</v>
      </c>
      <c r="T344" s="13">
        <f t="shared" si="217"/>
        <v>0</v>
      </c>
      <c r="U344" s="13">
        <f t="shared" si="218"/>
        <v>0</v>
      </c>
      <c r="V344" s="13">
        <f t="shared" si="219"/>
        <v>0</v>
      </c>
      <c r="W344" s="13">
        <f t="shared" si="220"/>
        <v>0</v>
      </c>
      <c r="X344" s="13">
        <f t="shared" si="221"/>
        <v>0</v>
      </c>
      <c r="Y344" s="13">
        <f t="shared" si="222"/>
        <v>0</v>
      </c>
      <c r="Z344" s="13">
        <f t="shared" si="223"/>
        <v>0</v>
      </c>
      <c r="AA344" s="13">
        <f t="shared" si="224"/>
        <v>0</v>
      </c>
      <c r="AB344" s="13">
        <f t="shared" si="225"/>
        <v>0</v>
      </c>
      <c r="AC344" s="13">
        <f t="shared" si="226"/>
        <v>0</v>
      </c>
      <c r="AD344" s="13">
        <f t="shared" si="227"/>
        <v>0</v>
      </c>
      <c r="AE344" s="13">
        <f t="shared" si="228"/>
        <v>0</v>
      </c>
      <c r="AF344" s="13">
        <f t="shared" si="229"/>
        <v>0</v>
      </c>
      <c r="AG344" s="13">
        <f t="shared" si="230"/>
        <v>0</v>
      </c>
      <c r="AH344" s="13">
        <f t="shared" si="231"/>
        <v>0</v>
      </c>
      <c r="AI344" s="13">
        <f t="shared" si="232"/>
        <v>0</v>
      </c>
      <c r="AJ344" s="13">
        <f t="shared" si="233"/>
        <v>0</v>
      </c>
      <c r="AK344" s="13">
        <f t="shared" si="234"/>
        <v>0</v>
      </c>
      <c r="AL344" s="13">
        <f t="shared" si="235"/>
        <v>0</v>
      </c>
      <c r="AO344" s="2">
        <f t="shared" si="236"/>
        <v>0</v>
      </c>
      <c r="AP344" s="2">
        <f t="shared" si="237"/>
        <v>1</v>
      </c>
      <c r="AQ344" s="2">
        <f t="shared" si="238"/>
        <v>0</v>
      </c>
      <c r="AR344" s="2">
        <f t="shared" si="239"/>
        <v>0</v>
      </c>
      <c r="AS344" s="2">
        <f t="shared" si="240"/>
        <v>0</v>
      </c>
      <c r="AT344" s="2">
        <f t="shared" si="241"/>
        <v>0</v>
      </c>
      <c r="AU344" s="2">
        <f t="shared" si="242"/>
        <v>0</v>
      </c>
      <c r="AV344" s="2">
        <f t="shared" si="243"/>
        <v>0</v>
      </c>
      <c r="AW344" s="2">
        <f t="shared" si="244"/>
        <v>0</v>
      </c>
      <c r="AX344" s="2">
        <f t="shared" si="245"/>
        <v>0</v>
      </c>
      <c r="AY344" s="2">
        <f t="shared" si="246"/>
        <v>0</v>
      </c>
      <c r="AZ344" s="2">
        <f t="shared" si="247"/>
        <v>0</v>
      </c>
      <c r="BB344" s="3" t="str">
        <f t="shared" si="248"/>
        <v/>
      </c>
      <c r="BC344" s="3" t="str">
        <f t="shared" si="249"/>
        <v/>
      </c>
      <c r="BD344" s="3" t="str">
        <f t="shared" si="250"/>
        <v/>
      </c>
    </row>
    <row r="345" spans="1:56" x14ac:dyDescent="0.3">
      <c r="A345" s="6">
        <v>979</v>
      </c>
      <c r="B345" s="6">
        <v>979</v>
      </c>
      <c r="C345" s="6" t="s">
        <v>188</v>
      </c>
      <c r="D345" s="6">
        <v>50455</v>
      </c>
      <c r="E345" s="9" t="s">
        <v>35</v>
      </c>
      <c r="F345" s="6" t="s">
        <v>176</v>
      </c>
      <c r="G345" s="6">
        <v>2</v>
      </c>
      <c r="H345" s="6">
        <v>31.3</v>
      </c>
      <c r="I345">
        <v>1</v>
      </c>
      <c r="J345">
        <v>4</v>
      </c>
      <c r="Q345" s="13">
        <f t="shared" si="214"/>
        <v>0</v>
      </c>
      <c r="R345" s="13">
        <f t="shared" si="215"/>
        <v>1</v>
      </c>
      <c r="S345" s="13">
        <f t="shared" si="216"/>
        <v>0</v>
      </c>
      <c r="T345" s="13">
        <f t="shared" si="217"/>
        <v>0</v>
      </c>
      <c r="U345" s="13">
        <f t="shared" si="218"/>
        <v>0</v>
      </c>
      <c r="V345" s="13">
        <f t="shared" si="219"/>
        <v>0</v>
      </c>
      <c r="W345" s="13">
        <f t="shared" si="220"/>
        <v>0</v>
      </c>
      <c r="X345" s="13">
        <f t="shared" si="221"/>
        <v>0</v>
      </c>
      <c r="Y345" s="13">
        <f t="shared" si="222"/>
        <v>0</v>
      </c>
      <c r="Z345" s="13">
        <f t="shared" si="223"/>
        <v>0</v>
      </c>
      <c r="AA345" s="13">
        <f t="shared" si="224"/>
        <v>0</v>
      </c>
      <c r="AB345" s="13">
        <f t="shared" si="225"/>
        <v>0</v>
      </c>
      <c r="AC345" s="13">
        <f t="shared" si="226"/>
        <v>0</v>
      </c>
      <c r="AD345" s="13">
        <f t="shared" si="227"/>
        <v>0</v>
      </c>
      <c r="AE345" s="13">
        <f t="shared" si="228"/>
        <v>0</v>
      </c>
      <c r="AF345" s="13">
        <f t="shared" si="229"/>
        <v>0</v>
      </c>
      <c r="AG345" s="13">
        <f t="shared" si="230"/>
        <v>0</v>
      </c>
      <c r="AH345" s="13">
        <f t="shared" si="231"/>
        <v>0</v>
      </c>
      <c r="AI345" s="13">
        <f t="shared" si="232"/>
        <v>0</v>
      </c>
      <c r="AJ345" s="13">
        <f t="shared" si="233"/>
        <v>0</v>
      </c>
      <c r="AK345" s="13">
        <f t="shared" si="234"/>
        <v>0</v>
      </c>
      <c r="AL345" s="13">
        <f t="shared" si="235"/>
        <v>0</v>
      </c>
      <c r="AO345" s="2">
        <f t="shared" si="236"/>
        <v>0</v>
      </c>
      <c r="AP345" s="2">
        <f t="shared" si="237"/>
        <v>1</v>
      </c>
      <c r="AQ345" s="2">
        <f t="shared" si="238"/>
        <v>0</v>
      </c>
      <c r="AR345" s="2">
        <f t="shared" si="239"/>
        <v>0</v>
      </c>
      <c r="AS345" s="2">
        <f t="shared" si="240"/>
        <v>0</v>
      </c>
      <c r="AT345" s="2">
        <f t="shared" si="241"/>
        <v>0</v>
      </c>
      <c r="AU345" s="2">
        <f t="shared" si="242"/>
        <v>0</v>
      </c>
      <c r="AV345" s="2">
        <f t="shared" si="243"/>
        <v>0</v>
      </c>
      <c r="AW345" s="2">
        <f t="shared" si="244"/>
        <v>0</v>
      </c>
      <c r="AX345" s="2">
        <f t="shared" si="245"/>
        <v>0</v>
      </c>
      <c r="AY345" s="2">
        <f t="shared" si="246"/>
        <v>0</v>
      </c>
      <c r="AZ345" s="2">
        <f t="shared" si="247"/>
        <v>0</v>
      </c>
      <c r="BB345" s="3" t="str">
        <f t="shared" si="248"/>
        <v/>
      </c>
      <c r="BC345" s="3" t="str">
        <f t="shared" si="249"/>
        <v/>
      </c>
      <c r="BD345" s="3" t="str">
        <f t="shared" si="250"/>
        <v/>
      </c>
    </row>
    <row r="346" spans="1:56" x14ac:dyDescent="0.3">
      <c r="A346" s="6">
        <v>511</v>
      </c>
      <c r="B346" s="6">
        <v>511</v>
      </c>
      <c r="C346" s="6" t="s">
        <v>125</v>
      </c>
      <c r="D346" s="6">
        <v>50025</v>
      </c>
      <c r="E346" s="9" t="s">
        <v>35</v>
      </c>
      <c r="F346" s="6" t="s">
        <v>114</v>
      </c>
      <c r="G346" s="6">
        <v>1</v>
      </c>
      <c r="H346" s="6">
        <v>31.7</v>
      </c>
      <c r="I346">
        <v>1</v>
      </c>
      <c r="J346">
        <v>4</v>
      </c>
      <c r="Q346" s="13">
        <f t="shared" si="214"/>
        <v>0</v>
      </c>
      <c r="R346" s="13">
        <f t="shared" si="215"/>
        <v>1</v>
      </c>
      <c r="S346" s="13">
        <f t="shared" si="216"/>
        <v>0</v>
      </c>
      <c r="T346" s="13">
        <f t="shared" si="217"/>
        <v>0</v>
      </c>
      <c r="U346" s="13">
        <f t="shared" si="218"/>
        <v>0</v>
      </c>
      <c r="V346" s="13">
        <f t="shared" si="219"/>
        <v>0</v>
      </c>
      <c r="W346" s="13">
        <f t="shared" si="220"/>
        <v>0</v>
      </c>
      <c r="X346" s="13">
        <f t="shared" si="221"/>
        <v>0</v>
      </c>
      <c r="Y346" s="13">
        <f t="shared" si="222"/>
        <v>0</v>
      </c>
      <c r="Z346" s="13">
        <f t="shared" si="223"/>
        <v>0</v>
      </c>
      <c r="AA346" s="13">
        <f t="shared" si="224"/>
        <v>0</v>
      </c>
      <c r="AB346" s="13">
        <f t="shared" si="225"/>
        <v>0</v>
      </c>
      <c r="AC346" s="13">
        <f t="shared" si="226"/>
        <v>0</v>
      </c>
      <c r="AD346" s="13">
        <f t="shared" si="227"/>
        <v>0</v>
      </c>
      <c r="AE346" s="13">
        <f t="shared" si="228"/>
        <v>0</v>
      </c>
      <c r="AF346" s="13">
        <f t="shared" si="229"/>
        <v>0</v>
      </c>
      <c r="AG346" s="13">
        <f t="shared" si="230"/>
        <v>0</v>
      </c>
      <c r="AH346" s="13">
        <f t="shared" si="231"/>
        <v>0</v>
      </c>
      <c r="AI346" s="13">
        <f t="shared" si="232"/>
        <v>0</v>
      </c>
      <c r="AJ346" s="13">
        <f t="shared" si="233"/>
        <v>0</v>
      </c>
      <c r="AK346" s="13">
        <f t="shared" si="234"/>
        <v>0</v>
      </c>
      <c r="AL346" s="13">
        <f t="shared" si="235"/>
        <v>0</v>
      </c>
      <c r="AO346" s="2">
        <f t="shared" si="236"/>
        <v>0</v>
      </c>
      <c r="AP346" s="2">
        <f t="shared" si="237"/>
        <v>1</v>
      </c>
      <c r="AQ346" s="2">
        <f t="shared" si="238"/>
        <v>0</v>
      </c>
      <c r="AR346" s="2">
        <f t="shared" si="239"/>
        <v>0</v>
      </c>
      <c r="AS346" s="2">
        <f t="shared" si="240"/>
        <v>0</v>
      </c>
      <c r="AT346" s="2">
        <f t="shared" si="241"/>
        <v>0</v>
      </c>
      <c r="AU346" s="2">
        <f t="shared" si="242"/>
        <v>0</v>
      </c>
      <c r="AV346" s="2">
        <f t="shared" si="243"/>
        <v>0</v>
      </c>
      <c r="AW346" s="2">
        <f t="shared" si="244"/>
        <v>0</v>
      </c>
      <c r="AX346" s="2">
        <f t="shared" si="245"/>
        <v>0</v>
      </c>
      <c r="AY346" s="2">
        <f t="shared" si="246"/>
        <v>0</v>
      </c>
      <c r="AZ346" s="2">
        <f t="shared" si="247"/>
        <v>0</v>
      </c>
      <c r="BB346" s="3" t="str">
        <f t="shared" si="248"/>
        <v/>
      </c>
      <c r="BC346" s="3" t="str">
        <f t="shared" si="249"/>
        <v/>
      </c>
      <c r="BD346" s="3" t="str">
        <f t="shared" si="250"/>
        <v/>
      </c>
    </row>
    <row r="347" spans="1:56" x14ac:dyDescent="0.3">
      <c r="A347" s="6">
        <v>1016</v>
      </c>
      <c r="B347" s="6">
        <v>1016</v>
      </c>
      <c r="C347" s="6" t="s">
        <v>205</v>
      </c>
      <c r="D347" s="6">
        <v>50492</v>
      </c>
      <c r="E347" s="9" t="s">
        <v>35</v>
      </c>
      <c r="F347" s="6" t="s">
        <v>176</v>
      </c>
      <c r="G347" s="6">
        <v>1</v>
      </c>
      <c r="H347" s="6">
        <v>32.6</v>
      </c>
      <c r="I347">
        <v>1</v>
      </c>
      <c r="J347">
        <v>4</v>
      </c>
      <c r="Q347" s="13">
        <f t="shared" si="214"/>
        <v>0</v>
      </c>
      <c r="R347" s="13">
        <f t="shared" si="215"/>
        <v>1</v>
      </c>
      <c r="S347" s="13">
        <f t="shared" si="216"/>
        <v>0</v>
      </c>
      <c r="T347" s="13">
        <f t="shared" si="217"/>
        <v>0</v>
      </c>
      <c r="U347" s="13">
        <f t="shared" si="218"/>
        <v>0</v>
      </c>
      <c r="V347" s="13">
        <f t="shared" si="219"/>
        <v>0</v>
      </c>
      <c r="W347" s="13">
        <f t="shared" si="220"/>
        <v>0</v>
      </c>
      <c r="X347" s="13">
        <f t="shared" si="221"/>
        <v>0</v>
      </c>
      <c r="Y347" s="13">
        <f t="shared" si="222"/>
        <v>0</v>
      </c>
      <c r="Z347" s="13">
        <f t="shared" si="223"/>
        <v>0</v>
      </c>
      <c r="AA347" s="13">
        <f t="shared" si="224"/>
        <v>0</v>
      </c>
      <c r="AB347" s="13">
        <f t="shared" si="225"/>
        <v>0</v>
      </c>
      <c r="AC347" s="13">
        <f t="shared" si="226"/>
        <v>0</v>
      </c>
      <c r="AD347" s="13">
        <f t="shared" si="227"/>
        <v>0</v>
      </c>
      <c r="AE347" s="13">
        <f t="shared" si="228"/>
        <v>0</v>
      </c>
      <c r="AF347" s="13">
        <f t="shared" si="229"/>
        <v>0</v>
      </c>
      <c r="AG347" s="13">
        <f t="shared" si="230"/>
        <v>0</v>
      </c>
      <c r="AH347" s="13">
        <f t="shared" si="231"/>
        <v>0</v>
      </c>
      <c r="AI347" s="13">
        <f t="shared" si="232"/>
        <v>0</v>
      </c>
      <c r="AJ347" s="13">
        <f t="shared" si="233"/>
        <v>0</v>
      </c>
      <c r="AK347" s="13">
        <f t="shared" si="234"/>
        <v>0</v>
      </c>
      <c r="AL347" s="13">
        <f t="shared" si="235"/>
        <v>0</v>
      </c>
      <c r="AO347" s="2">
        <f t="shared" si="236"/>
        <v>0</v>
      </c>
      <c r="AP347" s="2">
        <f t="shared" si="237"/>
        <v>1</v>
      </c>
      <c r="AQ347" s="2">
        <f t="shared" si="238"/>
        <v>0</v>
      </c>
      <c r="AR347" s="2">
        <f t="shared" si="239"/>
        <v>0</v>
      </c>
      <c r="AS347" s="2">
        <f t="shared" si="240"/>
        <v>0</v>
      </c>
      <c r="AT347" s="2">
        <f t="shared" si="241"/>
        <v>0</v>
      </c>
      <c r="AU347" s="2">
        <f t="shared" si="242"/>
        <v>0</v>
      </c>
      <c r="AV347" s="2">
        <f t="shared" si="243"/>
        <v>0</v>
      </c>
      <c r="AW347" s="2">
        <f t="shared" si="244"/>
        <v>0</v>
      </c>
      <c r="AX347" s="2">
        <f t="shared" si="245"/>
        <v>0</v>
      </c>
      <c r="AY347" s="2">
        <f t="shared" si="246"/>
        <v>0</v>
      </c>
      <c r="AZ347" s="2">
        <f t="shared" si="247"/>
        <v>0</v>
      </c>
      <c r="BB347" s="3" t="str">
        <f t="shared" si="248"/>
        <v/>
      </c>
      <c r="BC347" s="3" t="str">
        <f t="shared" si="249"/>
        <v/>
      </c>
      <c r="BD347" s="3" t="str">
        <f t="shared" si="250"/>
        <v/>
      </c>
    </row>
    <row r="348" spans="1:56" x14ac:dyDescent="0.3">
      <c r="A348" s="6">
        <v>1113</v>
      </c>
      <c r="B348" s="6">
        <v>2225</v>
      </c>
      <c r="C348" s="6" t="s">
        <v>454</v>
      </c>
      <c r="D348" s="6">
        <v>29526</v>
      </c>
      <c r="E348" s="10" t="s">
        <v>230</v>
      </c>
      <c r="F348" s="6" t="s">
        <v>444</v>
      </c>
      <c r="G348" s="6">
        <v>2</v>
      </c>
      <c r="H348" s="6">
        <v>32.6</v>
      </c>
      <c r="I348">
        <v>1</v>
      </c>
      <c r="J348">
        <v>4</v>
      </c>
      <c r="Q348" s="13">
        <f t="shared" si="214"/>
        <v>0</v>
      </c>
      <c r="R348" s="13">
        <f t="shared" si="215"/>
        <v>1</v>
      </c>
      <c r="S348" s="13">
        <f t="shared" si="216"/>
        <v>0</v>
      </c>
      <c r="T348" s="13">
        <f t="shared" si="217"/>
        <v>0</v>
      </c>
      <c r="U348" s="13">
        <f t="shared" si="218"/>
        <v>0</v>
      </c>
      <c r="V348" s="13">
        <f t="shared" si="219"/>
        <v>0</v>
      </c>
      <c r="W348" s="13">
        <f t="shared" si="220"/>
        <v>0</v>
      </c>
      <c r="X348" s="13">
        <f t="shared" si="221"/>
        <v>0</v>
      </c>
      <c r="Y348" s="13">
        <f t="shared" si="222"/>
        <v>0</v>
      </c>
      <c r="Z348" s="13">
        <f t="shared" si="223"/>
        <v>0</v>
      </c>
      <c r="AA348" s="13">
        <f t="shared" si="224"/>
        <v>0</v>
      </c>
      <c r="AB348" s="13">
        <f t="shared" si="225"/>
        <v>0</v>
      </c>
      <c r="AC348" s="13">
        <f t="shared" si="226"/>
        <v>0</v>
      </c>
      <c r="AD348" s="13">
        <f t="shared" si="227"/>
        <v>0</v>
      </c>
      <c r="AE348" s="13">
        <f t="shared" si="228"/>
        <v>0</v>
      </c>
      <c r="AF348" s="13">
        <f t="shared" si="229"/>
        <v>0</v>
      </c>
      <c r="AG348" s="13">
        <f t="shared" si="230"/>
        <v>0</v>
      </c>
      <c r="AH348" s="13">
        <f t="shared" si="231"/>
        <v>0</v>
      </c>
      <c r="AI348" s="13">
        <f t="shared" si="232"/>
        <v>0</v>
      </c>
      <c r="AJ348" s="13">
        <f t="shared" si="233"/>
        <v>0</v>
      </c>
      <c r="AK348" s="13">
        <f t="shared" si="234"/>
        <v>0</v>
      </c>
      <c r="AL348" s="13">
        <f t="shared" si="235"/>
        <v>0</v>
      </c>
      <c r="AO348" s="2">
        <f t="shared" si="236"/>
        <v>0</v>
      </c>
      <c r="AP348" s="2">
        <f t="shared" si="237"/>
        <v>1</v>
      </c>
      <c r="AQ348" s="2">
        <f t="shared" si="238"/>
        <v>0</v>
      </c>
      <c r="AR348" s="2">
        <f t="shared" si="239"/>
        <v>0</v>
      </c>
      <c r="AS348" s="2">
        <f t="shared" si="240"/>
        <v>0</v>
      </c>
      <c r="AT348" s="2">
        <f t="shared" si="241"/>
        <v>0</v>
      </c>
      <c r="AU348" s="2">
        <f t="shared" si="242"/>
        <v>0</v>
      </c>
      <c r="AV348" s="2">
        <f t="shared" si="243"/>
        <v>0</v>
      </c>
      <c r="AW348" s="2">
        <f t="shared" si="244"/>
        <v>0</v>
      </c>
      <c r="AX348" s="2">
        <f t="shared" si="245"/>
        <v>0</v>
      </c>
      <c r="AY348" s="2">
        <f t="shared" si="246"/>
        <v>0</v>
      </c>
      <c r="AZ348" s="2">
        <f t="shared" si="247"/>
        <v>0</v>
      </c>
      <c r="BB348" s="3" t="str">
        <f t="shared" si="248"/>
        <v/>
      </c>
      <c r="BC348" s="3" t="str">
        <f t="shared" si="249"/>
        <v/>
      </c>
      <c r="BD348" s="3" t="str">
        <f t="shared" si="250"/>
        <v/>
      </c>
    </row>
    <row r="349" spans="1:56" x14ac:dyDescent="0.3">
      <c r="A349" s="6">
        <v>1049</v>
      </c>
      <c r="B349" s="6">
        <v>1049</v>
      </c>
      <c r="C349" s="6" t="s">
        <v>221</v>
      </c>
      <c r="D349" s="6">
        <v>50525</v>
      </c>
      <c r="E349" s="9" t="s">
        <v>35</v>
      </c>
      <c r="F349" s="6" t="s">
        <v>176</v>
      </c>
      <c r="G349" s="6">
        <v>1</v>
      </c>
      <c r="H349" s="6">
        <v>32.799999999999997</v>
      </c>
      <c r="I349">
        <v>1</v>
      </c>
      <c r="J349">
        <v>4</v>
      </c>
      <c r="Q349" s="13">
        <f t="shared" si="214"/>
        <v>0</v>
      </c>
      <c r="R349" s="13">
        <f t="shared" si="215"/>
        <v>1</v>
      </c>
      <c r="S349" s="13">
        <f t="shared" si="216"/>
        <v>0</v>
      </c>
      <c r="T349" s="13">
        <f t="shared" si="217"/>
        <v>0</v>
      </c>
      <c r="U349" s="13">
        <f t="shared" si="218"/>
        <v>0</v>
      </c>
      <c r="V349" s="13">
        <f t="shared" si="219"/>
        <v>0</v>
      </c>
      <c r="W349" s="13">
        <f t="shared" si="220"/>
        <v>0</v>
      </c>
      <c r="X349" s="13">
        <f t="shared" si="221"/>
        <v>0</v>
      </c>
      <c r="Y349" s="13">
        <f t="shared" si="222"/>
        <v>0</v>
      </c>
      <c r="Z349" s="13">
        <f t="shared" si="223"/>
        <v>0</v>
      </c>
      <c r="AA349" s="13">
        <f t="shared" si="224"/>
        <v>0</v>
      </c>
      <c r="AB349" s="13">
        <f t="shared" si="225"/>
        <v>0</v>
      </c>
      <c r="AC349" s="13">
        <f t="shared" si="226"/>
        <v>0</v>
      </c>
      <c r="AD349" s="13">
        <f t="shared" si="227"/>
        <v>0</v>
      </c>
      <c r="AE349" s="13">
        <f t="shared" si="228"/>
        <v>0</v>
      </c>
      <c r="AF349" s="13">
        <f t="shared" si="229"/>
        <v>0</v>
      </c>
      <c r="AG349" s="13">
        <f t="shared" si="230"/>
        <v>0</v>
      </c>
      <c r="AH349" s="13">
        <f t="shared" si="231"/>
        <v>0</v>
      </c>
      <c r="AI349" s="13">
        <f t="shared" si="232"/>
        <v>0</v>
      </c>
      <c r="AJ349" s="13">
        <f t="shared" si="233"/>
        <v>0</v>
      </c>
      <c r="AK349" s="13">
        <f t="shared" si="234"/>
        <v>0</v>
      </c>
      <c r="AL349" s="13">
        <f t="shared" si="235"/>
        <v>0</v>
      </c>
      <c r="AO349" s="2">
        <f t="shared" si="236"/>
        <v>0</v>
      </c>
      <c r="AP349" s="2">
        <f t="shared" si="237"/>
        <v>1</v>
      </c>
      <c r="AQ349" s="2">
        <f t="shared" si="238"/>
        <v>0</v>
      </c>
      <c r="AR349" s="2">
        <f t="shared" si="239"/>
        <v>0</v>
      </c>
      <c r="AS349" s="2">
        <f t="shared" si="240"/>
        <v>0</v>
      </c>
      <c r="AT349" s="2">
        <f t="shared" si="241"/>
        <v>0</v>
      </c>
      <c r="AU349" s="2">
        <f t="shared" si="242"/>
        <v>0</v>
      </c>
      <c r="AV349" s="2">
        <f t="shared" si="243"/>
        <v>0</v>
      </c>
      <c r="AW349" s="2">
        <f t="shared" si="244"/>
        <v>0</v>
      </c>
      <c r="AX349" s="2">
        <f t="shared" si="245"/>
        <v>0</v>
      </c>
      <c r="AY349" s="2">
        <f t="shared" si="246"/>
        <v>0</v>
      </c>
      <c r="AZ349" s="2">
        <f t="shared" si="247"/>
        <v>0</v>
      </c>
      <c r="BB349" s="3" t="str">
        <f t="shared" si="248"/>
        <v/>
      </c>
      <c r="BC349" s="3" t="str">
        <f t="shared" si="249"/>
        <v/>
      </c>
      <c r="BD349" s="3" t="str">
        <f t="shared" si="250"/>
        <v/>
      </c>
    </row>
    <row r="350" spans="1:56" x14ac:dyDescent="0.3">
      <c r="A350" s="6">
        <v>39</v>
      </c>
      <c r="B350" s="6">
        <v>39</v>
      </c>
      <c r="C350" s="6" t="s">
        <v>55</v>
      </c>
      <c r="D350" s="6">
        <v>50642</v>
      </c>
      <c r="E350" s="9" t="s">
        <v>35</v>
      </c>
      <c r="F350" s="6" t="s">
        <v>56</v>
      </c>
      <c r="G350" s="6">
        <v>1</v>
      </c>
      <c r="H350" s="6">
        <v>33</v>
      </c>
      <c r="I350">
        <v>1</v>
      </c>
      <c r="J350">
        <v>4</v>
      </c>
      <c r="Q350" s="13">
        <f t="shared" si="214"/>
        <v>0</v>
      </c>
      <c r="R350" s="13">
        <f t="shared" si="215"/>
        <v>1</v>
      </c>
      <c r="S350" s="13">
        <f t="shared" si="216"/>
        <v>0</v>
      </c>
      <c r="T350" s="13">
        <f t="shared" si="217"/>
        <v>0</v>
      </c>
      <c r="U350" s="13">
        <f t="shared" si="218"/>
        <v>0</v>
      </c>
      <c r="V350" s="13">
        <f t="shared" si="219"/>
        <v>0</v>
      </c>
      <c r="W350" s="13">
        <f t="shared" si="220"/>
        <v>0</v>
      </c>
      <c r="X350" s="13">
        <f t="shared" si="221"/>
        <v>0</v>
      </c>
      <c r="Y350" s="13">
        <f t="shared" si="222"/>
        <v>0</v>
      </c>
      <c r="Z350" s="13">
        <f t="shared" si="223"/>
        <v>0</v>
      </c>
      <c r="AA350" s="13">
        <f t="shared" si="224"/>
        <v>0</v>
      </c>
      <c r="AB350" s="13">
        <f t="shared" si="225"/>
        <v>0</v>
      </c>
      <c r="AC350" s="13">
        <f t="shared" si="226"/>
        <v>0</v>
      </c>
      <c r="AD350" s="13">
        <f t="shared" si="227"/>
        <v>0</v>
      </c>
      <c r="AE350" s="13">
        <f t="shared" si="228"/>
        <v>0</v>
      </c>
      <c r="AF350" s="13">
        <f t="shared" si="229"/>
        <v>0</v>
      </c>
      <c r="AG350" s="13">
        <f t="shared" si="230"/>
        <v>0</v>
      </c>
      <c r="AH350" s="13">
        <f t="shared" si="231"/>
        <v>0</v>
      </c>
      <c r="AI350" s="13">
        <f t="shared" si="232"/>
        <v>0</v>
      </c>
      <c r="AJ350" s="13">
        <f t="shared" si="233"/>
        <v>0</v>
      </c>
      <c r="AK350" s="13">
        <f t="shared" si="234"/>
        <v>0</v>
      </c>
      <c r="AL350" s="13">
        <f t="shared" si="235"/>
        <v>0</v>
      </c>
      <c r="AO350" s="2">
        <f t="shared" si="236"/>
        <v>0</v>
      </c>
      <c r="AP350" s="2">
        <f t="shared" si="237"/>
        <v>1</v>
      </c>
      <c r="AQ350" s="2">
        <f t="shared" si="238"/>
        <v>0</v>
      </c>
      <c r="AR350" s="2">
        <f t="shared" si="239"/>
        <v>0</v>
      </c>
      <c r="AS350" s="2">
        <f t="shared" si="240"/>
        <v>0</v>
      </c>
      <c r="AT350" s="2">
        <f t="shared" si="241"/>
        <v>0</v>
      </c>
      <c r="AU350" s="2">
        <f t="shared" si="242"/>
        <v>0</v>
      </c>
      <c r="AV350" s="2">
        <f t="shared" si="243"/>
        <v>0</v>
      </c>
      <c r="AW350" s="2">
        <f t="shared" si="244"/>
        <v>0</v>
      </c>
      <c r="AX350" s="2">
        <f t="shared" si="245"/>
        <v>0</v>
      </c>
      <c r="AY350" s="2">
        <f t="shared" si="246"/>
        <v>0</v>
      </c>
      <c r="AZ350" s="2">
        <f t="shared" si="247"/>
        <v>0</v>
      </c>
      <c r="BB350" s="3" t="str">
        <f t="shared" si="248"/>
        <v/>
      </c>
      <c r="BC350" s="3" t="str">
        <f t="shared" si="249"/>
        <v/>
      </c>
      <c r="BD350" s="3" t="str">
        <f t="shared" si="250"/>
        <v/>
      </c>
    </row>
    <row r="351" spans="1:56" x14ac:dyDescent="0.3">
      <c r="A351" s="6">
        <v>1026</v>
      </c>
      <c r="B351" s="6">
        <v>1026</v>
      </c>
      <c r="C351" s="6" t="s">
        <v>214</v>
      </c>
      <c r="D351" s="6">
        <v>50502</v>
      </c>
      <c r="E351" s="9" t="s">
        <v>35</v>
      </c>
      <c r="F351" s="6" t="s">
        <v>176</v>
      </c>
      <c r="G351" s="6">
        <v>1</v>
      </c>
      <c r="H351" s="6">
        <v>33</v>
      </c>
      <c r="I351">
        <v>1</v>
      </c>
      <c r="J351">
        <v>4</v>
      </c>
      <c r="Q351" s="13">
        <f t="shared" si="214"/>
        <v>0</v>
      </c>
      <c r="R351" s="13">
        <f t="shared" si="215"/>
        <v>1</v>
      </c>
      <c r="S351" s="13">
        <f t="shared" si="216"/>
        <v>0</v>
      </c>
      <c r="T351" s="13">
        <f t="shared" si="217"/>
        <v>0</v>
      </c>
      <c r="U351" s="13">
        <f t="shared" si="218"/>
        <v>0</v>
      </c>
      <c r="V351" s="13">
        <f t="shared" si="219"/>
        <v>0</v>
      </c>
      <c r="W351" s="13">
        <f t="shared" si="220"/>
        <v>0</v>
      </c>
      <c r="X351" s="13">
        <f t="shared" si="221"/>
        <v>0</v>
      </c>
      <c r="Y351" s="13">
        <f t="shared" si="222"/>
        <v>0</v>
      </c>
      <c r="Z351" s="13">
        <f t="shared" si="223"/>
        <v>0</v>
      </c>
      <c r="AA351" s="13">
        <f t="shared" si="224"/>
        <v>0</v>
      </c>
      <c r="AB351" s="13">
        <f t="shared" si="225"/>
        <v>0</v>
      </c>
      <c r="AC351" s="13">
        <f t="shared" si="226"/>
        <v>0</v>
      </c>
      <c r="AD351" s="13">
        <f t="shared" si="227"/>
        <v>0</v>
      </c>
      <c r="AE351" s="13">
        <f t="shared" si="228"/>
        <v>0</v>
      </c>
      <c r="AF351" s="13">
        <f t="shared" si="229"/>
        <v>0</v>
      </c>
      <c r="AG351" s="13">
        <f t="shared" si="230"/>
        <v>0</v>
      </c>
      <c r="AH351" s="13">
        <f t="shared" si="231"/>
        <v>0</v>
      </c>
      <c r="AI351" s="13">
        <f t="shared" si="232"/>
        <v>0</v>
      </c>
      <c r="AJ351" s="13">
        <f t="shared" si="233"/>
        <v>0</v>
      </c>
      <c r="AK351" s="13">
        <f t="shared" si="234"/>
        <v>0</v>
      </c>
      <c r="AL351" s="13">
        <f t="shared" si="235"/>
        <v>0</v>
      </c>
      <c r="AO351" s="2">
        <f t="shared" si="236"/>
        <v>0</v>
      </c>
      <c r="AP351" s="2">
        <f t="shared" si="237"/>
        <v>1</v>
      </c>
      <c r="AQ351" s="2">
        <f t="shared" si="238"/>
        <v>0</v>
      </c>
      <c r="AR351" s="2">
        <f t="shared" si="239"/>
        <v>0</v>
      </c>
      <c r="AS351" s="2">
        <f t="shared" si="240"/>
        <v>0</v>
      </c>
      <c r="AT351" s="2">
        <f t="shared" si="241"/>
        <v>0</v>
      </c>
      <c r="AU351" s="2">
        <f t="shared" si="242"/>
        <v>0</v>
      </c>
      <c r="AV351" s="2">
        <f t="shared" si="243"/>
        <v>0</v>
      </c>
      <c r="AW351" s="2">
        <f t="shared" si="244"/>
        <v>0</v>
      </c>
      <c r="AX351" s="2">
        <f t="shared" si="245"/>
        <v>0</v>
      </c>
      <c r="AY351" s="2">
        <f t="shared" si="246"/>
        <v>0</v>
      </c>
      <c r="AZ351" s="2">
        <f t="shared" si="247"/>
        <v>0</v>
      </c>
      <c r="BB351" s="3" t="str">
        <f t="shared" si="248"/>
        <v/>
      </c>
      <c r="BC351" s="3" t="str">
        <f t="shared" si="249"/>
        <v/>
      </c>
      <c r="BD351" s="3" t="str">
        <f t="shared" si="250"/>
        <v/>
      </c>
    </row>
    <row r="352" spans="1:56" x14ac:dyDescent="0.3">
      <c r="A352" s="6">
        <v>579</v>
      </c>
      <c r="B352" s="6">
        <v>1691</v>
      </c>
      <c r="C352" s="6" t="s">
        <v>320</v>
      </c>
      <c r="D352" s="6">
        <v>29675</v>
      </c>
      <c r="E352" s="10" t="s">
        <v>230</v>
      </c>
      <c r="F352" s="6" t="s">
        <v>304</v>
      </c>
      <c r="G352" s="6">
        <v>1</v>
      </c>
      <c r="H352" s="6">
        <v>33</v>
      </c>
      <c r="I352">
        <v>1</v>
      </c>
      <c r="J352">
        <v>4</v>
      </c>
      <c r="Q352" s="13">
        <f t="shared" si="214"/>
        <v>0</v>
      </c>
      <c r="R352" s="13">
        <f t="shared" si="215"/>
        <v>1</v>
      </c>
      <c r="S352" s="13">
        <f t="shared" si="216"/>
        <v>0</v>
      </c>
      <c r="T352" s="13">
        <f t="shared" si="217"/>
        <v>0</v>
      </c>
      <c r="U352" s="13">
        <f t="shared" si="218"/>
        <v>0</v>
      </c>
      <c r="V352" s="13">
        <f t="shared" si="219"/>
        <v>0</v>
      </c>
      <c r="W352" s="13">
        <f t="shared" si="220"/>
        <v>0</v>
      </c>
      <c r="X352" s="13">
        <f t="shared" si="221"/>
        <v>0</v>
      </c>
      <c r="Y352" s="13">
        <f t="shared" si="222"/>
        <v>0</v>
      </c>
      <c r="Z352" s="13">
        <f t="shared" si="223"/>
        <v>0</v>
      </c>
      <c r="AA352" s="13">
        <f t="shared" si="224"/>
        <v>0</v>
      </c>
      <c r="AB352" s="13">
        <f t="shared" si="225"/>
        <v>0</v>
      </c>
      <c r="AC352" s="13">
        <f t="shared" si="226"/>
        <v>0</v>
      </c>
      <c r="AD352" s="13">
        <f t="shared" si="227"/>
        <v>0</v>
      </c>
      <c r="AE352" s="13">
        <f t="shared" si="228"/>
        <v>0</v>
      </c>
      <c r="AF352" s="13">
        <f t="shared" si="229"/>
        <v>0</v>
      </c>
      <c r="AG352" s="13">
        <f t="shared" si="230"/>
        <v>0</v>
      </c>
      <c r="AH352" s="13">
        <f t="shared" si="231"/>
        <v>0</v>
      </c>
      <c r="AI352" s="13">
        <f t="shared" si="232"/>
        <v>0</v>
      </c>
      <c r="AJ352" s="13">
        <f t="shared" si="233"/>
        <v>0</v>
      </c>
      <c r="AK352" s="13">
        <f t="shared" si="234"/>
        <v>0</v>
      </c>
      <c r="AL352" s="13">
        <f t="shared" si="235"/>
        <v>0</v>
      </c>
      <c r="AO352" s="2">
        <f t="shared" si="236"/>
        <v>0</v>
      </c>
      <c r="AP352" s="2">
        <f t="shared" si="237"/>
        <v>1</v>
      </c>
      <c r="AQ352" s="2">
        <f t="shared" si="238"/>
        <v>0</v>
      </c>
      <c r="AR352" s="2">
        <f t="shared" si="239"/>
        <v>0</v>
      </c>
      <c r="AS352" s="2">
        <f t="shared" si="240"/>
        <v>0</v>
      </c>
      <c r="AT352" s="2">
        <f t="shared" si="241"/>
        <v>0</v>
      </c>
      <c r="AU352" s="2">
        <f t="shared" si="242"/>
        <v>0</v>
      </c>
      <c r="AV352" s="2">
        <f t="shared" si="243"/>
        <v>0</v>
      </c>
      <c r="AW352" s="2">
        <f t="shared" si="244"/>
        <v>0</v>
      </c>
      <c r="AX352" s="2">
        <f t="shared" si="245"/>
        <v>0</v>
      </c>
      <c r="AY352" s="2">
        <f t="shared" si="246"/>
        <v>0</v>
      </c>
      <c r="AZ352" s="2">
        <f t="shared" si="247"/>
        <v>0</v>
      </c>
      <c r="BB352" s="3" t="str">
        <f t="shared" si="248"/>
        <v/>
      </c>
      <c r="BC352" s="3" t="str">
        <f t="shared" si="249"/>
        <v/>
      </c>
      <c r="BD352" s="3" t="str">
        <f t="shared" si="250"/>
        <v/>
      </c>
    </row>
    <row r="353" spans="1:56" x14ac:dyDescent="0.3">
      <c r="A353" s="6">
        <v>1029</v>
      </c>
      <c r="B353" s="6">
        <v>1029</v>
      </c>
      <c r="C353" s="6" t="s">
        <v>216</v>
      </c>
      <c r="D353" s="6">
        <v>50505</v>
      </c>
      <c r="E353" s="9" t="s">
        <v>35</v>
      </c>
      <c r="F353" s="6" t="s">
        <v>176</v>
      </c>
      <c r="G353" s="6">
        <v>1</v>
      </c>
      <c r="H353" s="6">
        <v>33.200000000000003</v>
      </c>
      <c r="I353">
        <v>1</v>
      </c>
      <c r="J353">
        <v>4</v>
      </c>
      <c r="Q353" s="13">
        <f t="shared" si="214"/>
        <v>0</v>
      </c>
      <c r="R353" s="13">
        <f t="shared" si="215"/>
        <v>1</v>
      </c>
      <c r="S353" s="13">
        <f t="shared" si="216"/>
        <v>0</v>
      </c>
      <c r="T353" s="13">
        <f t="shared" si="217"/>
        <v>0</v>
      </c>
      <c r="U353" s="13">
        <f t="shared" si="218"/>
        <v>0</v>
      </c>
      <c r="V353" s="13">
        <f t="shared" si="219"/>
        <v>0</v>
      </c>
      <c r="W353" s="13">
        <f t="shared" si="220"/>
        <v>0</v>
      </c>
      <c r="X353" s="13">
        <f t="shared" si="221"/>
        <v>0</v>
      </c>
      <c r="Y353" s="13">
        <f t="shared" si="222"/>
        <v>0</v>
      </c>
      <c r="Z353" s="13">
        <f t="shared" si="223"/>
        <v>0</v>
      </c>
      <c r="AA353" s="13">
        <f t="shared" si="224"/>
        <v>0</v>
      </c>
      <c r="AB353" s="13">
        <f t="shared" si="225"/>
        <v>0</v>
      </c>
      <c r="AC353" s="13">
        <f t="shared" si="226"/>
        <v>0</v>
      </c>
      <c r="AD353" s="13">
        <f t="shared" si="227"/>
        <v>0</v>
      </c>
      <c r="AE353" s="13">
        <f t="shared" si="228"/>
        <v>0</v>
      </c>
      <c r="AF353" s="13">
        <f t="shared" si="229"/>
        <v>0</v>
      </c>
      <c r="AG353" s="13">
        <f t="shared" si="230"/>
        <v>0</v>
      </c>
      <c r="AH353" s="13">
        <f t="shared" si="231"/>
        <v>0</v>
      </c>
      <c r="AI353" s="13">
        <f t="shared" si="232"/>
        <v>0</v>
      </c>
      <c r="AJ353" s="13">
        <f t="shared" si="233"/>
        <v>0</v>
      </c>
      <c r="AK353" s="13">
        <f t="shared" si="234"/>
        <v>0</v>
      </c>
      <c r="AL353" s="13">
        <f t="shared" si="235"/>
        <v>0</v>
      </c>
      <c r="AO353" s="2">
        <f t="shared" si="236"/>
        <v>0</v>
      </c>
      <c r="AP353" s="2">
        <f t="shared" si="237"/>
        <v>1</v>
      </c>
      <c r="AQ353" s="2">
        <f t="shared" si="238"/>
        <v>0</v>
      </c>
      <c r="AR353" s="2">
        <f t="shared" si="239"/>
        <v>0</v>
      </c>
      <c r="AS353" s="2">
        <f t="shared" si="240"/>
        <v>0</v>
      </c>
      <c r="AT353" s="2">
        <f t="shared" si="241"/>
        <v>0</v>
      </c>
      <c r="AU353" s="2">
        <f t="shared" si="242"/>
        <v>0</v>
      </c>
      <c r="AV353" s="2">
        <f t="shared" si="243"/>
        <v>0</v>
      </c>
      <c r="AW353" s="2">
        <f t="shared" si="244"/>
        <v>0</v>
      </c>
      <c r="AX353" s="2">
        <f t="shared" si="245"/>
        <v>0</v>
      </c>
      <c r="AY353" s="2">
        <f t="shared" si="246"/>
        <v>0</v>
      </c>
      <c r="AZ353" s="2">
        <f t="shared" si="247"/>
        <v>0</v>
      </c>
      <c r="BB353" s="3" t="str">
        <f t="shared" si="248"/>
        <v/>
      </c>
      <c r="BC353" s="3" t="str">
        <f t="shared" si="249"/>
        <v/>
      </c>
      <c r="BD353" s="3" t="str">
        <f t="shared" si="250"/>
        <v/>
      </c>
    </row>
    <row r="354" spans="1:56" x14ac:dyDescent="0.3">
      <c r="A354" s="6">
        <v>590</v>
      </c>
      <c r="B354" s="6">
        <v>1702</v>
      </c>
      <c r="C354" s="6" t="s">
        <v>331</v>
      </c>
      <c r="D354" s="6">
        <v>29800</v>
      </c>
      <c r="E354" s="10" t="s">
        <v>230</v>
      </c>
      <c r="F354" s="6" t="s">
        <v>304</v>
      </c>
      <c r="G354" s="6">
        <v>1</v>
      </c>
      <c r="H354" s="6">
        <v>34</v>
      </c>
      <c r="I354">
        <v>1</v>
      </c>
      <c r="J354">
        <v>4</v>
      </c>
      <c r="Q354" s="13">
        <f t="shared" si="214"/>
        <v>0</v>
      </c>
      <c r="R354" s="13">
        <f t="shared" si="215"/>
        <v>1</v>
      </c>
      <c r="S354" s="13">
        <f t="shared" si="216"/>
        <v>0</v>
      </c>
      <c r="T354" s="13">
        <f t="shared" si="217"/>
        <v>0</v>
      </c>
      <c r="U354" s="13">
        <f t="shared" si="218"/>
        <v>0</v>
      </c>
      <c r="V354" s="13">
        <f t="shared" si="219"/>
        <v>0</v>
      </c>
      <c r="W354" s="13">
        <f t="shared" si="220"/>
        <v>0</v>
      </c>
      <c r="X354" s="13">
        <f t="shared" si="221"/>
        <v>0</v>
      </c>
      <c r="Y354" s="13">
        <f t="shared" si="222"/>
        <v>0</v>
      </c>
      <c r="Z354" s="13">
        <f t="shared" si="223"/>
        <v>0</v>
      </c>
      <c r="AA354" s="13">
        <f t="shared" si="224"/>
        <v>0</v>
      </c>
      <c r="AB354" s="13">
        <f t="shared" si="225"/>
        <v>0</v>
      </c>
      <c r="AC354" s="13">
        <f t="shared" si="226"/>
        <v>0</v>
      </c>
      <c r="AD354" s="13">
        <f t="shared" si="227"/>
        <v>0</v>
      </c>
      <c r="AE354" s="13">
        <f t="shared" si="228"/>
        <v>0</v>
      </c>
      <c r="AF354" s="13">
        <f t="shared" si="229"/>
        <v>0</v>
      </c>
      <c r="AG354" s="13">
        <f t="shared" si="230"/>
        <v>0</v>
      </c>
      <c r="AH354" s="13">
        <f t="shared" si="231"/>
        <v>0</v>
      </c>
      <c r="AI354" s="13">
        <f t="shared" si="232"/>
        <v>0</v>
      </c>
      <c r="AJ354" s="13">
        <f t="shared" si="233"/>
        <v>0</v>
      </c>
      <c r="AK354" s="13">
        <f t="shared" si="234"/>
        <v>0</v>
      </c>
      <c r="AL354" s="13">
        <f t="shared" si="235"/>
        <v>0</v>
      </c>
      <c r="AO354" s="2">
        <f t="shared" si="236"/>
        <v>0</v>
      </c>
      <c r="AP354" s="2">
        <f t="shared" si="237"/>
        <v>1</v>
      </c>
      <c r="AQ354" s="2">
        <f t="shared" si="238"/>
        <v>0</v>
      </c>
      <c r="AR354" s="2">
        <f t="shared" si="239"/>
        <v>0</v>
      </c>
      <c r="AS354" s="2">
        <f t="shared" si="240"/>
        <v>0</v>
      </c>
      <c r="AT354" s="2">
        <f t="shared" si="241"/>
        <v>0</v>
      </c>
      <c r="AU354" s="2">
        <f t="shared" si="242"/>
        <v>0</v>
      </c>
      <c r="AV354" s="2">
        <f t="shared" si="243"/>
        <v>0</v>
      </c>
      <c r="AW354" s="2">
        <f t="shared" si="244"/>
        <v>0</v>
      </c>
      <c r="AX354" s="2">
        <f t="shared" si="245"/>
        <v>0</v>
      </c>
      <c r="AY354" s="2">
        <f t="shared" si="246"/>
        <v>0</v>
      </c>
      <c r="AZ354" s="2">
        <f t="shared" si="247"/>
        <v>0</v>
      </c>
      <c r="BB354" s="3" t="str">
        <f t="shared" si="248"/>
        <v/>
      </c>
      <c r="BC354" s="3" t="str">
        <f t="shared" si="249"/>
        <v/>
      </c>
      <c r="BD354" s="3" t="str">
        <f t="shared" si="250"/>
        <v/>
      </c>
    </row>
    <row r="355" spans="1:56" x14ac:dyDescent="0.3">
      <c r="A355" s="6">
        <v>1021</v>
      </c>
      <c r="B355" s="6">
        <v>1021</v>
      </c>
      <c r="C355" s="6" t="s">
        <v>210</v>
      </c>
      <c r="D355" s="6">
        <v>50497</v>
      </c>
      <c r="E355" s="9" t="s">
        <v>35</v>
      </c>
      <c r="F355" s="6" t="s">
        <v>176</v>
      </c>
      <c r="G355" s="6">
        <v>1</v>
      </c>
      <c r="H355" s="6">
        <v>34.5</v>
      </c>
      <c r="I355">
        <v>1</v>
      </c>
      <c r="J355">
        <v>4</v>
      </c>
      <c r="Q355" s="13">
        <f t="shared" si="214"/>
        <v>0</v>
      </c>
      <c r="R355" s="13">
        <f t="shared" si="215"/>
        <v>1</v>
      </c>
      <c r="S355" s="13">
        <f t="shared" si="216"/>
        <v>0</v>
      </c>
      <c r="T355" s="13">
        <f t="shared" si="217"/>
        <v>0</v>
      </c>
      <c r="U355" s="13">
        <f t="shared" si="218"/>
        <v>0</v>
      </c>
      <c r="V355" s="13">
        <f t="shared" si="219"/>
        <v>0</v>
      </c>
      <c r="W355" s="13">
        <f t="shared" si="220"/>
        <v>0</v>
      </c>
      <c r="X355" s="13">
        <f t="shared" si="221"/>
        <v>0</v>
      </c>
      <c r="Y355" s="13">
        <f t="shared" si="222"/>
        <v>0</v>
      </c>
      <c r="Z355" s="13">
        <f t="shared" si="223"/>
        <v>0</v>
      </c>
      <c r="AA355" s="13">
        <f t="shared" si="224"/>
        <v>0</v>
      </c>
      <c r="AB355" s="13">
        <f t="shared" si="225"/>
        <v>0</v>
      </c>
      <c r="AC355" s="13">
        <f t="shared" si="226"/>
        <v>0</v>
      </c>
      <c r="AD355" s="13">
        <f t="shared" si="227"/>
        <v>0</v>
      </c>
      <c r="AE355" s="13">
        <f t="shared" si="228"/>
        <v>0</v>
      </c>
      <c r="AF355" s="13">
        <f t="shared" si="229"/>
        <v>0</v>
      </c>
      <c r="AG355" s="13">
        <f t="shared" si="230"/>
        <v>0</v>
      </c>
      <c r="AH355" s="13">
        <f t="shared" si="231"/>
        <v>0</v>
      </c>
      <c r="AI355" s="13">
        <f t="shared" si="232"/>
        <v>0</v>
      </c>
      <c r="AJ355" s="13">
        <f t="shared" si="233"/>
        <v>0</v>
      </c>
      <c r="AK355" s="13">
        <f t="shared" si="234"/>
        <v>0</v>
      </c>
      <c r="AL355" s="13">
        <f t="shared" si="235"/>
        <v>0</v>
      </c>
      <c r="AO355" s="2">
        <f t="shared" si="236"/>
        <v>0</v>
      </c>
      <c r="AP355" s="2">
        <f t="shared" si="237"/>
        <v>1</v>
      </c>
      <c r="AQ355" s="2">
        <f t="shared" si="238"/>
        <v>0</v>
      </c>
      <c r="AR355" s="2">
        <f t="shared" si="239"/>
        <v>0</v>
      </c>
      <c r="AS355" s="2">
        <f t="shared" si="240"/>
        <v>0</v>
      </c>
      <c r="AT355" s="2">
        <f t="shared" si="241"/>
        <v>0</v>
      </c>
      <c r="AU355" s="2">
        <f t="shared" si="242"/>
        <v>0</v>
      </c>
      <c r="AV355" s="2">
        <f t="shared" si="243"/>
        <v>0</v>
      </c>
      <c r="AW355" s="2">
        <f t="shared" si="244"/>
        <v>0</v>
      </c>
      <c r="AX355" s="2">
        <f t="shared" si="245"/>
        <v>0</v>
      </c>
      <c r="AY355" s="2">
        <f t="shared" si="246"/>
        <v>0</v>
      </c>
      <c r="AZ355" s="2">
        <f t="shared" si="247"/>
        <v>0</v>
      </c>
      <c r="BB355" s="3" t="str">
        <f t="shared" si="248"/>
        <v/>
      </c>
      <c r="BC355" s="3" t="str">
        <f t="shared" si="249"/>
        <v/>
      </c>
      <c r="BD355" s="3" t="str">
        <f t="shared" si="250"/>
        <v/>
      </c>
    </row>
    <row r="356" spans="1:56" x14ac:dyDescent="0.3">
      <c r="A356" s="6">
        <v>5</v>
      </c>
      <c r="B356" s="6">
        <v>5</v>
      </c>
      <c r="C356" s="6" t="s">
        <v>40</v>
      </c>
      <c r="D356" s="6">
        <v>51460</v>
      </c>
      <c r="E356" s="9" t="s">
        <v>35</v>
      </c>
      <c r="F356" s="6" t="s">
        <v>36</v>
      </c>
      <c r="G356" s="6">
        <v>1</v>
      </c>
      <c r="H356" s="6">
        <v>34.6</v>
      </c>
      <c r="I356">
        <v>1</v>
      </c>
      <c r="J356">
        <v>4</v>
      </c>
      <c r="Q356" s="13">
        <f t="shared" si="214"/>
        <v>0</v>
      </c>
      <c r="R356" s="13">
        <f t="shared" si="215"/>
        <v>1</v>
      </c>
      <c r="S356" s="13">
        <f t="shared" si="216"/>
        <v>0</v>
      </c>
      <c r="T356" s="13">
        <f t="shared" si="217"/>
        <v>0</v>
      </c>
      <c r="U356" s="13">
        <f t="shared" si="218"/>
        <v>0</v>
      </c>
      <c r="V356" s="13">
        <f t="shared" si="219"/>
        <v>0</v>
      </c>
      <c r="W356" s="13">
        <f t="shared" si="220"/>
        <v>0</v>
      </c>
      <c r="X356" s="13">
        <f t="shared" si="221"/>
        <v>0</v>
      </c>
      <c r="Y356" s="13">
        <f t="shared" si="222"/>
        <v>0</v>
      </c>
      <c r="Z356" s="13">
        <f t="shared" si="223"/>
        <v>0</v>
      </c>
      <c r="AA356" s="13">
        <f t="shared" si="224"/>
        <v>0</v>
      </c>
      <c r="AB356" s="13">
        <f t="shared" si="225"/>
        <v>0</v>
      </c>
      <c r="AC356" s="13">
        <f t="shared" si="226"/>
        <v>0</v>
      </c>
      <c r="AD356" s="13">
        <f t="shared" si="227"/>
        <v>0</v>
      </c>
      <c r="AE356" s="13">
        <f t="shared" si="228"/>
        <v>0</v>
      </c>
      <c r="AF356" s="13">
        <f t="shared" si="229"/>
        <v>0</v>
      </c>
      <c r="AG356" s="13">
        <f t="shared" si="230"/>
        <v>0</v>
      </c>
      <c r="AH356" s="13">
        <f t="shared" si="231"/>
        <v>0</v>
      </c>
      <c r="AI356" s="13">
        <f t="shared" si="232"/>
        <v>0</v>
      </c>
      <c r="AJ356" s="13">
        <f t="shared" si="233"/>
        <v>0</v>
      </c>
      <c r="AK356" s="13">
        <f t="shared" si="234"/>
        <v>0</v>
      </c>
      <c r="AL356" s="13">
        <f t="shared" si="235"/>
        <v>0</v>
      </c>
      <c r="AO356" s="2">
        <f t="shared" si="236"/>
        <v>0</v>
      </c>
      <c r="AP356" s="2">
        <f t="shared" si="237"/>
        <v>1</v>
      </c>
      <c r="AQ356" s="2">
        <f t="shared" si="238"/>
        <v>0</v>
      </c>
      <c r="AR356" s="2">
        <f t="shared" si="239"/>
        <v>0</v>
      </c>
      <c r="AS356" s="2">
        <f t="shared" si="240"/>
        <v>0</v>
      </c>
      <c r="AT356" s="2">
        <f t="shared" si="241"/>
        <v>0</v>
      </c>
      <c r="AU356" s="2">
        <f t="shared" si="242"/>
        <v>0</v>
      </c>
      <c r="AV356" s="2">
        <f t="shared" si="243"/>
        <v>0</v>
      </c>
      <c r="AW356" s="2">
        <f t="shared" si="244"/>
        <v>0</v>
      </c>
      <c r="AX356" s="2">
        <f t="shared" si="245"/>
        <v>0</v>
      </c>
      <c r="AY356" s="2">
        <f t="shared" si="246"/>
        <v>0</v>
      </c>
      <c r="AZ356" s="2">
        <f t="shared" si="247"/>
        <v>0</v>
      </c>
      <c r="BB356" s="3" t="str">
        <f t="shared" si="248"/>
        <v/>
      </c>
      <c r="BC356" s="3" t="str">
        <f t="shared" si="249"/>
        <v/>
      </c>
      <c r="BD356" s="3" t="str">
        <f t="shared" si="250"/>
        <v/>
      </c>
    </row>
    <row r="357" spans="1:56" x14ac:dyDescent="0.3">
      <c r="A357" s="6">
        <v>626</v>
      </c>
      <c r="B357" s="6">
        <v>1738</v>
      </c>
      <c r="C357" s="6" t="s">
        <v>337</v>
      </c>
      <c r="D357" s="6">
        <v>29212</v>
      </c>
      <c r="E357" s="10" t="s">
        <v>230</v>
      </c>
      <c r="F357" s="6" t="s">
        <v>332</v>
      </c>
      <c r="G357" s="6">
        <v>1</v>
      </c>
      <c r="H357" s="6">
        <v>34.799999999999997</v>
      </c>
      <c r="I357">
        <v>1</v>
      </c>
      <c r="J357">
        <v>4</v>
      </c>
      <c r="L357" s="1">
        <v>7</v>
      </c>
      <c r="M357" s="1">
        <v>1</v>
      </c>
      <c r="N357" s="1">
        <v>8</v>
      </c>
      <c r="O357" s="1">
        <v>4</v>
      </c>
      <c r="Q357" s="13">
        <f t="shared" si="214"/>
        <v>1</v>
      </c>
      <c r="R357" s="13">
        <f t="shared" si="215"/>
        <v>0</v>
      </c>
      <c r="S357" s="13">
        <f t="shared" si="216"/>
        <v>0</v>
      </c>
      <c r="T357" s="13">
        <f t="shared" si="217"/>
        <v>0</v>
      </c>
      <c r="U357" s="13">
        <f t="shared" si="218"/>
        <v>0</v>
      </c>
      <c r="V357" s="13">
        <f t="shared" si="219"/>
        <v>0</v>
      </c>
      <c r="W357" s="13">
        <f t="shared" si="220"/>
        <v>0</v>
      </c>
      <c r="X357" s="13">
        <f t="shared" si="221"/>
        <v>0</v>
      </c>
      <c r="Y357" s="13">
        <f t="shared" si="222"/>
        <v>6</v>
      </c>
      <c r="Z357" s="13">
        <f t="shared" si="223"/>
        <v>0</v>
      </c>
      <c r="AA357" s="13">
        <f t="shared" si="224"/>
        <v>0</v>
      </c>
      <c r="AB357" s="13">
        <f t="shared" si="225"/>
        <v>0</v>
      </c>
      <c r="AC357" s="13">
        <f t="shared" si="226"/>
        <v>0</v>
      </c>
      <c r="AD357" s="13">
        <f t="shared" si="227"/>
        <v>0</v>
      </c>
      <c r="AE357" s="13">
        <f t="shared" si="228"/>
        <v>0</v>
      </c>
      <c r="AF357" s="13">
        <f t="shared" si="229"/>
        <v>0</v>
      </c>
      <c r="AG357" s="13">
        <f t="shared" si="230"/>
        <v>0</v>
      </c>
      <c r="AH357" s="13">
        <f t="shared" si="231"/>
        <v>0</v>
      </c>
      <c r="AI357" s="13">
        <f t="shared" si="232"/>
        <v>0</v>
      </c>
      <c r="AJ357" s="13">
        <f t="shared" si="233"/>
        <v>0</v>
      </c>
      <c r="AK357" s="13">
        <f t="shared" si="234"/>
        <v>0</v>
      </c>
      <c r="AL357" s="13">
        <f t="shared" si="235"/>
        <v>0</v>
      </c>
      <c r="AO357" s="2">
        <f t="shared" si="236"/>
        <v>1</v>
      </c>
      <c r="AP357" s="2">
        <f t="shared" si="237"/>
        <v>0</v>
      </c>
      <c r="AQ357" s="2">
        <f t="shared" si="238"/>
        <v>5</v>
      </c>
      <c r="AR357" s="2">
        <f t="shared" si="239"/>
        <v>0</v>
      </c>
      <c r="AS357" s="2">
        <f t="shared" si="240"/>
        <v>0</v>
      </c>
      <c r="AT357" s="2">
        <f t="shared" si="241"/>
        <v>0</v>
      </c>
      <c r="AU357" s="2">
        <f t="shared" si="242"/>
        <v>0</v>
      </c>
      <c r="AV357" s="2">
        <f t="shared" si="243"/>
        <v>0</v>
      </c>
      <c r="AW357" s="2">
        <f t="shared" si="244"/>
        <v>0</v>
      </c>
      <c r="AX357" s="2">
        <f t="shared" si="245"/>
        <v>0</v>
      </c>
      <c r="AY357" s="2">
        <f t="shared" si="246"/>
        <v>0</v>
      </c>
      <c r="AZ357" s="2">
        <f t="shared" si="247"/>
        <v>0</v>
      </c>
      <c r="BB357" s="3">
        <f t="shared" si="248"/>
        <v>6</v>
      </c>
      <c r="BC357" s="3">
        <f t="shared" si="249"/>
        <v>5</v>
      </c>
      <c r="BD357" s="3">
        <f t="shared" si="250"/>
        <v>4</v>
      </c>
    </row>
    <row r="358" spans="1:56" x14ac:dyDescent="0.3">
      <c r="A358" s="6">
        <v>1099</v>
      </c>
      <c r="B358" s="6">
        <v>2211</v>
      </c>
      <c r="C358" s="6" t="s">
        <v>446</v>
      </c>
      <c r="D358" s="6">
        <v>29496</v>
      </c>
      <c r="E358" s="10" t="s">
        <v>230</v>
      </c>
      <c r="F358" s="6" t="s">
        <v>444</v>
      </c>
      <c r="G358" s="6">
        <v>2</v>
      </c>
      <c r="H358" s="6">
        <v>34.799999999999997</v>
      </c>
      <c r="I358">
        <v>1</v>
      </c>
      <c r="J358">
        <v>4</v>
      </c>
      <c r="Q358" s="13">
        <f t="shared" si="214"/>
        <v>0</v>
      </c>
      <c r="R358" s="13">
        <f t="shared" si="215"/>
        <v>1</v>
      </c>
      <c r="S358" s="13">
        <f t="shared" si="216"/>
        <v>0</v>
      </c>
      <c r="T358" s="13">
        <f t="shared" si="217"/>
        <v>0</v>
      </c>
      <c r="U358" s="13">
        <f t="shared" si="218"/>
        <v>0</v>
      </c>
      <c r="V358" s="13">
        <f t="shared" si="219"/>
        <v>0</v>
      </c>
      <c r="W358" s="13">
        <f t="shared" si="220"/>
        <v>0</v>
      </c>
      <c r="X358" s="13">
        <f t="shared" si="221"/>
        <v>0</v>
      </c>
      <c r="Y358" s="13">
        <f t="shared" si="222"/>
        <v>0</v>
      </c>
      <c r="Z358" s="13">
        <f t="shared" si="223"/>
        <v>0</v>
      </c>
      <c r="AA358" s="13">
        <f t="shared" si="224"/>
        <v>0</v>
      </c>
      <c r="AB358" s="13">
        <f t="shared" si="225"/>
        <v>0</v>
      </c>
      <c r="AC358" s="13">
        <f t="shared" si="226"/>
        <v>0</v>
      </c>
      <c r="AD358" s="13">
        <f t="shared" si="227"/>
        <v>0</v>
      </c>
      <c r="AE358" s="13">
        <f t="shared" si="228"/>
        <v>0</v>
      </c>
      <c r="AF358" s="13">
        <f t="shared" si="229"/>
        <v>0</v>
      </c>
      <c r="AG358" s="13">
        <f t="shared" si="230"/>
        <v>0</v>
      </c>
      <c r="AH358" s="13">
        <f t="shared" si="231"/>
        <v>0</v>
      </c>
      <c r="AI358" s="13">
        <f t="shared" si="232"/>
        <v>0</v>
      </c>
      <c r="AJ358" s="13">
        <f t="shared" si="233"/>
        <v>0</v>
      </c>
      <c r="AK358" s="13">
        <f t="shared" si="234"/>
        <v>0</v>
      </c>
      <c r="AL358" s="13">
        <f t="shared" si="235"/>
        <v>0</v>
      </c>
      <c r="AO358" s="2">
        <f t="shared" si="236"/>
        <v>0</v>
      </c>
      <c r="AP358" s="2">
        <f t="shared" si="237"/>
        <v>1</v>
      </c>
      <c r="AQ358" s="2">
        <f t="shared" si="238"/>
        <v>0</v>
      </c>
      <c r="AR358" s="2">
        <f t="shared" si="239"/>
        <v>0</v>
      </c>
      <c r="AS358" s="2">
        <f t="shared" si="240"/>
        <v>0</v>
      </c>
      <c r="AT358" s="2">
        <f t="shared" si="241"/>
        <v>0</v>
      </c>
      <c r="AU358" s="2">
        <f t="shared" si="242"/>
        <v>0</v>
      </c>
      <c r="AV358" s="2">
        <f t="shared" si="243"/>
        <v>0</v>
      </c>
      <c r="AW358" s="2">
        <f t="shared" si="244"/>
        <v>0</v>
      </c>
      <c r="AX358" s="2">
        <f t="shared" si="245"/>
        <v>0</v>
      </c>
      <c r="AY358" s="2">
        <f t="shared" si="246"/>
        <v>0</v>
      </c>
      <c r="AZ358" s="2">
        <f t="shared" si="247"/>
        <v>0</v>
      </c>
      <c r="BB358" s="3" t="str">
        <f t="shared" si="248"/>
        <v/>
      </c>
      <c r="BC358" s="3" t="str">
        <f t="shared" si="249"/>
        <v/>
      </c>
      <c r="BD358" s="3" t="str">
        <f t="shared" si="250"/>
        <v/>
      </c>
    </row>
    <row r="359" spans="1:56" x14ac:dyDescent="0.3">
      <c r="A359" s="6">
        <v>589</v>
      </c>
      <c r="B359" s="6">
        <v>1701</v>
      </c>
      <c r="C359" s="6" t="s">
        <v>330</v>
      </c>
      <c r="D359" s="6">
        <v>29799</v>
      </c>
      <c r="E359" s="10" t="s">
        <v>230</v>
      </c>
      <c r="F359" s="6" t="s">
        <v>304</v>
      </c>
      <c r="G359" s="6">
        <v>1</v>
      </c>
      <c r="H359" s="6">
        <v>35</v>
      </c>
      <c r="I359">
        <v>1</v>
      </c>
      <c r="J359">
        <v>4</v>
      </c>
      <c r="Q359" s="13">
        <f t="shared" si="214"/>
        <v>0</v>
      </c>
      <c r="R359" s="13">
        <f t="shared" si="215"/>
        <v>1</v>
      </c>
      <c r="S359" s="13">
        <f t="shared" si="216"/>
        <v>0</v>
      </c>
      <c r="T359" s="13">
        <f t="shared" si="217"/>
        <v>0</v>
      </c>
      <c r="U359" s="13">
        <f t="shared" si="218"/>
        <v>0</v>
      </c>
      <c r="V359" s="13">
        <f t="shared" si="219"/>
        <v>0</v>
      </c>
      <c r="W359" s="13">
        <f t="shared" si="220"/>
        <v>0</v>
      </c>
      <c r="X359" s="13">
        <f t="shared" si="221"/>
        <v>0</v>
      </c>
      <c r="Y359" s="13">
        <f t="shared" si="222"/>
        <v>0</v>
      </c>
      <c r="Z359" s="13">
        <f t="shared" si="223"/>
        <v>0</v>
      </c>
      <c r="AA359" s="13">
        <f t="shared" si="224"/>
        <v>0</v>
      </c>
      <c r="AB359" s="13">
        <f t="shared" si="225"/>
        <v>0</v>
      </c>
      <c r="AC359" s="13">
        <f t="shared" si="226"/>
        <v>0</v>
      </c>
      <c r="AD359" s="13">
        <f t="shared" si="227"/>
        <v>0</v>
      </c>
      <c r="AE359" s="13">
        <f t="shared" si="228"/>
        <v>0</v>
      </c>
      <c r="AF359" s="13">
        <f t="shared" si="229"/>
        <v>0</v>
      </c>
      <c r="AG359" s="13">
        <f t="shared" si="230"/>
        <v>0</v>
      </c>
      <c r="AH359" s="13">
        <f t="shared" si="231"/>
        <v>0</v>
      </c>
      <c r="AI359" s="13">
        <f t="shared" si="232"/>
        <v>0</v>
      </c>
      <c r="AJ359" s="13">
        <f t="shared" si="233"/>
        <v>0</v>
      </c>
      <c r="AK359" s="13">
        <f t="shared" si="234"/>
        <v>0</v>
      </c>
      <c r="AL359" s="13">
        <f t="shared" si="235"/>
        <v>0</v>
      </c>
      <c r="AO359" s="2">
        <f t="shared" si="236"/>
        <v>0</v>
      </c>
      <c r="AP359" s="2">
        <f t="shared" si="237"/>
        <v>1</v>
      </c>
      <c r="AQ359" s="2">
        <f t="shared" si="238"/>
        <v>0</v>
      </c>
      <c r="AR359" s="2">
        <f t="shared" si="239"/>
        <v>0</v>
      </c>
      <c r="AS359" s="2">
        <f t="shared" si="240"/>
        <v>0</v>
      </c>
      <c r="AT359" s="2">
        <f t="shared" si="241"/>
        <v>0</v>
      </c>
      <c r="AU359" s="2">
        <f t="shared" si="242"/>
        <v>0</v>
      </c>
      <c r="AV359" s="2">
        <f t="shared" si="243"/>
        <v>0</v>
      </c>
      <c r="AW359" s="2">
        <f t="shared" si="244"/>
        <v>0</v>
      </c>
      <c r="AX359" s="2">
        <f t="shared" si="245"/>
        <v>0</v>
      </c>
      <c r="AY359" s="2">
        <f t="shared" si="246"/>
        <v>0</v>
      </c>
      <c r="AZ359" s="2">
        <f t="shared" si="247"/>
        <v>0</v>
      </c>
      <c r="BB359" s="3" t="str">
        <f t="shared" si="248"/>
        <v/>
      </c>
      <c r="BC359" s="3" t="str">
        <f t="shared" si="249"/>
        <v/>
      </c>
      <c r="BD359" s="3" t="str">
        <f t="shared" si="250"/>
        <v/>
      </c>
    </row>
    <row r="360" spans="1:56" x14ac:dyDescent="0.3">
      <c r="A360" s="6">
        <v>1017</v>
      </c>
      <c r="B360" s="6">
        <v>1017</v>
      </c>
      <c r="C360" s="6" t="s">
        <v>206</v>
      </c>
      <c r="D360" s="6">
        <v>50493</v>
      </c>
      <c r="E360" s="9" t="s">
        <v>35</v>
      </c>
      <c r="F360" s="6" t="s">
        <v>176</v>
      </c>
      <c r="G360" s="6">
        <v>1</v>
      </c>
      <c r="H360" s="6">
        <v>35.700000000000003</v>
      </c>
      <c r="I360">
        <v>1</v>
      </c>
      <c r="J360">
        <v>4</v>
      </c>
      <c r="Q360" s="13">
        <f t="shared" si="214"/>
        <v>0</v>
      </c>
      <c r="R360" s="13">
        <f t="shared" si="215"/>
        <v>1</v>
      </c>
      <c r="S360" s="13">
        <f t="shared" si="216"/>
        <v>0</v>
      </c>
      <c r="T360" s="13">
        <f t="shared" si="217"/>
        <v>0</v>
      </c>
      <c r="U360" s="13">
        <f t="shared" si="218"/>
        <v>0</v>
      </c>
      <c r="V360" s="13">
        <f t="shared" si="219"/>
        <v>0</v>
      </c>
      <c r="W360" s="13">
        <f t="shared" si="220"/>
        <v>0</v>
      </c>
      <c r="X360" s="13">
        <f t="shared" si="221"/>
        <v>0</v>
      </c>
      <c r="Y360" s="13">
        <f t="shared" si="222"/>
        <v>0</v>
      </c>
      <c r="Z360" s="13">
        <f t="shared" si="223"/>
        <v>0</v>
      </c>
      <c r="AA360" s="13">
        <f t="shared" si="224"/>
        <v>0</v>
      </c>
      <c r="AB360" s="13">
        <f t="shared" si="225"/>
        <v>0</v>
      </c>
      <c r="AC360" s="13">
        <f t="shared" si="226"/>
        <v>0</v>
      </c>
      <c r="AD360" s="13">
        <f t="shared" si="227"/>
        <v>0</v>
      </c>
      <c r="AE360" s="13">
        <f t="shared" si="228"/>
        <v>0</v>
      </c>
      <c r="AF360" s="13">
        <f t="shared" si="229"/>
        <v>0</v>
      </c>
      <c r="AG360" s="13">
        <f t="shared" si="230"/>
        <v>0</v>
      </c>
      <c r="AH360" s="13">
        <f t="shared" si="231"/>
        <v>0</v>
      </c>
      <c r="AI360" s="13">
        <f t="shared" si="232"/>
        <v>0</v>
      </c>
      <c r="AJ360" s="13">
        <f t="shared" si="233"/>
        <v>0</v>
      </c>
      <c r="AK360" s="13">
        <f t="shared" si="234"/>
        <v>0</v>
      </c>
      <c r="AL360" s="13">
        <f t="shared" si="235"/>
        <v>0</v>
      </c>
      <c r="AO360" s="2">
        <f t="shared" si="236"/>
        <v>0</v>
      </c>
      <c r="AP360" s="2">
        <f t="shared" si="237"/>
        <v>1</v>
      </c>
      <c r="AQ360" s="2">
        <f t="shared" si="238"/>
        <v>0</v>
      </c>
      <c r="AR360" s="2">
        <f t="shared" si="239"/>
        <v>0</v>
      </c>
      <c r="AS360" s="2">
        <f t="shared" si="240"/>
        <v>0</v>
      </c>
      <c r="AT360" s="2">
        <f t="shared" si="241"/>
        <v>0</v>
      </c>
      <c r="AU360" s="2">
        <f t="shared" si="242"/>
        <v>0</v>
      </c>
      <c r="AV360" s="2">
        <f t="shared" si="243"/>
        <v>0</v>
      </c>
      <c r="AW360" s="2">
        <f t="shared" si="244"/>
        <v>0</v>
      </c>
      <c r="AX360" s="2">
        <f t="shared" si="245"/>
        <v>0</v>
      </c>
      <c r="AY360" s="2">
        <f t="shared" si="246"/>
        <v>0</v>
      </c>
      <c r="AZ360" s="2">
        <f t="shared" si="247"/>
        <v>0</v>
      </c>
      <c r="BB360" s="3" t="str">
        <f t="shared" si="248"/>
        <v/>
      </c>
      <c r="BC360" s="3" t="str">
        <f t="shared" si="249"/>
        <v/>
      </c>
      <c r="BD360" s="3" t="str">
        <f t="shared" si="250"/>
        <v/>
      </c>
    </row>
    <row r="361" spans="1:56" x14ac:dyDescent="0.3">
      <c r="A361" s="6">
        <v>1110</v>
      </c>
      <c r="B361" s="6">
        <v>2222</v>
      </c>
      <c r="C361" s="6" t="s">
        <v>452</v>
      </c>
      <c r="D361" s="6">
        <v>29523</v>
      </c>
      <c r="E361" s="10" t="s">
        <v>230</v>
      </c>
      <c r="F361" s="6" t="s">
        <v>444</v>
      </c>
      <c r="G361" s="6">
        <v>2</v>
      </c>
      <c r="H361" s="6">
        <v>36.1</v>
      </c>
      <c r="I361">
        <v>1</v>
      </c>
      <c r="J361">
        <v>4</v>
      </c>
      <c r="Q361" s="13">
        <f t="shared" si="214"/>
        <v>0</v>
      </c>
      <c r="R361" s="13">
        <f t="shared" si="215"/>
        <v>1</v>
      </c>
      <c r="S361" s="13">
        <f t="shared" si="216"/>
        <v>0</v>
      </c>
      <c r="T361" s="13">
        <f t="shared" si="217"/>
        <v>0</v>
      </c>
      <c r="U361" s="13">
        <f t="shared" si="218"/>
        <v>0</v>
      </c>
      <c r="V361" s="13">
        <f t="shared" si="219"/>
        <v>0</v>
      </c>
      <c r="W361" s="13">
        <f t="shared" si="220"/>
        <v>0</v>
      </c>
      <c r="X361" s="13">
        <f t="shared" si="221"/>
        <v>0</v>
      </c>
      <c r="Y361" s="13">
        <f t="shared" si="222"/>
        <v>0</v>
      </c>
      <c r="Z361" s="13">
        <f t="shared" si="223"/>
        <v>0</v>
      </c>
      <c r="AA361" s="13">
        <f t="shared" si="224"/>
        <v>0</v>
      </c>
      <c r="AB361" s="13">
        <f t="shared" si="225"/>
        <v>0</v>
      </c>
      <c r="AC361" s="13">
        <f t="shared" si="226"/>
        <v>0</v>
      </c>
      <c r="AD361" s="13">
        <f t="shared" si="227"/>
        <v>0</v>
      </c>
      <c r="AE361" s="13">
        <f t="shared" si="228"/>
        <v>0</v>
      </c>
      <c r="AF361" s="13">
        <f t="shared" si="229"/>
        <v>0</v>
      </c>
      <c r="AG361" s="13">
        <f t="shared" si="230"/>
        <v>0</v>
      </c>
      <c r="AH361" s="13">
        <f t="shared" si="231"/>
        <v>0</v>
      </c>
      <c r="AI361" s="13">
        <f t="shared" si="232"/>
        <v>0</v>
      </c>
      <c r="AJ361" s="13">
        <f t="shared" si="233"/>
        <v>0</v>
      </c>
      <c r="AK361" s="13">
        <f t="shared" si="234"/>
        <v>0</v>
      </c>
      <c r="AL361" s="13">
        <f t="shared" si="235"/>
        <v>0</v>
      </c>
      <c r="AO361" s="2">
        <f t="shared" si="236"/>
        <v>0</v>
      </c>
      <c r="AP361" s="2">
        <f t="shared" si="237"/>
        <v>1</v>
      </c>
      <c r="AQ361" s="2">
        <f t="shared" si="238"/>
        <v>0</v>
      </c>
      <c r="AR361" s="2">
        <f t="shared" si="239"/>
        <v>0</v>
      </c>
      <c r="AS361" s="2">
        <f t="shared" si="240"/>
        <v>0</v>
      </c>
      <c r="AT361" s="2">
        <f t="shared" si="241"/>
        <v>0</v>
      </c>
      <c r="AU361" s="2">
        <f t="shared" si="242"/>
        <v>0</v>
      </c>
      <c r="AV361" s="2">
        <f t="shared" si="243"/>
        <v>0</v>
      </c>
      <c r="AW361" s="2">
        <f t="shared" si="244"/>
        <v>0</v>
      </c>
      <c r="AX361" s="2">
        <f t="shared" si="245"/>
        <v>0</v>
      </c>
      <c r="AY361" s="2">
        <f t="shared" si="246"/>
        <v>0</v>
      </c>
      <c r="AZ361" s="2">
        <f t="shared" si="247"/>
        <v>0</v>
      </c>
      <c r="BB361" s="3" t="str">
        <f t="shared" si="248"/>
        <v/>
      </c>
      <c r="BC361" s="3" t="str">
        <f t="shared" si="249"/>
        <v/>
      </c>
      <c r="BD361" s="3" t="str">
        <f t="shared" si="250"/>
        <v/>
      </c>
    </row>
    <row r="362" spans="1:56" x14ac:dyDescent="0.3">
      <c r="A362" s="6">
        <v>320</v>
      </c>
      <c r="B362" s="6">
        <v>1432</v>
      </c>
      <c r="C362" s="6" t="s">
        <v>291</v>
      </c>
      <c r="D362" s="6">
        <v>29549</v>
      </c>
      <c r="E362" s="10" t="s">
        <v>230</v>
      </c>
      <c r="F362" s="6" t="s">
        <v>283</v>
      </c>
      <c r="G362" s="6">
        <v>1</v>
      </c>
      <c r="H362" s="6">
        <v>37</v>
      </c>
      <c r="I362">
        <v>1</v>
      </c>
      <c r="J362">
        <v>4</v>
      </c>
      <c r="Q362" s="13">
        <f t="shared" si="214"/>
        <v>0</v>
      </c>
      <c r="R362" s="13">
        <f t="shared" si="215"/>
        <v>1</v>
      </c>
      <c r="S362" s="13">
        <f t="shared" si="216"/>
        <v>0</v>
      </c>
      <c r="T362" s="13">
        <f t="shared" si="217"/>
        <v>0</v>
      </c>
      <c r="U362" s="13">
        <f t="shared" si="218"/>
        <v>0</v>
      </c>
      <c r="V362" s="13">
        <f t="shared" si="219"/>
        <v>0</v>
      </c>
      <c r="W362" s="13">
        <f t="shared" si="220"/>
        <v>0</v>
      </c>
      <c r="X362" s="13">
        <f t="shared" si="221"/>
        <v>0</v>
      </c>
      <c r="Y362" s="13">
        <f t="shared" si="222"/>
        <v>0</v>
      </c>
      <c r="Z362" s="13">
        <f t="shared" si="223"/>
        <v>0</v>
      </c>
      <c r="AA362" s="13">
        <f t="shared" si="224"/>
        <v>0</v>
      </c>
      <c r="AB362" s="13">
        <f t="shared" si="225"/>
        <v>0</v>
      </c>
      <c r="AC362" s="13">
        <f t="shared" si="226"/>
        <v>0</v>
      </c>
      <c r="AD362" s="13">
        <f t="shared" si="227"/>
        <v>0</v>
      </c>
      <c r="AE362" s="13">
        <f t="shared" si="228"/>
        <v>0</v>
      </c>
      <c r="AF362" s="13">
        <f t="shared" si="229"/>
        <v>0</v>
      </c>
      <c r="AG362" s="13">
        <f t="shared" si="230"/>
        <v>0</v>
      </c>
      <c r="AH362" s="13">
        <f t="shared" si="231"/>
        <v>0</v>
      </c>
      <c r="AI362" s="13">
        <f t="shared" si="232"/>
        <v>0</v>
      </c>
      <c r="AJ362" s="13">
        <f t="shared" si="233"/>
        <v>0</v>
      </c>
      <c r="AK362" s="13">
        <f t="shared" si="234"/>
        <v>0</v>
      </c>
      <c r="AL362" s="13">
        <f t="shared" si="235"/>
        <v>0</v>
      </c>
      <c r="AO362" s="2">
        <f t="shared" si="236"/>
        <v>0</v>
      </c>
      <c r="AP362" s="2">
        <f t="shared" si="237"/>
        <v>1</v>
      </c>
      <c r="AQ362" s="2">
        <f t="shared" si="238"/>
        <v>0</v>
      </c>
      <c r="AR362" s="2">
        <f t="shared" si="239"/>
        <v>0</v>
      </c>
      <c r="AS362" s="2">
        <f t="shared" si="240"/>
        <v>0</v>
      </c>
      <c r="AT362" s="2">
        <f t="shared" si="241"/>
        <v>0</v>
      </c>
      <c r="AU362" s="2">
        <f t="shared" si="242"/>
        <v>0</v>
      </c>
      <c r="AV362" s="2">
        <f t="shared" si="243"/>
        <v>0</v>
      </c>
      <c r="AW362" s="2">
        <f t="shared" si="244"/>
        <v>0</v>
      </c>
      <c r="AX362" s="2">
        <f t="shared" si="245"/>
        <v>0</v>
      </c>
      <c r="AY362" s="2">
        <f t="shared" si="246"/>
        <v>0</v>
      </c>
      <c r="AZ362" s="2">
        <f t="shared" si="247"/>
        <v>0</v>
      </c>
      <c r="BB362" s="3" t="str">
        <f t="shared" si="248"/>
        <v/>
      </c>
      <c r="BC362" s="3" t="str">
        <f t="shared" si="249"/>
        <v/>
      </c>
      <c r="BD362" s="3" t="str">
        <f t="shared" si="250"/>
        <v/>
      </c>
    </row>
    <row r="363" spans="1:56" x14ac:dyDescent="0.3">
      <c r="A363" s="6">
        <v>6</v>
      </c>
      <c r="B363" s="6">
        <v>6</v>
      </c>
      <c r="C363" s="6" t="s">
        <v>41</v>
      </c>
      <c r="D363" s="6">
        <v>51461</v>
      </c>
      <c r="E363" s="9" t="s">
        <v>35</v>
      </c>
      <c r="F363" s="6" t="s">
        <v>36</v>
      </c>
      <c r="G363" s="6">
        <v>1</v>
      </c>
      <c r="H363" s="6">
        <v>37.700000000000003</v>
      </c>
      <c r="I363">
        <v>1</v>
      </c>
      <c r="J363">
        <v>4</v>
      </c>
      <c r="Q363" s="13">
        <f t="shared" si="214"/>
        <v>0</v>
      </c>
      <c r="R363" s="13">
        <f t="shared" si="215"/>
        <v>1</v>
      </c>
      <c r="S363" s="13">
        <f t="shared" si="216"/>
        <v>0</v>
      </c>
      <c r="T363" s="13">
        <f t="shared" si="217"/>
        <v>0</v>
      </c>
      <c r="U363" s="13">
        <f t="shared" si="218"/>
        <v>0</v>
      </c>
      <c r="V363" s="13">
        <f t="shared" si="219"/>
        <v>0</v>
      </c>
      <c r="W363" s="13">
        <f t="shared" si="220"/>
        <v>0</v>
      </c>
      <c r="X363" s="13">
        <f t="shared" si="221"/>
        <v>0</v>
      </c>
      <c r="Y363" s="13">
        <f t="shared" si="222"/>
        <v>0</v>
      </c>
      <c r="Z363" s="13">
        <f t="shared" si="223"/>
        <v>0</v>
      </c>
      <c r="AA363" s="13">
        <f t="shared" si="224"/>
        <v>0</v>
      </c>
      <c r="AB363" s="13">
        <f t="shared" si="225"/>
        <v>0</v>
      </c>
      <c r="AC363" s="13">
        <f t="shared" si="226"/>
        <v>0</v>
      </c>
      <c r="AD363" s="13">
        <f t="shared" si="227"/>
        <v>0</v>
      </c>
      <c r="AE363" s="13">
        <f t="shared" si="228"/>
        <v>0</v>
      </c>
      <c r="AF363" s="13">
        <f t="shared" si="229"/>
        <v>0</v>
      </c>
      <c r="AG363" s="13">
        <f t="shared" si="230"/>
        <v>0</v>
      </c>
      <c r="AH363" s="13">
        <f t="shared" si="231"/>
        <v>0</v>
      </c>
      <c r="AI363" s="13">
        <f t="shared" si="232"/>
        <v>0</v>
      </c>
      <c r="AJ363" s="13">
        <f t="shared" si="233"/>
        <v>0</v>
      </c>
      <c r="AK363" s="13">
        <f t="shared" si="234"/>
        <v>0</v>
      </c>
      <c r="AL363" s="13">
        <f t="shared" si="235"/>
        <v>0</v>
      </c>
      <c r="AO363" s="2">
        <f t="shared" si="236"/>
        <v>0</v>
      </c>
      <c r="AP363" s="2">
        <f t="shared" si="237"/>
        <v>1</v>
      </c>
      <c r="AQ363" s="2">
        <f t="shared" si="238"/>
        <v>0</v>
      </c>
      <c r="AR363" s="2">
        <f t="shared" si="239"/>
        <v>0</v>
      </c>
      <c r="AS363" s="2">
        <f t="shared" si="240"/>
        <v>0</v>
      </c>
      <c r="AT363" s="2">
        <f t="shared" si="241"/>
        <v>0</v>
      </c>
      <c r="AU363" s="2">
        <f t="shared" si="242"/>
        <v>0</v>
      </c>
      <c r="AV363" s="2">
        <f t="shared" si="243"/>
        <v>0</v>
      </c>
      <c r="AW363" s="2">
        <f t="shared" si="244"/>
        <v>0</v>
      </c>
      <c r="AX363" s="2">
        <f t="shared" si="245"/>
        <v>0</v>
      </c>
      <c r="AY363" s="2">
        <f t="shared" si="246"/>
        <v>0</v>
      </c>
      <c r="AZ363" s="2">
        <f t="shared" si="247"/>
        <v>0</v>
      </c>
      <c r="BB363" s="3" t="str">
        <f t="shared" si="248"/>
        <v/>
      </c>
      <c r="BC363" s="3" t="str">
        <f t="shared" si="249"/>
        <v/>
      </c>
      <c r="BD363" s="3" t="str">
        <f t="shared" si="250"/>
        <v/>
      </c>
    </row>
    <row r="364" spans="1:56" x14ac:dyDescent="0.3">
      <c r="A364" s="6">
        <v>1018</v>
      </c>
      <c r="B364" s="6">
        <v>1018</v>
      </c>
      <c r="C364" s="6" t="s">
        <v>207</v>
      </c>
      <c r="D364" s="6">
        <v>50494</v>
      </c>
      <c r="E364" s="9" t="s">
        <v>35</v>
      </c>
      <c r="F364" s="6" t="s">
        <v>176</v>
      </c>
      <c r="G364" s="6">
        <v>1</v>
      </c>
      <c r="H364" s="6">
        <v>37.799999999999997</v>
      </c>
      <c r="I364">
        <v>1</v>
      </c>
      <c r="J364">
        <v>4</v>
      </c>
      <c r="Q364" s="13">
        <f t="shared" si="214"/>
        <v>0</v>
      </c>
      <c r="R364" s="13">
        <f t="shared" si="215"/>
        <v>1</v>
      </c>
      <c r="S364" s="13">
        <f t="shared" si="216"/>
        <v>0</v>
      </c>
      <c r="T364" s="13">
        <f t="shared" si="217"/>
        <v>0</v>
      </c>
      <c r="U364" s="13">
        <f t="shared" si="218"/>
        <v>0</v>
      </c>
      <c r="V364" s="13">
        <f t="shared" si="219"/>
        <v>0</v>
      </c>
      <c r="W364" s="13">
        <f t="shared" si="220"/>
        <v>0</v>
      </c>
      <c r="X364" s="13">
        <f t="shared" si="221"/>
        <v>0</v>
      </c>
      <c r="Y364" s="13">
        <f t="shared" si="222"/>
        <v>0</v>
      </c>
      <c r="Z364" s="13">
        <f t="shared" si="223"/>
        <v>0</v>
      </c>
      <c r="AA364" s="13">
        <f t="shared" si="224"/>
        <v>0</v>
      </c>
      <c r="AB364" s="13">
        <f t="shared" si="225"/>
        <v>0</v>
      </c>
      <c r="AC364" s="13">
        <f t="shared" si="226"/>
        <v>0</v>
      </c>
      <c r="AD364" s="13">
        <f t="shared" si="227"/>
        <v>0</v>
      </c>
      <c r="AE364" s="13">
        <f t="shared" si="228"/>
        <v>0</v>
      </c>
      <c r="AF364" s="13">
        <f t="shared" si="229"/>
        <v>0</v>
      </c>
      <c r="AG364" s="13">
        <f t="shared" si="230"/>
        <v>0</v>
      </c>
      <c r="AH364" s="13">
        <f t="shared" si="231"/>
        <v>0</v>
      </c>
      <c r="AI364" s="13">
        <f t="shared" si="232"/>
        <v>0</v>
      </c>
      <c r="AJ364" s="13">
        <f t="shared" si="233"/>
        <v>0</v>
      </c>
      <c r="AK364" s="13">
        <f t="shared" si="234"/>
        <v>0</v>
      </c>
      <c r="AL364" s="13">
        <f t="shared" si="235"/>
        <v>0</v>
      </c>
      <c r="AO364" s="2">
        <f t="shared" si="236"/>
        <v>0</v>
      </c>
      <c r="AP364" s="2">
        <f t="shared" si="237"/>
        <v>1</v>
      </c>
      <c r="AQ364" s="2">
        <f t="shared" si="238"/>
        <v>0</v>
      </c>
      <c r="AR364" s="2">
        <f t="shared" si="239"/>
        <v>0</v>
      </c>
      <c r="AS364" s="2">
        <f t="shared" si="240"/>
        <v>0</v>
      </c>
      <c r="AT364" s="2">
        <f t="shared" si="241"/>
        <v>0</v>
      </c>
      <c r="AU364" s="2">
        <f t="shared" si="242"/>
        <v>0</v>
      </c>
      <c r="AV364" s="2">
        <f t="shared" si="243"/>
        <v>0</v>
      </c>
      <c r="AW364" s="2">
        <f t="shared" si="244"/>
        <v>0</v>
      </c>
      <c r="AX364" s="2">
        <f t="shared" si="245"/>
        <v>0</v>
      </c>
      <c r="AY364" s="2">
        <f t="shared" si="246"/>
        <v>0</v>
      </c>
      <c r="AZ364" s="2">
        <f t="shared" si="247"/>
        <v>0</v>
      </c>
      <c r="BB364" s="3" t="str">
        <f t="shared" si="248"/>
        <v/>
      </c>
      <c r="BC364" s="3" t="str">
        <f t="shared" si="249"/>
        <v/>
      </c>
      <c r="BD364" s="3" t="str">
        <f t="shared" si="250"/>
        <v/>
      </c>
    </row>
    <row r="365" spans="1:56" x14ac:dyDescent="0.3">
      <c r="A365" s="6">
        <v>250</v>
      </c>
      <c r="B365" s="6">
        <v>250</v>
      </c>
      <c r="C365" s="6" t="s">
        <v>72</v>
      </c>
      <c r="D365" s="6">
        <v>50960</v>
      </c>
      <c r="E365" s="9" t="s">
        <v>35</v>
      </c>
      <c r="F365" s="6" t="s">
        <v>70</v>
      </c>
      <c r="G365" s="6">
        <v>1</v>
      </c>
      <c r="H365" s="6">
        <v>38.799999999999997</v>
      </c>
      <c r="I365">
        <v>1</v>
      </c>
      <c r="J365">
        <v>4</v>
      </c>
      <c r="Q365" s="13">
        <f t="shared" si="214"/>
        <v>0</v>
      </c>
      <c r="R365" s="13">
        <f t="shared" si="215"/>
        <v>1</v>
      </c>
      <c r="S365" s="13">
        <f t="shared" si="216"/>
        <v>0</v>
      </c>
      <c r="T365" s="13">
        <f t="shared" si="217"/>
        <v>0</v>
      </c>
      <c r="U365" s="13">
        <f t="shared" si="218"/>
        <v>0</v>
      </c>
      <c r="V365" s="13">
        <f t="shared" si="219"/>
        <v>0</v>
      </c>
      <c r="W365" s="13">
        <f t="shared" si="220"/>
        <v>0</v>
      </c>
      <c r="X365" s="13">
        <f t="shared" si="221"/>
        <v>0</v>
      </c>
      <c r="Y365" s="13">
        <f t="shared" si="222"/>
        <v>0</v>
      </c>
      <c r="Z365" s="13">
        <f t="shared" si="223"/>
        <v>0</v>
      </c>
      <c r="AA365" s="13">
        <f t="shared" si="224"/>
        <v>0</v>
      </c>
      <c r="AB365" s="13">
        <f t="shared" si="225"/>
        <v>0</v>
      </c>
      <c r="AC365" s="13">
        <f t="shared" si="226"/>
        <v>0</v>
      </c>
      <c r="AD365" s="13">
        <f t="shared" si="227"/>
        <v>0</v>
      </c>
      <c r="AE365" s="13">
        <f t="shared" si="228"/>
        <v>0</v>
      </c>
      <c r="AF365" s="13">
        <f t="shared" si="229"/>
        <v>0</v>
      </c>
      <c r="AG365" s="13">
        <f t="shared" si="230"/>
        <v>0</v>
      </c>
      <c r="AH365" s="13">
        <f t="shared" si="231"/>
        <v>0</v>
      </c>
      <c r="AI365" s="13">
        <f t="shared" si="232"/>
        <v>0</v>
      </c>
      <c r="AJ365" s="13">
        <f t="shared" si="233"/>
        <v>0</v>
      </c>
      <c r="AK365" s="13">
        <f t="shared" si="234"/>
        <v>0</v>
      </c>
      <c r="AL365" s="13">
        <f t="shared" si="235"/>
        <v>0</v>
      </c>
      <c r="AO365" s="2">
        <f t="shared" si="236"/>
        <v>0</v>
      </c>
      <c r="AP365" s="2">
        <f t="shared" si="237"/>
        <v>1</v>
      </c>
      <c r="AQ365" s="2">
        <f t="shared" si="238"/>
        <v>0</v>
      </c>
      <c r="AR365" s="2">
        <f t="shared" si="239"/>
        <v>0</v>
      </c>
      <c r="AS365" s="2">
        <f t="shared" si="240"/>
        <v>0</v>
      </c>
      <c r="AT365" s="2">
        <f t="shared" si="241"/>
        <v>0</v>
      </c>
      <c r="AU365" s="2">
        <f t="shared" si="242"/>
        <v>0</v>
      </c>
      <c r="AV365" s="2">
        <f t="shared" si="243"/>
        <v>0</v>
      </c>
      <c r="AW365" s="2">
        <f t="shared" si="244"/>
        <v>0</v>
      </c>
      <c r="AX365" s="2">
        <f t="shared" si="245"/>
        <v>0</v>
      </c>
      <c r="AY365" s="2">
        <f t="shared" si="246"/>
        <v>0</v>
      </c>
      <c r="AZ365" s="2">
        <f t="shared" si="247"/>
        <v>0</v>
      </c>
      <c r="BB365" s="3" t="str">
        <f t="shared" si="248"/>
        <v/>
      </c>
      <c r="BC365" s="3" t="str">
        <f t="shared" si="249"/>
        <v/>
      </c>
      <c r="BD365" s="3" t="str">
        <f t="shared" si="250"/>
        <v/>
      </c>
    </row>
    <row r="366" spans="1:56" x14ac:dyDescent="0.3">
      <c r="A366" s="6">
        <v>1085</v>
      </c>
      <c r="B366" s="6">
        <v>2197</v>
      </c>
      <c r="C366" s="6" t="s">
        <v>445</v>
      </c>
      <c r="D366" s="6">
        <v>29500</v>
      </c>
      <c r="E366" s="10" t="s">
        <v>230</v>
      </c>
      <c r="F366" s="6" t="s">
        <v>444</v>
      </c>
      <c r="G366" s="6">
        <v>1</v>
      </c>
      <c r="H366" s="6">
        <v>38.9</v>
      </c>
      <c r="I366">
        <v>1</v>
      </c>
      <c r="J366">
        <v>4</v>
      </c>
      <c r="Q366" s="13">
        <f t="shared" si="214"/>
        <v>0</v>
      </c>
      <c r="R366" s="13">
        <f t="shared" si="215"/>
        <v>1</v>
      </c>
      <c r="S366" s="13">
        <f t="shared" si="216"/>
        <v>0</v>
      </c>
      <c r="T366" s="13">
        <f t="shared" si="217"/>
        <v>0</v>
      </c>
      <c r="U366" s="13">
        <f t="shared" si="218"/>
        <v>0</v>
      </c>
      <c r="V366" s="13">
        <f t="shared" si="219"/>
        <v>0</v>
      </c>
      <c r="W366" s="13">
        <f t="shared" si="220"/>
        <v>0</v>
      </c>
      <c r="X366" s="13">
        <f t="shared" si="221"/>
        <v>0</v>
      </c>
      <c r="Y366" s="13">
        <f t="shared" si="222"/>
        <v>0</v>
      </c>
      <c r="Z366" s="13">
        <f t="shared" si="223"/>
        <v>0</v>
      </c>
      <c r="AA366" s="13">
        <f t="shared" si="224"/>
        <v>0</v>
      </c>
      <c r="AB366" s="13">
        <f t="shared" si="225"/>
        <v>0</v>
      </c>
      <c r="AC366" s="13">
        <f t="shared" si="226"/>
        <v>0</v>
      </c>
      <c r="AD366" s="13">
        <f t="shared" si="227"/>
        <v>0</v>
      </c>
      <c r="AE366" s="13">
        <f t="shared" si="228"/>
        <v>0</v>
      </c>
      <c r="AF366" s="13">
        <f t="shared" si="229"/>
        <v>0</v>
      </c>
      <c r="AG366" s="13">
        <f t="shared" si="230"/>
        <v>0</v>
      </c>
      <c r="AH366" s="13">
        <f t="shared" si="231"/>
        <v>0</v>
      </c>
      <c r="AI366" s="13">
        <f t="shared" si="232"/>
        <v>0</v>
      </c>
      <c r="AJ366" s="13">
        <f t="shared" si="233"/>
        <v>0</v>
      </c>
      <c r="AK366" s="13">
        <f t="shared" si="234"/>
        <v>0</v>
      </c>
      <c r="AL366" s="13">
        <f t="shared" si="235"/>
        <v>0</v>
      </c>
      <c r="AO366" s="2">
        <f t="shared" si="236"/>
        <v>0</v>
      </c>
      <c r="AP366" s="2">
        <f t="shared" si="237"/>
        <v>1</v>
      </c>
      <c r="AQ366" s="2">
        <f t="shared" si="238"/>
        <v>0</v>
      </c>
      <c r="AR366" s="2">
        <f t="shared" si="239"/>
        <v>0</v>
      </c>
      <c r="AS366" s="2">
        <f t="shared" si="240"/>
        <v>0</v>
      </c>
      <c r="AT366" s="2">
        <f t="shared" si="241"/>
        <v>0</v>
      </c>
      <c r="AU366" s="2">
        <f t="shared" si="242"/>
        <v>0</v>
      </c>
      <c r="AV366" s="2">
        <f t="shared" si="243"/>
        <v>0</v>
      </c>
      <c r="AW366" s="2">
        <f t="shared" si="244"/>
        <v>0</v>
      </c>
      <c r="AX366" s="2">
        <f t="shared" si="245"/>
        <v>0</v>
      </c>
      <c r="AY366" s="2">
        <f t="shared" si="246"/>
        <v>0</v>
      </c>
      <c r="AZ366" s="2">
        <f t="shared" si="247"/>
        <v>0</v>
      </c>
      <c r="BB366" s="3" t="str">
        <f t="shared" si="248"/>
        <v/>
      </c>
      <c r="BC366" s="3" t="str">
        <f t="shared" si="249"/>
        <v/>
      </c>
      <c r="BD366" s="3" t="str">
        <f t="shared" si="250"/>
        <v/>
      </c>
    </row>
    <row r="367" spans="1:56" x14ac:dyDescent="0.3">
      <c r="A367" s="6">
        <v>48</v>
      </c>
      <c r="B367" s="6">
        <v>48</v>
      </c>
      <c r="C367" s="6" t="s">
        <v>65</v>
      </c>
      <c r="D367" s="6">
        <v>50651</v>
      </c>
      <c r="E367" s="9" t="s">
        <v>35</v>
      </c>
      <c r="F367" s="6" t="s">
        <v>56</v>
      </c>
      <c r="G367" s="6">
        <v>1</v>
      </c>
      <c r="H367" s="6">
        <v>39</v>
      </c>
      <c r="I367">
        <v>1</v>
      </c>
      <c r="J367">
        <v>4</v>
      </c>
      <c r="Q367" s="13">
        <f t="shared" si="214"/>
        <v>0</v>
      </c>
      <c r="R367" s="13">
        <f t="shared" si="215"/>
        <v>1</v>
      </c>
      <c r="S367" s="13">
        <f t="shared" si="216"/>
        <v>0</v>
      </c>
      <c r="T367" s="13">
        <f t="shared" si="217"/>
        <v>0</v>
      </c>
      <c r="U367" s="13">
        <f t="shared" si="218"/>
        <v>0</v>
      </c>
      <c r="V367" s="13">
        <f t="shared" si="219"/>
        <v>0</v>
      </c>
      <c r="W367" s="13">
        <f t="shared" si="220"/>
        <v>0</v>
      </c>
      <c r="X367" s="13">
        <f t="shared" si="221"/>
        <v>0</v>
      </c>
      <c r="Y367" s="13">
        <f t="shared" si="222"/>
        <v>0</v>
      </c>
      <c r="Z367" s="13">
        <f t="shared" si="223"/>
        <v>0</v>
      </c>
      <c r="AA367" s="13">
        <f t="shared" si="224"/>
        <v>0</v>
      </c>
      <c r="AB367" s="13">
        <f t="shared" si="225"/>
        <v>0</v>
      </c>
      <c r="AC367" s="13">
        <f t="shared" si="226"/>
        <v>0</v>
      </c>
      <c r="AD367" s="13">
        <f t="shared" si="227"/>
        <v>0</v>
      </c>
      <c r="AE367" s="13">
        <f t="shared" si="228"/>
        <v>0</v>
      </c>
      <c r="AF367" s="13">
        <f t="shared" si="229"/>
        <v>0</v>
      </c>
      <c r="AG367" s="13">
        <f t="shared" si="230"/>
        <v>0</v>
      </c>
      <c r="AH367" s="13">
        <f t="shared" si="231"/>
        <v>0</v>
      </c>
      <c r="AI367" s="13">
        <f t="shared" si="232"/>
        <v>0</v>
      </c>
      <c r="AJ367" s="13">
        <f t="shared" si="233"/>
        <v>0</v>
      </c>
      <c r="AK367" s="13">
        <f t="shared" si="234"/>
        <v>0</v>
      </c>
      <c r="AL367" s="13">
        <f t="shared" si="235"/>
        <v>0</v>
      </c>
      <c r="AO367" s="2">
        <f t="shared" si="236"/>
        <v>0</v>
      </c>
      <c r="AP367" s="2">
        <f t="shared" si="237"/>
        <v>1</v>
      </c>
      <c r="AQ367" s="2">
        <f t="shared" si="238"/>
        <v>0</v>
      </c>
      <c r="AR367" s="2">
        <f t="shared" si="239"/>
        <v>0</v>
      </c>
      <c r="AS367" s="2">
        <f t="shared" si="240"/>
        <v>0</v>
      </c>
      <c r="AT367" s="2">
        <f t="shared" si="241"/>
        <v>0</v>
      </c>
      <c r="AU367" s="2">
        <f t="shared" si="242"/>
        <v>0</v>
      </c>
      <c r="AV367" s="2">
        <f t="shared" si="243"/>
        <v>0</v>
      </c>
      <c r="AW367" s="2">
        <f t="shared" si="244"/>
        <v>0</v>
      </c>
      <c r="AX367" s="2">
        <f t="shared" si="245"/>
        <v>0</v>
      </c>
      <c r="AY367" s="2">
        <f t="shared" si="246"/>
        <v>0</v>
      </c>
      <c r="AZ367" s="2">
        <f t="shared" si="247"/>
        <v>0</v>
      </c>
      <c r="BB367" s="3" t="str">
        <f t="shared" si="248"/>
        <v/>
      </c>
      <c r="BC367" s="3" t="str">
        <f t="shared" si="249"/>
        <v/>
      </c>
      <c r="BD367" s="3" t="str">
        <f t="shared" si="250"/>
        <v/>
      </c>
    </row>
    <row r="368" spans="1:56" x14ac:dyDescent="0.3">
      <c r="A368" s="6">
        <v>310</v>
      </c>
      <c r="B368" s="6">
        <v>310</v>
      </c>
      <c r="C368" s="6" t="s">
        <v>90</v>
      </c>
      <c r="D368" s="6">
        <v>51024</v>
      </c>
      <c r="E368" s="9" t="s">
        <v>35</v>
      </c>
      <c r="F368" s="6" t="s">
        <v>70</v>
      </c>
      <c r="G368" s="6">
        <v>1</v>
      </c>
      <c r="H368" s="6">
        <v>39.1</v>
      </c>
      <c r="I368">
        <v>1</v>
      </c>
      <c r="J368">
        <v>4</v>
      </c>
      <c r="Q368" s="13">
        <f t="shared" si="214"/>
        <v>0</v>
      </c>
      <c r="R368" s="13">
        <f t="shared" si="215"/>
        <v>1</v>
      </c>
      <c r="S368" s="13">
        <f t="shared" si="216"/>
        <v>0</v>
      </c>
      <c r="T368" s="13">
        <f t="shared" si="217"/>
        <v>0</v>
      </c>
      <c r="U368" s="13">
        <f t="shared" si="218"/>
        <v>0</v>
      </c>
      <c r="V368" s="13">
        <f t="shared" si="219"/>
        <v>0</v>
      </c>
      <c r="W368" s="13">
        <f t="shared" si="220"/>
        <v>0</v>
      </c>
      <c r="X368" s="13">
        <f t="shared" si="221"/>
        <v>0</v>
      </c>
      <c r="Y368" s="13">
        <f t="shared" si="222"/>
        <v>0</v>
      </c>
      <c r="Z368" s="13">
        <f t="shared" si="223"/>
        <v>0</v>
      </c>
      <c r="AA368" s="13">
        <f t="shared" si="224"/>
        <v>0</v>
      </c>
      <c r="AB368" s="13">
        <f t="shared" si="225"/>
        <v>0</v>
      </c>
      <c r="AC368" s="13">
        <f t="shared" si="226"/>
        <v>0</v>
      </c>
      <c r="AD368" s="13">
        <f t="shared" si="227"/>
        <v>0</v>
      </c>
      <c r="AE368" s="13">
        <f t="shared" si="228"/>
        <v>0</v>
      </c>
      <c r="AF368" s="13">
        <f t="shared" si="229"/>
        <v>0</v>
      </c>
      <c r="AG368" s="13">
        <f t="shared" si="230"/>
        <v>0</v>
      </c>
      <c r="AH368" s="13">
        <f t="shared" si="231"/>
        <v>0</v>
      </c>
      <c r="AI368" s="13">
        <f t="shared" si="232"/>
        <v>0</v>
      </c>
      <c r="AJ368" s="13">
        <f t="shared" si="233"/>
        <v>0</v>
      </c>
      <c r="AK368" s="13">
        <f t="shared" si="234"/>
        <v>0</v>
      </c>
      <c r="AL368" s="13">
        <f t="shared" si="235"/>
        <v>0</v>
      </c>
      <c r="AO368" s="2">
        <f t="shared" si="236"/>
        <v>0</v>
      </c>
      <c r="AP368" s="2">
        <f t="shared" si="237"/>
        <v>1</v>
      </c>
      <c r="AQ368" s="2">
        <f t="shared" si="238"/>
        <v>0</v>
      </c>
      <c r="AR368" s="2">
        <f t="shared" si="239"/>
        <v>0</v>
      </c>
      <c r="AS368" s="2">
        <f t="shared" si="240"/>
        <v>0</v>
      </c>
      <c r="AT368" s="2">
        <f t="shared" si="241"/>
        <v>0</v>
      </c>
      <c r="AU368" s="2">
        <f t="shared" si="242"/>
        <v>0</v>
      </c>
      <c r="AV368" s="2">
        <f t="shared" si="243"/>
        <v>0</v>
      </c>
      <c r="AW368" s="2">
        <f t="shared" si="244"/>
        <v>0</v>
      </c>
      <c r="AX368" s="2">
        <f t="shared" si="245"/>
        <v>0</v>
      </c>
      <c r="AY368" s="2">
        <f t="shared" si="246"/>
        <v>0</v>
      </c>
      <c r="AZ368" s="2">
        <f t="shared" si="247"/>
        <v>0</v>
      </c>
      <c r="BB368" s="3" t="str">
        <f t="shared" si="248"/>
        <v/>
      </c>
      <c r="BC368" s="3" t="str">
        <f t="shared" si="249"/>
        <v/>
      </c>
      <c r="BD368" s="3" t="str">
        <f t="shared" si="250"/>
        <v/>
      </c>
    </row>
    <row r="369" spans="1:56" x14ac:dyDescent="0.3">
      <c r="A369" s="6">
        <v>3</v>
      </c>
      <c r="B369" s="6">
        <v>3</v>
      </c>
      <c r="C369" s="6" t="s">
        <v>38</v>
      </c>
      <c r="D369" s="6">
        <v>51458</v>
      </c>
      <c r="E369" s="9" t="s">
        <v>35</v>
      </c>
      <c r="F369" s="6" t="s">
        <v>36</v>
      </c>
      <c r="G369" s="6">
        <v>1</v>
      </c>
      <c r="H369" s="6">
        <v>39.200000000000003</v>
      </c>
      <c r="I369">
        <v>1</v>
      </c>
      <c r="J369">
        <v>4</v>
      </c>
      <c r="Q369" s="13">
        <f t="shared" si="214"/>
        <v>0</v>
      </c>
      <c r="R369" s="13">
        <f t="shared" si="215"/>
        <v>1</v>
      </c>
      <c r="S369" s="13">
        <f t="shared" si="216"/>
        <v>0</v>
      </c>
      <c r="T369" s="13">
        <f t="shared" si="217"/>
        <v>0</v>
      </c>
      <c r="U369" s="13">
        <f t="shared" si="218"/>
        <v>0</v>
      </c>
      <c r="V369" s="13">
        <f t="shared" si="219"/>
        <v>0</v>
      </c>
      <c r="W369" s="13">
        <f t="shared" si="220"/>
        <v>0</v>
      </c>
      <c r="X369" s="13">
        <f t="shared" si="221"/>
        <v>0</v>
      </c>
      <c r="Y369" s="13">
        <f t="shared" si="222"/>
        <v>0</v>
      </c>
      <c r="Z369" s="13">
        <f t="shared" si="223"/>
        <v>0</v>
      </c>
      <c r="AA369" s="13">
        <f t="shared" si="224"/>
        <v>0</v>
      </c>
      <c r="AB369" s="13">
        <f t="shared" si="225"/>
        <v>0</v>
      </c>
      <c r="AC369" s="13">
        <f t="shared" si="226"/>
        <v>0</v>
      </c>
      <c r="AD369" s="13">
        <f t="shared" si="227"/>
        <v>0</v>
      </c>
      <c r="AE369" s="13">
        <f t="shared" si="228"/>
        <v>0</v>
      </c>
      <c r="AF369" s="13">
        <f t="shared" si="229"/>
        <v>0</v>
      </c>
      <c r="AG369" s="13">
        <f t="shared" si="230"/>
        <v>0</v>
      </c>
      <c r="AH369" s="13">
        <f t="shared" si="231"/>
        <v>0</v>
      </c>
      <c r="AI369" s="13">
        <f t="shared" si="232"/>
        <v>0</v>
      </c>
      <c r="AJ369" s="13">
        <f t="shared" si="233"/>
        <v>0</v>
      </c>
      <c r="AK369" s="13">
        <f t="shared" si="234"/>
        <v>0</v>
      </c>
      <c r="AL369" s="13">
        <f t="shared" si="235"/>
        <v>0</v>
      </c>
      <c r="AO369" s="2">
        <f t="shared" si="236"/>
        <v>0</v>
      </c>
      <c r="AP369" s="2">
        <f t="shared" si="237"/>
        <v>1</v>
      </c>
      <c r="AQ369" s="2">
        <f t="shared" si="238"/>
        <v>0</v>
      </c>
      <c r="AR369" s="2">
        <f t="shared" si="239"/>
        <v>0</v>
      </c>
      <c r="AS369" s="2">
        <f t="shared" si="240"/>
        <v>0</v>
      </c>
      <c r="AT369" s="2">
        <f t="shared" si="241"/>
        <v>0</v>
      </c>
      <c r="AU369" s="2">
        <f t="shared" si="242"/>
        <v>0</v>
      </c>
      <c r="AV369" s="2">
        <f t="shared" si="243"/>
        <v>0</v>
      </c>
      <c r="AW369" s="2">
        <f t="shared" si="244"/>
        <v>0</v>
      </c>
      <c r="AX369" s="2">
        <f t="shared" si="245"/>
        <v>0</v>
      </c>
      <c r="AY369" s="2">
        <f t="shared" si="246"/>
        <v>0</v>
      </c>
      <c r="AZ369" s="2">
        <f t="shared" si="247"/>
        <v>0</v>
      </c>
      <c r="BB369" s="3" t="str">
        <f t="shared" si="248"/>
        <v/>
      </c>
      <c r="BC369" s="3" t="str">
        <f t="shared" si="249"/>
        <v/>
      </c>
      <c r="BD369" s="3" t="str">
        <f t="shared" si="250"/>
        <v/>
      </c>
    </row>
    <row r="370" spans="1:56" x14ac:dyDescent="0.3">
      <c r="A370" s="6">
        <v>23</v>
      </c>
      <c r="B370" s="6">
        <v>1135</v>
      </c>
      <c r="C370" s="6" t="s">
        <v>252</v>
      </c>
      <c r="D370" s="6">
        <v>29052</v>
      </c>
      <c r="E370" s="10" t="s">
        <v>230</v>
      </c>
      <c r="F370" s="6" t="s">
        <v>231</v>
      </c>
      <c r="G370" s="6">
        <v>1</v>
      </c>
      <c r="H370" s="6">
        <v>40</v>
      </c>
      <c r="I370">
        <v>1</v>
      </c>
      <c r="J370">
        <v>4</v>
      </c>
      <c r="Q370" s="13">
        <f t="shared" si="214"/>
        <v>0</v>
      </c>
      <c r="R370" s="13">
        <f t="shared" si="215"/>
        <v>1</v>
      </c>
      <c r="S370" s="13">
        <f t="shared" si="216"/>
        <v>0</v>
      </c>
      <c r="T370" s="13">
        <f t="shared" si="217"/>
        <v>0</v>
      </c>
      <c r="U370" s="13">
        <f t="shared" si="218"/>
        <v>0</v>
      </c>
      <c r="V370" s="13">
        <f t="shared" si="219"/>
        <v>0</v>
      </c>
      <c r="W370" s="13">
        <f t="shared" si="220"/>
        <v>0</v>
      </c>
      <c r="X370" s="13">
        <f t="shared" si="221"/>
        <v>0</v>
      </c>
      <c r="Y370" s="13">
        <f t="shared" si="222"/>
        <v>0</v>
      </c>
      <c r="Z370" s="13">
        <f t="shared" si="223"/>
        <v>0</v>
      </c>
      <c r="AA370" s="13">
        <f t="shared" si="224"/>
        <v>0</v>
      </c>
      <c r="AB370" s="13">
        <f t="shared" si="225"/>
        <v>0</v>
      </c>
      <c r="AC370" s="13">
        <f t="shared" si="226"/>
        <v>0</v>
      </c>
      <c r="AD370" s="13">
        <f t="shared" si="227"/>
        <v>0</v>
      </c>
      <c r="AE370" s="13">
        <f t="shared" si="228"/>
        <v>0</v>
      </c>
      <c r="AF370" s="13">
        <f t="shared" si="229"/>
        <v>0</v>
      </c>
      <c r="AG370" s="13">
        <f t="shared" si="230"/>
        <v>0</v>
      </c>
      <c r="AH370" s="13">
        <f t="shared" si="231"/>
        <v>0</v>
      </c>
      <c r="AI370" s="13">
        <f t="shared" si="232"/>
        <v>0</v>
      </c>
      <c r="AJ370" s="13">
        <f t="shared" si="233"/>
        <v>0</v>
      </c>
      <c r="AK370" s="13">
        <f t="shared" si="234"/>
        <v>0</v>
      </c>
      <c r="AL370" s="13">
        <f t="shared" si="235"/>
        <v>0</v>
      </c>
      <c r="AO370" s="2">
        <f t="shared" si="236"/>
        <v>0</v>
      </c>
      <c r="AP370" s="2">
        <f t="shared" si="237"/>
        <v>1</v>
      </c>
      <c r="AQ370" s="2">
        <f t="shared" si="238"/>
        <v>0</v>
      </c>
      <c r="AR370" s="2">
        <f t="shared" si="239"/>
        <v>0</v>
      </c>
      <c r="AS370" s="2">
        <f t="shared" si="240"/>
        <v>0</v>
      </c>
      <c r="AT370" s="2">
        <f t="shared" si="241"/>
        <v>0</v>
      </c>
      <c r="AU370" s="2">
        <f t="shared" si="242"/>
        <v>0</v>
      </c>
      <c r="AV370" s="2">
        <f t="shared" si="243"/>
        <v>0</v>
      </c>
      <c r="AW370" s="2">
        <f t="shared" si="244"/>
        <v>0</v>
      </c>
      <c r="AX370" s="2">
        <f t="shared" si="245"/>
        <v>0</v>
      </c>
      <c r="AY370" s="2">
        <f t="shared" si="246"/>
        <v>0</v>
      </c>
      <c r="AZ370" s="2">
        <f t="shared" si="247"/>
        <v>0</v>
      </c>
      <c r="BB370" s="3" t="str">
        <f t="shared" si="248"/>
        <v/>
      </c>
      <c r="BC370" s="3" t="str">
        <f t="shared" si="249"/>
        <v/>
      </c>
      <c r="BD370" s="3" t="str">
        <f t="shared" si="250"/>
        <v/>
      </c>
    </row>
    <row r="371" spans="1:56" x14ac:dyDescent="0.3">
      <c r="A371" s="6">
        <v>2</v>
      </c>
      <c r="B371" s="6">
        <v>1114</v>
      </c>
      <c r="C371" s="6" t="s">
        <v>232</v>
      </c>
      <c r="D371" s="6">
        <v>29007</v>
      </c>
      <c r="E371" s="10" t="s">
        <v>230</v>
      </c>
      <c r="F371" s="6" t="s">
        <v>231</v>
      </c>
      <c r="G371" s="6">
        <v>1</v>
      </c>
      <c r="H371" s="6">
        <v>41</v>
      </c>
      <c r="I371">
        <v>1</v>
      </c>
      <c r="J371">
        <v>4</v>
      </c>
      <c r="Q371" s="13">
        <f t="shared" si="214"/>
        <v>0</v>
      </c>
      <c r="R371" s="13">
        <f t="shared" si="215"/>
        <v>1</v>
      </c>
      <c r="S371" s="13">
        <f t="shared" si="216"/>
        <v>0</v>
      </c>
      <c r="T371" s="13">
        <f t="shared" si="217"/>
        <v>0</v>
      </c>
      <c r="U371" s="13">
        <f t="shared" si="218"/>
        <v>0</v>
      </c>
      <c r="V371" s="13">
        <f t="shared" si="219"/>
        <v>0</v>
      </c>
      <c r="W371" s="13">
        <f t="shared" si="220"/>
        <v>0</v>
      </c>
      <c r="X371" s="13">
        <f t="shared" si="221"/>
        <v>0</v>
      </c>
      <c r="Y371" s="13">
        <f t="shared" si="222"/>
        <v>0</v>
      </c>
      <c r="Z371" s="13">
        <f t="shared" si="223"/>
        <v>0</v>
      </c>
      <c r="AA371" s="13">
        <f t="shared" si="224"/>
        <v>0</v>
      </c>
      <c r="AB371" s="13">
        <f t="shared" si="225"/>
        <v>0</v>
      </c>
      <c r="AC371" s="13">
        <f t="shared" si="226"/>
        <v>0</v>
      </c>
      <c r="AD371" s="13">
        <f t="shared" si="227"/>
        <v>0</v>
      </c>
      <c r="AE371" s="13">
        <f t="shared" si="228"/>
        <v>0</v>
      </c>
      <c r="AF371" s="13">
        <f t="shared" si="229"/>
        <v>0</v>
      </c>
      <c r="AG371" s="13">
        <f t="shared" si="230"/>
        <v>0</v>
      </c>
      <c r="AH371" s="13">
        <f t="shared" si="231"/>
        <v>0</v>
      </c>
      <c r="AI371" s="13">
        <f t="shared" si="232"/>
        <v>0</v>
      </c>
      <c r="AJ371" s="13">
        <f t="shared" si="233"/>
        <v>0</v>
      </c>
      <c r="AK371" s="13">
        <f t="shared" si="234"/>
        <v>0</v>
      </c>
      <c r="AL371" s="13">
        <f t="shared" si="235"/>
        <v>0</v>
      </c>
      <c r="AO371" s="2">
        <f t="shared" si="236"/>
        <v>0</v>
      </c>
      <c r="AP371" s="2">
        <f t="shared" si="237"/>
        <v>1</v>
      </c>
      <c r="AQ371" s="2">
        <f t="shared" si="238"/>
        <v>0</v>
      </c>
      <c r="AR371" s="2">
        <f t="shared" si="239"/>
        <v>0</v>
      </c>
      <c r="AS371" s="2">
        <f t="shared" si="240"/>
        <v>0</v>
      </c>
      <c r="AT371" s="2">
        <f t="shared" si="241"/>
        <v>0</v>
      </c>
      <c r="AU371" s="2">
        <f t="shared" si="242"/>
        <v>0</v>
      </c>
      <c r="AV371" s="2">
        <f t="shared" si="243"/>
        <v>0</v>
      </c>
      <c r="AW371" s="2">
        <f t="shared" si="244"/>
        <v>0</v>
      </c>
      <c r="AX371" s="2">
        <f t="shared" si="245"/>
        <v>0</v>
      </c>
      <c r="AY371" s="2">
        <f t="shared" si="246"/>
        <v>0</v>
      </c>
      <c r="AZ371" s="2">
        <f t="shared" si="247"/>
        <v>0</v>
      </c>
      <c r="BB371" s="3" t="str">
        <f t="shared" si="248"/>
        <v/>
      </c>
      <c r="BC371" s="3" t="str">
        <f t="shared" si="249"/>
        <v/>
      </c>
      <c r="BD371" s="3" t="str">
        <f t="shared" si="250"/>
        <v/>
      </c>
    </row>
    <row r="372" spans="1:56" x14ac:dyDescent="0.3">
      <c r="A372" s="6">
        <v>571</v>
      </c>
      <c r="B372" s="6">
        <v>571</v>
      </c>
      <c r="C372" s="6" t="s">
        <v>133</v>
      </c>
      <c r="D372" s="6">
        <v>51580</v>
      </c>
      <c r="E372" s="9" t="s">
        <v>35</v>
      </c>
      <c r="F372" s="6" t="s">
        <v>127</v>
      </c>
      <c r="G372" s="6">
        <v>1</v>
      </c>
      <c r="H372" s="6">
        <v>42</v>
      </c>
      <c r="I372">
        <v>1</v>
      </c>
      <c r="J372">
        <v>4</v>
      </c>
      <c r="Q372" s="13">
        <f t="shared" si="214"/>
        <v>0</v>
      </c>
      <c r="R372" s="13">
        <f t="shared" si="215"/>
        <v>1</v>
      </c>
      <c r="S372" s="13">
        <f t="shared" si="216"/>
        <v>0</v>
      </c>
      <c r="T372" s="13">
        <f t="shared" si="217"/>
        <v>0</v>
      </c>
      <c r="U372" s="13">
        <f t="shared" si="218"/>
        <v>0</v>
      </c>
      <c r="V372" s="13">
        <f t="shared" si="219"/>
        <v>0</v>
      </c>
      <c r="W372" s="13">
        <f t="shared" si="220"/>
        <v>0</v>
      </c>
      <c r="X372" s="13">
        <f t="shared" si="221"/>
        <v>0</v>
      </c>
      <c r="Y372" s="13">
        <f t="shared" si="222"/>
        <v>0</v>
      </c>
      <c r="Z372" s="13">
        <f t="shared" si="223"/>
        <v>0</v>
      </c>
      <c r="AA372" s="13">
        <f t="shared" si="224"/>
        <v>0</v>
      </c>
      <c r="AB372" s="13">
        <f t="shared" si="225"/>
        <v>0</v>
      </c>
      <c r="AC372" s="13">
        <f t="shared" si="226"/>
        <v>0</v>
      </c>
      <c r="AD372" s="13">
        <f t="shared" si="227"/>
        <v>0</v>
      </c>
      <c r="AE372" s="13">
        <f t="shared" si="228"/>
        <v>0</v>
      </c>
      <c r="AF372" s="13">
        <f t="shared" si="229"/>
        <v>0</v>
      </c>
      <c r="AG372" s="13">
        <f t="shared" si="230"/>
        <v>0</v>
      </c>
      <c r="AH372" s="13">
        <f t="shared" si="231"/>
        <v>0</v>
      </c>
      <c r="AI372" s="13">
        <f t="shared" si="232"/>
        <v>0</v>
      </c>
      <c r="AJ372" s="13">
        <f t="shared" si="233"/>
        <v>0</v>
      </c>
      <c r="AK372" s="13">
        <f t="shared" si="234"/>
        <v>0</v>
      </c>
      <c r="AL372" s="13">
        <f t="shared" si="235"/>
        <v>0</v>
      </c>
      <c r="AO372" s="2">
        <f t="shared" si="236"/>
        <v>0</v>
      </c>
      <c r="AP372" s="2">
        <f t="shared" si="237"/>
        <v>1</v>
      </c>
      <c r="AQ372" s="2">
        <f t="shared" si="238"/>
        <v>0</v>
      </c>
      <c r="AR372" s="2">
        <f t="shared" si="239"/>
        <v>0</v>
      </c>
      <c r="AS372" s="2">
        <f t="shared" si="240"/>
        <v>0</v>
      </c>
      <c r="AT372" s="2">
        <f t="shared" si="241"/>
        <v>0</v>
      </c>
      <c r="AU372" s="2">
        <f t="shared" si="242"/>
        <v>0</v>
      </c>
      <c r="AV372" s="2">
        <f t="shared" si="243"/>
        <v>0</v>
      </c>
      <c r="AW372" s="2">
        <f t="shared" si="244"/>
        <v>0</v>
      </c>
      <c r="AX372" s="2">
        <f t="shared" si="245"/>
        <v>0</v>
      </c>
      <c r="AY372" s="2">
        <f t="shared" si="246"/>
        <v>0</v>
      </c>
      <c r="AZ372" s="2">
        <f t="shared" si="247"/>
        <v>0</v>
      </c>
      <c r="BB372" s="3" t="str">
        <f t="shared" si="248"/>
        <v/>
      </c>
      <c r="BC372" s="3" t="str">
        <f t="shared" si="249"/>
        <v/>
      </c>
      <c r="BD372" s="3" t="str">
        <f t="shared" si="250"/>
        <v/>
      </c>
    </row>
    <row r="373" spans="1:56" x14ac:dyDescent="0.3">
      <c r="A373" s="6">
        <v>322</v>
      </c>
      <c r="B373" s="6">
        <v>1434</v>
      </c>
      <c r="C373" s="6" t="s">
        <v>293</v>
      </c>
      <c r="D373" s="6">
        <v>29555</v>
      </c>
      <c r="E373" s="10" t="s">
        <v>230</v>
      </c>
      <c r="F373" s="6" t="s">
        <v>283</v>
      </c>
      <c r="G373" s="6">
        <v>1</v>
      </c>
      <c r="H373" s="6">
        <v>42</v>
      </c>
      <c r="I373">
        <v>1</v>
      </c>
      <c r="J373">
        <v>4</v>
      </c>
      <c r="Q373" s="13">
        <f t="shared" si="214"/>
        <v>0</v>
      </c>
      <c r="R373" s="13">
        <f t="shared" si="215"/>
        <v>1</v>
      </c>
      <c r="S373" s="13">
        <f t="shared" si="216"/>
        <v>0</v>
      </c>
      <c r="T373" s="13">
        <f t="shared" si="217"/>
        <v>0</v>
      </c>
      <c r="U373" s="13">
        <f t="shared" si="218"/>
        <v>0</v>
      </c>
      <c r="V373" s="13">
        <f t="shared" si="219"/>
        <v>0</v>
      </c>
      <c r="W373" s="13">
        <f t="shared" si="220"/>
        <v>0</v>
      </c>
      <c r="X373" s="13">
        <f t="shared" si="221"/>
        <v>0</v>
      </c>
      <c r="Y373" s="13">
        <f t="shared" si="222"/>
        <v>0</v>
      </c>
      <c r="Z373" s="13">
        <f t="shared" si="223"/>
        <v>0</v>
      </c>
      <c r="AA373" s="13">
        <f t="shared" si="224"/>
        <v>0</v>
      </c>
      <c r="AB373" s="13">
        <f t="shared" si="225"/>
        <v>0</v>
      </c>
      <c r="AC373" s="13">
        <f t="shared" si="226"/>
        <v>0</v>
      </c>
      <c r="AD373" s="13">
        <f t="shared" si="227"/>
        <v>0</v>
      </c>
      <c r="AE373" s="13">
        <f t="shared" si="228"/>
        <v>0</v>
      </c>
      <c r="AF373" s="13">
        <f t="shared" si="229"/>
        <v>0</v>
      </c>
      <c r="AG373" s="13">
        <f t="shared" si="230"/>
        <v>0</v>
      </c>
      <c r="AH373" s="13">
        <f t="shared" si="231"/>
        <v>0</v>
      </c>
      <c r="AI373" s="13">
        <f t="shared" si="232"/>
        <v>0</v>
      </c>
      <c r="AJ373" s="13">
        <f t="shared" si="233"/>
        <v>0</v>
      </c>
      <c r="AK373" s="13">
        <f t="shared" si="234"/>
        <v>0</v>
      </c>
      <c r="AL373" s="13">
        <f t="shared" si="235"/>
        <v>0</v>
      </c>
      <c r="AO373" s="2">
        <f t="shared" si="236"/>
        <v>0</v>
      </c>
      <c r="AP373" s="2">
        <f t="shared" si="237"/>
        <v>1</v>
      </c>
      <c r="AQ373" s="2">
        <f t="shared" si="238"/>
        <v>0</v>
      </c>
      <c r="AR373" s="2">
        <f t="shared" si="239"/>
        <v>0</v>
      </c>
      <c r="AS373" s="2">
        <f t="shared" si="240"/>
        <v>0</v>
      </c>
      <c r="AT373" s="2">
        <f t="shared" si="241"/>
        <v>0</v>
      </c>
      <c r="AU373" s="2">
        <f t="shared" si="242"/>
        <v>0</v>
      </c>
      <c r="AV373" s="2">
        <f t="shared" si="243"/>
        <v>0</v>
      </c>
      <c r="AW373" s="2">
        <f t="shared" si="244"/>
        <v>0</v>
      </c>
      <c r="AX373" s="2">
        <f t="shared" si="245"/>
        <v>0</v>
      </c>
      <c r="AY373" s="2">
        <f t="shared" si="246"/>
        <v>0</v>
      </c>
      <c r="AZ373" s="2">
        <f t="shared" si="247"/>
        <v>0</v>
      </c>
      <c r="BB373" s="3" t="str">
        <f t="shared" si="248"/>
        <v/>
      </c>
      <c r="BC373" s="3" t="str">
        <f t="shared" si="249"/>
        <v/>
      </c>
      <c r="BD373" s="3" t="str">
        <f t="shared" si="250"/>
        <v/>
      </c>
    </row>
    <row r="374" spans="1:56" x14ac:dyDescent="0.3">
      <c r="A374" s="6">
        <v>1053</v>
      </c>
      <c r="B374" s="6">
        <v>1053</v>
      </c>
      <c r="C374" s="6" t="s">
        <v>223</v>
      </c>
      <c r="D374" s="6">
        <v>50529</v>
      </c>
      <c r="E374" s="9" t="s">
        <v>35</v>
      </c>
      <c r="F374" s="6" t="s">
        <v>176</v>
      </c>
      <c r="G374" s="6">
        <v>1</v>
      </c>
      <c r="H374" s="6">
        <v>42.3</v>
      </c>
      <c r="I374">
        <v>1</v>
      </c>
      <c r="J374">
        <v>4</v>
      </c>
      <c r="Q374" s="13">
        <f t="shared" si="214"/>
        <v>0</v>
      </c>
      <c r="R374" s="13">
        <f t="shared" si="215"/>
        <v>1</v>
      </c>
      <c r="S374" s="13">
        <f t="shared" si="216"/>
        <v>0</v>
      </c>
      <c r="T374" s="13">
        <f t="shared" si="217"/>
        <v>0</v>
      </c>
      <c r="U374" s="13">
        <f t="shared" si="218"/>
        <v>0</v>
      </c>
      <c r="V374" s="13">
        <f t="shared" si="219"/>
        <v>0</v>
      </c>
      <c r="W374" s="13">
        <f t="shared" si="220"/>
        <v>0</v>
      </c>
      <c r="X374" s="13">
        <f t="shared" si="221"/>
        <v>0</v>
      </c>
      <c r="Y374" s="13">
        <f t="shared" si="222"/>
        <v>0</v>
      </c>
      <c r="Z374" s="13">
        <f t="shared" si="223"/>
        <v>0</v>
      </c>
      <c r="AA374" s="13">
        <f t="shared" si="224"/>
        <v>0</v>
      </c>
      <c r="AB374" s="13">
        <f t="shared" si="225"/>
        <v>0</v>
      </c>
      <c r="AC374" s="13">
        <f t="shared" si="226"/>
        <v>0</v>
      </c>
      <c r="AD374" s="13">
        <f t="shared" si="227"/>
        <v>0</v>
      </c>
      <c r="AE374" s="13">
        <f t="shared" si="228"/>
        <v>0</v>
      </c>
      <c r="AF374" s="13">
        <f t="shared" si="229"/>
        <v>0</v>
      </c>
      <c r="AG374" s="13">
        <f t="shared" si="230"/>
        <v>0</v>
      </c>
      <c r="AH374" s="13">
        <f t="shared" si="231"/>
        <v>0</v>
      </c>
      <c r="AI374" s="13">
        <f t="shared" si="232"/>
        <v>0</v>
      </c>
      <c r="AJ374" s="13">
        <f t="shared" si="233"/>
        <v>0</v>
      </c>
      <c r="AK374" s="13">
        <f t="shared" si="234"/>
        <v>0</v>
      </c>
      <c r="AL374" s="13">
        <f t="shared" si="235"/>
        <v>0</v>
      </c>
      <c r="AO374" s="2">
        <f t="shared" si="236"/>
        <v>0</v>
      </c>
      <c r="AP374" s="2">
        <f t="shared" si="237"/>
        <v>1</v>
      </c>
      <c r="AQ374" s="2">
        <f t="shared" si="238"/>
        <v>0</v>
      </c>
      <c r="AR374" s="2">
        <f t="shared" si="239"/>
        <v>0</v>
      </c>
      <c r="AS374" s="2">
        <f t="shared" si="240"/>
        <v>0</v>
      </c>
      <c r="AT374" s="2">
        <f t="shared" si="241"/>
        <v>0</v>
      </c>
      <c r="AU374" s="2">
        <f t="shared" si="242"/>
        <v>0</v>
      </c>
      <c r="AV374" s="2">
        <f t="shared" si="243"/>
        <v>0</v>
      </c>
      <c r="AW374" s="2">
        <f t="shared" si="244"/>
        <v>0</v>
      </c>
      <c r="AX374" s="2">
        <f t="shared" si="245"/>
        <v>0</v>
      </c>
      <c r="AY374" s="2">
        <f t="shared" si="246"/>
        <v>0</v>
      </c>
      <c r="AZ374" s="2">
        <f t="shared" si="247"/>
        <v>0</v>
      </c>
      <c r="BB374" s="3" t="str">
        <f t="shared" si="248"/>
        <v/>
      </c>
      <c r="BC374" s="3" t="str">
        <f t="shared" si="249"/>
        <v/>
      </c>
      <c r="BD374" s="3" t="str">
        <f t="shared" si="250"/>
        <v/>
      </c>
    </row>
    <row r="375" spans="1:56" x14ac:dyDescent="0.3">
      <c r="A375" s="6">
        <v>5</v>
      </c>
      <c r="B375" s="6">
        <v>1117</v>
      </c>
      <c r="C375" s="6" t="s">
        <v>235</v>
      </c>
      <c r="D375" s="6">
        <v>29010</v>
      </c>
      <c r="E375" s="10" t="s">
        <v>230</v>
      </c>
      <c r="F375" s="6" t="s">
        <v>231</v>
      </c>
      <c r="G375" s="6">
        <v>1</v>
      </c>
      <c r="H375" s="6">
        <v>45</v>
      </c>
      <c r="I375">
        <v>1</v>
      </c>
      <c r="J375">
        <v>4</v>
      </c>
      <c r="Q375" s="13">
        <f t="shared" si="214"/>
        <v>0</v>
      </c>
      <c r="R375" s="13">
        <f t="shared" si="215"/>
        <v>1</v>
      </c>
      <c r="S375" s="13">
        <f t="shared" si="216"/>
        <v>0</v>
      </c>
      <c r="T375" s="13">
        <f t="shared" si="217"/>
        <v>0</v>
      </c>
      <c r="U375" s="13">
        <f t="shared" si="218"/>
        <v>0</v>
      </c>
      <c r="V375" s="13">
        <f t="shared" si="219"/>
        <v>0</v>
      </c>
      <c r="W375" s="13">
        <f t="shared" si="220"/>
        <v>0</v>
      </c>
      <c r="X375" s="13">
        <f t="shared" si="221"/>
        <v>0</v>
      </c>
      <c r="Y375" s="13">
        <f t="shared" si="222"/>
        <v>0</v>
      </c>
      <c r="Z375" s="13">
        <f t="shared" si="223"/>
        <v>0</v>
      </c>
      <c r="AA375" s="13">
        <f t="shared" si="224"/>
        <v>0</v>
      </c>
      <c r="AB375" s="13">
        <f t="shared" si="225"/>
        <v>0</v>
      </c>
      <c r="AC375" s="13">
        <f t="shared" si="226"/>
        <v>0</v>
      </c>
      <c r="AD375" s="13">
        <f t="shared" si="227"/>
        <v>0</v>
      </c>
      <c r="AE375" s="13">
        <f t="shared" si="228"/>
        <v>0</v>
      </c>
      <c r="AF375" s="13">
        <f t="shared" si="229"/>
        <v>0</v>
      </c>
      <c r="AG375" s="13">
        <f t="shared" si="230"/>
        <v>0</v>
      </c>
      <c r="AH375" s="13">
        <f t="shared" si="231"/>
        <v>0</v>
      </c>
      <c r="AI375" s="13">
        <f t="shared" si="232"/>
        <v>0</v>
      </c>
      <c r="AJ375" s="13">
        <f t="shared" si="233"/>
        <v>0</v>
      </c>
      <c r="AK375" s="13">
        <f t="shared" si="234"/>
        <v>0</v>
      </c>
      <c r="AL375" s="13">
        <f t="shared" si="235"/>
        <v>0</v>
      </c>
      <c r="AO375" s="2">
        <f t="shared" si="236"/>
        <v>0</v>
      </c>
      <c r="AP375" s="2">
        <f t="shared" si="237"/>
        <v>1</v>
      </c>
      <c r="AQ375" s="2">
        <f t="shared" si="238"/>
        <v>0</v>
      </c>
      <c r="AR375" s="2">
        <f t="shared" si="239"/>
        <v>0</v>
      </c>
      <c r="AS375" s="2">
        <f t="shared" si="240"/>
        <v>0</v>
      </c>
      <c r="AT375" s="2">
        <f t="shared" si="241"/>
        <v>0</v>
      </c>
      <c r="AU375" s="2">
        <f t="shared" si="242"/>
        <v>0</v>
      </c>
      <c r="AV375" s="2">
        <f t="shared" si="243"/>
        <v>0</v>
      </c>
      <c r="AW375" s="2">
        <f t="shared" si="244"/>
        <v>0</v>
      </c>
      <c r="AX375" s="2">
        <f t="shared" si="245"/>
        <v>0</v>
      </c>
      <c r="AY375" s="2">
        <f t="shared" si="246"/>
        <v>0</v>
      </c>
      <c r="AZ375" s="2">
        <f t="shared" si="247"/>
        <v>0</v>
      </c>
      <c r="BB375" s="3" t="str">
        <f t="shared" si="248"/>
        <v/>
      </c>
      <c r="BC375" s="3" t="str">
        <f t="shared" si="249"/>
        <v/>
      </c>
      <c r="BD375" s="3" t="str">
        <f t="shared" si="250"/>
        <v/>
      </c>
    </row>
    <row r="376" spans="1:56" x14ac:dyDescent="0.3">
      <c r="A376" s="6">
        <v>12</v>
      </c>
      <c r="B376" s="6">
        <v>1124</v>
      </c>
      <c r="C376" s="6" t="s">
        <v>242</v>
      </c>
      <c r="D376" s="6">
        <v>29027</v>
      </c>
      <c r="E376" s="10" t="s">
        <v>230</v>
      </c>
      <c r="F376" s="6" t="s">
        <v>231</v>
      </c>
      <c r="G376" s="6">
        <v>1</v>
      </c>
      <c r="H376" s="6">
        <v>45</v>
      </c>
      <c r="I376">
        <v>1</v>
      </c>
      <c r="J376">
        <v>4</v>
      </c>
      <c r="Q376" s="13">
        <f t="shared" si="214"/>
        <v>0</v>
      </c>
      <c r="R376" s="13">
        <f t="shared" si="215"/>
        <v>1</v>
      </c>
      <c r="S376" s="13">
        <f t="shared" si="216"/>
        <v>0</v>
      </c>
      <c r="T376" s="13">
        <f t="shared" si="217"/>
        <v>0</v>
      </c>
      <c r="U376" s="13">
        <f t="shared" si="218"/>
        <v>0</v>
      </c>
      <c r="V376" s="13">
        <f t="shared" si="219"/>
        <v>0</v>
      </c>
      <c r="W376" s="13">
        <f t="shared" si="220"/>
        <v>0</v>
      </c>
      <c r="X376" s="13">
        <f t="shared" si="221"/>
        <v>0</v>
      </c>
      <c r="Y376" s="13">
        <f t="shared" si="222"/>
        <v>0</v>
      </c>
      <c r="Z376" s="13">
        <f t="shared" si="223"/>
        <v>0</v>
      </c>
      <c r="AA376" s="13">
        <f t="shared" si="224"/>
        <v>0</v>
      </c>
      <c r="AB376" s="13">
        <f t="shared" si="225"/>
        <v>0</v>
      </c>
      <c r="AC376" s="13">
        <f t="shared" si="226"/>
        <v>0</v>
      </c>
      <c r="AD376" s="13">
        <f t="shared" si="227"/>
        <v>0</v>
      </c>
      <c r="AE376" s="13">
        <f t="shared" si="228"/>
        <v>0</v>
      </c>
      <c r="AF376" s="13">
        <f t="shared" si="229"/>
        <v>0</v>
      </c>
      <c r="AG376" s="13">
        <f t="shared" si="230"/>
        <v>0</v>
      </c>
      <c r="AH376" s="13">
        <f t="shared" si="231"/>
        <v>0</v>
      </c>
      <c r="AI376" s="13">
        <f t="shared" si="232"/>
        <v>0</v>
      </c>
      <c r="AJ376" s="13">
        <f t="shared" si="233"/>
        <v>0</v>
      </c>
      <c r="AK376" s="13">
        <f t="shared" si="234"/>
        <v>0</v>
      </c>
      <c r="AL376" s="13">
        <f t="shared" si="235"/>
        <v>0</v>
      </c>
      <c r="AO376" s="2">
        <f t="shared" si="236"/>
        <v>0</v>
      </c>
      <c r="AP376" s="2">
        <f t="shared" si="237"/>
        <v>1</v>
      </c>
      <c r="AQ376" s="2">
        <f t="shared" si="238"/>
        <v>0</v>
      </c>
      <c r="AR376" s="2">
        <f t="shared" si="239"/>
        <v>0</v>
      </c>
      <c r="AS376" s="2">
        <f t="shared" si="240"/>
        <v>0</v>
      </c>
      <c r="AT376" s="2">
        <f t="shared" si="241"/>
        <v>0</v>
      </c>
      <c r="AU376" s="2">
        <f t="shared" si="242"/>
        <v>0</v>
      </c>
      <c r="AV376" s="2">
        <f t="shared" si="243"/>
        <v>0</v>
      </c>
      <c r="AW376" s="2">
        <f t="shared" si="244"/>
        <v>0</v>
      </c>
      <c r="AX376" s="2">
        <f t="shared" si="245"/>
        <v>0</v>
      </c>
      <c r="AY376" s="2">
        <f t="shared" si="246"/>
        <v>0</v>
      </c>
      <c r="AZ376" s="2">
        <f t="shared" si="247"/>
        <v>0</v>
      </c>
      <c r="BB376" s="3" t="str">
        <f t="shared" si="248"/>
        <v/>
      </c>
      <c r="BC376" s="3" t="str">
        <f t="shared" si="249"/>
        <v/>
      </c>
      <c r="BD376" s="3" t="str">
        <f t="shared" si="250"/>
        <v/>
      </c>
    </row>
    <row r="377" spans="1:56" x14ac:dyDescent="0.3">
      <c r="A377" s="6">
        <v>14</v>
      </c>
      <c r="B377" s="6">
        <v>14</v>
      </c>
      <c r="C377" s="6" t="s">
        <v>49</v>
      </c>
      <c r="D377" s="6">
        <v>51469</v>
      </c>
      <c r="E377" s="9" t="s">
        <v>35</v>
      </c>
      <c r="F377" s="6" t="s">
        <v>36</v>
      </c>
      <c r="G377" s="6">
        <v>1</v>
      </c>
      <c r="H377" s="6">
        <v>45.1</v>
      </c>
      <c r="I377">
        <v>1</v>
      </c>
      <c r="J377">
        <v>4</v>
      </c>
      <c r="Q377" s="13">
        <f t="shared" si="214"/>
        <v>0</v>
      </c>
      <c r="R377" s="13">
        <f t="shared" si="215"/>
        <v>1</v>
      </c>
      <c r="S377" s="13">
        <f t="shared" si="216"/>
        <v>0</v>
      </c>
      <c r="T377" s="13">
        <f t="shared" si="217"/>
        <v>0</v>
      </c>
      <c r="U377" s="13">
        <f t="shared" si="218"/>
        <v>0</v>
      </c>
      <c r="V377" s="13">
        <f t="shared" si="219"/>
        <v>0</v>
      </c>
      <c r="W377" s="13">
        <f t="shared" si="220"/>
        <v>0</v>
      </c>
      <c r="X377" s="13">
        <f t="shared" si="221"/>
        <v>0</v>
      </c>
      <c r="Y377" s="13">
        <f t="shared" si="222"/>
        <v>0</v>
      </c>
      <c r="Z377" s="13">
        <f t="shared" si="223"/>
        <v>0</v>
      </c>
      <c r="AA377" s="13">
        <f t="shared" si="224"/>
        <v>0</v>
      </c>
      <c r="AB377" s="13">
        <f t="shared" si="225"/>
        <v>0</v>
      </c>
      <c r="AC377" s="13">
        <f t="shared" si="226"/>
        <v>0</v>
      </c>
      <c r="AD377" s="13">
        <f t="shared" si="227"/>
        <v>0</v>
      </c>
      <c r="AE377" s="13">
        <f t="shared" si="228"/>
        <v>0</v>
      </c>
      <c r="AF377" s="13">
        <f t="shared" si="229"/>
        <v>0</v>
      </c>
      <c r="AG377" s="13">
        <f t="shared" si="230"/>
        <v>0</v>
      </c>
      <c r="AH377" s="13">
        <f t="shared" si="231"/>
        <v>0</v>
      </c>
      <c r="AI377" s="13">
        <f t="shared" si="232"/>
        <v>0</v>
      </c>
      <c r="AJ377" s="13">
        <f t="shared" si="233"/>
        <v>0</v>
      </c>
      <c r="AK377" s="13">
        <f t="shared" si="234"/>
        <v>0</v>
      </c>
      <c r="AL377" s="13">
        <f t="shared" si="235"/>
        <v>0</v>
      </c>
      <c r="AO377" s="2">
        <f t="shared" si="236"/>
        <v>0</v>
      </c>
      <c r="AP377" s="2">
        <f t="shared" si="237"/>
        <v>1</v>
      </c>
      <c r="AQ377" s="2">
        <f t="shared" si="238"/>
        <v>0</v>
      </c>
      <c r="AR377" s="2">
        <f t="shared" si="239"/>
        <v>0</v>
      </c>
      <c r="AS377" s="2">
        <f t="shared" si="240"/>
        <v>0</v>
      </c>
      <c r="AT377" s="2">
        <f t="shared" si="241"/>
        <v>0</v>
      </c>
      <c r="AU377" s="2">
        <f t="shared" si="242"/>
        <v>0</v>
      </c>
      <c r="AV377" s="2">
        <f t="shared" si="243"/>
        <v>0</v>
      </c>
      <c r="AW377" s="2">
        <f t="shared" si="244"/>
        <v>0</v>
      </c>
      <c r="AX377" s="2">
        <f t="shared" si="245"/>
        <v>0</v>
      </c>
      <c r="AY377" s="2">
        <f t="shared" si="246"/>
        <v>0</v>
      </c>
      <c r="AZ377" s="2">
        <f t="shared" si="247"/>
        <v>0</v>
      </c>
      <c r="BB377" s="3" t="str">
        <f t="shared" si="248"/>
        <v/>
      </c>
      <c r="BC377" s="3" t="str">
        <f t="shared" si="249"/>
        <v/>
      </c>
      <c r="BD377" s="3" t="str">
        <f t="shared" si="250"/>
        <v/>
      </c>
    </row>
    <row r="378" spans="1:56" x14ac:dyDescent="0.3">
      <c r="A378" s="6">
        <v>8</v>
      </c>
      <c r="B378" s="6">
        <v>1120</v>
      </c>
      <c r="C378" s="6" t="s">
        <v>238</v>
      </c>
      <c r="D378" s="6">
        <v>29015</v>
      </c>
      <c r="E378" s="10" t="s">
        <v>230</v>
      </c>
      <c r="F378" s="6" t="s">
        <v>231</v>
      </c>
      <c r="G378" s="6">
        <v>1</v>
      </c>
      <c r="H378" s="6">
        <v>47</v>
      </c>
      <c r="I378">
        <v>1</v>
      </c>
      <c r="J378">
        <v>4</v>
      </c>
      <c r="Q378" s="13">
        <f t="shared" si="214"/>
        <v>0</v>
      </c>
      <c r="R378" s="13">
        <f t="shared" si="215"/>
        <v>1</v>
      </c>
      <c r="S378" s="13">
        <f t="shared" si="216"/>
        <v>0</v>
      </c>
      <c r="T378" s="13">
        <f t="shared" si="217"/>
        <v>0</v>
      </c>
      <c r="U378" s="13">
        <f t="shared" si="218"/>
        <v>0</v>
      </c>
      <c r="V378" s="13">
        <f t="shared" si="219"/>
        <v>0</v>
      </c>
      <c r="W378" s="13">
        <f t="shared" si="220"/>
        <v>0</v>
      </c>
      <c r="X378" s="13">
        <f t="shared" si="221"/>
        <v>0</v>
      </c>
      <c r="Y378" s="13">
        <f t="shared" si="222"/>
        <v>0</v>
      </c>
      <c r="Z378" s="13">
        <f t="shared" si="223"/>
        <v>0</v>
      </c>
      <c r="AA378" s="13">
        <f t="shared" si="224"/>
        <v>0</v>
      </c>
      <c r="AB378" s="13">
        <f t="shared" si="225"/>
        <v>0</v>
      </c>
      <c r="AC378" s="13">
        <f t="shared" si="226"/>
        <v>0</v>
      </c>
      <c r="AD378" s="13">
        <f t="shared" si="227"/>
        <v>0</v>
      </c>
      <c r="AE378" s="13">
        <f t="shared" si="228"/>
        <v>0</v>
      </c>
      <c r="AF378" s="13">
        <f t="shared" si="229"/>
        <v>0</v>
      </c>
      <c r="AG378" s="13">
        <f t="shared" si="230"/>
        <v>0</v>
      </c>
      <c r="AH378" s="13">
        <f t="shared" si="231"/>
        <v>0</v>
      </c>
      <c r="AI378" s="13">
        <f t="shared" si="232"/>
        <v>0</v>
      </c>
      <c r="AJ378" s="13">
        <f t="shared" si="233"/>
        <v>0</v>
      </c>
      <c r="AK378" s="13">
        <f t="shared" si="234"/>
        <v>0</v>
      </c>
      <c r="AL378" s="13">
        <f t="shared" si="235"/>
        <v>0</v>
      </c>
      <c r="AO378" s="2">
        <f t="shared" si="236"/>
        <v>0</v>
      </c>
      <c r="AP378" s="2">
        <f t="shared" si="237"/>
        <v>1</v>
      </c>
      <c r="AQ378" s="2">
        <f t="shared" si="238"/>
        <v>0</v>
      </c>
      <c r="AR378" s="2">
        <f t="shared" si="239"/>
        <v>0</v>
      </c>
      <c r="AS378" s="2">
        <f t="shared" si="240"/>
        <v>0</v>
      </c>
      <c r="AT378" s="2">
        <f t="shared" si="241"/>
        <v>0</v>
      </c>
      <c r="AU378" s="2">
        <f t="shared" si="242"/>
        <v>0</v>
      </c>
      <c r="AV378" s="2">
        <f t="shared" si="243"/>
        <v>0</v>
      </c>
      <c r="AW378" s="2">
        <f t="shared" si="244"/>
        <v>0</v>
      </c>
      <c r="AX378" s="2">
        <f t="shared" si="245"/>
        <v>0</v>
      </c>
      <c r="AY378" s="2">
        <f t="shared" si="246"/>
        <v>0</v>
      </c>
      <c r="AZ378" s="2">
        <f t="shared" si="247"/>
        <v>0</v>
      </c>
      <c r="BB378" s="3" t="str">
        <f t="shared" si="248"/>
        <v/>
      </c>
      <c r="BC378" s="3" t="str">
        <f t="shared" si="249"/>
        <v/>
      </c>
      <c r="BD378" s="3" t="str">
        <f t="shared" si="250"/>
        <v/>
      </c>
    </row>
    <row r="379" spans="1:56" x14ac:dyDescent="0.3">
      <c r="A379" s="6">
        <v>28</v>
      </c>
      <c r="B379" s="6">
        <v>1140</v>
      </c>
      <c r="C379" s="6" t="s">
        <v>257</v>
      </c>
      <c r="D379" s="6">
        <v>30150</v>
      </c>
      <c r="E379" s="10" t="s">
        <v>230</v>
      </c>
      <c r="F379" s="6" t="s">
        <v>231</v>
      </c>
      <c r="G379" s="6">
        <v>1</v>
      </c>
      <c r="H379" s="6">
        <v>47</v>
      </c>
      <c r="I379">
        <v>1</v>
      </c>
      <c r="J379">
        <v>4</v>
      </c>
      <c r="Q379" s="13">
        <f t="shared" si="214"/>
        <v>0</v>
      </c>
      <c r="R379" s="13">
        <f t="shared" si="215"/>
        <v>1</v>
      </c>
      <c r="S379" s="13">
        <f t="shared" si="216"/>
        <v>0</v>
      </c>
      <c r="T379" s="13">
        <f t="shared" si="217"/>
        <v>0</v>
      </c>
      <c r="U379" s="13">
        <f t="shared" si="218"/>
        <v>0</v>
      </c>
      <c r="V379" s="13">
        <f t="shared" si="219"/>
        <v>0</v>
      </c>
      <c r="W379" s="13">
        <f t="shared" si="220"/>
        <v>0</v>
      </c>
      <c r="X379" s="13">
        <f t="shared" si="221"/>
        <v>0</v>
      </c>
      <c r="Y379" s="13">
        <f t="shared" si="222"/>
        <v>0</v>
      </c>
      <c r="Z379" s="13">
        <f t="shared" si="223"/>
        <v>0</v>
      </c>
      <c r="AA379" s="13">
        <f t="shared" si="224"/>
        <v>0</v>
      </c>
      <c r="AB379" s="13">
        <f t="shared" si="225"/>
        <v>0</v>
      </c>
      <c r="AC379" s="13">
        <f t="shared" si="226"/>
        <v>0</v>
      </c>
      <c r="AD379" s="13">
        <f t="shared" si="227"/>
        <v>0</v>
      </c>
      <c r="AE379" s="13">
        <f t="shared" si="228"/>
        <v>0</v>
      </c>
      <c r="AF379" s="13">
        <f t="shared" si="229"/>
        <v>0</v>
      </c>
      <c r="AG379" s="13">
        <f t="shared" si="230"/>
        <v>0</v>
      </c>
      <c r="AH379" s="13">
        <f t="shared" si="231"/>
        <v>0</v>
      </c>
      <c r="AI379" s="13">
        <f t="shared" si="232"/>
        <v>0</v>
      </c>
      <c r="AJ379" s="13">
        <f t="shared" si="233"/>
        <v>0</v>
      </c>
      <c r="AK379" s="13">
        <f t="shared" si="234"/>
        <v>0</v>
      </c>
      <c r="AL379" s="13">
        <f t="shared" si="235"/>
        <v>0</v>
      </c>
      <c r="AO379" s="2">
        <f t="shared" si="236"/>
        <v>0</v>
      </c>
      <c r="AP379" s="2">
        <f t="shared" si="237"/>
        <v>1</v>
      </c>
      <c r="AQ379" s="2">
        <f t="shared" si="238"/>
        <v>0</v>
      </c>
      <c r="AR379" s="2">
        <f t="shared" si="239"/>
        <v>0</v>
      </c>
      <c r="AS379" s="2">
        <f t="shared" si="240"/>
        <v>0</v>
      </c>
      <c r="AT379" s="2">
        <f t="shared" si="241"/>
        <v>0</v>
      </c>
      <c r="AU379" s="2">
        <f t="shared" si="242"/>
        <v>0</v>
      </c>
      <c r="AV379" s="2">
        <f t="shared" si="243"/>
        <v>0</v>
      </c>
      <c r="AW379" s="2">
        <f t="shared" si="244"/>
        <v>0</v>
      </c>
      <c r="AX379" s="2">
        <f t="shared" si="245"/>
        <v>0</v>
      </c>
      <c r="AY379" s="2">
        <f t="shared" si="246"/>
        <v>0</v>
      </c>
      <c r="AZ379" s="2">
        <f t="shared" si="247"/>
        <v>0</v>
      </c>
      <c r="BB379" s="3" t="str">
        <f t="shared" si="248"/>
        <v/>
      </c>
      <c r="BC379" s="3" t="str">
        <f t="shared" si="249"/>
        <v/>
      </c>
      <c r="BD379" s="3" t="str">
        <f t="shared" si="250"/>
        <v/>
      </c>
    </row>
    <row r="380" spans="1:56" x14ac:dyDescent="0.3">
      <c r="A380" s="6">
        <v>1</v>
      </c>
      <c r="B380" s="6">
        <v>1113</v>
      </c>
      <c r="C380" s="6" t="s">
        <v>229</v>
      </c>
      <c r="D380" s="6">
        <v>29006</v>
      </c>
      <c r="E380" s="10" t="s">
        <v>230</v>
      </c>
      <c r="F380" s="6" t="s">
        <v>231</v>
      </c>
      <c r="G380" s="6">
        <v>1</v>
      </c>
      <c r="H380" s="6">
        <v>48</v>
      </c>
      <c r="I380">
        <v>1</v>
      </c>
      <c r="J380">
        <v>4</v>
      </c>
      <c r="Q380" s="13">
        <f t="shared" si="214"/>
        <v>0</v>
      </c>
      <c r="R380" s="13">
        <f t="shared" si="215"/>
        <v>1</v>
      </c>
      <c r="S380" s="13">
        <f t="shared" si="216"/>
        <v>0</v>
      </c>
      <c r="T380" s="13">
        <f t="shared" si="217"/>
        <v>0</v>
      </c>
      <c r="U380" s="13">
        <f t="shared" si="218"/>
        <v>0</v>
      </c>
      <c r="V380" s="13">
        <f t="shared" si="219"/>
        <v>0</v>
      </c>
      <c r="W380" s="13">
        <f t="shared" si="220"/>
        <v>0</v>
      </c>
      <c r="X380" s="13">
        <f t="shared" si="221"/>
        <v>0</v>
      </c>
      <c r="Y380" s="13">
        <f t="shared" si="222"/>
        <v>0</v>
      </c>
      <c r="Z380" s="13">
        <f t="shared" si="223"/>
        <v>0</v>
      </c>
      <c r="AA380" s="13">
        <f t="shared" si="224"/>
        <v>0</v>
      </c>
      <c r="AB380" s="13">
        <f t="shared" si="225"/>
        <v>0</v>
      </c>
      <c r="AC380" s="13">
        <f t="shared" si="226"/>
        <v>0</v>
      </c>
      <c r="AD380" s="13">
        <f t="shared" si="227"/>
        <v>0</v>
      </c>
      <c r="AE380" s="13">
        <f t="shared" si="228"/>
        <v>0</v>
      </c>
      <c r="AF380" s="13">
        <f t="shared" si="229"/>
        <v>0</v>
      </c>
      <c r="AG380" s="13">
        <f t="shared" si="230"/>
        <v>0</v>
      </c>
      <c r="AH380" s="13">
        <f t="shared" si="231"/>
        <v>0</v>
      </c>
      <c r="AI380" s="13">
        <f t="shared" si="232"/>
        <v>0</v>
      </c>
      <c r="AJ380" s="13">
        <f t="shared" si="233"/>
        <v>0</v>
      </c>
      <c r="AK380" s="13">
        <f t="shared" si="234"/>
        <v>0</v>
      </c>
      <c r="AL380" s="13">
        <f t="shared" si="235"/>
        <v>0</v>
      </c>
      <c r="AO380" s="2">
        <f t="shared" si="236"/>
        <v>0</v>
      </c>
      <c r="AP380" s="2">
        <f t="shared" si="237"/>
        <v>1</v>
      </c>
      <c r="AQ380" s="2">
        <f t="shared" si="238"/>
        <v>0</v>
      </c>
      <c r="AR380" s="2">
        <f t="shared" si="239"/>
        <v>0</v>
      </c>
      <c r="AS380" s="2">
        <f t="shared" si="240"/>
        <v>0</v>
      </c>
      <c r="AT380" s="2">
        <f t="shared" si="241"/>
        <v>0</v>
      </c>
      <c r="AU380" s="2">
        <f t="shared" si="242"/>
        <v>0</v>
      </c>
      <c r="AV380" s="2">
        <f t="shared" si="243"/>
        <v>0</v>
      </c>
      <c r="AW380" s="2">
        <f t="shared" si="244"/>
        <v>0</v>
      </c>
      <c r="AX380" s="2">
        <f t="shared" si="245"/>
        <v>0</v>
      </c>
      <c r="AY380" s="2">
        <f t="shared" si="246"/>
        <v>0</v>
      </c>
      <c r="AZ380" s="2">
        <f t="shared" si="247"/>
        <v>0</v>
      </c>
      <c r="BB380" s="3" t="str">
        <f t="shared" si="248"/>
        <v/>
      </c>
      <c r="BC380" s="3" t="str">
        <f t="shared" si="249"/>
        <v/>
      </c>
      <c r="BD380" s="3" t="str">
        <f t="shared" si="250"/>
        <v/>
      </c>
    </row>
    <row r="381" spans="1:56" x14ac:dyDescent="0.3">
      <c r="A381" s="6">
        <v>575</v>
      </c>
      <c r="B381" s="6">
        <v>575</v>
      </c>
      <c r="C381" s="6" t="s">
        <v>135</v>
      </c>
      <c r="D381" s="6">
        <v>51584</v>
      </c>
      <c r="E381" s="9" t="s">
        <v>35</v>
      </c>
      <c r="F381" s="6" t="s">
        <v>127</v>
      </c>
      <c r="G381" s="6">
        <v>1</v>
      </c>
      <c r="H381" s="6">
        <v>49</v>
      </c>
      <c r="I381">
        <v>1</v>
      </c>
      <c r="J381">
        <v>4</v>
      </c>
      <c r="Q381" s="13">
        <f t="shared" si="214"/>
        <v>0</v>
      </c>
      <c r="R381" s="13">
        <f t="shared" si="215"/>
        <v>1</v>
      </c>
      <c r="S381" s="13">
        <f t="shared" si="216"/>
        <v>0</v>
      </c>
      <c r="T381" s="13">
        <f t="shared" si="217"/>
        <v>0</v>
      </c>
      <c r="U381" s="13">
        <f t="shared" si="218"/>
        <v>0</v>
      </c>
      <c r="V381" s="13">
        <f t="shared" si="219"/>
        <v>0</v>
      </c>
      <c r="W381" s="13">
        <f t="shared" si="220"/>
        <v>0</v>
      </c>
      <c r="X381" s="13">
        <f t="shared" si="221"/>
        <v>0</v>
      </c>
      <c r="Y381" s="13">
        <f t="shared" si="222"/>
        <v>0</v>
      </c>
      <c r="Z381" s="13">
        <f t="shared" si="223"/>
        <v>0</v>
      </c>
      <c r="AA381" s="13">
        <f t="shared" si="224"/>
        <v>0</v>
      </c>
      <c r="AB381" s="13">
        <f t="shared" si="225"/>
        <v>0</v>
      </c>
      <c r="AC381" s="13">
        <f t="shared" si="226"/>
        <v>0</v>
      </c>
      <c r="AD381" s="13">
        <f t="shared" si="227"/>
        <v>0</v>
      </c>
      <c r="AE381" s="13">
        <f t="shared" si="228"/>
        <v>0</v>
      </c>
      <c r="AF381" s="13">
        <f t="shared" si="229"/>
        <v>0</v>
      </c>
      <c r="AG381" s="13">
        <f t="shared" si="230"/>
        <v>0</v>
      </c>
      <c r="AH381" s="13">
        <f t="shared" si="231"/>
        <v>0</v>
      </c>
      <c r="AI381" s="13">
        <f t="shared" si="232"/>
        <v>0</v>
      </c>
      <c r="AJ381" s="13">
        <f t="shared" si="233"/>
        <v>0</v>
      </c>
      <c r="AK381" s="13">
        <f t="shared" si="234"/>
        <v>0</v>
      </c>
      <c r="AL381" s="13">
        <f t="shared" si="235"/>
        <v>0</v>
      </c>
      <c r="AO381" s="2">
        <f t="shared" si="236"/>
        <v>0</v>
      </c>
      <c r="AP381" s="2">
        <f t="shared" si="237"/>
        <v>1</v>
      </c>
      <c r="AQ381" s="2">
        <f t="shared" si="238"/>
        <v>0</v>
      </c>
      <c r="AR381" s="2">
        <f t="shared" si="239"/>
        <v>0</v>
      </c>
      <c r="AS381" s="2">
        <f t="shared" si="240"/>
        <v>0</v>
      </c>
      <c r="AT381" s="2">
        <f t="shared" si="241"/>
        <v>0</v>
      </c>
      <c r="AU381" s="2">
        <f t="shared" si="242"/>
        <v>0</v>
      </c>
      <c r="AV381" s="2">
        <f t="shared" si="243"/>
        <v>0</v>
      </c>
      <c r="AW381" s="2">
        <f t="shared" si="244"/>
        <v>0</v>
      </c>
      <c r="AX381" s="2">
        <f t="shared" si="245"/>
        <v>0</v>
      </c>
      <c r="AY381" s="2">
        <f t="shared" si="246"/>
        <v>0</v>
      </c>
      <c r="AZ381" s="2">
        <f t="shared" si="247"/>
        <v>0</v>
      </c>
      <c r="BB381" s="3" t="str">
        <f t="shared" si="248"/>
        <v/>
      </c>
      <c r="BC381" s="3" t="str">
        <f t="shared" si="249"/>
        <v/>
      </c>
      <c r="BD381" s="3" t="str">
        <f t="shared" si="250"/>
        <v/>
      </c>
    </row>
    <row r="382" spans="1:56" x14ac:dyDescent="0.3">
      <c r="A382" s="6">
        <v>1050</v>
      </c>
      <c r="B382" s="6">
        <v>1050</v>
      </c>
      <c r="C382" s="6" t="s">
        <v>222</v>
      </c>
      <c r="D382" s="6">
        <v>50526</v>
      </c>
      <c r="E382" s="9" t="s">
        <v>35</v>
      </c>
      <c r="F382" s="6" t="s">
        <v>176</v>
      </c>
      <c r="G382" s="6">
        <v>1</v>
      </c>
      <c r="H382" s="6">
        <v>50.2</v>
      </c>
      <c r="I382">
        <v>1</v>
      </c>
      <c r="J382">
        <v>4</v>
      </c>
      <c r="Q382" s="13">
        <f t="shared" si="214"/>
        <v>0</v>
      </c>
      <c r="R382" s="13">
        <f t="shared" si="215"/>
        <v>1</v>
      </c>
      <c r="S382" s="13">
        <f t="shared" si="216"/>
        <v>0</v>
      </c>
      <c r="T382" s="13">
        <f t="shared" si="217"/>
        <v>0</v>
      </c>
      <c r="U382" s="13">
        <f t="shared" si="218"/>
        <v>0</v>
      </c>
      <c r="V382" s="13">
        <f t="shared" si="219"/>
        <v>0</v>
      </c>
      <c r="W382" s="13">
        <f t="shared" si="220"/>
        <v>0</v>
      </c>
      <c r="X382" s="13">
        <f t="shared" si="221"/>
        <v>0</v>
      </c>
      <c r="Y382" s="13">
        <f t="shared" si="222"/>
        <v>0</v>
      </c>
      <c r="Z382" s="13">
        <f t="shared" si="223"/>
        <v>0</v>
      </c>
      <c r="AA382" s="13">
        <f t="shared" si="224"/>
        <v>0</v>
      </c>
      <c r="AB382" s="13">
        <f t="shared" si="225"/>
        <v>0</v>
      </c>
      <c r="AC382" s="13">
        <f t="shared" si="226"/>
        <v>0</v>
      </c>
      <c r="AD382" s="13">
        <f t="shared" si="227"/>
        <v>0</v>
      </c>
      <c r="AE382" s="13">
        <f t="shared" si="228"/>
        <v>0</v>
      </c>
      <c r="AF382" s="13">
        <f t="shared" si="229"/>
        <v>0</v>
      </c>
      <c r="AG382" s="13">
        <f t="shared" si="230"/>
        <v>0</v>
      </c>
      <c r="AH382" s="13">
        <f t="shared" si="231"/>
        <v>0</v>
      </c>
      <c r="AI382" s="13">
        <f t="shared" si="232"/>
        <v>0</v>
      </c>
      <c r="AJ382" s="13">
        <f t="shared" si="233"/>
        <v>0</v>
      </c>
      <c r="AK382" s="13">
        <f t="shared" si="234"/>
        <v>0</v>
      </c>
      <c r="AL382" s="13">
        <f t="shared" si="235"/>
        <v>0</v>
      </c>
      <c r="AO382" s="2">
        <f t="shared" si="236"/>
        <v>0</v>
      </c>
      <c r="AP382" s="2">
        <f t="shared" si="237"/>
        <v>1</v>
      </c>
      <c r="AQ382" s="2">
        <f t="shared" si="238"/>
        <v>0</v>
      </c>
      <c r="AR382" s="2">
        <f t="shared" si="239"/>
        <v>0</v>
      </c>
      <c r="AS382" s="2">
        <f t="shared" si="240"/>
        <v>0</v>
      </c>
      <c r="AT382" s="2">
        <f t="shared" si="241"/>
        <v>0</v>
      </c>
      <c r="AU382" s="2">
        <f t="shared" si="242"/>
        <v>0</v>
      </c>
      <c r="AV382" s="2">
        <f t="shared" si="243"/>
        <v>0</v>
      </c>
      <c r="AW382" s="2">
        <f t="shared" si="244"/>
        <v>0</v>
      </c>
      <c r="AX382" s="2">
        <f t="shared" si="245"/>
        <v>0</v>
      </c>
      <c r="AY382" s="2">
        <f t="shared" si="246"/>
        <v>0</v>
      </c>
      <c r="AZ382" s="2">
        <f t="shared" si="247"/>
        <v>0</v>
      </c>
      <c r="BB382" s="3" t="str">
        <f t="shared" si="248"/>
        <v/>
      </c>
      <c r="BC382" s="3" t="str">
        <f t="shared" si="249"/>
        <v/>
      </c>
      <c r="BD382" s="3" t="str">
        <f t="shared" si="250"/>
        <v/>
      </c>
    </row>
    <row r="383" spans="1:56" x14ac:dyDescent="0.3">
      <c r="A383" s="6">
        <v>7</v>
      </c>
      <c r="B383" s="6">
        <v>1119</v>
      </c>
      <c r="C383" s="6" t="s">
        <v>237</v>
      </c>
      <c r="D383" s="6">
        <v>29013</v>
      </c>
      <c r="E383" s="10" t="s">
        <v>230</v>
      </c>
      <c r="F383" s="6" t="s">
        <v>231</v>
      </c>
      <c r="G383" s="6">
        <v>1</v>
      </c>
      <c r="H383" s="6">
        <v>51</v>
      </c>
      <c r="I383">
        <v>1</v>
      </c>
      <c r="J383">
        <v>4</v>
      </c>
      <c r="Q383" s="13">
        <f t="shared" si="214"/>
        <v>0</v>
      </c>
      <c r="R383" s="13">
        <f t="shared" si="215"/>
        <v>1</v>
      </c>
      <c r="S383" s="13">
        <f t="shared" si="216"/>
        <v>0</v>
      </c>
      <c r="T383" s="13">
        <f t="shared" si="217"/>
        <v>0</v>
      </c>
      <c r="U383" s="13">
        <f t="shared" si="218"/>
        <v>0</v>
      </c>
      <c r="V383" s="13">
        <f t="shared" si="219"/>
        <v>0</v>
      </c>
      <c r="W383" s="13">
        <f t="shared" si="220"/>
        <v>0</v>
      </c>
      <c r="X383" s="13">
        <f t="shared" si="221"/>
        <v>0</v>
      </c>
      <c r="Y383" s="13">
        <f t="shared" si="222"/>
        <v>0</v>
      </c>
      <c r="Z383" s="13">
        <f t="shared" si="223"/>
        <v>0</v>
      </c>
      <c r="AA383" s="13">
        <f t="shared" si="224"/>
        <v>0</v>
      </c>
      <c r="AB383" s="13">
        <f t="shared" si="225"/>
        <v>0</v>
      </c>
      <c r="AC383" s="13">
        <f t="shared" si="226"/>
        <v>0</v>
      </c>
      <c r="AD383" s="13">
        <f t="shared" si="227"/>
        <v>0</v>
      </c>
      <c r="AE383" s="13">
        <f t="shared" si="228"/>
        <v>0</v>
      </c>
      <c r="AF383" s="13">
        <f t="shared" si="229"/>
        <v>0</v>
      </c>
      <c r="AG383" s="13">
        <f t="shared" si="230"/>
        <v>0</v>
      </c>
      <c r="AH383" s="13">
        <f t="shared" si="231"/>
        <v>0</v>
      </c>
      <c r="AI383" s="13">
        <f t="shared" si="232"/>
        <v>0</v>
      </c>
      <c r="AJ383" s="13">
        <f t="shared" si="233"/>
        <v>0</v>
      </c>
      <c r="AK383" s="13">
        <f t="shared" si="234"/>
        <v>0</v>
      </c>
      <c r="AL383" s="13">
        <f t="shared" si="235"/>
        <v>0</v>
      </c>
      <c r="AO383" s="2">
        <f t="shared" si="236"/>
        <v>0</v>
      </c>
      <c r="AP383" s="2">
        <f t="shared" si="237"/>
        <v>1</v>
      </c>
      <c r="AQ383" s="2">
        <f t="shared" si="238"/>
        <v>0</v>
      </c>
      <c r="AR383" s="2">
        <f t="shared" si="239"/>
        <v>0</v>
      </c>
      <c r="AS383" s="2">
        <f t="shared" si="240"/>
        <v>0</v>
      </c>
      <c r="AT383" s="2">
        <f t="shared" si="241"/>
        <v>0</v>
      </c>
      <c r="AU383" s="2">
        <f t="shared" si="242"/>
        <v>0</v>
      </c>
      <c r="AV383" s="2">
        <f t="shared" si="243"/>
        <v>0</v>
      </c>
      <c r="AW383" s="2">
        <f t="shared" si="244"/>
        <v>0</v>
      </c>
      <c r="AX383" s="2">
        <f t="shared" si="245"/>
        <v>0</v>
      </c>
      <c r="AY383" s="2">
        <f t="shared" si="246"/>
        <v>0</v>
      </c>
      <c r="AZ383" s="2">
        <f t="shared" si="247"/>
        <v>0</v>
      </c>
      <c r="BB383" s="3" t="str">
        <f t="shared" si="248"/>
        <v/>
      </c>
      <c r="BC383" s="3" t="str">
        <f t="shared" si="249"/>
        <v/>
      </c>
      <c r="BD383" s="3" t="str">
        <f t="shared" si="250"/>
        <v/>
      </c>
    </row>
    <row r="384" spans="1:56" x14ac:dyDescent="0.3">
      <c r="A384" s="6">
        <v>21</v>
      </c>
      <c r="B384" s="6">
        <v>1133</v>
      </c>
      <c r="C384" s="6" t="s">
        <v>250</v>
      </c>
      <c r="D384" s="6">
        <v>29043</v>
      </c>
      <c r="E384" s="10" t="s">
        <v>230</v>
      </c>
      <c r="F384" s="6" t="s">
        <v>231</v>
      </c>
      <c r="G384" s="6">
        <v>1</v>
      </c>
      <c r="H384" s="6">
        <v>53</v>
      </c>
      <c r="I384">
        <v>1</v>
      </c>
      <c r="J384">
        <v>4</v>
      </c>
      <c r="Q384" s="13">
        <f t="shared" si="214"/>
        <v>0</v>
      </c>
      <c r="R384" s="13">
        <f t="shared" si="215"/>
        <v>1</v>
      </c>
      <c r="S384" s="13">
        <f t="shared" si="216"/>
        <v>0</v>
      </c>
      <c r="T384" s="13">
        <f t="shared" si="217"/>
        <v>0</v>
      </c>
      <c r="U384" s="13">
        <f t="shared" si="218"/>
        <v>0</v>
      </c>
      <c r="V384" s="13">
        <f t="shared" si="219"/>
        <v>0</v>
      </c>
      <c r="W384" s="13">
        <f t="shared" si="220"/>
        <v>0</v>
      </c>
      <c r="X384" s="13">
        <f t="shared" si="221"/>
        <v>0</v>
      </c>
      <c r="Y384" s="13">
        <f t="shared" si="222"/>
        <v>0</v>
      </c>
      <c r="Z384" s="13">
        <f t="shared" si="223"/>
        <v>0</v>
      </c>
      <c r="AA384" s="13">
        <f t="shared" si="224"/>
        <v>0</v>
      </c>
      <c r="AB384" s="13">
        <f t="shared" si="225"/>
        <v>0</v>
      </c>
      <c r="AC384" s="13">
        <f t="shared" si="226"/>
        <v>0</v>
      </c>
      <c r="AD384" s="13">
        <f t="shared" si="227"/>
        <v>0</v>
      </c>
      <c r="AE384" s="13">
        <f t="shared" si="228"/>
        <v>0</v>
      </c>
      <c r="AF384" s="13">
        <f t="shared" si="229"/>
        <v>0</v>
      </c>
      <c r="AG384" s="13">
        <f t="shared" si="230"/>
        <v>0</v>
      </c>
      <c r="AH384" s="13">
        <f t="shared" si="231"/>
        <v>0</v>
      </c>
      <c r="AI384" s="13">
        <f t="shared" si="232"/>
        <v>0</v>
      </c>
      <c r="AJ384" s="13">
        <f t="shared" si="233"/>
        <v>0</v>
      </c>
      <c r="AK384" s="13">
        <f t="shared" si="234"/>
        <v>0</v>
      </c>
      <c r="AL384" s="13">
        <f t="shared" si="235"/>
        <v>0</v>
      </c>
      <c r="AO384" s="2">
        <f t="shared" si="236"/>
        <v>0</v>
      </c>
      <c r="AP384" s="2">
        <f t="shared" si="237"/>
        <v>1</v>
      </c>
      <c r="AQ384" s="2">
        <f t="shared" si="238"/>
        <v>0</v>
      </c>
      <c r="AR384" s="2">
        <f t="shared" si="239"/>
        <v>0</v>
      </c>
      <c r="AS384" s="2">
        <f t="shared" si="240"/>
        <v>0</v>
      </c>
      <c r="AT384" s="2">
        <f t="shared" si="241"/>
        <v>0</v>
      </c>
      <c r="AU384" s="2">
        <f t="shared" si="242"/>
        <v>0</v>
      </c>
      <c r="AV384" s="2">
        <f t="shared" si="243"/>
        <v>0</v>
      </c>
      <c r="AW384" s="2">
        <f t="shared" si="244"/>
        <v>0</v>
      </c>
      <c r="AX384" s="2">
        <f t="shared" si="245"/>
        <v>0</v>
      </c>
      <c r="AY384" s="2">
        <f t="shared" si="246"/>
        <v>0</v>
      </c>
      <c r="AZ384" s="2">
        <f t="shared" si="247"/>
        <v>0</v>
      </c>
      <c r="BB384" s="3" t="str">
        <f t="shared" si="248"/>
        <v/>
      </c>
      <c r="BC384" s="3" t="str">
        <f t="shared" si="249"/>
        <v/>
      </c>
      <c r="BD384" s="3" t="str">
        <f t="shared" si="250"/>
        <v/>
      </c>
    </row>
    <row r="385" spans="1:56" x14ac:dyDescent="0.3">
      <c r="A385" s="6">
        <v>11</v>
      </c>
      <c r="B385" s="6">
        <v>1123</v>
      </c>
      <c r="C385" s="6" t="s">
        <v>241</v>
      </c>
      <c r="D385" s="6">
        <v>29026</v>
      </c>
      <c r="E385" s="10" t="s">
        <v>230</v>
      </c>
      <c r="F385" s="6" t="s">
        <v>231</v>
      </c>
      <c r="G385" s="6">
        <v>1</v>
      </c>
      <c r="H385" s="6">
        <v>54</v>
      </c>
      <c r="I385">
        <v>1</v>
      </c>
      <c r="J385">
        <v>4</v>
      </c>
      <c r="Q385" s="13">
        <f t="shared" si="214"/>
        <v>0</v>
      </c>
      <c r="R385" s="13">
        <f t="shared" si="215"/>
        <v>1</v>
      </c>
      <c r="S385" s="13">
        <f t="shared" si="216"/>
        <v>0</v>
      </c>
      <c r="T385" s="13">
        <f t="shared" si="217"/>
        <v>0</v>
      </c>
      <c r="U385" s="13">
        <f t="shared" si="218"/>
        <v>0</v>
      </c>
      <c r="V385" s="13">
        <f t="shared" si="219"/>
        <v>0</v>
      </c>
      <c r="W385" s="13">
        <f t="shared" si="220"/>
        <v>0</v>
      </c>
      <c r="X385" s="13">
        <f t="shared" si="221"/>
        <v>0</v>
      </c>
      <c r="Y385" s="13">
        <f t="shared" si="222"/>
        <v>0</v>
      </c>
      <c r="Z385" s="13">
        <f t="shared" si="223"/>
        <v>0</v>
      </c>
      <c r="AA385" s="13">
        <f t="shared" si="224"/>
        <v>0</v>
      </c>
      <c r="AB385" s="13">
        <f t="shared" si="225"/>
        <v>0</v>
      </c>
      <c r="AC385" s="13">
        <f t="shared" si="226"/>
        <v>0</v>
      </c>
      <c r="AD385" s="13">
        <f t="shared" si="227"/>
        <v>0</v>
      </c>
      <c r="AE385" s="13">
        <f t="shared" si="228"/>
        <v>0</v>
      </c>
      <c r="AF385" s="13">
        <f t="shared" si="229"/>
        <v>0</v>
      </c>
      <c r="AG385" s="13">
        <f t="shared" si="230"/>
        <v>0</v>
      </c>
      <c r="AH385" s="13">
        <f t="shared" si="231"/>
        <v>0</v>
      </c>
      <c r="AI385" s="13">
        <f t="shared" si="232"/>
        <v>0</v>
      </c>
      <c r="AJ385" s="13">
        <f t="shared" si="233"/>
        <v>0</v>
      </c>
      <c r="AK385" s="13">
        <f t="shared" si="234"/>
        <v>0</v>
      </c>
      <c r="AL385" s="13">
        <f t="shared" si="235"/>
        <v>0</v>
      </c>
      <c r="AO385" s="2">
        <f t="shared" si="236"/>
        <v>0</v>
      </c>
      <c r="AP385" s="2">
        <f t="shared" si="237"/>
        <v>1</v>
      </c>
      <c r="AQ385" s="2">
        <f t="shared" si="238"/>
        <v>0</v>
      </c>
      <c r="AR385" s="2">
        <f t="shared" si="239"/>
        <v>0</v>
      </c>
      <c r="AS385" s="2">
        <f t="shared" si="240"/>
        <v>0</v>
      </c>
      <c r="AT385" s="2">
        <f t="shared" si="241"/>
        <v>0</v>
      </c>
      <c r="AU385" s="2">
        <f t="shared" si="242"/>
        <v>0</v>
      </c>
      <c r="AV385" s="2">
        <f t="shared" si="243"/>
        <v>0</v>
      </c>
      <c r="AW385" s="2">
        <f t="shared" si="244"/>
        <v>0</v>
      </c>
      <c r="AX385" s="2">
        <f t="shared" si="245"/>
        <v>0</v>
      </c>
      <c r="AY385" s="2">
        <f t="shared" si="246"/>
        <v>0</v>
      </c>
      <c r="AZ385" s="2">
        <f t="shared" si="247"/>
        <v>0</v>
      </c>
      <c r="BB385" s="3" t="str">
        <f t="shared" si="248"/>
        <v/>
      </c>
      <c r="BC385" s="3" t="str">
        <f t="shared" si="249"/>
        <v/>
      </c>
      <c r="BD385" s="3" t="str">
        <f t="shared" si="250"/>
        <v/>
      </c>
    </row>
    <row r="386" spans="1:56" x14ac:dyDescent="0.3">
      <c r="A386" s="6">
        <v>325</v>
      </c>
      <c r="B386" s="6">
        <v>1437</v>
      </c>
      <c r="C386" s="6" t="s">
        <v>296</v>
      </c>
      <c r="D386" s="6">
        <v>29562</v>
      </c>
      <c r="E386" s="10" t="s">
        <v>230</v>
      </c>
      <c r="F386" s="6" t="s">
        <v>283</v>
      </c>
      <c r="G386" s="6">
        <v>1</v>
      </c>
      <c r="H386" s="6">
        <v>54</v>
      </c>
      <c r="I386">
        <v>1</v>
      </c>
      <c r="J386">
        <v>4</v>
      </c>
      <c r="Q386" s="13">
        <f t="shared" si="214"/>
        <v>0</v>
      </c>
      <c r="R386" s="13">
        <f t="shared" si="215"/>
        <v>1</v>
      </c>
      <c r="S386" s="13">
        <f t="shared" si="216"/>
        <v>0</v>
      </c>
      <c r="T386" s="13">
        <f t="shared" si="217"/>
        <v>0</v>
      </c>
      <c r="U386" s="13">
        <f t="shared" si="218"/>
        <v>0</v>
      </c>
      <c r="V386" s="13">
        <f t="shared" si="219"/>
        <v>0</v>
      </c>
      <c r="W386" s="13">
        <f t="shared" si="220"/>
        <v>0</v>
      </c>
      <c r="X386" s="13">
        <f t="shared" si="221"/>
        <v>0</v>
      </c>
      <c r="Y386" s="13">
        <f t="shared" si="222"/>
        <v>0</v>
      </c>
      <c r="Z386" s="13">
        <f t="shared" si="223"/>
        <v>0</v>
      </c>
      <c r="AA386" s="13">
        <f t="shared" si="224"/>
        <v>0</v>
      </c>
      <c r="AB386" s="13">
        <f t="shared" si="225"/>
        <v>0</v>
      </c>
      <c r="AC386" s="13">
        <f t="shared" si="226"/>
        <v>0</v>
      </c>
      <c r="AD386" s="13">
        <f t="shared" si="227"/>
        <v>0</v>
      </c>
      <c r="AE386" s="13">
        <f t="shared" si="228"/>
        <v>0</v>
      </c>
      <c r="AF386" s="13">
        <f t="shared" si="229"/>
        <v>0</v>
      </c>
      <c r="AG386" s="13">
        <f t="shared" si="230"/>
        <v>0</v>
      </c>
      <c r="AH386" s="13">
        <f t="shared" si="231"/>
        <v>0</v>
      </c>
      <c r="AI386" s="13">
        <f t="shared" si="232"/>
        <v>0</v>
      </c>
      <c r="AJ386" s="13">
        <f t="shared" si="233"/>
        <v>0</v>
      </c>
      <c r="AK386" s="13">
        <f t="shared" si="234"/>
        <v>0</v>
      </c>
      <c r="AL386" s="13">
        <f t="shared" si="235"/>
        <v>0</v>
      </c>
      <c r="AO386" s="2">
        <f t="shared" si="236"/>
        <v>0</v>
      </c>
      <c r="AP386" s="2">
        <f t="shared" si="237"/>
        <v>1</v>
      </c>
      <c r="AQ386" s="2">
        <f t="shared" si="238"/>
        <v>0</v>
      </c>
      <c r="AR386" s="2">
        <f t="shared" si="239"/>
        <v>0</v>
      </c>
      <c r="AS386" s="2">
        <f t="shared" si="240"/>
        <v>0</v>
      </c>
      <c r="AT386" s="2">
        <f t="shared" si="241"/>
        <v>0</v>
      </c>
      <c r="AU386" s="2">
        <f t="shared" si="242"/>
        <v>0</v>
      </c>
      <c r="AV386" s="2">
        <f t="shared" si="243"/>
        <v>0</v>
      </c>
      <c r="AW386" s="2">
        <f t="shared" si="244"/>
        <v>0</v>
      </c>
      <c r="AX386" s="2">
        <f t="shared" si="245"/>
        <v>0</v>
      </c>
      <c r="AY386" s="2">
        <f t="shared" si="246"/>
        <v>0</v>
      </c>
      <c r="AZ386" s="2">
        <f t="shared" si="247"/>
        <v>0</v>
      </c>
      <c r="BB386" s="3" t="str">
        <f t="shared" si="248"/>
        <v/>
      </c>
      <c r="BC386" s="3" t="str">
        <f t="shared" si="249"/>
        <v/>
      </c>
      <c r="BD386" s="3" t="str">
        <f t="shared" si="250"/>
        <v/>
      </c>
    </row>
    <row r="387" spans="1:56" x14ac:dyDescent="0.3">
      <c r="A387" s="6">
        <v>9</v>
      </c>
      <c r="B387" s="6">
        <v>1121</v>
      </c>
      <c r="C387" s="6" t="s">
        <v>239</v>
      </c>
      <c r="D387" s="6">
        <v>29017</v>
      </c>
      <c r="E387" s="10" t="s">
        <v>230</v>
      </c>
      <c r="F387" s="6" t="s">
        <v>231</v>
      </c>
      <c r="G387" s="6">
        <v>1</v>
      </c>
      <c r="H387" s="6">
        <v>55</v>
      </c>
      <c r="I387">
        <v>1</v>
      </c>
      <c r="J387">
        <v>4</v>
      </c>
      <c r="Q387" s="13">
        <f t="shared" ref="Q387:Q393" si="251">IF(L387="",0,1)</f>
        <v>0</v>
      </c>
      <c r="R387" s="13">
        <f t="shared" ref="R387:R393" si="252">IF(L387=0,1,0)</f>
        <v>1</v>
      </c>
      <c r="S387" s="13">
        <f t="shared" ref="S387:S393" si="253">IF(L387=1,1,0)</f>
        <v>0</v>
      </c>
      <c r="T387" s="13">
        <f t="shared" ref="T387:T393" si="254">IF(L387=2,2,0)</f>
        <v>0</v>
      </c>
      <c r="U387" s="13">
        <f t="shared" ref="U387:U393" si="255">IF(L387=3,2,0)</f>
        <v>0</v>
      </c>
      <c r="V387" s="13">
        <f t="shared" ref="V387:V393" si="256">IF(L387=4,3,0)</f>
        <v>0</v>
      </c>
      <c r="W387" s="13">
        <f t="shared" ref="W387:W393" si="257">IF(L387=5,4,0)</f>
        <v>0</v>
      </c>
      <c r="X387" s="13">
        <f t="shared" ref="X387:X393" si="258">IF(L387=6,5,0)</f>
        <v>0</v>
      </c>
      <c r="Y387" s="13">
        <f t="shared" ref="Y387:Y393" si="259">IF(L387=7,6,0)</f>
        <v>0</v>
      </c>
      <c r="Z387" s="13">
        <f t="shared" ref="Z387:Z393" si="260">IF(L387=8,6,0)</f>
        <v>0</v>
      </c>
      <c r="AA387" s="13">
        <f t="shared" ref="AA387:AA393" si="261">IF(L387=9,7,0)</f>
        <v>0</v>
      </c>
      <c r="AB387" s="13">
        <f t="shared" ref="AB387:AB393" si="262">IF(L387=10,7,0)</f>
        <v>0</v>
      </c>
      <c r="AC387" s="13">
        <f t="shared" ref="AC387:AC393" si="263">IF(L387=11,8,0)</f>
        <v>0</v>
      </c>
      <c r="AD387" s="13">
        <f t="shared" ref="AD387:AD393" si="264">IF(L387=12,8,0)</f>
        <v>0</v>
      </c>
      <c r="AE387" s="13">
        <f t="shared" ref="AE387:AE393" si="265">IF(L387=13,9,0)</f>
        <v>0</v>
      </c>
      <c r="AF387" s="13">
        <f t="shared" ref="AF387:AF393" si="266">IF(L387=14,9,0)</f>
        <v>0</v>
      </c>
      <c r="AG387" s="13">
        <f t="shared" ref="AG387:AG393" si="267">IF(L387=15,9,0)</f>
        <v>0</v>
      </c>
      <c r="AH387" s="13">
        <f t="shared" ref="AH387:AH393" si="268">IF(L387=16,10,0)</f>
        <v>0</v>
      </c>
      <c r="AI387" s="13">
        <f t="shared" ref="AI387:AI393" si="269">IF(L387=17,10,0)</f>
        <v>0</v>
      </c>
      <c r="AJ387" s="13">
        <f t="shared" ref="AJ387:AJ393" si="270">IF(L387=18,10,0)</f>
        <v>0</v>
      </c>
      <c r="AK387" s="13">
        <f t="shared" ref="AK387:AK393" si="271">IF(L387=19,10,0)</f>
        <v>0</v>
      </c>
      <c r="AL387" s="13">
        <f t="shared" ref="AL387:AL393" si="272">IF(L387=20,10,0)</f>
        <v>0</v>
      </c>
      <c r="AO387" s="2">
        <f t="shared" ref="AO387:AO393" si="273">IF(M387="",0,1)</f>
        <v>0</v>
      </c>
      <c r="AP387" s="2">
        <f t="shared" ref="AP387:AP393" si="274">IF(M387=0,1,0)</f>
        <v>1</v>
      </c>
      <c r="AQ387" s="2">
        <f t="shared" ref="AQ387:AQ393" si="275">IF(M387=1,5,0)</f>
        <v>0</v>
      </c>
      <c r="AR387" s="2">
        <f t="shared" ref="AR387:AR393" si="276">IF(M387=2,6,0)</f>
        <v>0</v>
      </c>
      <c r="AS387" s="2">
        <f t="shared" ref="AS387:AS393" si="277">IF(M387=3,7,0)</f>
        <v>0</v>
      </c>
      <c r="AT387" s="2">
        <f t="shared" ref="AT387:AT393" si="278">IF(M387=4,8,0)</f>
        <v>0</v>
      </c>
      <c r="AU387" s="2">
        <f t="shared" ref="AU387:AU393" si="279">IF(M387=5,9,0)</f>
        <v>0</v>
      </c>
      <c r="AV387" s="2">
        <f t="shared" ref="AV387:AV393" si="280">IF(M387=6,10,0)</f>
        <v>0</v>
      </c>
      <c r="AW387" s="2">
        <f t="shared" ref="AW387:AW393" si="281">IF(M387=7,10,0)</f>
        <v>0</v>
      </c>
      <c r="AX387" s="2">
        <f t="shared" ref="AX387:AX393" si="282">IF(M387=8,10,0)</f>
        <v>0</v>
      </c>
      <c r="AY387" s="2">
        <f t="shared" ref="AY387:AY393" si="283">IF(M387=9,10,0)</f>
        <v>0</v>
      </c>
      <c r="AZ387" s="2">
        <f t="shared" ref="AZ387:AZ393" si="284">IF(M387=10,10,0)</f>
        <v>0</v>
      </c>
      <c r="BB387" s="3" t="str">
        <f t="shared" ref="BB387:BB393" si="285">IF(Q387=0,"",SUM(R387:AL387))</f>
        <v/>
      </c>
      <c r="BC387" s="3" t="str">
        <f t="shared" ref="BC387:BC393" si="286">IF(AO387=0,"",SUM(AP387:AW387))</f>
        <v/>
      </c>
      <c r="BD387" s="3" t="str">
        <f t="shared" ref="BD387:BD393" si="287">IF(O387="","",O387)</f>
        <v/>
      </c>
    </row>
    <row r="388" spans="1:56" x14ac:dyDescent="0.3">
      <c r="A388" s="6">
        <v>27</v>
      </c>
      <c r="B388" s="6">
        <v>1139</v>
      </c>
      <c r="C388" s="6" t="s">
        <v>256</v>
      </c>
      <c r="D388" s="6">
        <v>30148</v>
      </c>
      <c r="E388" s="10" t="s">
        <v>230</v>
      </c>
      <c r="F388" s="6" t="s">
        <v>231</v>
      </c>
      <c r="G388" s="6">
        <v>1</v>
      </c>
      <c r="H388" s="6">
        <v>55</v>
      </c>
      <c r="I388">
        <v>1</v>
      </c>
      <c r="J388">
        <v>4</v>
      </c>
      <c r="Q388" s="13">
        <f t="shared" si="251"/>
        <v>0</v>
      </c>
      <c r="R388" s="13">
        <f t="shared" si="252"/>
        <v>1</v>
      </c>
      <c r="S388" s="13">
        <f t="shared" si="253"/>
        <v>0</v>
      </c>
      <c r="T388" s="13">
        <f t="shared" si="254"/>
        <v>0</v>
      </c>
      <c r="U388" s="13">
        <f t="shared" si="255"/>
        <v>0</v>
      </c>
      <c r="V388" s="13">
        <f t="shared" si="256"/>
        <v>0</v>
      </c>
      <c r="W388" s="13">
        <f t="shared" si="257"/>
        <v>0</v>
      </c>
      <c r="X388" s="13">
        <f t="shared" si="258"/>
        <v>0</v>
      </c>
      <c r="Y388" s="13">
        <f t="shared" si="259"/>
        <v>0</v>
      </c>
      <c r="Z388" s="13">
        <f t="shared" si="260"/>
        <v>0</v>
      </c>
      <c r="AA388" s="13">
        <f t="shared" si="261"/>
        <v>0</v>
      </c>
      <c r="AB388" s="13">
        <f t="shared" si="262"/>
        <v>0</v>
      </c>
      <c r="AC388" s="13">
        <f t="shared" si="263"/>
        <v>0</v>
      </c>
      <c r="AD388" s="13">
        <f t="shared" si="264"/>
        <v>0</v>
      </c>
      <c r="AE388" s="13">
        <f t="shared" si="265"/>
        <v>0</v>
      </c>
      <c r="AF388" s="13">
        <f t="shared" si="266"/>
        <v>0</v>
      </c>
      <c r="AG388" s="13">
        <f t="shared" si="267"/>
        <v>0</v>
      </c>
      <c r="AH388" s="13">
        <f t="shared" si="268"/>
        <v>0</v>
      </c>
      <c r="AI388" s="13">
        <f t="shared" si="269"/>
        <v>0</v>
      </c>
      <c r="AJ388" s="13">
        <f t="shared" si="270"/>
        <v>0</v>
      </c>
      <c r="AK388" s="13">
        <f t="shared" si="271"/>
        <v>0</v>
      </c>
      <c r="AL388" s="13">
        <f t="shared" si="272"/>
        <v>0</v>
      </c>
      <c r="AO388" s="2">
        <f t="shared" si="273"/>
        <v>0</v>
      </c>
      <c r="AP388" s="2">
        <f t="shared" si="274"/>
        <v>1</v>
      </c>
      <c r="AQ388" s="2">
        <f t="shared" si="275"/>
        <v>0</v>
      </c>
      <c r="AR388" s="2">
        <f t="shared" si="276"/>
        <v>0</v>
      </c>
      <c r="AS388" s="2">
        <f t="shared" si="277"/>
        <v>0</v>
      </c>
      <c r="AT388" s="2">
        <f t="shared" si="278"/>
        <v>0</v>
      </c>
      <c r="AU388" s="2">
        <f t="shared" si="279"/>
        <v>0</v>
      </c>
      <c r="AV388" s="2">
        <f t="shared" si="280"/>
        <v>0</v>
      </c>
      <c r="AW388" s="2">
        <f t="shared" si="281"/>
        <v>0</v>
      </c>
      <c r="AX388" s="2">
        <f t="shared" si="282"/>
        <v>0</v>
      </c>
      <c r="AY388" s="2">
        <f t="shared" si="283"/>
        <v>0</v>
      </c>
      <c r="AZ388" s="2">
        <f t="shared" si="284"/>
        <v>0</v>
      </c>
      <c r="BB388" s="3" t="str">
        <f t="shared" si="285"/>
        <v/>
      </c>
      <c r="BC388" s="3" t="str">
        <f t="shared" si="286"/>
        <v/>
      </c>
      <c r="BD388" s="3" t="str">
        <f t="shared" si="287"/>
        <v/>
      </c>
    </row>
    <row r="389" spans="1:56" x14ac:dyDescent="0.3">
      <c r="A389" s="6">
        <v>1</v>
      </c>
      <c r="B389" s="6">
        <v>1</v>
      </c>
      <c r="C389" s="6" t="s">
        <v>34</v>
      </c>
      <c r="D389" s="6">
        <v>51456</v>
      </c>
      <c r="E389" s="9" t="s">
        <v>35</v>
      </c>
      <c r="F389" s="6" t="s">
        <v>36</v>
      </c>
      <c r="G389" s="6">
        <v>1</v>
      </c>
      <c r="H389" s="6">
        <v>55.4</v>
      </c>
      <c r="I389">
        <v>1</v>
      </c>
      <c r="J389">
        <v>4</v>
      </c>
      <c r="Q389" s="13">
        <f t="shared" si="251"/>
        <v>0</v>
      </c>
      <c r="R389" s="13">
        <f t="shared" si="252"/>
        <v>1</v>
      </c>
      <c r="S389" s="13">
        <f t="shared" si="253"/>
        <v>0</v>
      </c>
      <c r="T389" s="13">
        <f t="shared" si="254"/>
        <v>0</v>
      </c>
      <c r="U389" s="13">
        <f t="shared" si="255"/>
        <v>0</v>
      </c>
      <c r="V389" s="13">
        <f t="shared" si="256"/>
        <v>0</v>
      </c>
      <c r="W389" s="13">
        <f t="shared" si="257"/>
        <v>0</v>
      </c>
      <c r="X389" s="13">
        <f t="shared" si="258"/>
        <v>0</v>
      </c>
      <c r="Y389" s="13">
        <f t="shared" si="259"/>
        <v>0</v>
      </c>
      <c r="Z389" s="13">
        <f t="shared" si="260"/>
        <v>0</v>
      </c>
      <c r="AA389" s="13">
        <f t="shared" si="261"/>
        <v>0</v>
      </c>
      <c r="AB389" s="13">
        <f t="shared" si="262"/>
        <v>0</v>
      </c>
      <c r="AC389" s="13">
        <f t="shared" si="263"/>
        <v>0</v>
      </c>
      <c r="AD389" s="13">
        <f t="shared" si="264"/>
        <v>0</v>
      </c>
      <c r="AE389" s="13">
        <f t="shared" si="265"/>
        <v>0</v>
      </c>
      <c r="AF389" s="13">
        <f t="shared" si="266"/>
        <v>0</v>
      </c>
      <c r="AG389" s="13">
        <f t="shared" si="267"/>
        <v>0</v>
      </c>
      <c r="AH389" s="13">
        <f t="shared" si="268"/>
        <v>0</v>
      </c>
      <c r="AI389" s="13">
        <f t="shared" si="269"/>
        <v>0</v>
      </c>
      <c r="AJ389" s="13">
        <f t="shared" si="270"/>
        <v>0</v>
      </c>
      <c r="AK389" s="13">
        <f t="shared" si="271"/>
        <v>0</v>
      </c>
      <c r="AL389" s="13">
        <f t="shared" si="272"/>
        <v>0</v>
      </c>
      <c r="AO389" s="2">
        <f t="shared" si="273"/>
        <v>0</v>
      </c>
      <c r="AP389" s="2">
        <f t="shared" si="274"/>
        <v>1</v>
      </c>
      <c r="AQ389" s="2">
        <f t="shared" si="275"/>
        <v>0</v>
      </c>
      <c r="AR389" s="2">
        <f t="shared" si="276"/>
        <v>0</v>
      </c>
      <c r="AS389" s="2">
        <f t="shared" si="277"/>
        <v>0</v>
      </c>
      <c r="AT389" s="2">
        <f t="shared" si="278"/>
        <v>0</v>
      </c>
      <c r="AU389" s="2">
        <f t="shared" si="279"/>
        <v>0</v>
      </c>
      <c r="AV389" s="2">
        <f t="shared" si="280"/>
        <v>0</v>
      </c>
      <c r="AW389" s="2">
        <f t="shared" si="281"/>
        <v>0</v>
      </c>
      <c r="AX389" s="2">
        <f t="shared" si="282"/>
        <v>0</v>
      </c>
      <c r="AY389" s="2">
        <f t="shared" si="283"/>
        <v>0</v>
      </c>
      <c r="AZ389" s="2">
        <f t="shared" si="284"/>
        <v>0</v>
      </c>
      <c r="BB389" s="3" t="str">
        <f t="shared" si="285"/>
        <v/>
      </c>
      <c r="BC389" s="3" t="str">
        <f t="shared" si="286"/>
        <v/>
      </c>
      <c r="BD389" s="3" t="str">
        <f t="shared" si="287"/>
        <v/>
      </c>
    </row>
    <row r="390" spans="1:56" x14ac:dyDescent="0.3">
      <c r="A390" s="6">
        <v>4</v>
      </c>
      <c r="B390" s="6">
        <v>1116</v>
      </c>
      <c r="C390" s="6" t="s">
        <v>234</v>
      </c>
      <c r="D390" s="6">
        <v>29009</v>
      </c>
      <c r="E390" s="10" t="s">
        <v>230</v>
      </c>
      <c r="F390" s="6" t="s">
        <v>231</v>
      </c>
      <c r="G390" s="6">
        <v>1</v>
      </c>
      <c r="H390" s="6">
        <v>57</v>
      </c>
      <c r="I390">
        <v>1</v>
      </c>
      <c r="J390">
        <v>4</v>
      </c>
      <c r="Q390" s="13">
        <f t="shared" si="251"/>
        <v>0</v>
      </c>
      <c r="R390" s="13">
        <f t="shared" si="252"/>
        <v>1</v>
      </c>
      <c r="S390" s="13">
        <f t="shared" si="253"/>
        <v>0</v>
      </c>
      <c r="T390" s="13">
        <f t="shared" si="254"/>
        <v>0</v>
      </c>
      <c r="U390" s="13">
        <f t="shared" si="255"/>
        <v>0</v>
      </c>
      <c r="V390" s="13">
        <f t="shared" si="256"/>
        <v>0</v>
      </c>
      <c r="W390" s="13">
        <f t="shared" si="257"/>
        <v>0</v>
      </c>
      <c r="X390" s="13">
        <f t="shared" si="258"/>
        <v>0</v>
      </c>
      <c r="Y390" s="13">
        <f t="shared" si="259"/>
        <v>0</v>
      </c>
      <c r="Z390" s="13">
        <f t="shared" si="260"/>
        <v>0</v>
      </c>
      <c r="AA390" s="13">
        <f t="shared" si="261"/>
        <v>0</v>
      </c>
      <c r="AB390" s="13">
        <f t="shared" si="262"/>
        <v>0</v>
      </c>
      <c r="AC390" s="13">
        <f t="shared" si="263"/>
        <v>0</v>
      </c>
      <c r="AD390" s="13">
        <f t="shared" si="264"/>
        <v>0</v>
      </c>
      <c r="AE390" s="13">
        <f t="shared" si="265"/>
        <v>0</v>
      </c>
      <c r="AF390" s="13">
        <f t="shared" si="266"/>
        <v>0</v>
      </c>
      <c r="AG390" s="13">
        <f t="shared" si="267"/>
        <v>0</v>
      </c>
      <c r="AH390" s="13">
        <f t="shared" si="268"/>
        <v>0</v>
      </c>
      <c r="AI390" s="13">
        <f t="shared" si="269"/>
        <v>0</v>
      </c>
      <c r="AJ390" s="13">
        <f t="shared" si="270"/>
        <v>0</v>
      </c>
      <c r="AK390" s="13">
        <f t="shared" si="271"/>
        <v>0</v>
      </c>
      <c r="AL390" s="13">
        <f t="shared" si="272"/>
        <v>0</v>
      </c>
      <c r="AO390" s="2">
        <f t="shared" si="273"/>
        <v>0</v>
      </c>
      <c r="AP390" s="2">
        <f t="shared" si="274"/>
        <v>1</v>
      </c>
      <c r="AQ390" s="2">
        <f t="shared" si="275"/>
        <v>0</v>
      </c>
      <c r="AR390" s="2">
        <f t="shared" si="276"/>
        <v>0</v>
      </c>
      <c r="AS390" s="2">
        <f t="shared" si="277"/>
        <v>0</v>
      </c>
      <c r="AT390" s="2">
        <f t="shared" si="278"/>
        <v>0</v>
      </c>
      <c r="AU390" s="2">
        <f t="shared" si="279"/>
        <v>0</v>
      </c>
      <c r="AV390" s="2">
        <f t="shared" si="280"/>
        <v>0</v>
      </c>
      <c r="AW390" s="2">
        <f t="shared" si="281"/>
        <v>0</v>
      </c>
      <c r="AX390" s="2">
        <f t="shared" si="282"/>
        <v>0</v>
      </c>
      <c r="AY390" s="2">
        <f t="shared" si="283"/>
        <v>0</v>
      </c>
      <c r="AZ390" s="2">
        <f t="shared" si="284"/>
        <v>0</v>
      </c>
      <c r="BB390" s="3" t="str">
        <f t="shared" si="285"/>
        <v/>
      </c>
      <c r="BC390" s="3" t="str">
        <f t="shared" si="286"/>
        <v/>
      </c>
      <c r="BD390" s="3" t="str">
        <f t="shared" si="287"/>
        <v/>
      </c>
    </row>
    <row r="391" spans="1:56" x14ac:dyDescent="0.3">
      <c r="A391" s="6">
        <v>10</v>
      </c>
      <c r="B391" s="6">
        <v>1122</v>
      </c>
      <c r="C391" s="6" t="s">
        <v>240</v>
      </c>
      <c r="D391" s="6">
        <v>29025</v>
      </c>
      <c r="E391" s="10" t="s">
        <v>230</v>
      </c>
      <c r="F391" s="6" t="s">
        <v>231</v>
      </c>
      <c r="G391" s="6">
        <v>1</v>
      </c>
      <c r="H391" s="6">
        <v>57</v>
      </c>
      <c r="I391">
        <v>1</v>
      </c>
      <c r="J391">
        <v>4</v>
      </c>
      <c r="Q391" s="13">
        <f t="shared" si="251"/>
        <v>0</v>
      </c>
      <c r="R391" s="13">
        <f t="shared" si="252"/>
        <v>1</v>
      </c>
      <c r="S391" s="13">
        <f t="shared" si="253"/>
        <v>0</v>
      </c>
      <c r="T391" s="13">
        <f t="shared" si="254"/>
        <v>0</v>
      </c>
      <c r="U391" s="13">
        <f t="shared" si="255"/>
        <v>0</v>
      </c>
      <c r="V391" s="13">
        <f t="shared" si="256"/>
        <v>0</v>
      </c>
      <c r="W391" s="13">
        <f t="shared" si="257"/>
        <v>0</v>
      </c>
      <c r="X391" s="13">
        <f t="shared" si="258"/>
        <v>0</v>
      </c>
      <c r="Y391" s="13">
        <f t="shared" si="259"/>
        <v>0</v>
      </c>
      <c r="Z391" s="13">
        <f t="shared" si="260"/>
        <v>0</v>
      </c>
      <c r="AA391" s="13">
        <f t="shared" si="261"/>
        <v>0</v>
      </c>
      <c r="AB391" s="13">
        <f t="shared" si="262"/>
        <v>0</v>
      </c>
      <c r="AC391" s="13">
        <f t="shared" si="263"/>
        <v>0</v>
      </c>
      <c r="AD391" s="13">
        <f t="shared" si="264"/>
        <v>0</v>
      </c>
      <c r="AE391" s="13">
        <f t="shared" si="265"/>
        <v>0</v>
      </c>
      <c r="AF391" s="13">
        <f t="shared" si="266"/>
        <v>0</v>
      </c>
      <c r="AG391" s="13">
        <f t="shared" si="267"/>
        <v>0</v>
      </c>
      <c r="AH391" s="13">
        <f t="shared" si="268"/>
        <v>0</v>
      </c>
      <c r="AI391" s="13">
        <f t="shared" si="269"/>
        <v>0</v>
      </c>
      <c r="AJ391" s="13">
        <f t="shared" si="270"/>
        <v>0</v>
      </c>
      <c r="AK391" s="13">
        <f t="shared" si="271"/>
        <v>0</v>
      </c>
      <c r="AL391" s="13">
        <f t="shared" si="272"/>
        <v>0</v>
      </c>
      <c r="AO391" s="2">
        <f t="shared" si="273"/>
        <v>0</v>
      </c>
      <c r="AP391" s="2">
        <f t="shared" si="274"/>
        <v>1</v>
      </c>
      <c r="AQ391" s="2">
        <f t="shared" si="275"/>
        <v>0</v>
      </c>
      <c r="AR391" s="2">
        <f t="shared" si="276"/>
        <v>0</v>
      </c>
      <c r="AS391" s="2">
        <f t="shared" si="277"/>
        <v>0</v>
      </c>
      <c r="AT391" s="2">
        <f t="shared" si="278"/>
        <v>0</v>
      </c>
      <c r="AU391" s="2">
        <f t="shared" si="279"/>
        <v>0</v>
      </c>
      <c r="AV391" s="2">
        <f t="shared" si="280"/>
        <v>0</v>
      </c>
      <c r="AW391" s="2">
        <f t="shared" si="281"/>
        <v>0</v>
      </c>
      <c r="AX391" s="2">
        <f t="shared" si="282"/>
        <v>0</v>
      </c>
      <c r="AY391" s="2">
        <f t="shared" si="283"/>
        <v>0</v>
      </c>
      <c r="AZ391" s="2">
        <f t="shared" si="284"/>
        <v>0</v>
      </c>
      <c r="BB391" s="3" t="str">
        <f t="shared" si="285"/>
        <v/>
      </c>
      <c r="BC391" s="3" t="str">
        <f t="shared" si="286"/>
        <v/>
      </c>
      <c r="BD391" s="3" t="str">
        <f t="shared" si="287"/>
        <v/>
      </c>
    </row>
    <row r="392" spans="1:56" x14ac:dyDescent="0.3">
      <c r="A392" s="6">
        <v>3</v>
      </c>
      <c r="B392" s="6">
        <v>1115</v>
      </c>
      <c r="C392" s="6" t="s">
        <v>233</v>
      </c>
      <c r="D392" s="6">
        <v>29008</v>
      </c>
      <c r="E392" s="10" t="s">
        <v>230</v>
      </c>
      <c r="F392" s="6" t="s">
        <v>231</v>
      </c>
      <c r="G392" s="6">
        <v>1</v>
      </c>
      <c r="H392" s="6">
        <v>59</v>
      </c>
      <c r="I392">
        <v>1</v>
      </c>
      <c r="J392">
        <v>4</v>
      </c>
      <c r="Q392" s="13">
        <f t="shared" si="251"/>
        <v>0</v>
      </c>
      <c r="R392" s="13">
        <f t="shared" si="252"/>
        <v>1</v>
      </c>
      <c r="S392" s="13">
        <f t="shared" si="253"/>
        <v>0</v>
      </c>
      <c r="T392" s="13">
        <f t="shared" si="254"/>
        <v>0</v>
      </c>
      <c r="U392" s="13">
        <f t="shared" si="255"/>
        <v>0</v>
      </c>
      <c r="V392" s="13">
        <f t="shared" si="256"/>
        <v>0</v>
      </c>
      <c r="W392" s="13">
        <f t="shared" si="257"/>
        <v>0</v>
      </c>
      <c r="X392" s="13">
        <f t="shared" si="258"/>
        <v>0</v>
      </c>
      <c r="Y392" s="13">
        <f t="shared" si="259"/>
        <v>0</v>
      </c>
      <c r="Z392" s="13">
        <f t="shared" si="260"/>
        <v>0</v>
      </c>
      <c r="AA392" s="13">
        <f t="shared" si="261"/>
        <v>0</v>
      </c>
      <c r="AB392" s="13">
        <f t="shared" si="262"/>
        <v>0</v>
      </c>
      <c r="AC392" s="13">
        <f t="shared" si="263"/>
        <v>0</v>
      </c>
      <c r="AD392" s="13">
        <f t="shared" si="264"/>
        <v>0</v>
      </c>
      <c r="AE392" s="13">
        <f t="shared" si="265"/>
        <v>0</v>
      </c>
      <c r="AF392" s="13">
        <f t="shared" si="266"/>
        <v>0</v>
      </c>
      <c r="AG392" s="13">
        <f t="shared" si="267"/>
        <v>0</v>
      </c>
      <c r="AH392" s="13">
        <f t="shared" si="268"/>
        <v>0</v>
      </c>
      <c r="AI392" s="13">
        <f t="shared" si="269"/>
        <v>0</v>
      </c>
      <c r="AJ392" s="13">
        <f t="shared" si="270"/>
        <v>0</v>
      </c>
      <c r="AK392" s="13">
        <f t="shared" si="271"/>
        <v>0</v>
      </c>
      <c r="AL392" s="13">
        <f t="shared" si="272"/>
        <v>0</v>
      </c>
      <c r="AO392" s="2">
        <f t="shared" si="273"/>
        <v>0</v>
      </c>
      <c r="AP392" s="2">
        <f t="shared" si="274"/>
        <v>1</v>
      </c>
      <c r="AQ392" s="2">
        <f t="shared" si="275"/>
        <v>0</v>
      </c>
      <c r="AR392" s="2">
        <f t="shared" si="276"/>
        <v>0</v>
      </c>
      <c r="AS392" s="2">
        <f t="shared" si="277"/>
        <v>0</v>
      </c>
      <c r="AT392" s="2">
        <f t="shared" si="278"/>
        <v>0</v>
      </c>
      <c r="AU392" s="2">
        <f t="shared" si="279"/>
        <v>0</v>
      </c>
      <c r="AV392" s="2">
        <f t="shared" si="280"/>
        <v>0</v>
      </c>
      <c r="AW392" s="2">
        <f t="shared" si="281"/>
        <v>0</v>
      </c>
      <c r="AX392" s="2">
        <f t="shared" si="282"/>
        <v>0</v>
      </c>
      <c r="AY392" s="2">
        <f t="shared" si="283"/>
        <v>0</v>
      </c>
      <c r="AZ392" s="2">
        <f t="shared" si="284"/>
        <v>0</v>
      </c>
      <c r="BB392" s="3" t="str">
        <f t="shared" si="285"/>
        <v/>
      </c>
      <c r="BC392" s="3" t="str">
        <f t="shared" si="286"/>
        <v/>
      </c>
      <c r="BD392" s="3" t="str">
        <f t="shared" si="287"/>
        <v/>
      </c>
    </row>
    <row r="393" spans="1:56" x14ac:dyDescent="0.3">
      <c r="A393" s="6">
        <v>6</v>
      </c>
      <c r="B393" s="6">
        <v>1118</v>
      </c>
      <c r="C393" s="6" t="s">
        <v>236</v>
      </c>
      <c r="D393" s="6">
        <v>29012</v>
      </c>
      <c r="E393" s="10" t="s">
        <v>230</v>
      </c>
      <c r="F393" s="6" t="s">
        <v>231</v>
      </c>
      <c r="G393" s="6">
        <v>1</v>
      </c>
      <c r="H393" s="6">
        <v>62</v>
      </c>
      <c r="I393">
        <v>1</v>
      </c>
      <c r="J393">
        <v>4</v>
      </c>
      <c r="Q393" s="13">
        <f t="shared" si="251"/>
        <v>0</v>
      </c>
      <c r="R393" s="13">
        <f t="shared" si="252"/>
        <v>1</v>
      </c>
      <c r="S393" s="13">
        <f t="shared" si="253"/>
        <v>0</v>
      </c>
      <c r="T393" s="13">
        <f t="shared" si="254"/>
        <v>0</v>
      </c>
      <c r="U393" s="13">
        <f t="shared" si="255"/>
        <v>0</v>
      </c>
      <c r="V393" s="13">
        <f t="shared" si="256"/>
        <v>0</v>
      </c>
      <c r="W393" s="13">
        <f t="shared" si="257"/>
        <v>0</v>
      </c>
      <c r="X393" s="13">
        <f t="shared" si="258"/>
        <v>0</v>
      </c>
      <c r="Y393" s="13">
        <f t="shared" si="259"/>
        <v>0</v>
      </c>
      <c r="Z393" s="13">
        <f t="shared" si="260"/>
        <v>0</v>
      </c>
      <c r="AA393" s="13">
        <f t="shared" si="261"/>
        <v>0</v>
      </c>
      <c r="AB393" s="13">
        <f t="shared" si="262"/>
        <v>0</v>
      </c>
      <c r="AC393" s="13">
        <f t="shared" si="263"/>
        <v>0</v>
      </c>
      <c r="AD393" s="13">
        <f t="shared" si="264"/>
        <v>0</v>
      </c>
      <c r="AE393" s="13">
        <f t="shared" si="265"/>
        <v>0</v>
      </c>
      <c r="AF393" s="13">
        <f t="shared" si="266"/>
        <v>0</v>
      </c>
      <c r="AG393" s="13">
        <f t="shared" si="267"/>
        <v>0</v>
      </c>
      <c r="AH393" s="13">
        <f t="shared" si="268"/>
        <v>0</v>
      </c>
      <c r="AI393" s="13">
        <f t="shared" si="269"/>
        <v>0</v>
      </c>
      <c r="AJ393" s="13">
        <f t="shared" si="270"/>
        <v>0</v>
      </c>
      <c r="AK393" s="13">
        <f t="shared" si="271"/>
        <v>0</v>
      </c>
      <c r="AL393" s="13">
        <f t="shared" si="272"/>
        <v>0</v>
      </c>
      <c r="AO393" s="2">
        <f t="shared" si="273"/>
        <v>0</v>
      </c>
      <c r="AP393" s="2">
        <f t="shared" si="274"/>
        <v>1</v>
      </c>
      <c r="AQ393" s="2">
        <f t="shared" si="275"/>
        <v>0</v>
      </c>
      <c r="AR393" s="2">
        <f t="shared" si="276"/>
        <v>0</v>
      </c>
      <c r="AS393" s="2">
        <f t="shared" si="277"/>
        <v>0</v>
      </c>
      <c r="AT393" s="2">
        <f t="shared" si="278"/>
        <v>0</v>
      </c>
      <c r="AU393" s="2">
        <f t="shared" si="279"/>
        <v>0</v>
      </c>
      <c r="AV393" s="2">
        <f t="shared" si="280"/>
        <v>0</v>
      </c>
      <c r="AW393" s="2">
        <f t="shared" si="281"/>
        <v>0</v>
      </c>
      <c r="AX393" s="2">
        <f t="shared" si="282"/>
        <v>0</v>
      </c>
      <c r="AY393" s="2">
        <f t="shared" si="283"/>
        <v>0</v>
      </c>
      <c r="AZ393" s="2">
        <f t="shared" si="284"/>
        <v>0</v>
      </c>
      <c r="BB393" s="3" t="str">
        <f t="shared" si="285"/>
        <v/>
      </c>
      <c r="BC393" s="3" t="str">
        <f t="shared" si="286"/>
        <v/>
      </c>
      <c r="BD393" s="3" t="str">
        <f t="shared" si="287"/>
        <v/>
      </c>
    </row>
    <row r="394" spans="1:56" s="15" customFormat="1" x14ac:dyDescent="0.3">
      <c r="A394" s="14"/>
      <c r="B394" s="14"/>
      <c r="C394" s="14"/>
      <c r="D394" s="14"/>
      <c r="E394" s="14"/>
      <c r="F394" s="14"/>
      <c r="G394" s="14"/>
      <c r="H394" s="14"/>
      <c r="L394" s="16"/>
      <c r="M394" s="16"/>
      <c r="N394" s="16"/>
      <c r="O394" s="16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56" s="15" customFormat="1" x14ac:dyDescent="0.3">
      <c r="A395" s="14"/>
      <c r="B395" s="14"/>
      <c r="C395" s="14"/>
      <c r="D395" s="14"/>
      <c r="E395" s="14"/>
      <c r="F395" s="14"/>
      <c r="G395" s="14"/>
      <c r="H395" s="14"/>
      <c r="L395" s="16"/>
      <c r="M395" s="16"/>
      <c r="N395" s="16"/>
      <c r="O395" s="16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56" s="15" customFormat="1" x14ac:dyDescent="0.3">
      <c r="A396" s="14"/>
      <c r="B396" s="14"/>
      <c r="C396" s="14"/>
      <c r="D396" s="14"/>
      <c r="E396" s="14"/>
      <c r="F396" s="14"/>
      <c r="G396" s="14"/>
      <c r="H396" s="14"/>
      <c r="L396" s="16"/>
      <c r="M396" s="16"/>
      <c r="N396" s="16"/>
      <c r="O396" s="16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56" s="15" customFormat="1" x14ac:dyDescent="0.3">
      <c r="A397" s="14"/>
      <c r="B397" s="14"/>
      <c r="C397" s="14"/>
      <c r="D397" s="14"/>
      <c r="E397" s="14"/>
      <c r="F397" s="14"/>
      <c r="G397" s="14"/>
      <c r="H397" s="14"/>
      <c r="L397" s="16"/>
      <c r="M397" s="16"/>
      <c r="N397" s="16"/>
      <c r="O397" s="16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56" s="15" customFormat="1" x14ac:dyDescent="0.3">
      <c r="A398" s="14"/>
      <c r="B398" s="14"/>
      <c r="C398" s="14"/>
      <c r="D398" s="14"/>
      <c r="E398" s="14"/>
      <c r="F398" s="14"/>
      <c r="G398" s="14"/>
      <c r="H398" s="14"/>
      <c r="L398" s="16"/>
      <c r="M398" s="16"/>
      <c r="N398" s="16"/>
      <c r="O398" s="16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56" s="15" customFormat="1" x14ac:dyDescent="0.3">
      <c r="A399" s="14"/>
      <c r="B399" s="14"/>
      <c r="C399" s="14"/>
      <c r="D399" s="14"/>
      <c r="E399" s="14"/>
      <c r="F399" s="14"/>
      <c r="G399" s="14"/>
      <c r="H399" s="14"/>
      <c r="L399" s="16"/>
      <c r="M399" s="16"/>
      <c r="N399" s="16"/>
      <c r="O399" s="16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56" s="15" customFormat="1" x14ac:dyDescent="0.3">
      <c r="A400" s="14"/>
      <c r="B400" s="14"/>
      <c r="C400" s="14"/>
      <c r="D400" s="14"/>
      <c r="E400" s="14"/>
      <c r="F400" s="14"/>
      <c r="G400" s="14"/>
      <c r="H400" s="14"/>
      <c r="L400" s="16"/>
      <c r="M400" s="16"/>
      <c r="N400" s="16"/>
      <c r="O400" s="16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s="15" customFormat="1" x14ac:dyDescent="0.3">
      <c r="A401" s="14"/>
      <c r="B401" s="14"/>
      <c r="C401" s="14"/>
      <c r="D401" s="14"/>
      <c r="E401" s="14"/>
      <c r="F401" s="14"/>
      <c r="G401" s="14"/>
      <c r="H401" s="14"/>
      <c r="L401" s="16"/>
      <c r="M401" s="16"/>
      <c r="N401" s="16"/>
      <c r="O401" s="16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s="15" customFormat="1" x14ac:dyDescent="0.3">
      <c r="A402" s="14"/>
      <c r="B402" s="14"/>
      <c r="C402" s="14"/>
      <c r="D402" s="14"/>
      <c r="E402" s="14"/>
      <c r="F402" s="14"/>
      <c r="G402" s="14"/>
      <c r="H402" s="14"/>
      <c r="L402" s="16"/>
      <c r="M402" s="16"/>
      <c r="N402" s="16"/>
      <c r="O402" s="16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s="15" customFormat="1" x14ac:dyDescent="0.3">
      <c r="A403" s="14"/>
      <c r="B403" s="14"/>
      <c r="C403" s="14"/>
      <c r="D403" s="14"/>
      <c r="E403" s="14"/>
      <c r="F403" s="14"/>
      <c r="G403" s="14"/>
      <c r="H403" s="14"/>
      <c r="L403" s="16"/>
      <c r="M403" s="16"/>
      <c r="N403" s="16"/>
      <c r="O403" s="16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s="15" customFormat="1" x14ac:dyDescent="0.3">
      <c r="A404" s="14"/>
      <c r="B404" s="14"/>
      <c r="C404" s="14"/>
      <c r="D404" s="14"/>
      <c r="E404" s="14"/>
      <c r="F404" s="14"/>
      <c r="G404" s="14"/>
      <c r="H404" s="14"/>
      <c r="L404" s="16"/>
      <c r="M404" s="16"/>
      <c r="N404" s="16"/>
      <c r="O404" s="16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s="15" customFormat="1" x14ac:dyDescent="0.3">
      <c r="A405" s="14"/>
      <c r="B405" s="14"/>
      <c r="C405" s="14"/>
      <c r="D405" s="14"/>
      <c r="E405" s="14"/>
      <c r="F405" s="14"/>
      <c r="G405" s="14"/>
      <c r="H405" s="14"/>
      <c r="L405" s="16"/>
      <c r="M405" s="16"/>
      <c r="N405" s="16"/>
      <c r="O405" s="16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s="15" customFormat="1" x14ac:dyDescent="0.3">
      <c r="A406" s="14"/>
      <c r="B406" s="14"/>
      <c r="C406" s="14"/>
      <c r="D406" s="14"/>
      <c r="E406" s="14"/>
      <c r="F406" s="14"/>
      <c r="G406" s="14"/>
      <c r="H406" s="14"/>
      <c r="L406" s="16"/>
      <c r="M406" s="16"/>
      <c r="N406" s="16"/>
      <c r="O406" s="16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s="15" customFormat="1" x14ac:dyDescent="0.3">
      <c r="A407" s="14"/>
      <c r="B407" s="14"/>
      <c r="C407" s="14"/>
      <c r="D407" s="14"/>
      <c r="E407" s="14"/>
      <c r="F407" s="14"/>
      <c r="G407" s="14"/>
      <c r="H407" s="14"/>
      <c r="L407" s="16"/>
      <c r="M407" s="16"/>
      <c r="N407" s="16"/>
      <c r="O407" s="16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s="15" customFormat="1" x14ac:dyDescent="0.3">
      <c r="A408" s="14"/>
      <c r="B408" s="14"/>
      <c r="C408" s="14"/>
      <c r="D408" s="14"/>
      <c r="E408" s="14"/>
      <c r="F408" s="14"/>
      <c r="G408" s="14"/>
      <c r="H408" s="14"/>
      <c r="L408" s="16"/>
      <c r="M408" s="16"/>
      <c r="N408" s="16"/>
      <c r="O408" s="16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s="15" customFormat="1" x14ac:dyDescent="0.3">
      <c r="A409" s="14"/>
      <c r="B409" s="14"/>
      <c r="C409" s="14"/>
      <c r="D409" s="14"/>
      <c r="E409" s="14"/>
      <c r="F409" s="14"/>
      <c r="G409" s="14"/>
      <c r="H409" s="14"/>
      <c r="L409" s="16"/>
      <c r="M409" s="16"/>
      <c r="N409" s="16"/>
      <c r="O409" s="16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s="15" customFormat="1" x14ac:dyDescent="0.3">
      <c r="A410" s="14"/>
      <c r="B410" s="14"/>
      <c r="C410" s="14"/>
      <c r="D410" s="14"/>
      <c r="E410" s="14"/>
      <c r="F410" s="14"/>
      <c r="G410" s="14"/>
      <c r="H410" s="14"/>
      <c r="L410" s="16"/>
      <c r="M410" s="16"/>
      <c r="N410" s="16"/>
      <c r="O410" s="16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s="15" customFormat="1" x14ac:dyDescent="0.3">
      <c r="A411" s="14"/>
      <c r="B411" s="14"/>
      <c r="C411" s="14"/>
      <c r="D411" s="14"/>
      <c r="E411" s="14"/>
      <c r="F411" s="14"/>
      <c r="G411" s="14"/>
      <c r="H411" s="14"/>
      <c r="L411" s="16"/>
      <c r="M411" s="16"/>
      <c r="N411" s="16"/>
      <c r="O411" s="16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s="15" customFormat="1" x14ac:dyDescent="0.3">
      <c r="A412" s="14"/>
      <c r="B412" s="14"/>
      <c r="C412" s="14"/>
      <c r="D412" s="14"/>
      <c r="E412" s="14"/>
      <c r="F412" s="14"/>
      <c r="G412" s="14"/>
      <c r="H412" s="14"/>
      <c r="L412" s="16"/>
      <c r="M412" s="16"/>
      <c r="N412" s="16"/>
      <c r="O412" s="16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s="15" customFormat="1" x14ac:dyDescent="0.3">
      <c r="A413" s="14"/>
      <c r="B413" s="14"/>
      <c r="C413" s="14"/>
      <c r="D413" s="14"/>
      <c r="E413" s="14"/>
      <c r="F413" s="14"/>
      <c r="G413" s="14"/>
      <c r="H413" s="14"/>
      <c r="L413" s="16"/>
      <c r="M413" s="16"/>
      <c r="N413" s="16"/>
      <c r="O413" s="16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s="15" customFormat="1" x14ac:dyDescent="0.3">
      <c r="A414" s="14"/>
      <c r="B414" s="14"/>
      <c r="C414" s="14"/>
      <c r="D414" s="14"/>
      <c r="E414" s="14"/>
      <c r="F414" s="14"/>
      <c r="G414" s="14"/>
      <c r="H414" s="14"/>
      <c r="L414" s="16"/>
      <c r="M414" s="16"/>
      <c r="N414" s="16"/>
      <c r="O414" s="16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s="15" customFormat="1" x14ac:dyDescent="0.3">
      <c r="A415" s="14"/>
      <c r="B415" s="14"/>
      <c r="C415" s="14"/>
      <c r="D415" s="14"/>
      <c r="E415" s="14"/>
      <c r="F415" s="14"/>
      <c r="G415" s="14"/>
      <c r="H415" s="14"/>
      <c r="L415" s="16"/>
      <c r="M415" s="16"/>
      <c r="N415" s="16"/>
      <c r="O415" s="16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s="15" customFormat="1" x14ac:dyDescent="0.3">
      <c r="A416" s="14"/>
      <c r="B416" s="14"/>
      <c r="C416" s="14"/>
      <c r="D416" s="14"/>
      <c r="E416" s="14"/>
      <c r="F416" s="14"/>
      <c r="G416" s="14"/>
      <c r="H416" s="14"/>
      <c r="L416" s="16"/>
      <c r="M416" s="16"/>
      <c r="N416" s="16"/>
      <c r="O416" s="16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s="15" customFormat="1" x14ac:dyDescent="0.3">
      <c r="A417" s="14"/>
      <c r="B417" s="14"/>
      <c r="C417" s="14"/>
      <c r="D417" s="14"/>
      <c r="E417" s="14"/>
      <c r="F417" s="14"/>
      <c r="G417" s="14"/>
      <c r="H417" s="14"/>
      <c r="L417" s="16"/>
      <c r="M417" s="16"/>
      <c r="N417" s="16"/>
      <c r="O417" s="16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s="15" customFormat="1" x14ac:dyDescent="0.3">
      <c r="A418" s="14"/>
      <c r="B418" s="14"/>
      <c r="C418" s="14"/>
      <c r="D418" s="14"/>
      <c r="E418" s="14"/>
      <c r="F418" s="14"/>
      <c r="G418" s="14"/>
      <c r="H418" s="14"/>
      <c r="L418" s="16"/>
      <c r="M418" s="16"/>
      <c r="N418" s="16"/>
      <c r="O418" s="16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s="15" customFormat="1" x14ac:dyDescent="0.3">
      <c r="A419" s="14"/>
      <c r="B419" s="14"/>
      <c r="C419" s="14"/>
      <c r="D419" s="14"/>
      <c r="E419" s="14"/>
      <c r="F419" s="14"/>
      <c r="G419" s="14"/>
      <c r="H419" s="14"/>
      <c r="L419" s="16"/>
      <c r="M419" s="16"/>
      <c r="N419" s="16"/>
      <c r="O419" s="16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s="15" customFormat="1" x14ac:dyDescent="0.3">
      <c r="A420" s="14"/>
      <c r="B420" s="14"/>
      <c r="C420" s="14"/>
      <c r="D420" s="14"/>
      <c r="E420" s="14"/>
      <c r="F420" s="14"/>
      <c r="G420" s="14"/>
      <c r="H420" s="14"/>
      <c r="L420" s="16"/>
      <c r="M420" s="16"/>
      <c r="N420" s="16"/>
      <c r="O420" s="16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s="15" customFormat="1" x14ac:dyDescent="0.3">
      <c r="A421" s="14"/>
      <c r="B421" s="14"/>
      <c r="C421" s="14"/>
      <c r="D421" s="14"/>
      <c r="E421" s="14"/>
      <c r="F421" s="14"/>
      <c r="G421" s="14"/>
      <c r="H421" s="14"/>
      <c r="L421" s="16"/>
      <c r="M421" s="16"/>
      <c r="N421" s="16"/>
      <c r="O421" s="16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s="15" customFormat="1" x14ac:dyDescent="0.3">
      <c r="A422" s="14"/>
      <c r="B422" s="14"/>
      <c r="C422" s="14"/>
      <c r="D422" s="14"/>
      <c r="E422" s="14"/>
      <c r="F422" s="14"/>
      <c r="G422" s="14"/>
      <c r="H422" s="14"/>
      <c r="L422" s="16"/>
      <c r="M422" s="16"/>
      <c r="N422" s="16"/>
      <c r="O422" s="16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s="15" customFormat="1" x14ac:dyDescent="0.3">
      <c r="A423" s="14"/>
      <c r="B423" s="14"/>
      <c r="C423" s="14"/>
      <c r="D423" s="14"/>
      <c r="E423" s="14"/>
      <c r="F423" s="14"/>
      <c r="G423" s="14"/>
      <c r="H423" s="14"/>
      <c r="L423" s="16"/>
      <c r="M423" s="16"/>
      <c r="N423" s="16"/>
      <c r="O423" s="16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s="15" customFormat="1" x14ac:dyDescent="0.3">
      <c r="A424" s="14"/>
      <c r="B424" s="14"/>
      <c r="C424" s="14"/>
      <c r="D424" s="14"/>
      <c r="E424" s="14"/>
      <c r="F424" s="14"/>
      <c r="G424" s="14"/>
      <c r="H424" s="14"/>
      <c r="L424" s="16"/>
      <c r="M424" s="16"/>
      <c r="N424" s="16"/>
      <c r="O424" s="16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s="15" customFormat="1" x14ac:dyDescent="0.3">
      <c r="A425" s="14"/>
      <c r="B425" s="14"/>
      <c r="C425" s="14"/>
      <c r="D425" s="14"/>
      <c r="E425" s="14"/>
      <c r="F425" s="14"/>
      <c r="G425" s="14"/>
      <c r="H425" s="14"/>
      <c r="L425" s="16"/>
      <c r="M425" s="16"/>
      <c r="N425" s="16"/>
      <c r="O425" s="16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s="15" customFormat="1" x14ac:dyDescent="0.3">
      <c r="A426" s="14"/>
      <c r="B426" s="14"/>
      <c r="C426" s="14"/>
      <c r="D426" s="14"/>
      <c r="E426" s="14"/>
      <c r="F426" s="14"/>
      <c r="G426" s="14"/>
      <c r="H426" s="14"/>
      <c r="L426" s="16"/>
      <c r="M426" s="16"/>
      <c r="N426" s="16"/>
      <c r="O426" s="16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s="15" customFormat="1" x14ac:dyDescent="0.3">
      <c r="A427" s="14"/>
      <c r="B427" s="14"/>
      <c r="C427" s="14"/>
      <c r="D427" s="14"/>
      <c r="E427" s="14"/>
      <c r="F427" s="14"/>
      <c r="G427" s="14"/>
      <c r="H427" s="14"/>
      <c r="L427" s="16"/>
      <c r="M427" s="16"/>
      <c r="N427" s="16"/>
      <c r="O427" s="16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s="15" customFormat="1" x14ac:dyDescent="0.3">
      <c r="A428" s="14"/>
      <c r="B428" s="14"/>
      <c r="C428" s="14"/>
      <c r="D428" s="14"/>
      <c r="E428" s="14"/>
      <c r="F428" s="14"/>
      <c r="G428" s="14"/>
      <c r="H428" s="14"/>
      <c r="L428" s="16"/>
      <c r="M428" s="16"/>
      <c r="N428" s="16"/>
      <c r="O428" s="16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s="15" customFormat="1" x14ac:dyDescent="0.3">
      <c r="A429" s="14"/>
      <c r="B429" s="14"/>
      <c r="C429" s="14"/>
      <c r="D429" s="14"/>
      <c r="E429" s="14"/>
      <c r="F429" s="14"/>
      <c r="G429" s="14"/>
      <c r="H429" s="14"/>
      <c r="L429" s="16"/>
      <c r="M429" s="16"/>
      <c r="N429" s="16"/>
      <c r="O429" s="16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s="15" customFormat="1" x14ac:dyDescent="0.3">
      <c r="A430" s="14"/>
      <c r="B430" s="14"/>
      <c r="C430" s="14"/>
      <c r="D430" s="14"/>
      <c r="E430" s="14"/>
      <c r="F430" s="14"/>
      <c r="G430" s="14"/>
      <c r="H430" s="14"/>
      <c r="L430" s="16"/>
      <c r="M430" s="16"/>
      <c r="N430" s="16"/>
      <c r="O430" s="16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s="15" customFormat="1" x14ac:dyDescent="0.3">
      <c r="A431" s="14"/>
      <c r="B431" s="14"/>
      <c r="C431" s="14"/>
      <c r="D431" s="14"/>
      <c r="E431" s="14"/>
      <c r="F431" s="14"/>
      <c r="G431" s="14"/>
      <c r="H431" s="14"/>
      <c r="L431" s="16"/>
      <c r="M431" s="16"/>
      <c r="N431" s="16"/>
      <c r="O431" s="16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s="15" customFormat="1" x14ac:dyDescent="0.3">
      <c r="A432" s="14"/>
      <c r="B432" s="14"/>
      <c r="C432" s="14"/>
      <c r="D432" s="14"/>
      <c r="E432" s="14"/>
      <c r="F432" s="14"/>
      <c r="G432" s="14"/>
      <c r="H432" s="14"/>
      <c r="L432" s="16"/>
      <c r="M432" s="16"/>
      <c r="N432" s="16"/>
      <c r="O432" s="16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s="15" customFormat="1" x14ac:dyDescent="0.3">
      <c r="A433" s="14"/>
      <c r="B433" s="14"/>
      <c r="C433" s="14"/>
      <c r="D433" s="14"/>
      <c r="E433" s="14"/>
      <c r="F433" s="14"/>
      <c r="G433" s="14"/>
      <c r="H433" s="14"/>
      <c r="L433" s="16"/>
      <c r="M433" s="16"/>
      <c r="N433" s="16"/>
      <c r="O433" s="16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s="15" customFormat="1" x14ac:dyDescent="0.3">
      <c r="A434" s="14"/>
      <c r="B434" s="14"/>
      <c r="C434" s="14"/>
      <c r="D434" s="14"/>
      <c r="E434" s="14"/>
      <c r="F434" s="14"/>
      <c r="G434" s="14"/>
      <c r="H434" s="14"/>
      <c r="L434" s="16"/>
      <c r="M434" s="16"/>
      <c r="N434" s="16"/>
      <c r="O434" s="16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s="15" customFormat="1" x14ac:dyDescent="0.3">
      <c r="A435" s="14"/>
      <c r="B435" s="14"/>
      <c r="C435" s="14"/>
      <c r="D435" s="14"/>
      <c r="E435" s="14"/>
      <c r="F435" s="14"/>
      <c r="G435" s="14"/>
      <c r="H435" s="14"/>
      <c r="L435" s="16"/>
      <c r="M435" s="16"/>
      <c r="N435" s="16"/>
      <c r="O435" s="16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s="15" customFormat="1" x14ac:dyDescent="0.3">
      <c r="A436" s="14"/>
      <c r="B436" s="14"/>
      <c r="C436" s="14"/>
      <c r="D436" s="14"/>
      <c r="E436" s="14"/>
      <c r="F436" s="14"/>
      <c r="G436" s="14"/>
      <c r="H436" s="14"/>
      <c r="L436" s="16"/>
      <c r="M436" s="16"/>
      <c r="N436" s="16"/>
      <c r="O436" s="16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s="15" customFormat="1" x14ac:dyDescent="0.3">
      <c r="A437" s="14"/>
      <c r="B437" s="14"/>
      <c r="C437" s="14"/>
      <c r="D437" s="14"/>
      <c r="E437" s="14"/>
      <c r="F437" s="14"/>
      <c r="G437" s="14"/>
      <c r="H437" s="14"/>
      <c r="L437" s="16"/>
      <c r="M437" s="16"/>
      <c r="N437" s="16"/>
      <c r="O437" s="16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s="15" customFormat="1" x14ac:dyDescent="0.3">
      <c r="A438" s="14"/>
      <c r="B438" s="14"/>
      <c r="C438" s="14"/>
      <c r="D438" s="14"/>
      <c r="E438" s="14"/>
      <c r="F438" s="14"/>
      <c r="G438" s="14"/>
      <c r="H438" s="14"/>
      <c r="L438" s="16"/>
      <c r="M438" s="16"/>
      <c r="N438" s="16"/>
      <c r="O438" s="16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s="15" customFormat="1" x14ac:dyDescent="0.3">
      <c r="A439" s="14"/>
      <c r="B439" s="14"/>
      <c r="C439" s="14"/>
      <c r="D439" s="14"/>
      <c r="E439" s="14"/>
      <c r="F439" s="14"/>
      <c r="G439" s="14"/>
      <c r="H439" s="14"/>
      <c r="L439" s="16"/>
      <c r="M439" s="16"/>
      <c r="N439" s="16"/>
      <c r="O439" s="16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s="15" customFormat="1" x14ac:dyDescent="0.3">
      <c r="A440" s="14"/>
      <c r="B440" s="14"/>
      <c r="C440" s="14"/>
      <c r="D440" s="14"/>
      <c r="E440" s="14"/>
      <c r="F440" s="14"/>
      <c r="G440" s="14"/>
      <c r="H440" s="14"/>
      <c r="L440" s="16"/>
      <c r="M440" s="16"/>
      <c r="N440" s="16"/>
      <c r="O440" s="16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s="15" customFormat="1" x14ac:dyDescent="0.3">
      <c r="A441" s="14"/>
      <c r="B441" s="14"/>
      <c r="C441" s="14"/>
      <c r="D441" s="14"/>
      <c r="E441" s="14"/>
      <c r="F441" s="14"/>
      <c r="G441" s="14"/>
      <c r="H441" s="14"/>
      <c r="L441" s="16"/>
      <c r="M441" s="16"/>
      <c r="N441" s="16"/>
      <c r="O441" s="16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s="15" customFormat="1" x14ac:dyDescent="0.3">
      <c r="A442" s="14"/>
      <c r="B442" s="14"/>
      <c r="C442" s="14"/>
      <c r="D442" s="14"/>
      <c r="E442" s="14"/>
      <c r="F442" s="14"/>
      <c r="G442" s="14"/>
      <c r="H442" s="14"/>
      <c r="L442" s="16"/>
      <c r="M442" s="16"/>
      <c r="N442" s="16"/>
      <c r="O442" s="16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s="15" customFormat="1" x14ac:dyDescent="0.3">
      <c r="A443" s="14"/>
      <c r="B443" s="14"/>
      <c r="C443" s="14"/>
      <c r="D443" s="14"/>
      <c r="E443" s="14"/>
      <c r="F443" s="14"/>
      <c r="G443" s="14"/>
      <c r="H443" s="14"/>
      <c r="L443" s="16"/>
      <c r="M443" s="16"/>
      <c r="N443" s="16"/>
      <c r="O443" s="16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s="15" customFormat="1" x14ac:dyDescent="0.3">
      <c r="A444" s="14"/>
      <c r="B444" s="14"/>
      <c r="C444" s="14"/>
      <c r="D444" s="14"/>
      <c r="E444" s="14"/>
      <c r="F444" s="14"/>
      <c r="G444" s="14"/>
      <c r="H444" s="14"/>
      <c r="L444" s="16"/>
      <c r="M444" s="16"/>
      <c r="N444" s="16"/>
      <c r="O444" s="16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s="15" customFormat="1" x14ac:dyDescent="0.3">
      <c r="A445" s="14"/>
      <c r="B445" s="14"/>
      <c r="C445" s="14"/>
      <c r="D445" s="14"/>
      <c r="E445" s="14"/>
      <c r="F445" s="14"/>
      <c r="G445" s="14"/>
      <c r="H445" s="14"/>
      <c r="L445" s="16"/>
      <c r="M445" s="16"/>
      <c r="N445" s="16"/>
      <c r="O445" s="16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s="15" customFormat="1" x14ac:dyDescent="0.3">
      <c r="A446" s="14"/>
      <c r="B446" s="14"/>
      <c r="C446" s="14"/>
      <c r="D446" s="14"/>
      <c r="E446" s="14"/>
      <c r="F446" s="14"/>
      <c r="G446" s="14"/>
      <c r="H446" s="14"/>
      <c r="L446" s="16"/>
      <c r="M446" s="16"/>
      <c r="N446" s="16"/>
      <c r="O446" s="16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s="15" customFormat="1" x14ac:dyDescent="0.3">
      <c r="A447" s="14"/>
      <c r="B447" s="14"/>
      <c r="C447" s="14"/>
      <c r="D447" s="14"/>
      <c r="E447" s="14"/>
      <c r="F447" s="14"/>
      <c r="G447" s="14"/>
      <c r="H447" s="14"/>
      <c r="L447" s="16"/>
      <c r="M447" s="16"/>
      <c r="N447" s="16"/>
      <c r="O447" s="16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s="15" customFormat="1" x14ac:dyDescent="0.3">
      <c r="A448" s="14"/>
      <c r="B448" s="14"/>
      <c r="C448" s="14"/>
      <c r="D448" s="14"/>
      <c r="E448" s="14"/>
      <c r="F448" s="14"/>
      <c r="G448" s="14"/>
      <c r="H448" s="14"/>
      <c r="L448" s="16"/>
      <c r="M448" s="16"/>
      <c r="N448" s="16"/>
      <c r="O448" s="16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s="15" customFormat="1" x14ac:dyDescent="0.3">
      <c r="A449" s="14"/>
      <c r="B449" s="14"/>
      <c r="C449" s="14"/>
      <c r="D449" s="14"/>
      <c r="E449" s="14"/>
      <c r="F449" s="14"/>
      <c r="G449" s="14"/>
      <c r="H449" s="14"/>
      <c r="L449" s="16"/>
      <c r="M449" s="16"/>
      <c r="N449" s="16"/>
      <c r="O449" s="16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s="15" customFormat="1" x14ac:dyDescent="0.3">
      <c r="A450" s="14"/>
      <c r="B450" s="14"/>
      <c r="C450" s="14"/>
      <c r="D450" s="14"/>
      <c r="E450" s="14"/>
      <c r="F450" s="14"/>
      <c r="G450" s="14"/>
      <c r="H450" s="14"/>
      <c r="L450" s="16"/>
      <c r="M450" s="16"/>
      <c r="N450" s="16"/>
      <c r="O450" s="16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s="15" customFormat="1" x14ac:dyDescent="0.3">
      <c r="A451" s="14"/>
      <c r="B451" s="14"/>
      <c r="C451" s="14"/>
      <c r="D451" s="14"/>
      <c r="E451" s="14"/>
      <c r="F451" s="14"/>
      <c r="G451" s="14"/>
      <c r="H451" s="14"/>
      <c r="L451" s="16"/>
      <c r="M451" s="16"/>
      <c r="N451" s="16"/>
      <c r="O451" s="16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s="15" customFormat="1" x14ac:dyDescent="0.3">
      <c r="A452" s="14"/>
      <c r="B452" s="14"/>
      <c r="C452" s="14"/>
      <c r="D452" s="14"/>
      <c r="E452" s="14"/>
      <c r="F452" s="14"/>
      <c r="G452" s="14"/>
      <c r="H452" s="14"/>
      <c r="L452" s="16"/>
      <c r="M452" s="16"/>
      <c r="N452" s="16"/>
      <c r="O452" s="16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s="15" customFormat="1" x14ac:dyDescent="0.3">
      <c r="A453" s="14"/>
      <c r="B453" s="14"/>
      <c r="C453" s="14"/>
      <c r="D453" s="14"/>
      <c r="E453" s="14"/>
      <c r="F453" s="14"/>
      <c r="G453" s="14"/>
      <c r="H453" s="14"/>
      <c r="L453" s="16"/>
      <c r="M453" s="16"/>
      <c r="N453" s="16"/>
      <c r="O453" s="16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s="15" customFormat="1" x14ac:dyDescent="0.3">
      <c r="A454" s="14"/>
      <c r="B454" s="14"/>
      <c r="C454" s="14"/>
      <c r="D454" s="14"/>
      <c r="E454" s="14"/>
      <c r="F454" s="14"/>
      <c r="G454" s="14"/>
      <c r="H454" s="14"/>
      <c r="L454" s="16"/>
      <c r="M454" s="16"/>
      <c r="N454" s="16"/>
      <c r="O454" s="16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s="15" customFormat="1" x14ac:dyDescent="0.3">
      <c r="A455" s="14"/>
      <c r="B455" s="14"/>
      <c r="C455" s="14"/>
      <c r="D455" s="14"/>
      <c r="E455" s="14"/>
      <c r="F455" s="14"/>
      <c r="G455" s="14"/>
      <c r="H455" s="14"/>
      <c r="L455" s="16"/>
      <c r="M455" s="16"/>
      <c r="N455" s="16"/>
      <c r="O455" s="16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s="15" customFormat="1" x14ac:dyDescent="0.3">
      <c r="A456" s="14"/>
      <c r="B456" s="14"/>
      <c r="C456" s="14"/>
      <c r="D456" s="14"/>
      <c r="E456" s="14"/>
      <c r="F456" s="14"/>
      <c r="G456" s="14"/>
      <c r="H456" s="14"/>
      <c r="L456" s="16"/>
      <c r="M456" s="16"/>
      <c r="N456" s="16"/>
      <c r="O456" s="16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s="15" customFormat="1" x14ac:dyDescent="0.3">
      <c r="A457" s="14"/>
      <c r="B457" s="14"/>
      <c r="C457" s="14"/>
      <c r="D457" s="14"/>
      <c r="E457" s="14"/>
      <c r="F457" s="14"/>
      <c r="G457" s="14"/>
      <c r="H457" s="14"/>
      <c r="L457" s="16"/>
      <c r="M457" s="16"/>
      <c r="N457" s="16"/>
      <c r="O457" s="16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s="15" customFormat="1" x14ac:dyDescent="0.3">
      <c r="A458" s="14"/>
      <c r="B458" s="14"/>
      <c r="C458" s="14"/>
      <c r="D458" s="14"/>
      <c r="E458" s="14"/>
      <c r="F458" s="14"/>
      <c r="G458" s="14"/>
      <c r="H458" s="14"/>
      <c r="L458" s="16"/>
      <c r="M458" s="16"/>
      <c r="N458" s="16"/>
      <c r="O458" s="16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s="15" customFormat="1" x14ac:dyDescent="0.3">
      <c r="A459" s="14"/>
      <c r="B459" s="14"/>
      <c r="C459" s="14"/>
      <c r="D459" s="14"/>
      <c r="E459" s="14"/>
      <c r="F459" s="14"/>
      <c r="G459" s="14"/>
      <c r="H459" s="14"/>
      <c r="L459" s="16"/>
      <c r="M459" s="16"/>
      <c r="N459" s="16"/>
      <c r="O459" s="16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s="15" customFormat="1" x14ac:dyDescent="0.3">
      <c r="A460" s="14"/>
      <c r="B460" s="14"/>
      <c r="C460" s="14"/>
      <c r="D460" s="14"/>
      <c r="E460" s="14"/>
      <c r="F460" s="14"/>
      <c r="G460" s="14"/>
      <c r="H460" s="14"/>
      <c r="L460" s="16"/>
      <c r="M460" s="16"/>
      <c r="N460" s="16"/>
      <c r="O460" s="16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s="15" customFormat="1" x14ac:dyDescent="0.3">
      <c r="A461" s="14"/>
      <c r="B461" s="14"/>
      <c r="C461" s="14"/>
      <c r="D461" s="14"/>
      <c r="E461" s="14"/>
      <c r="F461" s="14"/>
      <c r="G461" s="14"/>
      <c r="H461" s="14"/>
      <c r="L461" s="16"/>
      <c r="M461" s="16"/>
      <c r="N461" s="16"/>
      <c r="O461" s="16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s="15" customFormat="1" x14ac:dyDescent="0.3">
      <c r="A462" s="14"/>
      <c r="B462" s="14"/>
      <c r="C462" s="14"/>
      <c r="D462" s="14"/>
      <c r="E462" s="14"/>
      <c r="F462" s="14"/>
      <c r="G462" s="14"/>
      <c r="H462" s="14"/>
      <c r="L462" s="16"/>
      <c r="M462" s="16"/>
      <c r="N462" s="16"/>
      <c r="O462" s="16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s="15" customFormat="1" x14ac:dyDescent="0.3">
      <c r="A463" s="14"/>
      <c r="B463" s="14"/>
      <c r="C463" s="14"/>
      <c r="D463" s="14"/>
      <c r="E463" s="14"/>
      <c r="F463" s="14"/>
      <c r="G463" s="14"/>
      <c r="H463" s="14"/>
      <c r="L463" s="16"/>
      <c r="M463" s="16"/>
      <c r="N463" s="16"/>
      <c r="O463" s="16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s="15" customFormat="1" x14ac:dyDescent="0.3">
      <c r="A464" s="14"/>
      <c r="B464" s="14"/>
      <c r="C464" s="14"/>
      <c r="D464" s="14"/>
      <c r="E464" s="14"/>
      <c r="F464" s="14"/>
      <c r="G464" s="14"/>
      <c r="H464" s="14"/>
      <c r="L464" s="16"/>
      <c r="M464" s="16"/>
      <c r="N464" s="16"/>
      <c r="O464" s="16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s="15" customFormat="1" x14ac:dyDescent="0.3">
      <c r="A465" s="14"/>
      <c r="B465" s="14"/>
      <c r="C465" s="14"/>
      <c r="D465" s="14"/>
      <c r="E465" s="14"/>
      <c r="F465" s="14"/>
      <c r="G465" s="14"/>
      <c r="H465" s="14"/>
      <c r="L465" s="16"/>
      <c r="M465" s="16"/>
      <c r="N465" s="16"/>
      <c r="O465" s="16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s="15" customFormat="1" x14ac:dyDescent="0.3">
      <c r="A466" s="14"/>
      <c r="B466" s="14"/>
      <c r="C466" s="14"/>
      <c r="D466" s="14"/>
      <c r="E466" s="14"/>
      <c r="F466" s="14"/>
      <c r="G466" s="14"/>
      <c r="H466" s="14"/>
      <c r="L466" s="16"/>
      <c r="M466" s="16"/>
      <c r="N466" s="16"/>
      <c r="O466" s="16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s="15" customFormat="1" x14ac:dyDescent="0.3">
      <c r="A467" s="14"/>
      <c r="B467" s="14"/>
      <c r="C467" s="14"/>
      <c r="D467" s="14"/>
      <c r="E467" s="14"/>
      <c r="F467" s="14"/>
      <c r="G467" s="14"/>
      <c r="H467" s="14"/>
      <c r="L467" s="16"/>
      <c r="M467" s="16"/>
      <c r="N467" s="16"/>
      <c r="O467" s="16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s="15" customFormat="1" x14ac:dyDescent="0.3">
      <c r="A468" s="14"/>
      <c r="B468" s="14"/>
      <c r="C468" s="14"/>
      <c r="D468" s="14"/>
      <c r="E468" s="14"/>
      <c r="F468" s="14"/>
      <c r="G468" s="14"/>
      <c r="H468" s="14"/>
      <c r="L468" s="16"/>
      <c r="M468" s="16"/>
      <c r="N468" s="16"/>
      <c r="O468" s="16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s="15" customFormat="1" x14ac:dyDescent="0.3">
      <c r="A469" s="14"/>
      <c r="B469" s="14"/>
      <c r="C469" s="14"/>
      <c r="D469" s="14"/>
      <c r="E469" s="14"/>
      <c r="F469" s="14"/>
      <c r="G469" s="14"/>
      <c r="H469" s="14"/>
      <c r="L469" s="16"/>
      <c r="M469" s="16"/>
      <c r="N469" s="16"/>
      <c r="O469" s="16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s="15" customFormat="1" x14ac:dyDescent="0.3">
      <c r="A470" s="14"/>
      <c r="B470" s="14"/>
      <c r="C470" s="14"/>
      <c r="D470" s="14"/>
      <c r="E470" s="14"/>
      <c r="F470" s="14"/>
      <c r="G470" s="14"/>
      <c r="H470" s="14"/>
      <c r="L470" s="16"/>
      <c r="M470" s="16"/>
      <c r="N470" s="16"/>
      <c r="O470" s="16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s="15" customFormat="1" x14ac:dyDescent="0.3">
      <c r="A471" s="14"/>
      <c r="B471" s="14"/>
      <c r="C471" s="14"/>
      <c r="D471" s="14"/>
      <c r="E471" s="14"/>
      <c r="F471" s="14"/>
      <c r="G471" s="14"/>
      <c r="H471" s="14"/>
      <c r="L471" s="16"/>
      <c r="M471" s="16"/>
      <c r="N471" s="16"/>
      <c r="O471" s="16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s="15" customFormat="1" x14ac:dyDescent="0.3">
      <c r="A472" s="14"/>
      <c r="B472" s="14"/>
      <c r="C472" s="14"/>
      <c r="D472" s="14"/>
      <c r="E472" s="14"/>
      <c r="F472" s="14"/>
      <c r="G472" s="14"/>
      <c r="H472" s="14"/>
      <c r="L472" s="16"/>
      <c r="M472" s="16"/>
      <c r="N472" s="16"/>
      <c r="O472" s="16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s="15" customFormat="1" x14ac:dyDescent="0.3">
      <c r="A473" s="14"/>
      <c r="B473" s="14"/>
      <c r="C473" s="14"/>
      <c r="D473" s="14"/>
      <c r="E473" s="14"/>
      <c r="F473" s="14"/>
      <c r="G473" s="14"/>
      <c r="H473" s="14"/>
      <c r="L473" s="16"/>
      <c r="M473" s="16"/>
      <c r="N473" s="16"/>
      <c r="O473" s="16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s="15" customFormat="1" x14ac:dyDescent="0.3">
      <c r="A474" s="14"/>
      <c r="B474" s="14"/>
      <c r="C474" s="14"/>
      <c r="D474" s="14"/>
      <c r="E474" s="14"/>
      <c r="F474" s="14"/>
      <c r="G474" s="14"/>
      <c r="H474" s="14"/>
      <c r="L474" s="16"/>
      <c r="M474" s="16"/>
      <c r="N474" s="16"/>
      <c r="O474" s="16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s="15" customFormat="1" x14ac:dyDescent="0.3">
      <c r="A475" s="14"/>
      <c r="B475" s="14"/>
      <c r="C475" s="14"/>
      <c r="D475" s="14"/>
      <c r="E475" s="14"/>
      <c r="F475" s="14"/>
      <c r="G475" s="14"/>
      <c r="H475" s="14"/>
      <c r="L475" s="16"/>
      <c r="M475" s="16"/>
      <c r="N475" s="16"/>
      <c r="O475" s="16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s="15" customFormat="1" x14ac:dyDescent="0.3">
      <c r="A476" s="14"/>
      <c r="B476" s="14"/>
      <c r="C476" s="14"/>
      <c r="D476" s="14"/>
      <c r="E476" s="14"/>
      <c r="F476" s="14"/>
      <c r="G476" s="14"/>
      <c r="H476" s="14"/>
      <c r="L476" s="16"/>
      <c r="M476" s="16"/>
      <c r="N476" s="16"/>
      <c r="O476" s="16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s="15" customFormat="1" x14ac:dyDescent="0.3">
      <c r="A477" s="14"/>
      <c r="B477" s="14"/>
      <c r="C477" s="14"/>
      <c r="D477" s="14"/>
      <c r="E477" s="14"/>
      <c r="F477" s="14"/>
      <c r="G477" s="14"/>
      <c r="H477" s="14"/>
      <c r="L477" s="16"/>
      <c r="M477" s="16"/>
      <c r="N477" s="16"/>
      <c r="O477" s="16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s="15" customFormat="1" x14ac:dyDescent="0.3">
      <c r="A478" s="14"/>
      <c r="B478" s="14"/>
      <c r="C478" s="14"/>
      <c r="D478" s="14"/>
      <c r="E478" s="14"/>
      <c r="F478" s="14"/>
      <c r="G478" s="14"/>
      <c r="H478" s="14"/>
      <c r="L478" s="16"/>
      <c r="M478" s="16"/>
      <c r="N478" s="16"/>
      <c r="O478" s="16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s="15" customFormat="1" x14ac:dyDescent="0.3">
      <c r="A479" s="14"/>
      <c r="B479" s="14"/>
      <c r="C479" s="14"/>
      <c r="D479" s="14"/>
      <c r="E479" s="14"/>
      <c r="F479" s="14"/>
      <c r="G479" s="14"/>
      <c r="H479" s="14"/>
      <c r="L479" s="16"/>
      <c r="M479" s="16"/>
      <c r="N479" s="16"/>
      <c r="O479" s="16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s="15" customFormat="1" x14ac:dyDescent="0.3">
      <c r="A480" s="14"/>
      <c r="B480" s="14"/>
      <c r="C480" s="14"/>
      <c r="D480" s="14"/>
      <c r="E480" s="14"/>
      <c r="F480" s="14"/>
      <c r="G480" s="14"/>
      <c r="H480" s="14"/>
      <c r="L480" s="16"/>
      <c r="M480" s="16"/>
      <c r="N480" s="16"/>
      <c r="O480" s="16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s="15" customFormat="1" x14ac:dyDescent="0.3">
      <c r="A481" s="14"/>
      <c r="B481" s="14"/>
      <c r="C481" s="14"/>
      <c r="D481" s="14"/>
      <c r="E481" s="14"/>
      <c r="F481" s="14"/>
      <c r="G481" s="14"/>
      <c r="H481" s="14"/>
      <c r="L481" s="16"/>
      <c r="M481" s="16"/>
      <c r="N481" s="16"/>
      <c r="O481" s="16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s="15" customFormat="1" x14ac:dyDescent="0.3">
      <c r="A482" s="14"/>
      <c r="B482" s="14"/>
      <c r="C482" s="14"/>
      <c r="D482" s="14"/>
      <c r="E482" s="14"/>
      <c r="F482" s="14"/>
      <c r="G482" s="14"/>
      <c r="H482" s="14"/>
      <c r="L482" s="16"/>
      <c r="M482" s="16"/>
      <c r="N482" s="16"/>
      <c r="O482" s="16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s="15" customFormat="1" x14ac:dyDescent="0.3">
      <c r="A483" s="14"/>
      <c r="B483" s="14"/>
      <c r="C483" s="14"/>
      <c r="D483" s="14"/>
      <c r="E483" s="14"/>
      <c r="F483" s="14"/>
      <c r="G483" s="14"/>
      <c r="H483" s="14"/>
      <c r="L483" s="16"/>
      <c r="M483" s="16"/>
      <c r="N483" s="16"/>
      <c r="O483" s="16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s="15" customFormat="1" x14ac:dyDescent="0.3">
      <c r="A484" s="14"/>
      <c r="B484" s="14"/>
      <c r="C484" s="14"/>
      <c r="D484" s="14"/>
      <c r="E484" s="14"/>
      <c r="F484" s="14"/>
      <c r="G484" s="14"/>
      <c r="H484" s="14"/>
      <c r="L484" s="16"/>
      <c r="M484" s="16"/>
      <c r="N484" s="16"/>
      <c r="O484" s="16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s="15" customFormat="1" x14ac:dyDescent="0.3">
      <c r="A485" s="14"/>
      <c r="B485" s="14"/>
      <c r="C485" s="14"/>
      <c r="D485" s="14"/>
      <c r="E485" s="14"/>
      <c r="F485" s="14"/>
      <c r="G485" s="14"/>
      <c r="H485" s="14"/>
      <c r="L485" s="16"/>
      <c r="M485" s="16"/>
      <c r="N485" s="16"/>
      <c r="O485" s="16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s="15" customFormat="1" x14ac:dyDescent="0.3">
      <c r="A486" s="14"/>
      <c r="B486" s="14"/>
      <c r="C486" s="14"/>
      <c r="D486" s="14"/>
      <c r="E486" s="14"/>
      <c r="F486" s="14"/>
      <c r="G486" s="14"/>
      <c r="H486" s="14"/>
      <c r="L486" s="16"/>
      <c r="M486" s="16"/>
      <c r="N486" s="16"/>
      <c r="O486" s="16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s="15" customFormat="1" x14ac:dyDescent="0.3">
      <c r="A487" s="14"/>
      <c r="B487" s="14"/>
      <c r="C487" s="14"/>
      <c r="D487" s="14"/>
      <c r="E487" s="14"/>
      <c r="F487" s="14"/>
      <c r="G487" s="14"/>
      <c r="H487" s="14"/>
      <c r="L487" s="16"/>
      <c r="M487" s="16"/>
      <c r="N487" s="16"/>
      <c r="O487" s="16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s="15" customFormat="1" x14ac:dyDescent="0.3">
      <c r="A488" s="14"/>
      <c r="B488" s="14"/>
      <c r="C488" s="14"/>
      <c r="D488" s="14"/>
      <c r="E488" s="14"/>
      <c r="F488" s="14"/>
      <c r="G488" s="14"/>
      <c r="H488" s="14"/>
      <c r="L488" s="16"/>
      <c r="M488" s="16"/>
      <c r="N488" s="16"/>
      <c r="O488" s="16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s="15" customFormat="1" x14ac:dyDescent="0.3">
      <c r="A489" s="14"/>
      <c r="B489" s="14"/>
      <c r="C489" s="14"/>
      <c r="D489" s="14"/>
      <c r="E489" s="14"/>
      <c r="F489" s="14"/>
      <c r="G489" s="14"/>
      <c r="H489" s="14"/>
      <c r="L489" s="16"/>
      <c r="M489" s="16"/>
      <c r="N489" s="16"/>
      <c r="O489" s="16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s="15" customFormat="1" x14ac:dyDescent="0.3">
      <c r="A490" s="14"/>
      <c r="B490" s="14"/>
      <c r="C490" s="14"/>
      <c r="D490" s="14"/>
      <c r="E490" s="14"/>
      <c r="F490" s="14"/>
      <c r="G490" s="14"/>
      <c r="H490" s="14"/>
      <c r="L490" s="16"/>
      <c r="M490" s="16"/>
      <c r="N490" s="16"/>
      <c r="O490" s="16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s="15" customFormat="1" x14ac:dyDescent="0.3">
      <c r="A491" s="14"/>
      <c r="B491" s="14"/>
      <c r="C491" s="14"/>
      <c r="D491" s="14"/>
      <c r="E491" s="14"/>
      <c r="F491" s="14"/>
      <c r="G491" s="14"/>
      <c r="H491" s="14"/>
      <c r="L491" s="16"/>
      <c r="M491" s="16"/>
      <c r="N491" s="16"/>
      <c r="O491" s="16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s="15" customFormat="1" x14ac:dyDescent="0.3">
      <c r="A492" s="14"/>
      <c r="B492" s="14"/>
      <c r="C492" s="14"/>
      <c r="D492" s="14"/>
      <c r="E492" s="14"/>
      <c r="F492" s="14"/>
      <c r="G492" s="14"/>
      <c r="H492" s="14"/>
      <c r="L492" s="16"/>
      <c r="M492" s="16"/>
      <c r="N492" s="16"/>
      <c r="O492" s="16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s="15" customFormat="1" x14ac:dyDescent="0.3">
      <c r="A493" s="14"/>
      <c r="B493" s="14"/>
      <c r="C493" s="14"/>
      <c r="D493" s="14"/>
      <c r="E493" s="14"/>
      <c r="F493" s="14"/>
      <c r="G493" s="14"/>
      <c r="H493" s="14"/>
      <c r="L493" s="16"/>
      <c r="M493" s="16"/>
      <c r="N493" s="16"/>
      <c r="O493" s="16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s="15" customFormat="1" x14ac:dyDescent="0.3">
      <c r="A494" s="14"/>
      <c r="B494" s="14"/>
      <c r="C494" s="14"/>
      <c r="D494" s="14"/>
      <c r="E494" s="14"/>
      <c r="F494" s="14"/>
      <c r="G494" s="14"/>
      <c r="H494" s="14"/>
      <c r="L494" s="16"/>
      <c r="M494" s="16"/>
      <c r="N494" s="16"/>
      <c r="O494" s="16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s="15" customFormat="1" x14ac:dyDescent="0.3">
      <c r="A495" s="14"/>
      <c r="B495" s="14"/>
      <c r="C495" s="14"/>
      <c r="D495" s="14"/>
      <c r="E495" s="14"/>
      <c r="F495" s="14"/>
      <c r="G495" s="14"/>
      <c r="H495" s="14"/>
      <c r="L495" s="16"/>
      <c r="M495" s="16"/>
      <c r="N495" s="16"/>
      <c r="O495" s="16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s="15" customFormat="1" x14ac:dyDescent="0.3">
      <c r="A496" s="14"/>
      <c r="B496" s="14"/>
      <c r="C496" s="14"/>
      <c r="D496" s="14"/>
      <c r="E496" s="14"/>
      <c r="F496" s="14"/>
      <c r="G496" s="14"/>
      <c r="H496" s="14"/>
      <c r="L496" s="16"/>
      <c r="M496" s="16"/>
      <c r="N496" s="16"/>
      <c r="O496" s="16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s="15" customFormat="1" x14ac:dyDescent="0.3">
      <c r="A497" s="14"/>
      <c r="B497" s="14"/>
      <c r="C497" s="14"/>
      <c r="D497" s="14"/>
      <c r="E497" s="14"/>
      <c r="F497" s="14"/>
      <c r="G497" s="14"/>
      <c r="H497" s="14"/>
      <c r="L497" s="16"/>
      <c r="M497" s="16"/>
      <c r="N497" s="16"/>
      <c r="O497" s="16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s="15" customFormat="1" x14ac:dyDescent="0.3">
      <c r="A498" s="14"/>
      <c r="B498" s="14"/>
      <c r="C498" s="14"/>
      <c r="D498" s="14"/>
      <c r="E498" s="14"/>
      <c r="F498" s="14"/>
      <c r="G498" s="14"/>
      <c r="H498" s="14"/>
      <c r="L498" s="16"/>
      <c r="M498" s="16"/>
      <c r="N498" s="16"/>
      <c r="O498" s="16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s="15" customFormat="1" x14ac:dyDescent="0.3">
      <c r="A499" s="14"/>
      <c r="B499" s="14"/>
      <c r="C499" s="14"/>
      <c r="D499" s="14"/>
      <c r="E499" s="14"/>
      <c r="F499" s="14"/>
      <c r="G499" s="14"/>
      <c r="H499" s="14"/>
      <c r="L499" s="16"/>
      <c r="M499" s="16"/>
      <c r="N499" s="16"/>
      <c r="O499" s="16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s="15" customFormat="1" x14ac:dyDescent="0.3">
      <c r="A500" s="14"/>
      <c r="B500" s="14"/>
      <c r="C500" s="14"/>
      <c r="D500" s="14"/>
      <c r="E500" s="14"/>
      <c r="F500" s="14"/>
      <c r="G500" s="14"/>
      <c r="H500" s="14"/>
      <c r="L500" s="16"/>
      <c r="M500" s="16"/>
      <c r="N500" s="16"/>
      <c r="O500" s="16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s="15" customFormat="1" x14ac:dyDescent="0.3">
      <c r="A501" s="14"/>
      <c r="B501" s="14"/>
      <c r="C501" s="14"/>
      <c r="D501" s="14"/>
      <c r="E501" s="14"/>
      <c r="F501" s="14"/>
      <c r="G501" s="14"/>
      <c r="H501" s="14"/>
      <c r="L501" s="16"/>
      <c r="M501" s="16"/>
      <c r="N501" s="16"/>
      <c r="O501" s="16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s="15" customFormat="1" x14ac:dyDescent="0.3">
      <c r="A502" s="14"/>
      <c r="B502" s="14"/>
      <c r="C502" s="14"/>
      <c r="D502" s="14"/>
      <c r="E502" s="14"/>
      <c r="F502" s="14"/>
      <c r="G502" s="14"/>
      <c r="H502" s="14"/>
      <c r="L502" s="16"/>
      <c r="M502" s="16"/>
      <c r="N502" s="16"/>
      <c r="O502" s="16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s="15" customFormat="1" x14ac:dyDescent="0.3">
      <c r="A503" s="14"/>
      <c r="B503" s="14"/>
      <c r="C503" s="14"/>
      <c r="D503" s="14"/>
      <c r="E503" s="14"/>
      <c r="F503" s="14"/>
      <c r="G503" s="14"/>
      <c r="H503" s="14"/>
      <c r="L503" s="16"/>
      <c r="M503" s="16"/>
      <c r="N503" s="16"/>
      <c r="O503" s="16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s="15" customFormat="1" x14ac:dyDescent="0.3">
      <c r="A504" s="14"/>
      <c r="B504" s="14"/>
      <c r="C504" s="14"/>
      <c r="D504" s="14"/>
      <c r="E504" s="14"/>
      <c r="F504" s="14"/>
      <c r="G504" s="14"/>
      <c r="H504" s="14"/>
      <c r="L504" s="16"/>
      <c r="M504" s="16"/>
      <c r="N504" s="16"/>
      <c r="O504" s="16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s="15" customFormat="1" x14ac:dyDescent="0.3">
      <c r="A505" s="14"/>
      <c r="B505" s="14"/>
      <c r="C505" s="14"/>
      <c r="D505" s="14"/>
      <c r="E505" s="14"/>
      <c r="F505" s="14"/>
      <c r="G505" s="14"/>
      <c r="H505" s="14"/>
      <c r="L505" s="16"/>
      <c r="M505" s="16"/>
      <c r="N505" s="16"/>
      <c r="O505" s="16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s="15" customFormat="1" x14ac:dyDescent="0.3">
      <c r="A506" s="14"/>
      <c r="B506" s="14"/>
      <c r="C506" s="14"/>
      <c r="D506" s="14"/>
      <c r="E506" s="14"/>
      <c r="F506" s="14"/>
      <c r="G506" s="14"/>
      <c r="H506" s="14"/>
      <c r="L506" s="16"/>
      <c r="M506" s="16"/>
      <c r="N506" s="16"/>
      <c r="O506" s="16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s="15" customFormat="1" x14ac:dyDescent="0.3">
      <c r="A507" s="14"/>
      <c r="B507" s="14"/>
      <c r="C507" s="14"/>
      <c r="D507" s="14"/>
      <c r="E507" s="14"/>
      <c r="F507" s="14"/>
      <c r="G507" s="14"/>
      <c r="H507" s="14"/>
      <c r="L507" s="16"/>
      <c r="M507" s="16"/>
      <c r="N507" s="16"/>
      <c r="O507" s="16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s="15" customFormat="1" x14ac:dyDescent="0.3">
      <c r="A508" s="14"/>
      <c r="B508" s="14"/>
      <c r="C508" s="14"/>
      <c r="D508" s="14"/>
      <c r="E508" s="14"/>
      <c r="F508" s="14"/>
      <c r="G508" s="14"/>
      <c r="H508" s="14"/>
      <c r="L508" s="16"/>
      <c r="M508" s="16"/>
      <c r="N508" s="16"/>
      <c r="O508" s="16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s="15" customFormat="1" x14ac:dyDescent="0.3">
      <c r="A509" s="14"/>
      <c r="B509" s="14"/>
      <c r="C509" s="14"/>
      <c r="D509" s="14"/>
      <c r="E509" s="14"/>
      <c r="F509" s="14"/>
      <c r="G509" s="14"/>
      <c r="H509" s="14"/>
      <c r="L509" s="16"/>
      <c r="M509" s="16"/>
      <c r="N509" s="16"/>
      <c r="O509" s="16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s="15" customFormat="1" x14ac:dyDescent="0.3">
      <c r="A510" s="14"/>
      <c r="B510" s="14"/>
      <c r="C510" s="14"/>
      <c r="D510" s="14"/>
      <c r="E510" s="14"/>
      <c r="F510" s="14"/>
      <c r="G510" s="14"/>
      <c r="H510" s="14"/>
      <c r="L510" s="16"/>
      <c r="M510" s="16"/>
      <c r="N510" s="16"/>
      <c r="O510" s="16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s="15" customFormat="1" x14ac:dyDescent="0.3">
      <c r="A511" s="14"/>
      <c r="B511" s="14"/>
      <c r="C511" s="14"/>
      <c r="D511" s="14"/>
      <c r="E511" s="14"/>
      <c r="F511" s="14"/>
      <c r="G511" s="14"/>
      <c r="H511" s="14"/>
      <c r="L511" s="16"/>
      <c r="M511" s="16"/>
      <c r="N511" s="16"/>
      <c r="O511" s="16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s="15" customFormat="1" x14ac:dyDescent="0.3">
      <c r="A512" s="14"/>
      <c r="B512" s="14"/>
      <c r="C512" s="14"/>
      <c r="D512" s="14"/>
      <c r="E512" s="14"/>
      <c r="F512" s="14"/>
      <c r="G512" s="14"/>
      <c r="H512" s="14"/>
      <c r="L512" s="16"/>
      <c r="M512" s="16"/>
      <c r="N512" s="16"/>
      <c r="O512" s="16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s="15" customFormat="1" x14ac:dyDescent="0.3">
      <c r="A513" s="14"/>
      <c r="B513" s="14"/>
      <c r="C513" s="14"/>
      <c r="D513" s="14"/>
      <c r="E513" s="14"/>
      <c r="F513" s="14"/>
      <c r="G513" s="14"/>
      <c r="H513" s="14"/>
      <c r="L513" s="16"/>
      <c r="M513" s="16"/>
      <c r="N513" s="16"/>
      <c r="O513" s="16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s="15" customFormat="1" x14ac:dyDescent="0.3">
      <c r="A514" s="14"/>
      <c r="B514" s="14"/>
      <c r="C514" s="14"/>
      <c r="D514" s="14"/>
      <c r="E514" s="14"/>
      <c r="F514" s="14"/>
      <c r="G514" s="14"/>
      <c r="H514" s="14"/>
      <c r="L514" s="16"/>
      <c r="M514" s="16"/>
      <c r="N514" s="16"/>
      <c r="O514" s="16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s="15" customFormat="1" x14ac:dyDescent="0.3">
      <c r="A515" s="14"/>
      <c r="B515" s="14"/>
      <c r="C515" s="14"/>
      <c r="D515" s="14"/>
      <c r="E515" s="14"/>
      <c r="F515" s="14"/>
      <c r="G515" s="14"/>
      <c r="H515" s="14"/>
      <c r="L515" s="16"/>
      <c r="M515" s="16"/>
      <c r="N515" s="16"/>
      <c r="O515" s="16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s="15" customFormat="1" x14ac:dyDescent="0.3">
      <c r="A516" s="14"/>
      <c r="B516" s="14"/>
      <c r="C516" s="14"/>
      <c r="D516" s="14"/>
      <c r="E516" s="14"/>
      <c r="F516" s="14"/>
      <c r="G516" s="14"/>
      <c r="H516" s="14"/>
      <c r="L516" s="16"/>
      <c r="M516" s="16"/>
      <c r="N516" s="16"/>
      <c r="O516" s="16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s="15" customFormat="1" x14ac:dyDescent="0.3">
      <c r="A517" s="14"/>
      <c r="B517" s="14"/>
      <c r="C517" s="14"/>
      <c r="D517" s="14"/>
      <c r="E517" s="14"/>
      <c r="F517" s="14"/>
      <c r="G517" s="14"/>
      <c r="H517" s="14"/>
      <c r="L517" s="16"/>
      <c r="M517" s="16"/>
      <c r="N517" s="16"/>
      <c r="O517" s="16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s="15" customFormat="1" x14ac:dyDescent="0.3">
      <c r="A518" s="14"/>
      <c r="B518" s="14"/>
      <c r="C518" s="14"/>
      <c r="D518" s="14"/>
      <c r="E518" s="14"/>
      <c r="F518" s="14"/>
      <c r="G518" s="14"/>
      <c r="H518" s="14"/>
      <c r="L518" s="16"/>
      <c r="M518" s="16"/>
      <c r="N518" s="16"/>
      <c r="O518" s="16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s="15" customFormat="1" x14ac:dyDescent="0.3">
      <c r="A519" s="14"/>
      <c r="B519" s="14"/>
      <c r="C519" s="14"/>
      <c r="D519" s="14"/>
      <c r="E519" s="14"/>
      <c r="F519" s="14"/>
      <c r="G519" s="14"/>
      <c r="H519" s="14"/>
      <c r="L519" s="16"/>
      <c r="M519" s="16"/>
      <c r="N519" s="16"/>
      <c r="O519" s="16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s="15" customFormat="1" x14ac:dyDescent="0.3">
      <c r="A520" s="14"/>
      <c r="B520" s="14"/>
      <c r="C520" s="14"/>
      <c r="D520" s="14"/>
      <c r="E520" s="14"/>
      <c r="F520" s="14"/>
      <c r="G520" s="14"/>
      <c r="H520" s="14"/>
      <c r="L520" s="16"/>
      <c r="M520" s="16"/>
      <c r="N520" s="16"/>
      <c r="O520" s="16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s="15" customFormat="1" x14ac:dyDescent="0.3">
      <c r="A521" s="14"/>
      <c r="B521" s="14"/>
      <c r="C521" s="14"/>
      <c r="D521" s="14"/>
      <c r="E521" s="14"/>
      <c r="F521" s="14"/>
      <c r="G521" s="14"/>
      <c r="H521" s="14"/>
      <c r="L521" s="16"/>
      <c r="M521" s="16"/>
      <c r="N521" s="16"/>
      <c r="O521" s="16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s="15" customFormat="1" x14ac:dyDescent="0.3">
      <c r="A522" s="14"/>
      <c r="B522" s="14"/>
      <c r="C522" s="14"/>
      <c r="D522" s="14"/>
      <c r="E522" s="14"/>
      <c r="F522" s="14"/>
      <c r="G522" s="14"/>
      <c r="H522" s="14"/>
      <c r="L522" s="16"/>
      <c r="M522" s="16"/>
      <c r="N522" s="16"/>
      <c r="O522" s="16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s="15" customFormat="1" x14ac:dyDescent="0.3">
      <c r="A523" s="14"/>
      <c r="B523" s="14"/>
      <c r="C523" s="14"/>
      <c r="D523" s="14"/>
      <c r="E523" s="14"/>
      <c r="F523" s="14"/>
      <c r="G523" s="14"/>
      <c r="H523" s="14"/>
      <c r="L523" s="16"/>
      <c r="M523" s="16"/>
      <c r="N523" s="16"/>
      <c r="O523" s="16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s="15" customFormat="1" x14ac:dyDescent="0.3">
      <c r="A524" s="14"/>
      <c r="B524" s="14"/>
      <c r="C524" s="14"/>
      <c r="D524" s="14"/>
      <c r="E524" s="14"/>
      <c r="F524" s="14"/>
      <c r="G524" s="14"/>
      <c r="H524" s="14"/>
      <c r="L524" s="16"/>
      <c r="M524" s="16"/>
      <c r="N524" s="16"/>
      <c r="O524" s="16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s="15" customFormat="1" x14ac:dyDescent="0.3">
      <c r="A525" s="14"/>
      <c r="B525" s="14"/>
      <c r="C525" s="14"/>
      <c r="D525" s="14"/>
      <c r="E525" s="14"/>
      <c r="F525" s="14"/>
      <c r="G525" s="14"/>
      <c r="H525" s="14"/>
      <c r="L525" s="16"/>
      <c r="M525" s="16"/>
      <c r="N525" s="16"/>
      <c r="O525" s="16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s="15" customFormat="1" x14ac:dyDescent="0.3">
      <c r="A526" s="14"/>
      <c r="B526" s="14"/>
      <c r="C526" s="14"/>
      <c r="D526" s="14"/>
      <c r="E526" s="14"/>
      <c r="F526" s="14"/>
      <c r="G526" s="14"/>
      <c r="H526" s="14"/>
      <c r="L526" s="16"/>
      <c r="M526" s="16"/>
      <c r="N526" s="16"/>
      <c r="O526" s="16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s="15" customFormat="1" x14ac:dyDescent="0.3">
      <c r="A527" s="14"/>
      <c r="B527" s="14"/>
      <c r="C527" s="14"/>
      <c r="D527" s="14"/>
      <c r="E527" s="14"/>
      <c r="F527" s="14"/>
      <c r="G527" s="14"/>
      <c r="H527" s="14"/>
      <c r="L527" s="16"/>
      <c r="M527" s="16"/>
      <c r="N527" s="16"/>
      <c r="O527" s="16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s="15" customFormat="1" x14ac:dyDescent="0.3">
      <c r="A528" s="14"/>
      <c r="B528" s="14"/>
      <c r="C528" s="14"/>
      <c r="D528" s="14"/>
      <c r="E528" s="14"/>
      <c r="F528" s="14"/>
      <c r="G528" s="14"/>
      <c r="H528" s="14"/>
      <c r="L528" s="16"/>
      <c r="M528" s="16"/>
      <c r="N528" s="16"/>
      <c r="O528" s="16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s="15" customFormat="1" x14ac:dyDescent="0.3">
      <c r="A529" s="14"/>
      <c r="B529" s="14"/>
      <c r="C529" s="14"/>
      <c r="D529" s="14"/>
      <c r="E529" s="14"/>
      <c r="F529" s="14"/>
      <c r="G529" s="14"/>
      <c r="H529" s="14"/>
      <c r="L529" s="16"/>
      <c r="M529" s="16"/>
      <c r="N529" s="16"/>
      <c r="O529" s="16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s="15" customFormat="1" x14ac:dyDescent="0.3">
      <c r="A530" s="14"/>
      <c r="B530" s="14"/>
      <c r="C530" s="14"/>
      <c r="D530" s="14"/>
      <c r="E530" s="14"/>
      <c r="F530" s="14"/>
      <c r="G530" s="14"/>
      <c r="H530" s="14"/>
      <c r="L530" s="16"/>
      <c r="M530" s="16"/>
      <c r="N530" s="16"/>
      <c r="O530" s="16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s="15" customFormat="1" x14ac:dyDescent="0.3">
      <c r="A531" s="14"/>
      <c r="B531" s="14"/>
      <c r="C531" s="14"/>
      <c r="D531" s="14"/>
      <c r="E531" s="14"/>
      <c r="F531" s="14"/>
      <c r="G531" s="14"/>
      <c r="H531" s="14"/>
      <c r="L531" s="16"/>
      <c r="M531" s="16"/>
      <c r="N531" s="16"/>
      <c r="O531" s="16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s="15" customFormat="1" x14ac:dyDescent="0.3">
      <c r="A532" s="14"/>
      <c r="B532" s="14"/>
      <c r="C532" s="14"/>
      <c r="D532" s="14"/>
      <c r="E532" s="14"/>
      <c r="F532" s="14"/>
      <c r="G532" s="14"/>
      <c r="H532" s="14"/>
      <c r="L532" s="16"/>
      <c r="M532" s="16"/>
      <c r="N532" s="16"/>
      <c r="O532" s="16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s="15" customFormat="1" x14ac:dyDescent="0.3">
      <c r="A533" s="14"/>
      <c r="B533" s="14"/>
      <c r="C533" s="14"/>
      <c r="D533" s="14"/>
      <c r="E533" s="14"/>
      <c r="F533" s="14"/>
      <c r="G533" s="14"/>
      <c r="H533" s="14"/>
      <c r="L533" s="16"/>
      <c r="M533" s="16"/>
      <c r="N533" s="16"/>
      <c r="O533" s="16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s="15" customFormat="1" x14ac:dyDescent="0.3">
      <c r="A534" s="14"/>
      <c r="B534" s="14"/>
      <c r="C534" s="14"/>
      <c r="D534" s="14"/>
      <c r="E534" s="14"/>
      <c r="F534" s="14"/>
      <c r="G534" s="14"/>
      <c r="H534" s="14"/>
      <c r="L534" s="16"/>
      <c r="M534" s="16"/>
      <c r="N534" s="16"/>
      <c r="O534" s="16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s="15" customFormat="1" x14ac:dyDescent="0.3">
      <c r="A535" s="14"/>
      <c r="B535" s="14"/>
      <c r="C535" s="14"/>
      <c r="D535" s="14"/>
      <c r="E535" s="14"/>
      <c r="F535" s="14"/>
      <c r="G535" s="14"/>
      <c r="H535" s="14"/>
      <c r="L535" s="16"/>
      <c r="M535" s="16"/>
      <c r="N535" s="16"/>
      <c r="O535" s="16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s="15" customFormat="1" x14ac:dyDescent="0.3">
      <c r="A536" s="14"/>
      <c r="B536" s="14"/>
      <c r="C536" s="14"/>
      <c r="D536" s="14"/>
      <c r="E536" s="14"/>
      <c r="F536" s="14"/>
      <c r="G536" s="14"/>
      <c r="H536" s="14"/>
      <c r="L536" s="16"/>
      <c r="M536" s="16"/>
      <c r="N536" s="16"/>
      <c r="O536" s="16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s="15" customFormat="1" x14ac:dyDescent="0.3">
      <c r="A537" s="14"/>
      <c r="B537" s="14"/>
      <c r="C537" s="14"/>
      <c r="D537" s="14"/>
      <c r="E537" s="14"/>
      <c r="F537" s="14"/>
      <c r="G537" s="14"/>
      <c r="H537" s="14"/>
      <c r="L537" s="16"/>
      <c r="M537" s="16"/>
      <c r="N537" s="16"/>
      <c r="O537" s="16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s="15" customFormat="1" x14ac:dyDescent="0.3">
      <c r="A538" s="14"/>
      <c r="B538" s="14"/>
      <c r="C538" s="14"/>
      <c r="D538" s="14"/>
      <c r="E538" s="14"/>
      <c r="F538" s="14"/>
      <c r="G538" s="14"/>
      <c r="H538" s="14"/>
      <c r="L538" s="16"/>
      <c r="M538" s="16"/>
      <c r="N538" s="16"/>
      <c r="O538" s="16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s="15" customFormat="1" x14ac:dyDescent="0.3">
      <c r="A539" s="14"/>
      <c r="B539" s="14"/>
      <c r="C539" s="14"/>
      <c r="D539" s="14"/>
      <c r="E539" s="14"/>
      <c r="F539" s="14"/>
      <c r="G539" s="14"/>
      <c r="H539" s="14"/>
      <c r="L539" s="16"/>
      <c r="M539" s="16"/>
      <c r="N539" s="16"/>
      <c r="O539" s="16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s="15" customFormat="1" x14ac:dyDescent="0.3">
      <c r="A540" s="14"/>
      <c r="B540" s="14"/>
      <c r="C540" s="14"/>
      <c r="D540" s="14"/>
      <c r="E540" s="14"/>
      <c r="F540" s="14"/>
      <c r="G540" s="14"/>
      <c r="H540" s="14"/>
      <c r="L540" s="16"/>
      <c r="M540" s="16"/>
      <c r="N540" s="16"/>
      <c r="O540" s="16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s="15" customFormat="1" x14ac:dyDescent="0.3">
      <c r="A541" s="14"/>
      <c r="B541" s="14"/>
      <c r="C541" s="14"/>
      <c r="D541" s="14"/>
      <c r="E541" s="14"/>
      <c r="F541" s="14"/>
      <c r="G541" s="14"/>
      <c r="H541" s="14"/>
      <c r="L541" s="16"/>
      <c r="M541" s="16"/>
      <c r="N541" s="16"/>
      <c r="O541" s="16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s="15" customFormat="1" x14ac:dyDescent="0.3">
      <c r="A542" s="14"/>
      <c r="B542" s="14"/>
      <c r="C542" s="14"/>
      <c r="D542" s="14"/>
      <c r="E542" s="14"/>
      <c r="F542" s="14"/>
      <c r="G542" s="14"/>
      <c r="H542" s="14"/>
      <c r="L542" s="16"/>
      <c r="M542" s="16"/>
      <c r="N542" s="16"/>
      <c r="O542" s="16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s="15" customFormat="1" x14ac:dyDescent="0.3">
      <c r="A543" s="14"/>
      <c r="B543" s="14"/>
      <c r="C543" s="14"/>
      <c r="D543" s="14"/>
      <c r="E543" s="14"/>
      <c r="F543" s="14"/>
      <c r="G543" s="14"/>
      <c r="H543" s="14"/>
      <c r="L543" s="16"/>
      <c r="M543" s="16"/>
      <c r="N543" s="16"/>
      <c r="O543" s="16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s="15" customFormat="1" x14ac:dyDescent="0.3">
      <c r="A544" s="14"/>
      <c r="B544" s="14"/>
      <c r="C544" s="14"/>
      <c r="D544" s="14"/>
      <c r="E544" s="14"/>
      <c r="F544" s="14"/>
      <c r="G544" s="14"/>
      <c r="H544" s="14"/>
      <c r="L544" s="16"/>
      <c r="M544" s="16"/>
      <c r="N544" s="16"/>
      <c r="O544" s="16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s="15" customFormat="1" x14ac:dyDescent="0.3">
      <c r="A545" s="14"/>
      <c r="B545" s="14"/>
      <c r="C545" s="14"/>
      <c r="D545" s="14"/>
      <c r="E545" s="14"/>
      <c r="F545" s="14"/>
      <c r="G545" s="14"/>
      <c r="H545" s="14"/>
      <c r="L545" s="16"/>
      <c r="M545" s="16"/>
      <c r="N545" s="16"/>
      <c r="O545" s="16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s="15" customFormat="1" x14ac:dyDescent="0.3">
      <c r="A546" s="14"/>
      <c r="B546" s="14"/>
      <c r="C546" s="14"/>
      <c r="D546" s="14"/>
      <c r="E546" s="14"/>
      <c r="F546" s="14"/>
      <c r="G546" s="14"/>
      <c r="H546" s="14"/>
      <c r="L546" s="16"/>
      <c r="M546" s="16"/>
      <c r="N546" s="16"/>
      <c r="O546" s="16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s="15" customFormat="1" x14ac:dyDescent="0.3">
      <c r="A547" s="14"/>
      <c r="B547" s="14"/>
      <c r="C547" s="14"/>
      <c r="D547" s="14"/>
      <c r="E547" s="14"/>
      <c r="F547" s="14"/>
      <c r="G547" s="14"/>
      <c r="H547" s="14"/>
      <c r="L547" s="16"/>
      <c r="M547" s="16"/>
      <c r="N547" s="16"/>
      <c r="O547" s="16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s="15" customFormat="1" x14ac:dyDescent="0.3">
      <c r="A548" s="14"/>
      <c r="B548" s="14"/>
      <c r="C548" s="14"/>
      <c r="D548" s="14"/>
      <c r="E548" s="14"/>
      <c r="F548" s="14"/>
      <c r="G548" s="14"/>
      <c r="H548" s="14"/>
      <c r="L548" s="16"/>
      <c r="M548" s="16"/>
      <c r="N548" s="16"/>
      <c r="O548" s="16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s="15" customFormat="1" x14ac:dyDescent="0.3">
      <c r="A549" s="14"/>
      <c r="B549" s="14"/>
      <c r="C549" s="14"/>
      <c r="D549" s="14"/>
      <c r="E549" s="14"/>
      <c r="F549" s="14"/>
      <c r="G549" s="14"/>
      <c r="H549" s="14"/>
      <c r="L549" s="16"/>
      <c r="M549" s="16"/>
      <c r="N549" s="16"/>
      <c r="O549" s="16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s="15" customFormat="1" x14ac:dyDescent="0.3">
      <c r="A550" s="14"/>
      <c r="B550" s="14"/>
      <c r="C550" s="14"/>
      <c r="D550" s="14"/>
      <c r="E550" s="14"/>
      <c r="F550" s="14"/>
      <c r="G550" s="14"/>
      <c r="H550" s="14"/>
      <c r="L550" s="16"/>
      <c r="M550" s="16"/>
      <c r="N550" s="16"/>
      <c r="O550" s="16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s="15" customFormat="1" x14ac:dyDescent="0.3">
      <c r="A551" s="14"/>
      <c r="B551" s="14"/>
      <c r="C551" s="14"/>
      <c r="D551" s="14"/>
      <c r="E551" s="14"/>
      <c r="F551" s="14"/>
      <c r="G551" s="14"/>
      <c r="H551" s="14"/>
      <c r="L551" s="16"/>
      <c r="M551" s="16"/>
      <c r="N551" s="16"/>
      <c r="O551" s="16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s="15" customFormat="1" x14ac:dyDescent="0.3">
      <c r="A552" s="14"/>
      <c r="B552" s="14"/>
      <c r="C552" s="14"/>
      <c r="D552" s="14"/>
      <c r="E552" s="14"/>
      <c r="F552" s="14"/>
      <c r="G552" s="14"/>
      <c r="H552" s="14"/>
      <c r="L552" s="16"/>
      <c r="M552" s="16"/>
      <c r="N552" s="16"/>
      <c r="O552" s="16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s="15" customFormat="1" x14ac:dyDescent="0.3">
      <c r="A553" s="14"/>
      <c r="B553" s="14"/>
      <c r="C553" s="14"/>
      <c r="D553" s="14"/>
      <c r="E553" s="14"/>
      <c r="F553" s="14"/>
      <c r="G553" s="14"/>
      <c r="H553" s="14"/>
      <c r="L553" s="16"/>
      <c r="M553" s="16"/>
      <c r="N553" s="16"/>
      <c r="O553" s="16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s="15" customFormat="1" x14ac:dyDescent="0.3">
      <c r="A554" s="14"/>
      <c r="B554" s="14"/>
      <c r="C554" s="14"/>
      <c r="D554" s="14"/>
      <c r="E554" s="14"/>
      <c r="F554" s="14"/>
      <c r="G554" s="14"/>
      <c r="H554" s="14"/>
      <c r="L554" s="16"/>
      <c r="M554" s="16"/>
      <c r="N554" s="16"/>
      <c r="O554" s="16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s="15" customFormat="1" x14ac:dyDescent="0.3">
      <c r="A555" s="14"/>
      <c r="B555" s="14"/>
      <c r="C555" s="14"/>
      <c r="D555" s="14"/>
      <c r="E555" s="14"/>
      <c r="F555" s="14"/>
      <c r="G555" s="14"/>
      <c r="H555" s="14"/>
      <c r="L555" s="16"/>
      <c r="M555" s="16"/>
      <c r="N555" s="16"/>
      <c r="O555" s="16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s="15" customFormat="1" x14ac:dyDescent="0.3">
      <c r="A556" s="14"/>
      <c r="B556" s="14"/>
      <c r="C556" s="14"/>
      <c r="D556" s="14"/>
      <c r="E556" s="14"/>
      <c r="F556" s="14"/>
      <c r="G556" s="14"/>
      <c r="H556" s="14"/>
      <c r="L556" s="16"/>
      <c r="M556" s="16"/>
      <c r="N556" s="16"/>
      <c r="O556" s="16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s="15" customFormat="1" x14ac:dyDescent="0.3">
      <c r="A557" s="14"/>
      <c r="B557" s="14"/>
      <c r="C557" s="14"/>
      <c r="D557" s="14"/>
      <c r="E557" s="14"/>
      <c r="F557" s="14"/>
      <c r="G557" s="14"/>
      <c r="H557" s="14"/>
      <c r="L557" s="16"/>
      <c r="M557" s="16"/>
      <c r="N557" s="16"/>
      <c r="O557" s="16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s="15" customFormat="1" x14ac:dyDescent="0.3">
      <c r="A558" s="14"/>
      <c r="B558" s="14"/>
      <c r="C558" s="14"/>
      <c r="D558" s="14"/>
      <c r="E558" s="14"/>
      <c r="F558" s="14"/>
      <c r="G558" s="14"/>
      <c r="H558" s="14"/>
      <c r="L558" s="16"/>
      <c r="M558" s="16"/>
      <c r="N558" s="16"/>
      <c r="O558" s="16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s="15" customFormat="1" x14ac:dyDescent="0.3">
      <c r="A559" s="14"/>
      <c r="B559" s="14"/>
      <c r="C559" s="14"/>
      <c r="D559" s="14"/>
      <c r="E559" s="14"/>
      <c r="F559" s="14"/>
      <c r="G559" s="14"/>
      <c r="H559" s="14"/>
      <c r="L559" s="16"/>
      <c r="M559" s="16"/>
      <c r="N559" s="16"/>
      <c r="O559" s="16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s="15" customFormat="1" x14ac:dyDescent="0.3">
      <c r="A560" s="14"/>
      <c r="B560" s="14"/>
      <c r="C560" s="14"/>
      <c r="D560" s="14"/>
      <c r="E560" s="14"/>
      <c r="F560" s="14"/>
      <c r="G560" s="14"/>
      <c r="H560" s="14"/>
      <c r="L560" s="16"/>
      <c r="M560" s="16"/>
      <c r="N560" s="16"/>
      <c r="O560" s="16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s="15" customFormat="1" x14ac:dyDescent="0.3">
      <c r="A561" s="14"/>
      <c r="B561" s="14"/>
      <c r="C561" s="14"/>
      <c r="D561" s="14"/>
      <c r="E561" s="14"/>
      <c r="F561" s="14"/>
      <c r="G561" s="14"/>
      <c r="H561" s="14"/>
      <c r="L561" s="16"/>
      <c r="M561" s="16"/>
      <c r="N561" s="16"/>
      <c r="O561" s="16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s="15" customFormat="1" x14ac:dyDescent="0.3">
      <c r="A562" s="14"/>
      <c r="B562" s="14"/>
      <c r="C562" s="14"/>
      <c r="D562" s="14"/>
      <c r="E562" s="14"/>
      <c r="F562" s="14"/>
      <c r="G562" s="14"/>
      <c r="H562" s="14"/>
      <c r="L562" s="16"/>
      <c r="M562" s="16"/>
      <c r="N562" s="16"/>
      <c r="O562" s="16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s="15" customFormat="1" x14ac:dyDescent="0.3">
      <c r="A563" s="14"/>
      <c r="B563" s="14"/>
      <c r="C563" s="14"/>
      <c r="D563" s="14"/>
      <c r="E563" s="14"/>
      <c r="F563" s="14"/>
      <c r="G563" s="14"/>
      <c r="H563" s="14"/>
      <c r="L563" s="16"/>
      <c r="M563" s="16"/>
      <c r="N563" s="16"/>
      <c r="O563" s="16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s="15" customFormat="1" x14ac:dyDescent="0.3">
      <c r="A564" s="14"/>
      <c r="B564" s="14"/>
      <c r="C564" s="14"/>
      <c r="D564" s="14"/>
      <c r="E564" s="14"/>
      <c r="F564" s="14"/>
      <c r="G564" s="14"/>
      <c r="H564" s="14"/>
      <c r="L564" s="16"/>
      <c r="M564" s="16"/>
      <c r="N564" s="16"/>
      <c r="O564" s="16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s="15" customFormat="1" x14ac:dyDescent="0.3">
      <c r="A565" s="14"/>
      <c r="B565" s="14"/>
      <c r="C565" s="14"/>
      <c r="D565" s="14"/>
      <c r="E565" s="14"/>
      <c r="F565" s="14"/>
      <c r="G565" s="14"/>
      <c r="H565" s="14"/>
      <c r="L565" s="16"/>
      <c r="M565" s="16"/>
      <c r="N565" s="16"/>
      <c r="O565" s="16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s="15" customFormat="1" x14ac:dyDescent="0.3">
      <c r="A566" s="14"/>
      <c r="B566" s="14"/>
      <c r="C566" s="14"/>
      <c r="D566" s="14"/>
      <c r="E566" s="14"/>
      <c r="F566" s="14"/>
      <c r="G566" s="14"/>
      <c r="H566" s="14"/>
      <c r="L566" s="16"/>
      <c r="M566" s="16"/>
      <c r="N566" s="16"/>
      <c r="O566" s="16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s="15" customFormat="1" x14ac:dyDescent="0.3">
      <c r="A567" s="14"/>
      <c r="B567" s="14"/>
      <c r="C567" s="14"/>
      <c r="D567" s="14"/>
      <c r="E567" s="14"/>
      <c r="F567" s="14"/>
      <c r="G567" s="14"/>
      <c r="H567" s="14"/>
      <c r="L567" s="16"/>
      <c r="M567" s="16"/>
      <c r="N567" s="16"/>
      <c r="O567" s="16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s="15" customFormat="1" x14ac:dyDescent="0.3">
      <c r="A568" s="14"/>
      <c r="B568" s="14"/>
      <c r="C568" s="14"/>
      <c r="D568" s="14"/>
      <c r="E568" s="14"/>
      <c r="F568" s="14"/>
      <c r="G568" s="14"/>
      <c r="H568" s="14"/>
      <c r="L568" s="16"/>
      <c r="M568" s="16"/>
      <c r="N568" s="16"/>
      <c r="O568" s="16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s="15" customFormat="1" x14ac:dyDescent="0.3">
      <c r="A569" s="14"/>
      <c r="B569" s="14"/>
      <c r="C569" s="14"/>
      <c r="D569" s="14"/>
      <c r="E569" s="14"/>
      <c r="F569" s="14"/>
      <c r="G569" s="14"/>
      <c r="H569" s="14"/>
      <c r="L569" s="16"/>
      <c r="M569" s="16"/>
      <c r="N569" s="16"/>
      <c r="O569" s="16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s="15" customFormat="1" x14ac:dyDescent="0.3">
      <c r="A570" s="14"/>
      <c r="B570" s="14"/>
      <c r="C570" s="14"/>
      <c r="D570" s="14"/>
      <c r="E570" s="14"/>
      <c r="F570" s="14"/>
      <c r="G570" s="14"/>
      <c r="H570" s="14"/>
      <c r="L570" s="16"/>
      <c r="M570" s="16"/>
      <c r="N570" s="16"/>
      <c r="O570" s="16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s="15" customFormat="1" x14ac:dyDescent="0.3">
      <c r="A571" s="14"/>
      <c r="B571" s="14"/>
      <c r="C571" s="14"/>
      <c r="D571" s="14"/>
      <c r="E571" s="14"/>
      <c r="F571" s="14"/>
      <c r="G571" s="14"/>
      <c r="H571" s="14"/>
      <c r="L571" s="16"/>
      <c r="M571" s="16"/>
      <c r="N571" s="16"/>
      <c r="O571" s="16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s="15" customFormat="1" x14ac:dyDescent="0.3">
      <c r="A572" s="14"/>
      <c r="B572" s="14"/>
      <c r="C572" s="14"/>
      <c r="D572" s="14"/>
      <c r="E572" s="14"/>
      <c r="F572" s="14"/>
      <c r="G572" s="14"/>
      <c r="H572" s="14"/>
      <c r="L572" s="16"/>
      <c r="M572" s="16"/>
      <c r="N572" s="16"/>
      <c r="O572" s="16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s="15" customFormat="1" x14ac:dyDescent="0.3">
      <c r="A573" s="14"/>
      <c r="B573" s="14"/>
      <c r="C573" s="14"/>
      <c r="D573" s="14"/>
      <c r="E573" s="14"/>
      <c r="F573" s="14"/>
      <c r="G573" s="14"/>
      <c r="H573" s="14"/>
      <c r="L573" s="16"/>
      <c r="M573" s="16"/>
      <c r="N573" s="16"/>
      <c r="O573" s="16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s="15" customFormat="1" x14ac:dyDescent="0.3">
      <c r="A574" s="14"/>
      <c r="B574" s="14"/>
      <c r="C574" s="14"/>
      <c r="D574" s="14"/>
      <c r="E574" s="14"/>
      <c r="F574" s="14"/>
      <c r="G574" s="14"/>
      <c r="H574" s="14"/>
      <c r="L574" s="16"/>
      <c r="M574" s="16"/>
      <c r="N574" s="16"/>
      <c r="O574" s="16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s="15" customFormat="1" x14ac:dyDescent="0.3">
      <c r="A575" s="14"/>
      <c r="B575" s="14"/>
      <c r="C575" s="14"/>
      <c r="D575" s="14"/>
      <c r="E575" s="14"/>
      <c r="F575" s="14"/>
      <c r="G575" s="14"/>
      <c r="H575" s="14"/>
      <c r="L575" s="16"/>
      <c r="M575" s="16"/>
      <c r="N575" s="16"/>
      <c r="O575" s="16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s="15" customFormat="1" x14ac:dyDescent="0.3">
      <c r="A576" s="14"/>
      <c r="B576" s="14"/>
      <c r="C576" s="14"/>
      <c r="D576" s="14"/>
      <c r="E576" s="14"/>
      <c r="F576" s="14"/>
      <c r="G576" s="14"/>
      <c r="H576" s="14"/>
      <c r="L576" s="16"/>
      <c r="M576" s="16"/>
      <c r="N576" s="16"/>
      <c r="O576" s="16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s="15" customFormat="1" x14ac:dyDescent="0.3">
      <c r="A577" s="14"/>
      <c r="B577" s="14"/>
      <c r="C577" s="14"/>
      <c r="D577" s="14"/>
      <c r="E577" s="14"/>
      <c r="F577" s="14"/>
      <c r="G577" s="14"/>
      <c r="H577" s="14"/>
      <c r="L577" s="16"/>
      <c r="M577" s="16"/>
      <c r="N577" s="16"/>
      <c r="O577" s="16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s="15" customFormat="1" x14ac:dyDescent="0.3">
      <c r="A578" s="14"/>
      <c r="B578" s="14"/>
      <c r="C578" s="14"/>
      <c r="D578" s="14"/>
      <c r="E578" s="14"/>
      <c r="F578" s="14"/>
      <c r="G578" s="14"/>
      <c r="H578" s="14"/>
      <c r="L578" s="16"/>
      <c r="M578" s="16"/>
      <c r="N578" s="16"/>
      <c r="O578" s="16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s="15" customFormat="1" x14ac:dyDescent="0.3">
      <c r="A579" s="14"/>
      <c r="B579" s="14"/>
      <c r="C579" s="14"/>
      <c r="D579" s="14"/>
      <c r="E579" s="14"/>
      <c r="F579" s="14"/>
      <c r="G579" s="14"/>
      <c r="H579" s="14"/>
      <c r="L579" s="16"/>
      <c r="M579" s="16"/>
      <c r="N579" s="16"/>
      <c r="O579" s="16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s="15" customFormat="1" x14ac:dyDescent="0.3">
      <c r="A580" s="14"/>
      <c r="B580" s="14"/>
      <c r="C580" s="14"/>
      <c r="D580" s="14"/>
      <c r="E580" s="14"/>
      <c r="F580" s="14"/>
      <c r="G580" s="14"/>
      <c r="H580" s="14"/>
      <c r="L580" s="16"/>
      <c r="M580" s="16"/>
      <c r="N580" s="16"/>
      <c r="O580" s="16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s="15" customFormat="1" x14ac:dyDescent="0.3">
      <c r="A581" s="14"/>
      <c r="B581" s="14"/>
      <c r="C581" s="14"/>
      <c r="D581" s="14"/>
      <c r="E581" s="14"/>
      <c r="F581" s="14"/>
      <c r="G581" s="14"/>
      <c r="H581" s="14"/>
      <c r="L581" s="16"/>
      <c r="M581" s="16"/>
      <c r="N581" s="16"/>
      <c r="O581" s="16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s="15" customFormat="1" x14ac:dyDescent="0.3">
      <c r="A582" s="14"/>
      <c r="B582" s="14"/>
      <c r="C582" s="14"/>
      <c r="D582" s="14"/>
      <c r="E582" s="14"/>
      <c r="F582" s="14"/>
      <c r="G582" s="14"/>
      <c r="H582" s="14"/>
      <c r="L582" s="16"/>
      <c r="M582" s="16"/>
      <c r="N582" s="16"/>
      <c r="O582" s="16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s="15" customFormat="1" x14ac:dyDescent="0.3">
      <c r="A583" s="14"/>
      <c r="B583" s="14"/>
      <c r="C583" s="14"/>
      <c r="D583" s="14"/>
      <c r="E583" s="14"/>
      <c r="F583" s="14"/>
      <c r="G583" s="14"/>
      <c r="H583" s="14"/>
      <c r="L583" s="16"/>
      <c r="M583" s="16"/>
      <c r="N583" s="16"/>
      <c r="O583" s="16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s="15" customFormat="1" x14ac:dyDescent="0.3">
      <c r="A584" s="14"/>
      <c r="B584" s="14"/>
      <c r="C584" s="14"/>
      <c r="D584" s="14"/>
      <c r="E584" s="14"/>
      <c r="F584" s="14"/>
      <c r="G584" s="14"/>
      <c r="H584" s="14"/>
      <c r="L584" s="16"/>
      <c r="M584" s="16"/>
      <c r="N584" s="16"/>
      <c r="O584" s="16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s="15" customFormat="1" x14ac:dyDescent="0.3">
      <c r="A585" s="14"/>
      <c r="B585" s="14"/>
      <c r="C585" s="14"/>
      <c r="D585" s="14"/>
      <c r="E585" s="14"/>
      <c r="F585" s="14"/>
      <c r="G585" s="14"/>
      <c r="H585" s="14"/>
      <c r="L585" s="16"/>
      <c r="M585" s="16"/>
      <c r="N585" s="16"/>
      <c r="O585" s="16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s="15" customFormat="1" x14ac:dyDescent="0.3">
      <c r="A586" s="14"/>
      <c r="B586" s="14"/>
      <c r="C586" s="14"/>
      <c r="D586" s="14"/>
      <c r="E586" s="14"/>
      <c r="F586" s="14"/>
      <c r="G586" s="14"/>
      <c r="H586" s="14"/>
      <c r="L586" s="16"/>
      <c r="M586" s="16"/>
      <c r="N586" s="16"/>
      <c r="O586" s="16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s="15" customFormat="1" x14ac:dyDescent="0.3">
      <c r="A587" s="14"/>
      <c r="B587" s="14"/>
      <c r="C587" s="14"/>
      <c r="D587" s="14"/>
      <c r="E587" s="14"/>
      <c r="F587" s="14"/>
      <c r="G587" s="14"/>
      <c r="H587" s="14"/>
      <c r="L587" s="16"/>
      <c r="M587" s="16"/>
      <c r="N587" s="16"/>
      <c r="O587" s="16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s="15" customFormat="1" x14ac:dyDescent="0.3">
      <c r="A588" s="14"/>
      <c r="B588" s="14"/>
      <c r="C588" s="14"/>
      <c r="D588" s="14"/>
      <c r="E588" s="14"/>
      <c r="F588" s="14"/>
      <c r="G588" s="14"/>
      <c r="H588" s="14"/>
      <c r="L588" s="16"/>
      <c r="M588" s="16"/>
      <c r="N588" s="16"/>
      <c r="O588" s="16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s="15" customFormat="1" x14ac:dyDescent="0.3">
      <c r="A589" s="14"/>
      <c r="B589" s="14"/>
      <c r="C589" s="14"/>
      <c r="D589" s="14"/>
      <c r="E589" s="14"/>
      <c r="F589" s="14"/>
      <c r="G589" s="14"/>
      <c r="H589" s="14"/>
      <c r="L589" s="16"/>
      <c r="M589" s="16"/>
      <c r="N589" s="16"/>
      <c r="O589" s="16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s="15" customFormat="1" x14ac:dyDescent="0.3">
      <c r="A590" s="14"/>
      <c r="B590" s="14"/>
      <c r="C590" s="14"/>
      <c r="D590" s="14"/>
      <c r="E590" s="14"/>
      <c r="F590" s="14"/>
      <c r="G590" s="14"/>
      <c r="H590" s="14"/>
      <c r="L590" s="16"/>
      <c r="M590" s="16"/>
      <c r="N590" s="16"/>
      <c r="O590" s="16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s="15" customFormat="1" x14ac:dyDescent="0.3">
      <c r="A591" s="14"/>
      <c r="B591" s="14"/>
      <c r="C591" s="14"/>
      <c r="D591" s="14"/>
      <c r="E591" s="14"/>
      <c r="F591" s="14"/>
      <c r="G591" s="14"/>
      <c r="H591" s="14"/>
      <c r="L591" s="16"/>
      <c r="M591" s="16"/>
      <c r="N591" s="16"/>
      <c r="O591" s="16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s="15" customFormat="1" x14ac:dyDescent="0.3">
      <c r="A592" s="14"/>
      <c r="B592" s="14"/>
      <c r="C592" s="14"/>
      <c r="D592" s="14"/>
      <c r="E592" s="14"/>
      <c r="F592" s="14"/>
      <c r="G592" s="14"/>
      <c r="H592" s="14"/>
      <c r="L592" s="16"/>
      <c r="M592" s="16"/>
      <c r="N592" s="16"/>
      <c r="O592" s="16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s="15" customFormat="1" x14ac:dyDescent="0.3">
      <c r="A593" s="14"/>
      <c r="B593" s="14"/>
      <c r="C593" s="14"/>
      <c r="D593" s="14"/>
      <c r="E593" s="14"/>
      <c r="F593" s="14"/>
      <c r="G593" s="14"/>
      <c r="H593" s="14"/>
      <c r="L593" s="16"/>
      <c r="M593" s="16"/>
      <c r="N593" s="16"/>
      <c r="O593" s="16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s="15" customFormat="1" x14ac:dyDescent="0.3">
      <c r="A594" s="14"/>
      <c r="B594" s="14"/>
      <c r="C594" s="14"/>
      <c r="D594" s="14"/>
      <c r="E594" s="14"/>
      <c r="F594" s="14"/>
      <c r="G594" s="14"/>
      <c r="H594" s="14"/>
      <c r="L594" s="16"/>
      <c r="M594" s="16"/>
      <c r="N594" s="16"/>
      <c r="O594" s="16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s="15" customFormat="1" x14ac:dyDescent="0.3">
      <c r="A595" s="14"/>
      <c r="B595" s="14"/>
      <c r="C595" s="14"/>
      <c r="D595" s="14"/>
      <c r="E595" s="14"/>
      <c r="F595" s="14"/>
      <c r="G595" s="14"/>
      <c r="H595" s="14"/>
      <c r="L595" s="16"/>
      <c r="M595" s="16"/>
      <c r="N595" s="16"/>
      <c r="O595" s="16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s="15" customFormat="1" x14ac:dyDescent="0.3">
      <c r="A596" s="14"/>
      <c r="B596" s="14"/>
      <c r="C596" s="14"/>
      <c r="D596" s="14"/>
      <c r="E596" s="14"/>
      <c r="F596" s="14"/>
      <c r="G596" s="14"/>
      <c r="H596" s="14"/>
      <c r="L596" s="16"/>
      <c r="M596" s="16"/>
      <c r="N596" s="16"/>
      <c r="O596" s="16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s="15" customFormat="1" x14ac:dyDescent="0.3">
      <c r="A597" s="14"/>
      <c r="B597" s="14"/>
      <c r="C597" s="14"/>
      <c r="D597" s="14"/>
      <c r="E597" s="14"/>
      <c r="F597" s="14"/>
      <c r="G597" s="14"/>
      <c r="H597" s="14"/>
      <c r="L597" s="16"/>
      <c r="M597" s="16"/>
      <c r="N597" s="16"/>
      <c r="O597" s="16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s="15" customFormat="1" x14ac:dyDescent="0.3">
      <c r="A598" s="14"/>
      <c r="B598" s="14"/>
      <c r="C598" s="14"/>
      <c r="D598" s="14"/>
      <c r="E598" s="14"/>
      <c r="F598" s="14"/>
      <c r="G598" s="14"/>
      <c r="H598" s="14"/>
      <c r="L598" s="16"/>
      <c r="M598" s="16"/>
      <c r="N598" s="16"/>
      <c r="O598" s="16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s="15" customFormat="1" x14ac:dyDescent="0.3">
      <c r="A599" s="14"/>
      <c r="B599" s="14"/>
      <c r="C599" s="14"/>
      <c r="D599" s="14"/>
      <c r="E599" s="14"/>
      <c r="F599" s="14"/>
      <c r="G599" s="14"/>
      <c r="H599" s="14"/>
      <c r="L599" s="16"/>
      <c r="M599" s="16"/>
      <c r="N599" s="16"/>
      <c r="O599" s="16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s="15" customFormat="1" x14ac:dyDescent="0.3">
      <c r="A600" s="14"/>
      <c r="B600" s="14"/>
      <c r="C600" s="14"/>
      <c r="D600" s="14"/>
      <c r="E600" s="14"/>
      <c r="F600" s="14"/>
      <c r="G600" s="14"/>
      <c r="H600" s="14"/>
      <c r="L600" s="16"/>
      <c r="M600" s="16"/>
      <c r="N600" s="16"/>
      <c r="O600" s="16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s="15" customFormat="1" x14ac:dyDescent="0.3">
      <c r="A601" s="14"/>
      <c r="B601" s="14"/>
      <c r="C601" s="14"/>
      <c r="D601" s="14"/>
      <c r="E601" s="14"/>
      <c r="F601" s="14"/>
      <c r="G601" s="14"/>
      <c r="H601" s="14"/>
      <c r="L601" s="16"/>
      <c r="M601" s="16"/>
      <c r="N601" s="16"/>
      <c r="O601" s="16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s="15" customFormat="1" x14ac:dyDescent="0.3">
      <c r="A602" s="14"/>
      <c r="B602" s="14"/>
      <c r="C602" s="14"/>
      <c r="D602" s="14"/>
      <c r="E602" s="14"/>
      <c r="F602" s="14"/>
      <c r="G602" s="14"/>
      <c r="H602" s="14"/>
      <c r="L602" s="16"/>
      <c r="M602" s="16"/>
      <c r="N602" s="16"/>
      <c r="O602" s="16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s="15" customFormat="1" x14ac:dyDescent="0.3">
      <c r="A603" s="14"/>
      <c r="B603" s="14"/>
      <c r="C603" s="14"/>
      <c r="D603" s="14"/>
      <c r="E603" s="14"/>
      <c r="F603" s="14"/>
      <c r="G603" s="14"/>
      <c r="H603" s="14"/>
      <c r="L603" s="16"/>
      <c r="M603" s="16"/>
      <c r="N603" s="16"/>
      <c r="O603" s="16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s="15" customFormat="1" x14ac:dyDescent="0.3">
      <c r="A604" s="14"/>
      <c r="B604" s="14"/>
      <c r="C604" s="14"/>
      <c r="D604" s="14"/>
      <c r="E604" s="14"/>
      <c r="F604" s="14"/>
      <c r="G604" s="14"/>
      <c r="H604" s="14"/>
      <c r="L604" s="16"/>
      <c r="M604" s="16"/>
      <c r="N604" s="16"/>
      <c r="O604" s="16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s="15" customFormat="1" x14ac:dyDescent="0.3">
      <c r="A605" s="14"/>
      <c r="B605" s="14"/>
      <c r="C605" s="14"/>
      <c r="D605" s="14"/>
      <c r="E605" s="14"/>
      <c r="F605" s="14"/>
      <c r="G605" s="14"/>
      <c r="H605" s="14"/>
      <c r="L605" s="16"/>
      <c r="M605" s="16"/>
      <c r="N605" s="16"/>
      <c r="O605" s="16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s="15" customFormat="1" x14ac:dyDescent="0.3">
      <c r="A606" s="14"/>
      <c r="B606" s="14"/>
      <c r="C606" s="14"/>
      <c r="D606" s="14"/>
      <c r="E606" s="14"/>
      <c r="F606" s="14"/>
      <c r="G606" s="14"/>
      <c r="H606" s="14"/>
      <c r="L606" s="16"/>
      <c r="M606" s="16"/>
      <c r="N606" s="16"/>
      <c r="O606" s="16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s="15" customFormat="1" x14ac:dyDescent="0.3">
      <c r="A607" s="14"/>
      <c r="B607" s="14"/>
      <c r="C607" s="14"/>
      <c r="D607" s="14"/>
      <c r="E607" s="14"/>
      <c r="F607" s="14"/>
      <c r="G607" s="14"/>
      <c r="H607" s="14"/>
      <c r="L607" s="16"/>
      <c r="M607" s="16"/>
      <c r="N607" s="16"/>
      <c r="O607" s="16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s="15" customFormat="1" x14ac:dyDescent="0.3">
      <c r="A608" s="14"/>
      <c r="B608" s="14"/>
      <c r="C608" s="14"/>
      <c r="D608" s="14"/>
      <c r="E608" s="14"/>
      <c r="F608" s="14"/>
      <c r="G608" s="14"/>
      <c r="H608" s="14"/>
      <c r="L608" s="16"/>
      <c r="M608" s="16"/>
      <c r="N608" s="16"/>
      <c r="O608" s="16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s="15" customFormat="1" x14ac:dyDescent="0.3">
      <c r="A609" s="14"/>
      <c r="B609" s="14"/>
      <c r="C609" s="14"/>
      <c r="D609" s="14"/>
      <c r="E609" s="14"/>
      <c r="F609" s="14"/>
      <c r="G609" s="14"/>
      <c r="H609" s="14"/>
      <c r="L609" s="16"/>
      <c r="M609" s="16"/>
      <c r="N609" s="16"/>
      <c r="O609" s="16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s="15" customFormat="1" x14ac:dyDescent="0.3">
      <c r="A610" s="14"/>
      <c r="B610" s="14"/>
      <c r="C610" s="14"/>
      <c r="D610" s="14"/>
      <c r="E610" s="14"/>
      <c r="F610" s="14"/>
      <c r="G610" s="14"/>
      <c r="H610" s="14"/>
      <c r="L610" s="16"/>
      <c r="M610" s="16"/>
      <c r="N610" s="16"/>
      <c r="O610" s="16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s="15" customFormat="1" x14ac:dyDescent="0.3">
      <c r="A611" s="14"/>
      <c r="B611" s="14"/>
      <c r="C611" s="14"/>
      <c r="D611" s="14"/>
      <c r="E611" s="14"/>
      <c r="F611" s="14"/>
      <c r="G611" s="14"/>
      <c r="H611" s="14"/>
      <c r="L611" s="16"/>
      <c r="M611" s="16"/>
      <c r="N611" s="16"/>
      <c r="O611" s="16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s="15" customFormat="1" x14ac:dyDescent="0.3">
      <c r="A612" s="14"/>
      <c r="B612" s="14"/>
      <c r="C612" s="14"/>
      <c r="D612" s="14"/>
      <c r="E612" s="14"/>
      <c r="F612" s="14"/>
      <c r="G612" s="14"/>
      <c r="H612" s="14"/>
      <c r="L612" s="16"/>
      <c r="M612" s="16"/>
      <c r="N612" s="16"/>
      <c r="O612" s="16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s="15" customFormat="1" x14ac:dyDescent="0.3">
      <c r="A613" s="14"/>
      <c r="B613" s="14"/>
      <c r="C613" s="14"/>
      <c r="D613" s="14"/>
      <c r="E613" s="14"/>
      <c r="F613" s="14"/>
      <c r="G613" s="14"/>
      <c r="H613" s="14"/>
      <c r="L613" s="16"/>
      <c r="M613" s="16"/>
      <c r="N613" s="16"/>
      <c r="O613" s="16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s="15" customFormat="1" x14ac:dyDescent="0.3">
      <c r="A614" s="14"/>
      <c r="B614" s="14"/>
      <c r="C614" s="14"/>
      <c r="D614" s="14"/>
      <c r="E614" s="14"/>
      <c r="F614" s="14"/>
      <c r="G614" s="14"/>
      <c r="H614" s="14"/>
      <c r="L614" s="16"/>
      <c r="M614" s="16"/>
      <c r="N614" s="16"/>
      <c r="O614" s="16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s="15" customFormat="1" x14ac:dyDescent="0.3">
      <c r="A615" s="14"/>
      <c r="B615" s="14"/>
      <c r="C615" s="14"/>
      <c r="D615" s="14"/>
      <c r="E615" s="14"/>
      <c r="F615" s="14"/>
      <c r="G615" s="14"/>
      <c r="H615" s="14"/>
      <c r="L615" s="16"/>
      <c r="M615" s="16"/>
      <c r="N615" s="16"/>
      <c r="O615" s="16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s="15" customFormat="1" x14ac:dyDescent="0.3">
      <c r="A616" s="14"/>
      <c r="B616" s="14"/>
      <c r="C616" s="14"/>
      <c r="D616" s="14"/>
      <c r="E616" s="14"/>
      <c r="F616" s="14"/>
      <c r="G616" s="14"/>
      <c r="H616" s="14"/>
      <c r="L616" s="16"/>
      <c r="M616" s="16"/>
      <c r="N616" s="16"/>
      <c r="O616" s="16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s="15" customFormat="1" x14ac:dyDescent="0.3">
      <c r="A617" s="14"/>
      <c r="B617" s="14"/>
      <c r="C617" s="14"/>
      <c r="D617" s="14"/>
      <c r="E617" s="14"/>
      <c r="F617" s="14"/>
      <c r="G617" s="14"/>
      <c r="H617" s="14"/>
      <c r="L617" s="16"/>
      <c r="M617" s="16"/>
      <c r="N617" s="16"/>
      <c r="O617" s="16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s="15" customFormat="1" x14ac:dyDescent="0.3">
      <c r="A618" s="14"/>
      <c r="B618" s="14"/>
      <c r="C618" s="14"/>
      <c r="D618" s="14"/>
      <c r="E618" s="14"/>
      <c r="F618" s="14"/>
      <c r="G618" s="14"/>
      <c r="H618" s="14"/>
      <c r="L618" s="16"/>
      <c r="M618" s="16"/>
      <c r="N618" s="16"/>
      <c r="O618" s="16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s="15" customFormat="1" x14ac:dyDescent="0.3">
      <c r="A619" s="14"/>
      <c r="B619" s="14"/>
      <c r="C619" s="14"/>
      <c r="D619" s="14"/>
      <c r="E619" s="14"/>
      <c r="F619" s="14"/>
      <c r="G619" s="14"/>
      <c r="H619" s="14"/>
      <c r="L619" s="16"/>
      <c r="M619" s="16"/>
      <c r="N619" s="16"/>
      <c r="O619" s="16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s="15" customFormat="1" x14ac:dyDescent="0.3">
      <c r="A620" s="14"/>
      <c r="B620" s="14"/>
      <c r="C620" s="14"/>
      <c r="D620" s="14"/>
      <c r="E620" s="14"/>
      <c r="F620" s="14"/>
      <c r="G620" s="14"/>
      <c r="H620" s="14"/>
      <c r="L620" s="16"/>
      <c r="M620" s="16"/>
      <c r="N620" s="16"/>
      <c r="O620" s="16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s="15" customFormat="1" x14ac:dyDescent="0.3">
      <c r="A621" s="14"/>
      <c r="B621" s="14"/>
      <c r="C621" s="14"/>
      <c r="D621" s="14"/>
      <c r="E621" s="14"/>
      <c r="F621" s="14"/>
      <c r="G621" s="14"/>
      <c r="H621" s="14"/>
      <c r="L621" s="16"/>
      <c r="M621" s="16"/>
      <c r="N621" s="16"/>
      <c r="O621" s="16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s="15" customFormat="1" x14ac:dyDescent="0.3">
      <c r="A622" s="14"/>
      <c r="B622" s="14"/>
      <c r="C622" s="14"/>
      <c r="D622" s="14"/>
      <c r="E622" s="14"/>
      <c r="F622" s="14"/>
      <c r="G622" s="14"/>
      <c r="H622" s="14"/>
      <c r="L622" s="16"/>
      <c r="M622" s="16"/>
      <c r="N622" s="16"/>
      <c r="O622" s="16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s="15" customFormat="1" x14ac:dyDescent="0.3">
      <c r="A623" s="14"/>
      <c r="B623" s="14"/>
      <c r="C623" s="14"/>
      <c r="D623" s="14"/>
      <c r="E623" s="14"/>
      <c r="F623" s="14"/>
      <c r="G623" s="14"/>
      <c r="H623" s="14"/>
      <c r="L623" s="16"/>
      <c r="M623" s="16"/>
      <c r="N623" s="16"/>
      <c r="O623" s="16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s="15" customFormat="1" x14ac:dyDescent="0.3">
      <c r="A624" s="14"/>
      <c r="B624" s="14"/>
      <c r="C624" s="14"/>
      <c r="D624" s="14"/>
      <c r="E624" s="14"/>
      <c r="F624" s="14"/>
      <c r="G624" s="14"/>
      <c r="H624" s="14"/>
      <c r="L624" s="16"/>
      <c r="M624" s="16"/>
      <c r="N624" s="16"/>
      <c r="O624" s="16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s="15" customFormat="1" x14ac:dyDescent="0.3">
      <c r="A625" s="14"/>
      <c r="B625" s="14"/>
      <c r="C625" s="14"/>
      <c r="D625" s="14"/>
      <c r="E625" s="14"/>
      <c r="F625" s="14"/>
      <c r="G625" s="14"/>
      <c r="H625" s="14"/>
      <c r="L625" s="16"/>
      <c r="M625" s="16"/>
      <c r="N625" s="16"/>
      <c r="O625" s="16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s="15" customFormat="1" x14ac:dyDescent="0.3">
      <c r="A626" s="14"/>
      <c r="B626" s="14"/>
      <c r="C626" s="14"/>
      <c r="D626" s="14"/>
      <c r="E626" s="14"/>
      <c r="F626" s="14"/>
      <c r="G626" s="14"/>
      <c r="H626" s="14"/>
      <c r="L626" s="16"/>
      <c r="M626" s="16"/>
      <c r="N626" s="16"/>
      <c r="O626" s="16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s="15" customFormat="1" x14ac:dyDescent="0.3">
      <c r="A627" s="14"/>
      <c r="B627" s="14"/>
      <c r="C627" s="14"/>
      <c r="D627" s="14"/>
      <c r="E627" s="14"/>
      <c r="F627" s="14"/>
      <c r="G627" s="14"/>
      <c r="H627" s="14"/>
      <c r="L627" s="16"/>
      <c r="M627" s="16"/>
      <c r="N627" s="16"/>
      <c r="O627" s="16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s="15" customFormat="1" x14ac:dyDescent="0.3">
      <c r="A628" s="14"/>
      <c r="B628" s="14"/>
      <c r="C628" s="14"/>
      <c r="D628" s="14"/>
      <c r="E628" s="14"/>
      <c r="F628" s="14"/>
      <c r="G628" s="14"/>
      <c r="H628" s="14"/>
      <c r="L628" s="16"/>
      <c r="M628" s="16"/>
      <c r="N628" s="16"/>
      <c r="O628" s="16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s="15" customFormat="1" x14ac:dyDescent="0.3">
      <c r="A629" s="14"/>
      <c r="B629" s="14"/>
      <c r="C629" s="14"/>
      <c r="D629" s="14"/>
      <c r="E629" s="14"/>
      <c r="F629" s="14"/>
      <c r="G629" s="14"/>
      <c r="H629" s="14"/>
      <c r="L629" s="16"/>
      <c r="M629" s="16"/>
      <c r="N629" s="16"/>
      <c r="O629" s="16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s="15" customFormat="1" x14ac:dyDescent="0.3">
      <c r="A630" s="14"/>
      <c r="B630" s="14"/>
      <c r="C630" s="14"/>
      <c r="D630" s="14"/>
      <c r="E630" s="14"/>
      <c r="F630" s="14"/>
      <c r="G630" s="14"/>
      <c r="H630" s="14"/>
      <c r="L630" s="16"/>
      <c r="M630" s="16"/>
      <c r="N630" s="16"/>
      <c r="O630" s="16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s="15" customFormat="1" x14ac:dyDescent="0.3">
      <c r="A631" s="14"/>
      <c r="B631" s="14"/>
      <c r="C631" s="14"/>
      <c r="D631" s="14"/>
      <c r="E631" s="14"/>
      <c r="F631" s="14"/>
      <c r="G631" s="14"/>
      <c r="H631" s="14"/>
      <c r="L631" s="16"/>
      <c r="M631" s="16"/>
      <c r="N631" s="16"/>
      <c r="O631" s="16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s="15" customFormat="1" x14ac:dyDescent="0.3">
      <c r="A632" s="14"/>
      <c r="B632" s="14"/>
      <c r="C632" s="14"/>
      <c r="D632" s="14"/>
      <c r="E632" s="14"/>
      <c r="F632" s="14"/>
      <c r="G632" s="14"/>
      <c r="H632" s="14"/>
      <c r="L632" s="16"/>
      <c r="M632" s="16"/>
      <c r="N632" s="16"/>
      <c r="O632" s="16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s="15" customFormat="1" x14ac:dyDescent="0.3">
      <c r="A633" s="14"/>
      <c r="B633" s="14"/>
      <c r="C633" s="14"/>
      <c r="D633" s="14"/>
      <c r="E633" s="14"/>
      <c r="F633" s="14"/>
      <c r="G633" s="14"/>
      <c r="H633" s="14"/>
      <c r="L633" s="16"/>
      <c r="M633" s="16"/>
      <c r="N633" s="16"/>
      <c r="O633" s="16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s="15" customFormat="1" x14ac:dyDescent="0.3">
      <c r="A634" s="14"/>
      <c r="B634" s="14"/>
      <c r="C634" s="14"/>
      <c r="D634" s="14"/>
      <c r="E634" s="14"/>
      <c r="F634" s="14"/>
      <c r="G634" s="14"/>
      <c r="H634" s="14"/>
      <c r="L634" s="16"/>
      <c r="M634" s="16"/>
      <c r="N634" s="16"/>
      <c r="O634" s="16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s="15" customFormat="1" x14ac:dyDescent="0.3">
      <c r="A635" s="14"/>
      <c r="B635" s="14"/>
      <c r="C635" s="14"/>
      <c r="D635" s="14"/>
      <c r="E635" s="14"/>
      <c r="F635" s="14"/>
      <c r="G635" s="14"/>
      <c r="H635" s="14"/>
      <c r="L635" s="16"/>
      <c r="M635" s="16"/>
      <c r="N635" s="16"/>
      <c r="O635" s="16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s="15" customFormat="1" x14ac:dyDescent="0.3">
      <c r="A636" s="14"/>
      <c r="B636" s="14"/>
      <c r="C636" s="14"/>
      <c r="D636" s="14"/>
      <c r="E636" s="14"/>
      <c r="F636" s="14"/>
      <c r="G636" s="14"/>
      <c r="H636" s="14"/>
      <c r="L636" s="16"/>
      <c r="M636" s="16"/>
      <c r="N636" s="16"/>
      <c r="O636" s="16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s="15" customFormat="1" x14ac:dyDescent="0.3">
      <c r="A637" s="14"/>
      <c r="B637" s="14"/>
      <c r="C637" s="14"/>
      <c r="D637" s="14"/>
      <c r="E637" s="14"/>
      <c r="F637" s="14"/>
      <c r="G637" s="14"/>
      <c r="H637" s="14"/>
      <c r="L637" s="16"/>
      <c r="M637" s="16"/>
      <c r="N637" s="16"/>
      <c r="O637" s="16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s="15" customFormat="1" x14ac:dyDescent="0.3">
      <c r="A638" s="14"/>
      <c r="B638" s="14"/>
      <c r="C638" s="14"/>
      <c r="D638" s="14"/>
      <c r="E638" s="14"/>
      <c r="F638" s="14"/>
      <c r="G638" s="14"/>
      <c r="H638" s="14"/>
      <c r="L638" s="16"/>
      <c r="M638" s="16"/>
      <c r="N638" s="16"/>
      <c r="O638" s="16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s="15" customFormat="1" x14ac:dyDescent="0.3">
      <c r="A639" s="14"/>
      <c r="B639" s="14"/>
      <c r="C639" s="14"/>
      <c r="D639" s="14"/>
      <c r="E639" s="14"/>
      <c r="F639" s="14"/>
      <c r="G639" s="14"/>
      <c r="H639" s="14"/>
      <c r="L639" s="16"/>
      <c r="M639" s="16"/>
      <c r="N639" s="16"/>
      <c r="O639" s="16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s="15" customFormat="1" x14ac:dyDescent="0.3">
      <c r="A640" s="14"/>
      <c r="B640" s="14"/>
      <c r="C640" s="14"/>
      <c r="D640" s="14"/>
      <c r="E640" s="14"/>
      <c r="F640" s="14"/>
      <c r="G640" s="14"/>
      <c r="H640" s="14"/>
      <c r="L640" s="16"/>
      <c r="M640" s="16"/>
      <c r="N640" s="16"/>
      <c r="O640" s="16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s="15" customFormat="1" x14ac:dyDescent="0.3">
      <c r="A641" s="14"/>
      <c r="B641" s="14"/>
      <c r="C641" s="14"/>
      <c r="D641" s="14"/>
      <c r="E641" s="14"/>
      <c r="F641" s="14"/>
      <c r="G641" s="14"/>
      <c r="H641" s="14"/>
      <c r="L641" s="16"/>
      <c r="M641" s="16"/>
      <c r="N641" s="16"/>
      <c r="O641" s="16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s="15" customFormat="1" x14ac:dyDescent="0.3">
      <c r="A642" s="14"/>
      <c r="B642" s="14"/>
      <c r="C642" s="14"/>
      <c r="D642" s="14"/>
      <c r="E642" s="14"/>
      <c r="F642" s="14"/>
      <c r="G642" s="14"/>
      <c r="H642" s="14"/>
      <c r="L642" s="16"/>
      <c r="M642" s="16"/>
      <c r="N642" s="16"/>
      <c r="O642" s="16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s="15" customFormat="1" x14ac:dyDescent="0.3">
      <c r="A643" s="14"/>
      <c r="B643" s="14"/>
      <c r="C643" s="14"/>
      <c r="D643" s="14"/>
      <c r="E643" s="14"/>
      <c r="F643" s="14"/>
      <c r="G643" s="14"/>
      <c r="H643" s="14"/>
      <c r="L643" s="16"/>
      <c r="M643" s="16"/>
      <c r="N643" s="16"/>
      <c r="O643" s="16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s="15" customFormat="1" x14ac:dyDescent="0.3">
      <c r="A644" s="14"/>
      <c r="B644" s="14"/>
      <c r="C644" s="14"/>
      <c r="D644" s="14"/>
      <c r="E644" s="14"/>
      <c r="F644" s="14"/>
      <c r="G644" s="14"/>
      <c r="H644" s="14"/>
      <c r="L644" s="16"/>
      <c r="M644" s="16"/>
      <c r="N644" s="16"/>
      <c r="O644" s="16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s="15" customFormat="1" x14ac:dyDescent="0.3">
      <c r="A645" s="14"/>
      <c r="B645" s="14"/>
      <c r="C645" s="14"/>
      <c r="D645" s="14"/>
      <c r="E645" s="14"/>
      <c r="F645" s="14"/>
      <c r="G645" s="14"/>
      <c r="H645" s="14"/>
      <c r="L645" s="16"/>
      <c r="M645" s="16"/>
      <c r="N645" s="16"/>
      <c r="O645" s="16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s="15" customFormat="1" x14ac:dyDescent="0.3">
      <c r="A646" s="14"/>
      <c r="B646" s="14"/>
      <c r="C646" s="14"/>
      <c r="D646" s="14"/>
      <c r="E646" s="14"/>
      <c r="F646" s="14"/>
      <c r="G646" s="14"/>
      <c r="H646" s="14"/>
      <c r="L646" s="16"/>
      <c r="M646" s="16"/>
      <c r="N646" s="16"/>
      <c r="O646" s="16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s="15" customFormat="1" x14ac:dyDescent="0.3">
      <c r="A647" s="14"/>
      <c r="B647" s="14"/>
      <c r="C647" s="14"/>
      <c r="D647" s="14"/>
      <c r="E647" s="14"/>
      <c r="F647" s="14"/>
      <c r="G647" s="14"/>
      <c r="H647" s="14"/>
      <c r="L647" s="16"/>
      <c r="M647" s="16"/>
      <c r="N647" s="16"/>
      <c r="O647" s="16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s="15" customFormat="1" x14ac:dyDescent="0.3">
      <c r="A648" s="14"/>
      <c r="B648" s="14"/>
      <c r="C648" s="14"/>
      <c r="D648" s="14"/>
      <c r="E648" s="14"/>
      <c r="F648" s="14"/>
      <c r="G648" s="14"/>
      <c r="H648" s="14"/>
      <c r="L648" s="16"/>
      <c r="M648" s="16"/>
      <c r="N648" s="16"/>
      <c r="O648" s="16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s="15" customFormat="1" x14ac:dyDescent="0.3">
      <c r="A649" s="14"/>
      <c r="B649" s="14"/>
      <c r="C649" s="14"/>
      <c r="D649" s="14"/>
      <c r="E649" s="14"/>
      <c r="F649" s="14"/>
      <c r="G649" s="14"/>
      <c r="H649" s="14"/>
      <c r="L649" s="16"/>
      <c r="M649" s="16"/>
      <c r="N649" s="16"/>
      <c r="O649" s="16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s="15" customFormat="1" x14ac:dyDescent="0.3">
      <c r="A650" s="14"/>
      <c r="B650" s="14"/>
      <c r="C650" s="14"/>
      <c r="D650" s="14"/>
      <c r="E650" s="14"/>
      <c r="F650" s="14"/>
      <c r="G650" s="14"/>
      <c r="H650" s="14"/>
      <c r="L650" s="16"/>
      <c r="M650" s="16"/>
      <c r="N650" s="16"/>
      <c r="O650" s="16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s="15" customFormat="1" x14ac:dyDescent="0.3">
      <c r="A651" s="14"/>
      <c r="B651" s="14"/>
      <c r="C651" s="14"/>
      <c r="D651" s="14"/>
      <c r="E651" s="14"/>
      <c r="F651" s="14"/>
      <c r="G651" s="14"/>
      <c r="H651" s="14"/>
      <c r="L651" s="16"/>
      <c r="M651" s="16"/>
      <c r="N651" s="16"/>
      <c r="O651" s="16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s="15" customFormat="1" x14ac:dyDescent="0.3">
      <c r="A652" s="14"/>
      <c r="B652" s="14"/>
      <c r="C652" s="14"/>
      <c r="D652" s="14"/>
      <c r="E652" s="14"/>
      <c r="F652" s="14"/>
      <c r="G652" s="14"/>
      <c r="H652" s="14"/>
      <c r="L652" s="16"/>
      <c r="M652" s="16"/>
      <c r="N652" s="16"/>
      <c r="O652" s="16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s="15" customFormat="1" x14ac:dyDescent="0.3">
      <c r="A653" s="14"/>
      <c r="B653" s="14"/>
      <c r="C653" s="14"/>
      <c r="D653" s="14"/>
      <c r="E653" s="14"/>
      <c r="F653" s="14"/>
      <c r="G653" s="14"/>
      <c r="H653" s="14"/>
      <c r="L653" s="16"/>
      <c r="M653" s="16"/>
      <c r="N653" s="16"/>
      <c r="O653" s="16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s="15" customFormat="1" x14ac:dyDescent="0.3">
      <c r="A654" s="14"/>
      <c r="B654" s="14"/>
      <c r="C654" s="14"/>
      <c r="D654" s="14"/>
      <c r="E654" s="14"/>
      <c r="F654" s="14"/>
      <c r="G654" s="14"/>
      <c r="H654" s="14"/>
      <c r="L654" s="16"/>
      <c r="M654" s="16"/>
      <c r="N654" s="16"/>
      <c r="O654" s="16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s="15" customFormat="1" x14ac:dyDescent="0.3">
      <c r="A655" s="14"/>
      <c r="B655" s="14"/>
      <c r="C655" s="14"/>
      <c r="D655" s="14"/>
      <c r="E655" s="14"/>
      <c r="F655" s="14"/>
      <c r="G655" s="14"/>
      <c r="H655" s="14"/>
      <c r="L655" s="16"/>
      <c r="M655" s="16"/>
      <c r="N655" s="16"/>
      <c r="O655" s="16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s="15" customFormat="1" x14ac:dyDescent="0.3">
      <c r="A656" s="14"/>
      <c r="B656" s="14"/>
      <c r="C656" s="14"/>
      <c r="D656" s="14"/>
      <c r="E656" s="14"/>
      <c r="F656" s="14"/>
      <c r="G656" s="14"/>
      <c r="H656" s="14"/>
      <c r="L656" s="16"/>
      <c r="M656" s="16"/>
      <c r="N656" s="16"/>
      <c r="O656" s="16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s="15" customFormat="1" x14ac:dyDescent="0.3">
      <c r="A657" s="14"/>
      <c r="B657" s="14"/>
      <c r="C657" s="14"/>
      <c r="D657" s="14"/>
      <c r="E657" s="14"/>
      <c r="F657" s="14"/>
      <c r="G657" s="14"/>
      <c r="H657" s="14"/>
      <c r="L657" s="16"/>
      <c r="M657" s="16"/>
      <c r="N657" s="16"/>
      <c r="O657" s="16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s="15" customFormat="1" x14ac:dyDescent="0.3">
      <c r="A658" s="14"/>
      <c r="B658" s="14"/>
      <c r="C658" s="14"/>
      <c r="D658" s="14"/>
      <c r="E658" s="14"/>
      <c r="F658" s="14"/>
      <c r="G658" s="14"/>
      <c r="H658" s="14"/>
      <c r="L658" s="16"/>
      <c r="M658" s="16"/>
      <c r="N658" s="16"/>
      <c r="O658" s="16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s="15" customFormat="1" x14ac:dyDescent="0.3">
      <c r="A659" s="14"/>
      <c r="B659" s="14"/>
      <c r="C659" s="14"/>
      <c r="D659" s="14"/>
      <c r="E659" s="14"/>
      <c r="F659" s="14"/>
      <c r="G659" s="14"/>
      <c r="H659" s="14"/>
      <c r="L659" s="16"/>
      <c r="M659" s="16"/>
      <c r="N659" s="16"/>
      <c r="O659" s="16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s="15" customFormat="1" x14ac:dyDescent="0.3">
      <c r="A660" s="14"/>
      <c r="B660" s="14"/>
      <c r="C660" s="14"/>
      <c r="D660" s="14"/>
      <c r="E660" s="14"/>
      <c r="F660" s="14"/>
      <c r="G660" s="14"/>
      <c r="H660" s="14"/>
      <c r="L660" s="16"/>
      <c r="M660" s="16"/>
      <c r="N660" s="16"/>
      <c r="O660" s="16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s="15" customFormat="1" x14ac:dyDescent="0.3">
      <c r="A661" s="14"/>
      <c r="B661" s="14"/>
      <c r="C661" s="14"/>
      <c r="D661" s="14"/>
      <c r="E661" s="14"/>
      <c r="F661" s="14"/>
      <c r="G661" s="14"/>
      <c r="H661" s="14"/>
      <c r="L661" s="16"/>
      <c r="M661" s="16"/>
      <c r="N661" s="16"/>
      <c r="O661" s="16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s="15" customFormat="1" x14ac:dyDescent="0.3">
      <c r="A662" s="14"/>
      <c r="B662" s="14"/>
      <c r="C662" s="14"/>
      <c r="D662" s="14"/>
      <c r="E662" s="14"/>
      <c r="F662" s="14"/>
      <c r="G662" s="14"/>
      <c r="H662" s="14"/>
      <c r="L662" s="16"/>
      <c r="M662" s="16"/>
      <c r="N662" s="16"/>
      <c r="O662" s="16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s="15" customFormat="1" x14ac:dyDescent="0.3">
      <c r="A663" s="14"/>
      <c r="B663" s="14"/>
      <c r="C663" s="14"/>
      <c r="D663" s="14"/>
      <c r="E663" s="14"/>
      <c r="F663" s="14"/>
      <c r="G663" s="14"/>
      <c r="H663" s="14"/>
      <c r="L663" s="16"/>
      <c r="M663" s="16"/>
      <c r="N663" s="16"/>
      <c r="O663" s="16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s="15" customFormat="1" x14ac:dyDescent="0.3">
      <c r="A664" s="14"/>
      <c r="B664" s="14"/>
      <c r="C664" s="14"/>
      <c r="D664" s="14"/>
      <c r="E664" s="14"/>
      <c r="F664" s="14"/>
      <c r="G664" s="14"/>
      <c r="H664" s="14"/>
      <c r="L664" s="16"/>
      <c r="M664" s="16"/>
      <c r="N664" s="16"/>
      <c r="O664" s="16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s="15" customFormat="1" x14ac:dyDescent="0.3">
      <c r="A665" s="14"/>
      <c r="B665" s="14"/>
      <c r="C665" s="14"/>
      <c r="D665" s="14"/>
      <c r="E665" s="14"/>
      <c r="F665" s="14"/>
      <c r="G665" s="14"/>
      <c r="H665" s="14"/>
      <c r="L665" s="16"/>
      <c r="M665" s="16"/>
      <c r="N665" s="16"/>
      <c r="O665" s="16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s="15" customFormat="1" x14ac:dyDescent="0.3">
      <c r="A666" s="14"/>
      <c r="B666" s="14"/>
      <c r="C666" s="14"/>
      <c r="D666" s="14"/>
      <c r="E666" s="14"/>
      <c r="F666" s="14"/>
      <c r="G666" s="14"/>
      <c r="H666" s="14"/>
      <c r="L666" s="16"/>
      <c r="M666" s="16"/>
      <c r="N666" s="16"/>
      <c r="O666" s="16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s="15" customFormat="1" x14ac:dyDescent="0.3">
      <c r="A667" s="14"/>
      <c r="B667" s="14"/>
      <c r="C667" s="14"/>
      <c r="D667" s="14"/>
      <c r="E667" s="14"/>
      <c r="F667" s="14"/>
      <c r="G667" s="14"/>
      <c r="H667" s="14"/>
      <c r="L667" s="16"/>
      <c r="M667" s="16"/>
      <c r="N667" s="16"/>
      <c r="O667" s="16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s="15" customFormat="1" x14ac:dyDescent="0.3">
      <c r="A668" s="14"/>
      <c r="B668" s="14"/>
      <c r="C668" s="14"/>
      <c r="D668" s="14"/>
      <c r="E668" s="14"/>
      <c r="F668" s="14"/>
      <c r="G668" s="14"/>
      <c r="H668" s="14"/>
      <c r="L668" s="16"/>
      <c r="M668" s="16"/>
      <c r="N668" s="16"/>
      <c r="O668" s="16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s="15" customFormat="1" x14ac:dyDescent="0.3">
      <c r="A669" s="14"/>
      <c r="B669" s="14"/>
      <c r="C669" s="14"/>
      <c r="D669" s="14"/>
      <c r="E669" s="14"/>
      <c r="F669" s="14"/>
      <c r="G669" s="14"/>
      <c r="H669" s="14"/>
      <c r="L669" s="16"/>
      <c r="M669" s="16"/>
      <c r="N669" s="16"/>
      <c r="O669" s="16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s="15" customFormat="1" x14ac:dyDescent="0.3">
      <c r="A670" s="14"/>
      <c r="B670" s="14"/>
      <c r="C670" s="14"/>
      <c r="D670" s="14"/>
      <c r="E670" s="14"/>
      <c r="F670" s="14"/>
      <c r="G670" s="14"/>
      <c r="H670" s="14"/>
      <c r="L670" s="16"/>
      <c r="M670" s="16"/>
      <c r="N670" s="16"/>
      <c r="O670" s="16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s="15" customFormat="1" x14ac:dyDescent="0.3">
      <c r="A671" s="14"/>
      <c r="B671" s="14"/>
      <c r="C671" s="14"/>
      <c r="D671" s="14"/>
      <c r="E671" s="14"/>
      <c r="F671" s="14"/>
      <c r="G671" s="14"/>
      <c r="H671" s="14"/>
      <c r="L671" s="16"/>
      <c r="M671" s="16"/>
      <c r="N671" s="16"/>
      <c r="O671" s="16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s="15" customFormat="1" x14ac:dyDescent="0.3">
      <c r="A672" s="14"/>
      <c r="B672" s="14"/>
      <c r="C672" s="14"/>
      <c r="D672" s="14"/>
      <c r="E672" s="14"/>
      <c r="F672" s="14"/>
      <c r="G672" s="14"/>
      <c r="H672" s="14"/>
      <c r="L672" s="16"/>
      <c r="M672" s="16"/>
      <c r="N672" s="16"/>
      <c r="O672" s="16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s="15" customFormat="1" x14ac:dyDescent="0.3">
      <c r="A673" s="14"/>
      <c r="B673" s="14"/>
      <c r="C673" s="14"/>
      <c r="D673" s="14"/>
      <c r="E673" s="14"/>
      <c r="F673" s="14"/>
      <c r="G673" s="14"/>
      <c r="H673" s="14"/>
      <c r="L673" s="16"/>
      <c r="M673" s="16"/>
      <c r="N673" s="16"/>
      <c r="O673" s="16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s="15" customFormat="1" x14ac:dyDescent="0.3">
      <c r="A674" s="14"/>
      <c r="B674" s="14"/>
      <c r="C674" s="14"/>
      <c r="D674" s="14"/>
      <c r="E674" s="14"/>
      <c r="F674" s="14"/>
      <c r="G674" s="14"/>
      <c r="H674" s="14"/>
      <c r="L674" s="16"/>
      <c r="M674" s="16"/>
      <c r="N674" s="16"/>
      <c r="O674" s="16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s="15" customFormat="1" x14ac:dyDescent="0.3">
      <c r="A675" s="14"/>
      <c r="B675" s="14"/>
      <c r="C675" s="14"/>
      <c r="D675" s="14"/>
      <c r="E675" s="14"/>
      <c r="F675" s="14"/>
      <c r="G675" s="14"/>
      <c r="H675" s="14"/>
      <c r="L675" s="16"/>
      <c r="M675" s="16"/>
      <c r="N675" s="16"/>
      <c r="O675" s="16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s="15" customFormat="1" x14ac:dyDescent="0.3">
      <c r="A676" s="14"/>
      <c r="B676" s="14"/>
      <c r="C676" s="14"/>
      <c r="D676" s="14"/>
      <c r="E676" s="14"/>
      <c r="F676" s="14"/>
      <c r="G676" s="14"/>
      <c r="H676" s="14"/>
      <c r="L676" s="16"/>
      <c r="M676" s="16"/>
      <c r="N676" s="16"/>
      <c r="O676" s="16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s="15" customFormat="1" x14ac:dyDescent="0.3">
      <c r="A677" s="14"/>
      <c r="B677" s="14"/>
      <c r="C677" s="14"/>
      <c r="D677" s="14"/>
      <c r="E677" s="14"/>
      <c r="F677" s="14"/>
      <c r="G677" s="14"/>
      <c r="H677" s="14"/>
      <c r="L677" s="16"/>
      <c r="M677" s="16"/>
      <c r="N677" s="16"/>
      <c r="O677" s="16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s="15" customFormat="1" x14ac:dyDescent="0.3">
      <c r="A678" s="14"/>
      <c r="B678" s="14"/>
      <c r="C678" s="14"/>
      <c r="D678" s="14"/>
      <c r="E678" s="14"/>
      <c r="F678" s="14"/>
      <c r="G678" s="14"/>
      <c r="H678" s="14"/>
      <c r="L678" s="16"/>
      <c r="M678" s="16"/>
      <c r="N678" s="16"/>
      <c r="O678" s="16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s="15" customFormat="1" x14ac:dyDescent="0.3">
      <c r="A679" s="14"/>
      <c r="B679" s="14"/>
      <c r="C679" s="14"/>
      <c r="D679" s="14"/>
      <c r="E679" s="14"/>
      <c r="F679" s="14"/>
      <c r="G679" s="14"/>
      <c r="H679" s="14"/>
      <c r="L679" s="16"/>
      <c r="M679" s="16"/>
      <c r="N679" s="16"/>
      <c r="O679" s="16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s="15" customFormat="1" x14ac:dyDescent="0.3">
      <c r="A680" s="14"/>
      <c r="B680" s="14"/>
      <c r="C680" s="14"/>
      <c r="D680" s="14"/>
      <c r="E680" s="14"/>
      <c r="F680" s="14"/>
      <c r="G680" s="14"/>
      <c r="H680" s="14"/>
      <c r="L680" s="16"/>
      <c r="M680" s="16"/>
      <c r="N680" s="16"/>
      <c r="O680" s="16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s="15" customFormat="1" x14ac:dyDescent="0.3">
      <c r="A681" s="14"/>
      <c r="B681" s="14"/>
      <c r="C681" s="14"/>
      <c r="D681" s="14"/>
      <c r="E681" s="14"/>
      <c r="F681" s="14"/>
      <c r="G681" s="14"/>
      <c r="H681" s="14"/>
      <c r="L681" s="16"/>
      <c r="M681" s="16"/>
      <c r="N681" s="16"/>
      <c r="O681" s="16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s="15" customFormat="1" x14ac:dyDescent="0.3">
      <c r="A682" s="14"/>
      <c r="B682" s="14"/>
      <c r="C682" s="14"/>
      <c r="D682" s="14"/>
      <c r="E682" s="14"/>
      <c r="F682" s="14"/>
      <c r="G682" s="14"/>
      <c r="H682" s="14"/>
      <c r="L682" s="16"/>
      <c r="M682" s="16"/>
      <c r="N682" s="16"/>
      <c r="O682" s="16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s="15" customFormat="1" x14ac:dyDescent="0.3">
      <c r="A683" s="14"/>
      <c r="B683" s="14"/>
      <c r="C683" s="14"/>
      <c r="D683" s="14"/>
      <c r="E683" s="14"/>
      <c r="F683" s="14"/>
      <c r="G683" s="14"/>
      <c r="H683" s="14"/>
      <c r="L683" s="16"/>
      <c r="M683" s="16"/>
      <c r="N683" s="16"/>
      <c r="O683" s="16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s="15" customFormat="1" x14ac:dyDescent="0.3">
      <c r="A684" s="14"/>
      <c r="B684" s="14"/>
      <c r="C684" s="14"/>
      <c r="D684" s="14"/>
      <c r="E684" s="14"/>
      <c r="F684" s="14"/>
      <c r="G684" s="14"/>
      <c r="H684" s="14"/>
      <c r="L684" s="16"/>
      <c r="M684" s="16"/>
      <c r="N684" s="16"/>
      <c r="O684" s="16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s="15" customFormat="1" x14ac:dyDescent="0.3">
      <c r="A685" s="14"/>
      <c r="B685" s="14"/>
      <c r="C685" s="14"/>
      <c r="D685" s="14"/>
      <c r="E685" s="14"/>
      <c r="F685" s="14"/>
      <c r="G685" s="14"/>
      <c r="H685" s="14"/>
      <c r="L685" s="16"/>
      <c r="M685" s="16"/>
      <c r="N685" s="16"/>
      <c r="O685" s="16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s="15" customFormat="1" x14ac:dyDescent="0.3">
      <c r="A686" s="14"/>
      <c r="B686" s="14"/>
      <c r="C686" s="14"/>
      <c r="D686" s="14"/>
      <c r="E686" s="14"/>
      <c r="F686" s="14"/>
      <c r="G686" s="14"/>
      <c r="H686" s="14"/>
      <c r="L686" s="16"/>
      <c r="M686" s="16"/>
      <c r="N686" s="16"/>
      <c r="O686" s="16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s="15" customFormat="1" x14ac:dyDescent="0.3">
      <c r="A687" s="14"/>
      <c r="B687" s="14"/>
      <c r="C687" s="14"/>
      <c r="D687" s="14"/>
      <c r="E687" s="14"/>
      <c r="F687" s="14"/>
      <c r="G687" s="14"/>
      <c r="H687" s="14"/>
      <c r="L687" s="16"/>
      <c r="M687" s="16"/>
      <c r="N687" s="16"/>
      <c r="O687" s="16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s="15" customFormat="1" x14ac:dyDescent="0.3">
      <c r="A688" s="14"/>
      <c r="B688" s="14"/>
      <c r="C688" s="14"/>
      <c r="D688" s="14"/>
      <c r="E688" s="14"/>
      <c r="F688" s="14"/>
      <c r="G688" s="14"/>
      <c r="H688" s="14"/>
      <c r="L688" s="16"/>
      <c r="M688" s="16"/>
      <c r="N688" s="16"/>
      <c r="O688" s="16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s="15" customFormat="1" x14ac:dyDescent="0.3">
      <c r="A689" s="14"/>
      <c r="B689" s="14"/>
      <c r="C689" s="14"/>
      <c r="D689" s="14"/>
      <c r="E689" s="14"/>
      <c r="F689" s="14"/>
      <c r="G689" s="14"/>
      <c r="H689" s="14"/>
      <c r="L689" s="16"/>
      <c r="M689" s="16"/>
      <c r="N689" s="16"/>
      <c r="O689" s="16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s="15" customFormat="1" x14ac:dyDescent="0.3">
      <c r="A690" s="14"/>
      <c r="B690" s="14"/>
      <c r="C690" s="14"/>
      <c r="D690" s="14"/>
      <c r="E690" s="14"/>
      <c r="F690" s="14"/>
      <c r="G690" s="14"/>
      <c r="H690" s="14"/>
      <c r="L690" s="16"/>
      <c r="M690" s="16"/>
      <c r="N690" s="16"/>
      <c r="O690" s="16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s="15" customFormat="1" x14ac:dyDescent="0.3">
      <c r="A691" s="14"/>
      <c r="B691" s="14"/>
      <c r="C691" s="14"/>
      <c r="D691" s="14"/>
      <c r="E691" s="14"/>
      <c r="F691" s="14"/>
      <c r="G691" s="14"/>
      <c r="H691" s="14"/>
      <c r="L691" s="16"/>
      <c r="M691" s="16"/>
      <c r="N691" s="16"/>
      <c r="O691" s="16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s="15" customFormat="1" x14ac:dyDescent="0.3">
      <c r="A692" s="14"/>
      <c r="B692" s="14"/>
      <c r="C692" s="14"/>
      <c r="D692" s="14"/>
      <c r="E692" s="14"/>
      <c r="F692" s="14"/>
      <c r="G692" s="14"/>
      <c r="H692" s="14"/>
      <c r="L692" s="16"/>
      <c r="M692" s="16"/>
      <c r="N692" s="16"/>
      <c r="O692" s="16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s="15" customFormat="1" x14ac:dyDescent="0.3">
      <c r="A693" s="14"/>
      <c r="B693" s="14"/>
      <c r="C693" s="14"/>
      <c r="D693" s="14"/>
      <c r="E693" s="14"/>
      <c r="F693" s="14"/>
      <c r="G693" s="14"/>
      <c r="H693" s="14"/>
      <c r="L693" s="16"/>
      <c r="M693" s="16"/>
      <c r="N693" s="16"/>
      <c r="O693" s="16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s="15" customFormat="1" x14ac:dyDescent="0.3">
      <c r="A694" s="14"/>
      <c r="B694" s="14"/>
      <c r="C694" s="14"/>
      <c r="D694" s="14"/>
      <c r="E694" s="14"/>
      <c r="F694" s="14"/>
      <c r="G694" s="14"/>
      <c r="H694" s="14"/>
      <c r="L694" s="16"/>
      <c r="M694" s="16"/>
      <c r="N694" s="16"/>
      <c r="O694" s="16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s="15" customFormat="1" x14ac:dyDescent="0.3">
      <c r="A695" s="14"/>
      <c r="B695" s="14"/>
      <c r="C695" s="14"/>
      <c r="D695" s="14"/>
      <c r="E695" s="14"/>
      <c r="F695" s="14"/>
      <c r="G695" s="14"/>
      <c r="H695" s="14"/>
      <c r="L695" s="16"/>
      <c r="M695" s="16"/>
      <c r="N695" s="16"/>
      <c r="O695" s="16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s="15" customFormat="1" x14ac:dyDescent="0.3">
      <c r="A696" s="14"/>
      <c r="B696" s="14"/>
      <c r="C696" s="14"/>
      <c r="D696" s="14"/>
      <c r="E696" s="14"/>
      <c r="F696" s="14"/>
      <c r="G696" s="14"/>
      <c r="H696" s="14"/>
      <c r="L696" s="16"/>
      <c r="M696" s="16"/>
      <c r="N696" s="16"/>
      <c r="O696" s="16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s="15" customFormat="1" x14ac:dyDescent="0.3">
      <c r="A697" s="14"/>
      <c r="B697" s="14"/>
      <c r="C697" s="14"/>
      <c r="D697" s="14"/>
      <c r="E697" s="14"/>
      <c r="F697" s="14"/>
      <c r="G697" s="14"/>
      <c r="H697" s="14"/>
      <c r="L697" s="16"/>
      <c r="M697" s="16"/>
      <c r="N697" s="16"/>
      <c r="O697" s="16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s="15" customFormat="1" x14ac:dyDescent="0.3">
      <c r="A698" s="14"/>
      <c r="B698" s="14"/>
      <c r="C698" s="14"/>
      <c r="D698" s="14"/>
      <c r="E698" s="14"/>
      <c r="F698" s="14"/>
      <c r="G698" s="14"/>
      <c r="H698" s="14"/>
      <c r="L698" s="16"/>
      <c r="M698" s="16"/>
      <c r="N698" s="16"/>
      <c r="O698" s="16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s="15" customFormat="1" x14ac:dyDescent="0.3">
      <c r="A699" s="14"/>
      <c r="B699" s="14"/>
      <c r="C699" s="14"/>
      <c r="D699" s="14"/>
      <c r="E699" s="14"/>
      <c r="F699" s="14"/>
      <c r="G699" s="14"/>
      <c r="H699" s="14"/>
      <c r="L699" s="16"/>
      <c r="M699" s="16"/>
      <c r="N699" s="16"/>
      <c r="O699" s="16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s="15" customFormat="1" x14ac:dyDescent="0.3">
      <c r="A700" s="14"/>
      <c r="B700" s="14"/>
      <c r="C700" s="14"/>
      <c r="D700" s="14"/>
      <c r="E700" s="14"/>
      <c r="F700" s="14"/>
      <c r="G700" s="14"/>
      <c r="H700" s="14"/>
      <c r="L700" s="16"/>
      <c r="M700" s="16"/>
      <c r="N700" s="16"/>
      <c r="O700" s="16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s="15" customFormat="1" x14ac:dyDescent="0.3">
      <c r="A701" s="14"/>
      <c r="B701" s="14"/>
      <c r="C701" s="14"/>
      <c r="D701" s="14"/>
      <c r="E701" s="14"/>
      <c r="F701" s="14"/>
      <c r="G701" s="14"/>
      <c r="H701" s="14"/>
      <c r="L701" s="16"/>
      <c r="M701" s="16"/>
      <c r="N701" s="16"/>
      <c r="O701" s="16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s="15" customFormat="1" x14ac:dyDescent="0.3">
      <c r="A702" s="14"/>
      <c r="B702" s="14"/>
      <c r="C702" s="14"/>
      <c r="D702" s="14"/>
      <c r="E702" s="14"/>
      <c r="F702" s="14"/>
      <c r="G702" s="14"/>
      <c r="H702" s="14"/>
      <c r="L702" s="16"/>
      <c r="M702" s="16"/>
      <c r="N702" s="16"/>
      <c r="O702" s="16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s="15" customFormat="1" x14ac:dyDescent="0.3">
      <c r="A703" s="14"/>
      <c r="B703" s="14"/>
      <c r="C703" s="14"/>
      <c r="D703" s="14"/>
      <c r="E703" s="14"/>
      <c r="F703" s="14"/>
      <c r="G703" s="14"/>
      <c r="H703" s="14"/>
      <c r="L703" s="16"/>
      <c r="M703" s="16"/>
      <c r="N703" s="16"/>
      <c r="O703" s="16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s="15" customFormat="1" x14ac:dyDescent="0.3">
      <c r="A704" s="14"/>
      <c r="B704" s="14"/>
      <c r="C704" s="14"/>
      <c r="D704" s="14"/>
      <c r="E704" s="14"/>
      <c r="F704" s="14"/>
      <c r="G704" s="14"/>
      <c r="H704" s="14"/>
      <c r="L704" s="16"/>
      <c r="M704" s="16"/>
      <c r="N704" s="16"/>
      <c r="O704" s="16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s="15" customFormat="1" x14ac:dyDescent="0.3">
      <c r="A705" s="14"/>
      <c r="B705" s="14"/>
      <c r="C705" s="14"/>
      <c r="D705" s="14"/>
      <c r="E705" s="14"/>
      <c r="F705" s="14"/>
      <c r="G705" s="14"/>
      <c r="H705" s="14"/>
      <c r="L705" s="16"/>
      <c r="M705" s="16"/>
      <c r="N705" s="16"/>
      <c r="O705" s="16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s="15" customFormat="1" x14ac:dyDescent="0.3">
      <c r="A706" s="14"/>
      <c r="B706" s="14"/>
      <c r="C706" s="14"/>
      <c r="D706" s="14"/>
      <c r="E706" s="14"/>
      <c r="F706" s="14"/>
      <c r="G706" s="14"/>
      <c r="H706" s="14"/>
      <c r="L706" s="16"/>
      <c r="M706" s="16"/>
      <c r="N706" s="16"/>
      <c r="O706" s="16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s="15" customFormat="1" x14ac:dyDescent="0.3">
      <c r="A707" s="14"/>
      <c r="B707" s="14"/>
      <c r="C707" s="14"/>
      <c r="D707" s="14"/>
      <c r="E707" s="14"/>
      <c r="F707" s="14"/>
      <c r="G707" s="14"/>
      <c r="H707" s="14"/>
      <c r="L707" s="16"/>
      <c r="M707" s="16"/>
      <c r="N707" s="16"/>
      <c r="O707" s="16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s="15" customFormat="1" x14ac:dyDescent="0.3">
      <c r="A708" s="14"/>
      <c r="B708" s="14"/>
      <c r="C708" s="14"/>
      <c r="D708" s="14"/>
      <c r="E708" s="14"/>
      <c r="F708" s="14"/>
      <c r="G708" s="14"/>
      <c r="H708" s="14"/>
      <c r="L708" s="16"/>
      <c r="M708" s="16"/>
      <c r="N708" s="16"/>
      <c r="O708" s="16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s="15" customFormat="1" x14ac:dyDescent="0.3">
      <c r="A709" s="14"/>
      <c r="B709" s="14"/>
      <c r="C709" s="14"/>
      <c r="D709" s="14"/>
      <c r="E709" s="14"/>
      <c r="F709" s="14"/>
      <c r="G709" s="14"/>
      <c r="H709" s="14"/>
      <c r="L709" s="16"/>
      <c r="M709" s="16"/>
      <c r="N709" s="16"/>
      <c r="O709" s="16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s="15" customFormat="1" x14ac:dyDescent="0.3">
      <c r="A710" s="14"/>
      <c r="B710" s="14"/>
      <c r="C710" s="14"/>
      <c r="D710" s="14"/>
      <c r="E710" s="14"/>
      <c r="F710" s="14"/>
      <c r="G710" s="14"/>
      <c r="H710" s="14"/>
      <c r="L710" s="16"/>
      <c r="M710" s="16"/>
      <c r="N710" s="16"/>
      <c r="O710" s="16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s="15" customFormat="1" x14ac:dyDescent="0.3">
      <c r="A711" s="14"/>
      <c r="B711" s="14"/>
      <c r="C711" s="14"/>
      <c r="D711" s="14"/>
      <c r="E711" s="14"/>
      <c r="F711" s="14"/>
      <c r="G711" s="14"/>
      <c r="H711" s="14"/>
      <c r="L711" s="16"/>
      <c r="M711" s="16"/>
      <c r="N711" s="16"/>
      <c r="O711" s="16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s="15" customFormat="1" x14ac:dyDescent="0.3">
      <c r="A712" s="14"/>
      <c r="B712" s="14"/>
      <c r="C712" s="14"/>
      <c r="D712" s="14"/>
      <c r="E712" s="14"/>
      <c r="F712" s="14"/>
      <c r="G712" s="14"/>
      <c r="H712" s="14"/>
      <c r="L712" s="16"/>
      <c r="M712" s="16"/>
      <c r="N712" s="16"/>
      <c r="O712" s="16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s="15" customFormat="1" x14ac:dyDescent="0.3">
      <c r="A713" s="14"/>
      <c r="B713" s="14"/>
      <c r="C713" s="14"/>
      <c r="D713" s="14"/>
      <c r="E713" s="14"/>
      <c r="F713" s="14"/>
      <c r="G713" s="14"/>
      <c r="H713" s="14"/>
      <c r="L713" s="16"/>
      <c r="M713" s="16"/>
      <c r="N713" s="16"/>
      <c r="O713" s="16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s="15" customFormat="1" x14ac:dyDescent="0.3">
      <c r="A714" s="14"/>
      <c r="B714" s="14"/>
      <c r="C714" s="14"/>
      <c r="D714" s="14"/>
      <c r="E714" s="14"/>
      <c r="F714" s="14"/>
      <c r="G714" s="14"/>
      <c r="H714" s="14"/>
      <c r="L714" s="16"/>
      <c r="M714" s="16"/>
      <c r="N714" s="16"/>
      <c r="O714" s="16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s="15" customFormat="1" x14ac:dyDescent="0.3">
      <c r="A715" s="14"/>
      <c r="B715" s="14"/>
      <c r="C715" s="14"/>
      <c r="D715" s="14"/>
      <c r="E715" s="14"/>
      <c r="F715" s="14"/>
      <c r="G715" s="14"/>
      <c r="H715" s="14"/>
      <c r="L715" s="16"/>
      <c r="M715" s="16"/>
      <c r="N715" s="16"/>
      <c r="O715" s="16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s="15" customFormat="1" x14ac:dyDescent="0.3">
      <c r="A716" s="14"/>
      <c r="B716" s="14"/>
      <c r="C716" s="14"/>
      <c r="D716" s="14"/>
      <c r="E716" s="14"/>
      <c r="F716" s="14"/>
      <c r="G716" s="14"/>
      <c r="H716" s="14"/>
      <c r="L716" s="16"/>
      <c r="M716" s="16"/>
      <c r="N716" s="16"/>
      <c r="O716" s="16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s="15" customFormat="1" x14ac:dyDescent="0.3">
      <c r="A717" s="14"/>
      <c r="B717" s="14"/>
      <c r="C717" s="14"/>
      <c r="D717" s="14"/>
      <c r="E717" s="14"/>
      <c r="F717" s="14"/>
      <c r="G717" s="14"/>
      <c r="H717" s="14"/>
      <c r="L717" s="16"/>
      <c r="M717" s="16"/>
      <c r="N717" s="16"/>
      <c r="O717" s="16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s="15" customFormat="1" x14ac:dyDescent="0.3">
      <c r="A718" s="14"/>
      <c r="B718" s="14"/>
      <c r="C718" s="14"/>
      <c r="D718" s="14"/>
      <c r="E718" s="14"/>
      <c r="F718" s="14"/>
      <c r="G718" s="14"/>
      <c r="H718" s="14"/>
      <c r="L718" s="16"/>
      <c r="M718" s="16"/>
      <c r="N718" s="16"/>
      <c r="O718" s="16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s="15" customFormat="1" x14ac:dyDescent="0.3">
      <c r="A719" s="14"/>
      <c r="B719" s="14"/>
      <c r="C719" s="14"/>
      <c r="D719" s="14"/>
      <c r="E719" s="14"/>
      <c r="F719" s="14"/>
      <c r="G719" s="14"/>
      <c r="H719" s="14"/>
      <c r="L719" s="16"/>
      <c r="M719" s="16"/>
      <c r="N719" s="16"/>
      <c r="O719" s="16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s="15" customFormat="1" x14ac:dyDescent="0.3">
      <c r="A720" s="14"/>
      <c r="B720" s="14"/>
      <c r="C720" s="14"/>
      <c r="D720" s="14"/>
      <c r="E720" s="14"/>
      <c r="F720" s="14"/>
      <c r="G720" s="14"/>
      <c r="H720" s="14"/>
      <c r="L720" s="16"/>
      <c r="M720" s="16"/>
      <c r="N720" s="16"/>
      <c r="O720" s="16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s="15" customFormat="1" x14ac:dyDescent="0.3">
      <c r="A721" s="14"/>
      <c r="B721" s="14"/>
      <c r="C721" s="14"/>
      <c r="D721" s="14"/>
      <c r="E721" s="14"/>
      <c r="F721" s="14"/>
      <c r="G721" s="14"/>
      <c r="H721" s="14"/>
      <c r="L721" s="16"/>
      <c r="M721" s="16"/>
      <c r="N721" s="16"/>
      <c r="O721" s="16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s="15" customFormat="1" x14ac:dyDescent="0.3">
      <c r="A722" s="14"/>
      <c r="B722" s="14"/>
      <c r="C722" s="14"/>
      <c r="D722" s="14"/>
      <c r="E722" s="14"/>
      <c r="F722" s="14"/>
      <c r="G722" s="14"/>
      <c r="H722" s="14"/>
      <c r="L722" s="16"/>
      <c r="M722" s="16"/>
      <c r="N722" s="16"/>
      <c r="O722" s="16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s="15" customFormat="1" x14ac:dyDescent="0.3">
      <c r="A723" s="14"/>
      <c r="B723" s="14"/>
      <c r="C723" s="14"/>
      <c r="D723" s="14"/>
      <c r="E723" s="14"/>
      <c r="F723" s="14"/>
      <c r="G723" s="14"/>
      <c r="H723" s="14"/>
      <c r="L723" s="16"/>
      <c r="M723" s="16"/>
      <c r="N723" s="16"/>
      <c r="O723" s="16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s="15" customFormat="1" x14ac:dyDescent="0.3">
      <c r="A724" s="14"/>
      <c r="B724" s="14"/>
      <c r="C724" s="14"/>
      <c r="D724" s="14"/>
      <c r="E724" s="14"/>
      <c r="F724" s="14"/>
      <c r="G724" s="14"/>
      <c r="H724" s="14"/>
      <c r="L724" s="16"/>
      <c r="M724" s="16"/>
      <c r="N724" s="16"/>
      <c r="O724" s="16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s="15" customFormat="1" x14ac:dyDescent="0.3">
      <c r="A725" s="14"/>
      <c r="B725" s="14"/>
      <c r="C725" s="14"/>
      <c r="D725" s="14"/>
      <c r="E725" s="14"/>
      <c r="F725" s="14"/>
      <c r="G725" s="14"/>
      <c r="H725" s="14"/>
      <c r="L725" s="16"/>
      <c r="M725" s="16"/>
      <c r="N725" s="16"/>
      <c r="O725" s="16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s="15" customFormat="1" x14ac:dyDescent="0.3">
      <c r="A726" s="14"/>
      <c r="B726" s="14"/>
      <c r="C726" s="14"/>
      <c r="D726" s="14"/>
      <c r="E726" s="14"/>
      <c r="F726" s="14"/>
      <c r="G726" s="14"/>
      <c r="H726" s="14"/>
      <c r="L726" s="16"/>
      <c r="M726" s="16"/>
      <c r="N726" s="16"/>
      <c r="O726" s="16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s="15" customFormat="1" x14ac:dyDescent="0.3">
      <c r="A727" s="14"/>
      <c r="B727" s="14"/>
      <c r="C727" s="14"/>
      <c r="D727" s="14"/>
      <c r="E727" s="14"/>
      <c r="F727" s="14"/>
      <c r="G727" s="14"/>
      <c r="H727" s="14"/>
      <c r="L727" s="16"/>
      <c r="M727" s="16"/>
      <c r="N727" s="16"/>
      <c r="O727" s="16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s="15" customFormat="1" x14ac:dyDescent="0.3">
      <c r="A728" s="14"/>
      <c r="B728" s="14"/>
      <c r="C728" s="14"/>
      <c r="D728" s="14"/>
      <c r="E728" s="14"/>
      <c r="F728" s="14"/>
      <c r="G728" s="14"/>
      <c r="H728" s="14"/>
      <c r="L728" s="16"/>
      <c r="M728" s="16"/>
      <c r="N728" s="16"/>
      <c r="O728" s="16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s="15" customFormat="1" x14ac:dyDescent="0.3">
      <c r="A729" s="14"/>
      <c r="B729" s="14"/>
      <c r="C729" s="14"/>
      <c r="D729" s="14"/>
      <c r="E729" s="14"/>
      <c r="F729" s="14"/>
      <c r="G729" s="14"/>
      <c r="H729" s="14"/>
      <c r="L729" s="16"/>
      <c r="M729" s="16"/>
      <c r="N729" s="16"/>
      <c r="O729" s="16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s="15" customFormat="1" x14ac:dyDescent="0.3">
      <c r="A730" s="14"/>
      <c r="B730" s="14"/>
      <c r="C730" s="14"/>
      <c r="D730" s="14"/>
      <c r="E730" s="14"/>
      <c r="F730" s="14"/>
      <c r="G730" s="14"/>
      <c r="H730" s="14"/>
      <c r="L730" s="16"/>
      <c r="M730" s="16"/>
      <c r="N730" s="16"/>
      <c r="O730" s="16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s="15" customFormat="1" x14ac:dyDescent="0.3">
      <c r="A731" s="14"/>
      <c r="B731" s="14"/>
      <c r="C731" s="14"/>
      <c r="D731" s="14"/>
      <c r="E731" s="14"/>
      <c r="F731" s="14"/>
      <c r="G731" s="14"/>
      <c r="H731" s="14"/>
      <c r="L731" s="16"/>
      <c r="M731" s="16"/>
      <c r="N731" s="16"/>
      <c r="O731" s="16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s="15" customFormat="1" x14ac:dyDescent="0.3">
      <c r="A732" s="14"/>
      <c r="B732" s="14"/>
      <c r="C732" s="14"/>
      <c r="D732" s="14"/>
      <c r="E732" s="14"/>
      <c r="F732" s="14"/>
      <c r="G732" s="14"/>
      <c r="H732" s="14"/>
      <c r="L732" s="16"/>
      <c r="M732" s="16"/>
      <c r="N732" s="16"/>
      <c r="O732" s="16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s="15" customFormat="1" x14ac:dyDescent="0.3">
      <c r="A733" s="14"/>
      <c r="B733" s="14"/>
      <c r="C733" s="14"/>
      <c r="D733" s="14"/>
      <c r="E733" s="14"/>
      <c r="F733" s="14"/>
      <c r="G733" s="14"/>
      <c r="H733" s="14"/>
      <c r="L733" s="16"/>
      <c r="M733" s="16"/>
      <c r="N733" s="16"/>
      <c r="O733" s="16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s="15" customFormat="1" x14ac:dyDescent="0.3">
      <c r="A734" s="14"/>
      <c r="B734" s="14"/>
      <c r="C734" s="14"/>
      <c r="D734" s="14"/>
      <c r="E734" s="14"/>
      <c r="F734" s="14"/>
      <c r="G734" s="14"/>
      <c r="H734" s="14"/>
      <c r="L734" s="16"/>
      <c r="M734" s="16"/>
      <c r="N734" s="16"/>
      <c r="O734" s="16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s="15" customFormat="1" x14ac:dyDescent="0.3">
      <c r="A735" s="14"/>
      <c r="B735" s="14"/>
      <c r="C735" s="14"/>
      <c r="D735" s="14"/>
      <c r="E735" s="14"/>
      <c r="F735" s="14"/>
      <c r="G735" s="14"/>
      <c r="H735" s="14"/>
      <c r="L735" s="16"/>
      <c r="M735" s="16"/>
      <c r="N735" s="16"/>
      <c r="O735" s="16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s="15" customFormat="1" x14ac:dyDescent="0.3">
      <c r="A736" s="14"/>
      <c r="B736" s="14"/>
      <c r="C736" s="14"/>
      <c r="D736" s="14"/>
      <c r="E736" s="14"/>
      <c r="F736" s="14"/>
      <c r="G736" s="14"/>
      <c r="H736" s="14"/>
      <c r="L736" s="16"/>
      <c r="M736" s="16"/>
      <c r="N736" s="16"/>
      <c r="O736" s="16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s="15" customFormat="1" x14ac:dyDescent="0.3">
      <c r="A737" s="14"/>
      <c r="B737" s="14"/>
      <c r="C737" s="14"/>
      <c r="D737" s="14"/>
      <c r="E737" s="14"/>
      <c r="F737" s="14"/>
      <c r="G737" s="14"/>
      <c r="H737" s="14"/>
      <c r="L737" s="16"/>
      <c r="M737" s="16"/>
      <c r="N737" s="16"/>
      <c r="O737" s="16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s="15" customFormat="1" x14ac:dyDescent="0.3">
      <c r="A738" s="14"/>
      <c r="B738" s="14"/>
      <c r="C738" s="14"/>
      <c r="D738" s="14"/>
      <c r="E738" s="14"/>
      <c r="F738" s="14"/>
      <c r="G738" s="14"/>
      <c r="H738" s="14"/>
      <c r="L738" s="16"/>
      <c r="M738" s="16"/>
      <c r="N738" s="16"/>
      <c r="O738" s="16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s="15" customFormat="1" x14ac:dyDescent="0.3">
      <c r="A739" s="14"/>
      <c r="B739" s="14"/>
      <c r="C739" s="14"/>
      <c r="D739" s="14"/>
      <c r="E739" s="14"/>
      <c r="F739" s="14"/>
      <c r="G739" s="14"/>
      <c r="H739" s="14"/>
      <c r="L739" s="16"/>
      <c r="M739" s="16"/>
      <c r="N739" s="16"/>
      <c r="O739" s="16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s="15" customFormat="1" x14ac:dyDescent="0.3">
      <c r="A740" s="14"/>
      <c r="B740" s="14"/>
      <c r="C740" s="14"/>
      <c r="D740" s="14"/>
      <c r="E740" s="14"/>
      <c r="F740" s="14"/>
      <c r="G740" s="14"/>
      <c r="H740" s="14"/>
      <c r="L740" s="16"/>
      <c r="M740" s="16"/>
      <c r="N740" s="16"/>
      <c r="O740" s="16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s="15" customFormat="1" x14ac:dyDescent="0.3">
      <c r="A741" s="14"/>
      <c r="B741" s="14"/>
      <c r="C741" s="14"/>
      <c r="D741" s="14"/>
      <c r="E741" s="14"/>
      <c r="F741" s="14"/>
      <c r="G741" s="14"/>
      <c r="H741" s="14"/>
      <c r="L741" s="16"/>
      <c r="M741" s="16"/>
      <c r="N741" s="16"/>
      <c r="O741" s="16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s="15" customFormat="1" x14ac:dyDescent="0.3">
      <c r="A742" s="14"/>
      <c r="B742" s="14"/>
      <c r="C742" s="14"/>
      <c r="D742" s="14"/>
      <c r="E742" s="14"/>
      <c r="F742" s="14"/>
      <c r="G742" s="14"/>
      <c r="H742" s="14"/>
      <c r="L742" s="16"/>
      <c r="M742" s="16"/>
      <c r="N742" s="16"/>
      <c r="O742" s="16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s="15" customFormat="1" x14ac:dyDescent="0.3">
      <c r="A743" s="14"/>
      <c r="B743" s="14"/>
      <c r="C743" s="14"/>
      <c r="D743" s="14"/>
      <c r="E743" s="14"/>
      <c r="F743" s="14"/>
      <c r="G743" s="14"/>
      <c r="H743" s="14"/>
      <c r="L743" s="16"/>
      <c r="M743" s="16"/>
      <c r="N743" s="16"/>
      <c r="O743" s="16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s="15" customFormat="1" x14ac:dyDescent="0.3">
      <c r="A744" s="14"/>
      <c r="B744" s="14"/>
      <c r="C744" s="14"/>
      <c r="D744" s="14"/>
      <c r="E744" s="14"/>
      <c r="F744" s="14"/>
      <c r="G744" s="14"/>
      <c r="H744" s="14"/>
      <c r="L744" s="16"/>
      <c r="M744" s="16"/>
      <c r="N744" s="16"/>
      <c r="O744" s="16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s="15" customFormat="1" x14ac:dyDescent="0.3">
      <c r="A745" s="14"/>
      <c r="B745" s="14"/>
      <c r="C745" s="14"/>
      <c r="D745" s="14"/>
      <c r="E745" s="14"/>
      <c r="F745" s="14"/>
      <c r="G745" s="14"/>
      <c r="H745" s="14"/>
      <c r="L745" s="16"/>
      <c r="M745" s="16"/>
      <c r="N745" s="16"/>
      <c r="O745" s="16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s="15" customFormat="1" x14ac:dyDescent="0.3">
      <c r="A746" s="14"/>
      <c r="B746" s="14"/>
      <c r="C746" s="14"/>
      <c r="D746" s="14"/>
      <c r="E746" s="14"/>
      <c r="F746" s="14"/>
      <c r="G746" s="14"/>
      <c r="H746" s="14"/>
      <c r="L746" s="16"/>
      <c r="M746" s="16"/>
      <c r="N746" s="16"/>
      <c r="O746" s="16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s="15" customFormat="1" x14ac:dyDescent="0.3">
      <c r="A747" s="14"/>
      <c r="B747" s="14"/>
      <c r="C747" s="14"/>
      <c r="D747" s="14"/>
      <c r="E747" s="14"/>
      <c r="F747" s="14"/>
      <c r="G747" s="14"/>
      <c r="H747" s="14"/>
      <c r="L747" s="16"/>
      <c r="M747" s="16"/>
      <c r="N747" s="16"/>
      <c r="O747" s="16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s="15" customFormat="1" x14ac:dyDescent="0.3">
      <c r="A748" s="14"/>
      <c r="B748" s="14"/>
      <c r="C748" s="14"/>
      <c r="D748" s="14"/>
      <c r="E748" s="14"/>
      <c r="F748" s="14"/>
      <c r="G748" s="14"/>
      <c r="H748" s="14"/>
      <c r="L748" s="16"/>
      <c r="M748" s="16"/>
      <c r="N748" s="16"/>
      <c r="O748" s="16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s="15" customFormat="1" x14ac:dyDescent="0.3">
      <c r="A749" s="14"/>
      <c r="B749" s="14"/>
      <c r="C749" s="14"/>
      <c r="D749" s="14"/>
      <c r="E749" s="14"/>
      <c r="F749" s="14"/>
      <c r="G749" s="14"/>
      <c r="H749" s="14"/>
      <c r="L749" s="16"/>
      <c r="M749" s="16"/>
      <c r="N749" s="16"/>
      <c r="O749" s="16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s="15" customFormat="1" x14ac:dyDescent="0.3">
      <c r="A750" s="14"/>
      <c r="B750" s="14"/>
      <c r="C750" s="14"/>
      <c r="D750" s="14"/>
      <c r="E750" s="14"/>
      <c r="F750" s="14"/>
      <c r="G750" s="14"/>
      <c r="H750" s="14"/>
      <c r="L750" s="16"/>
      <c r="M750" s="16"/>
      <c r="N750" s="16"/>
      <c r="O750" s="16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s="15" customFormat="1" x14ac:dyDescent="0.3">
      <c r="A751" s="14"/>
      <c r="B751" s="14"/>
      <c r="C751" s="14"/>
      <c r="D751" s="14"/>
      <c r="E751" s="14"/>
      <c r="F751" s="14"/>
      <c r="G751" s="14"/>
      <c r="H751" s="14"/>
      <c r="L751" s="16"/>
      <c r="M751" s="16"/>
      <c r="N751" s="16"/>
      <c r="O751" s="16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s="15" customFormat="1" x14ac:dyDescent="0.3">
      <c r="A752" s="14"/>
      <c r="B752" s="14"/>
      <c r="C752" s="14"/>
      <c r="D752" s="14"/>
      <c r="E752" s="14"/>
      <c r="F752" s="14"/>
      <c r="G752" s="14"/>
      <c r="H752" s="14"/>
      <c r="L752" s="16"/>
      <c r="M752" s="16"/>
      <c r="N752" s="16"/>
      <c r="O752" s="16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s="15" customFormat="1" x14ac:dyDescent="0.3">
      <c r="A753" s="14"/>
      <c r="B753" s="14"/>
      <c r="C753" s="14"/>
      <c r="D753" s="14"/>
      <c r="E753" s="14"/>
      <c r="F753" s="14"/>
      <c r="G753" s="14"/>
      <c r="H753" s="14"/>
      <c r="L753" s="16"/>
      <c r="M753" s="16"/>
      <c r="N753" s="16"/>
      <c r="O753" s="16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s="15" customFormat="1" x14ac:dyDescent="0.3">
      <c r="A754" s="14"/>
      <c r="B754" s="14"/>
      <c r="C754" s="14"/>
      <c r="D754" s="14"/>
      <c r="E754" s="14"/>
      <c r="F754" s="14"/>
      <c r="G754" s="14"/>
      <c r="H754" s="14"/>
      <c r="L754" s="16"/>
      <c r="M754" s="16"/>
      <c r="N754" s="16"/>
      <c r="O754" s="16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s="15" customFormat="1" x14ac:dyDescent="0.3">
      <c r="A755" s="14"/>
      <c r="B755" s="14"/>
      <c r="C755" s="14"/>
      <c r="D755" s="14"/>
      <c r="E755" s="14"/>
      <c r="F755" s="14"/>
      <c r="G755" s="14"/>
      <c r="H755" s="14"/>
      <c r="L755" s="16"/>
      <c r="M755" s="16"/>
      <c r="N755" s="16"/>
      <c r="O755" s="16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s="15" customFormat="1" x14ac:dyDescent="0.3">
      <c r="A756" s="14"/>
      <c r="B756" s="14"/>
      <c r="C756" s="14"/>
      <c r="D756" s="14"/>
      <c r="E756" s="14"/>
      <c r="F756" s="14"/>
      <c r="G756" s="14"/>
      <c r="H756" s="14"/>
      <c r="L756" s="16"/>
      <c r="M756" s="16"/>
      <c r="N756" s="16"/>
      <c r="O756" s="16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s="15" customFormat="1" x14ac:dyDescent="0.3">
      <c r="A757" s="14"/>
      <c r="B757" s="14"/>
      <c r="C757" s="14"/>
      <c r="D757" s="14"/>
      <c r="E757" s="14"/>
      <c r="F757" s="14"/>
      <c r="G757" s="14"/>
      <c r="H757" s="14"/>
      <c r="L757" s="16"/>
      <c r="M757" s="16"/>
      <c r="N757" s="16"/>
      <c r="O757" s="16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s="15" customFormat="1" x14ac:dyDescent="0.3">
      <c r="A758" s="14"/>
      <c r="B758" s="14"/>
      <c r="C758" s="14"/>
      <c r="D758" s="14"/>
      <c r="E758" s="14"/>
      <c r="F758" s="14"/>
      <c r="G758" s="14"/>
      <c r="H758" s="14"/>
      <c r="L758" s="16"/>
      <c r="M758" s="16"/>
      <c r="N758" s="16"/>
      <c r="O758" s="16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s="15" customFormat="1" x14ac:dyDescent="0.3">
      <c r="A759" s="14"/>
      <c r="B759" s="14"/>
      <c r="C759" s="14"/>
      <c r="D759" s="14"/>
      <c r="E759" s="14"/>
      <c r="F759" s="14"/>
      <c r="G759" s="14"/>
      <c r="H759" s="14"/>
      <c r="L759" s="16"/>
      <c r="M759" s="16"/>
      <c r="N759" s="16"/>
      <c r="O759" s="16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s="15" customFormat="1" x14ac:dyDescent="0.3">
      <c r="A760" s="14"/>
      <c r="B760" s="14"/>
      <c r="C760" s="14"/>
      <c r="D760" s="14"/>
      <c r="E760" s="14"/>
      <c r="F760" s="14"/>
      <c r="G760" s="14"/>
      <c r="H760" s="14"/>
      <c r="L760" s="16"/>
      <c r="M760" s="16"/>
      <c r="N760" s="16"/>
      <c r="O760" s="16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s="15" customFormat="1" x14ac:dyDescent="0.3">
      <c r="A761" s="14"/>
      <c r="B761" s="14"/>
      <c r="C761" s="14"/>
      <c r="D761" s="14"/>
      <c r="E761" s="14"/>
      <c r="F761" s="14"/>
      <c r="G761" s="14"/>
      <c r="H761" s="14"/>
      <c r="L761" s="16"/>
      <c r="M761" s="16"/>
      <c r="N761" s="16"/>
      <c r="O761" s="16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s="15" customFormat="1" x14ac:dyDescent="0.3">
      <c r="A762" s="14"/>
      <c r="B762" s="14"/>
      <c r="C762" s="14"/>
      <c r="D762" s="14"/>
      <c r="E762" s="14"/>
      <c r="F762" s="14"/>
      <c r="G762" s="14"/>
      <c r="H762" s="14"/>
      <c r="L762" s="16"/>
      <c r="M762" s="16"/>
      <c r="N762" s="16"/>
      <c r="O762" s="16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s="15" customFormat="1" x14ac:dyDescent="0.3">
      <c r="A763" s="14"/>
      <c r="B763" s="14"/>
      <c r="C763" s="14"/>
      <c r="D763" s="14"/>
      <c r="E763" s="14"/>
      <c r="F763" s="14"/>
      <c r="G763" s="14"/>
      <c r="H763" s="14"/>
      <c r="L763" s="16"/>
      <c r="M763" s="16"/>
      <c r="N763" s="16"/>
      <c r="O763" s="16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s="15" customFormat="1" x14ac:dyDescent="0.3">
      <c r="A764" s="14"/>
      <c r="B764" s="14"/>
      <c r="C764" s="14"/>
      <c r="D764" s="14"/>
      <c r="E764" s="14"/>
      <c r="F764" s="14"/>
      <c r="G764" s="14"/>
      <c r="H764" s="14"/>
      <c r="L764" s="16"/>
      <c r="M764" s="16"/>
      <c r="N764" s="16"/>
      <c r="O764" s="16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s="15" customFormat="1" x14ac:dyDescent="0.3">
      <c r="A765" s="14"/>
      <c r="B765" s="14"/>
      <c r="C765" s="14"/>
      <c r="D765" s="14"/>
      <c r="E765" s="14"/>
      <c r="F765" s="14"/>
      <c r="G765" s="14"/>
      <c r="H765" s="14"/>
      <c r="L765" s="16"/>
      <c r="M765" s="16"/>
      <c r="N765" s="16"/>
      <c r="O765" s="16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s="15" customFormat="1" x14ac:dyDescent="0.3">
      <c r="A766" s="14"/>
      <c r="B766" s="14"/>
      <c r="C766" s="14"/>
      <c r="D766" s="14"/>
      <c r="E766" s="14"/>
      <c r="F766" s="14"/>
      <c r="G766" s="14"/>
      <c r="H766" s="14"/>
      <c r="L766" s="16"/>
      <c r="M766" s="16"/>
      <c r="N766" s="16"/>
      <c r="O766" s="16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s="15" customFormat="1" x14ac:dyDescent="0.3">
      <c r="A767" s="14"/>
      <c r="B767" s="14"/>
      <c r="C767" s="14"/>
      <c r="D767" s="14"/>
      <c r="E767" s="14"/>
      <c r="F767" s="14"/>
      <c r="G767" s="14"/>
      <c r="H767" s="14"/>
      <c r="L767" s="16"/>
      <c r="M767" s="16"/>
      <c r="N767" s="16"/>
      <c r="O767" s="16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s="15" customFormat="1" x14ac:dyDescent="0.3">
      <c r="A768" s="14"/>
      <c r="B768" s="14"/>
      <c r="C768" s="14"/>
      <c r="D768" s="14"/>
      <c r="E768" s="14"/>
      <c r="F768" s="14"/>
      <c r="G768" s="14"/>
      <c r="H768" s="14"/>
      <c r="L768" s="16"/>
      <c r="M768" s="16"/>
      <c r="N768" s="16"/>
      <c r="O768" s="16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s="15" customFormat="1" x14ac:dyDescent="0.3">
      <c r="A769" s="14"/>
      <c r="B769" s="14"/>
      <c r="C769" s="14"/>
      <c r="D769" s="14"/>
      <c r="E769" s="14"/>
      <c r="F769" s="14"/>
      <c r="G769" s="14"/>
      <c r="H769" s="14"/>
      <c r="L769" s="16"/>
      <c r="M769" s="16"/>
      <c r="N769" s="16"/>
      <c r="O769" s="16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s="15" customFormat="1" x14ac:dyDescent="0.3">
      <c r="A770" s="14"/>
      <c r="B770" s="14"/>
      <c r="C770" s="14"/>
      <c r="D770" s="14"/>
      <c r="E770" s="14"/>
      <c r="F770" s="14"/>
      <c r="G770" s="14"/>
      <c r="H770" s="14"/>
      <c r="L770" s="16"/>
      <c r="M770" s="16"/>
      <c r="N770" s="16"/>
      <c r="O770" s="16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s="15" customFormat="1" x14ac:dyDescent="0.3">
      <c r="A771" s="14"/>
      <c r="B771" s="14"/>
      <c r="C771" s="14"/>
      <c r="D771" s="14"/>
      <c r="E771" s="14"/>
      <c r="F771" s="14"/>
      <c r="G771" s="14"/>
      <c r="H771" s="14"/>
      <c r="L771" s="16"/>
      <c r="M771" s="16"/>
      <c r="N771" s="16"/>
      <c r="O771" s="16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s="15" customFormat="1" x14ac:dyDescent="0.3">
      <c r="A772" s="14"/>
      <c r="B772" s="14"/>
      <c r="C772" s="14"/>
      <c r="D772" s="14"/>
      <c r="E772" s="14"/>
      <c r="F772" s="14"/>
      <c r="G772" s="14"/>
      <c r="H772" s="14"/>
      <c r="L772" s="16"/>
      <c r="M772" s="16"/>
      <c r="N772" s="16"/>
      <c r="O772" s="16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s="15" customFormat="1" x14ac:dyDescent="0.3">
      <c r="A773" s="14"/>
      <c r="B773" s="14"/>
      <c r="C773" s="14"/>
      <c r="D773" s="14"/>
      <c r="E773" s="14"/>
      <c r="F773" s="14"/>
      <c r="G773" s="14"/>
      <c r="H773" s="14"/>
      <c r="L773" s="16"/>
      <c r="M773" s="16"/>
      <c r="N773" s="16"/>
      <c r="O773" s="16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s="15" customFormat="1" x14ac:dyDescent="0.3">
      <c r="A774" s="14"/>
      <c r="B774" s="14"/>
      <c r="C774" s="14"/>
      <c r="D774" s="14"/>
      <c r="E774" s="14"/>
      <c r="F774" s="14"/>
      <c r="G774" s="14"/>
      <c r="H774" s="14"/>
      <c r="L774" s="16"/>
      <c r="M774" s="16"/>
      <c r="N774" s="16"/>
      <c r="O774" s="16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s="15" customFormat="1" x14ac:dyDescent="0.3">
      <c r="A775" s="14"/>
      <c r="B775" s="14"/>
      <c r="C775" s="14"/>
      <c r="D775" s="14"/>
      <c r="E775" s="14"/>
      <c r="F775" s="14"/>
      <c r="G775" s="14"/>
      <c r="H775" s="14"/>
      <c r="L775" s="16"/>
      <c r="M775" s="16"/>
      <c r="N775" s="16"/>
      <c r="O775" s="16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s="15" customFormat="1" x14ac:dyDescent="0.3">
      <c r="A776" s="14"/>
      <c r="B776" s="14"/>
      <c r="C776" s="14"/>
      <c r="D776" s="14"/>
      <c r="E776" s="14"/>
      <c r="F776" s="14"/>
      <c r="G776" s="14"/>
      <c r="H776" s="14"/>
      <c r="L776" s="16"/>
      <c r="M776" s="16"/>
      <c r="N776" s="16"/>
      <c r="O776" s="16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s="15" customFormat="1" x14ac:dyDescent="0.3">
      <c r="A777" s="14"/>
      <c r="B777" s="14"/>
      <c r="C777" s="14"/>
      <c r="D777" s="14"/>
      <c r="E777" s="14"/>
      <c r="F777" s="14"/>
      <c r="G777" s="14"/>
      <c r="H777" s="14"/>
      <c r="L777" s="16"/>
      <c r="M777" s="16"/>
      <c r="N777" s="16"/>
      <c r="O777" s="16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s="15" customFormat="1" x14ac:dyDescent="0.3">
      <c r="A778" s="14"/>
      <c r="B778" s="14"/>
      <c r="C778" s="14"/>
      <c r="D778" s="14"/>
      <c r="E778" s="14"/>
      <c r="F778" s="14"/>
      <c r="G778" s="14"/>
      <c r="H778" s="14"/>
      <c r="L778" s="16"/>
      <c r="M778" s="16"/>
      <c r="N778" s="16"/>
      <c r="O778" s="16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s="15" customFormat="1" x14ac:dyDescent="0.3">
      <c r="A779" s="14"/>
      <c r="B779" s="14"/>
      <c r="C779" s="14"/>
      <c r="D779" s="14"/>
      <c r="E779" s="14"/>
      <c r="F779" s="14"/>
      <c r="G779" s="14"/>
      <c r="H779" s="14"/>
      <c r="L779" s="16"/>
      <c r="M779" s="16"/>
      <c r="N779" s="16"/>
      <c r="O779" s="16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s="15" customFormat="1" x14ac:dyDescent="0.3">
      <c r="A780" s="14"/>
      <c r="B780" s="14"/>
      <c r="C780" s="14"/>
      <c r="D780" s="14"/>
      <c r="E780" s="14"/>
      <c r="F780" s="14"/>
      <c r="G780" s="14"/>
      <c r="H780" s="14"/>
      <c r="L780" s="16"/>
      <c r="M780" s="16"/>
      <c r="N780" s="16"/>
      <c r="O780" s="16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s="15" customFormat="1" x14ac:dyDescent="0.3">
      <c r="A781" s="14"/>
      <c r="B781" s="14"/>
      <c r="C781" s="14"/>
      <c r="D781" s="14"/>
      <c r="E781" s="14"/>
      <c r="F781" s="14"/>
      <c r="G781" s="14"/>
      <c r="H781" s="14"/>
      <c r="L781" s="16"/>
      <c r="M781" s="16"/>
      <c r="N781" s="16"/>
      <c r="O781" s="16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s="15" customFormat="1" x14ac:dyDescent="0.3">
      <c r="A782" s="14"/>
      <c r="B782" s="14"/>
      <c r="C782" s="14"/>
      <c r="D782" s="14"/>
      <c r="E782" s="14"/>
      <c r="F782" s="14"/>
      <c r="G782" s="14"/>
      <c r="H782" s="14"/>
      <c r="L782" s="16"/>
      <c r="M782" s="16"/>
      <c r="N782" s="16"/>
      <c r="O782" s="16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s="15" customFormat="1" x14ac:dyDescent="0.3">
      <c r="A783" s="14"/>
      <c r="B783" s="14"/>
      <c r="C783" s="14"/>
      <c r="D783" s="14"/>
      <c r="E783" s="14"/>
      <c r="F783" s="14"/>
      <c r="G783" s="14"/>
      <c r="H783" s="14"/>
      <c r="L783" s="16"/>
      <c r="M783" s="16"/>
      <c r="N783" s="16"/>
      <c r="O783" s="16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s="15" customFormat="1" x14ac:dyDescent="0.3">
      <c r="A784" s="14"/>
      <c r="B784" s="14"/>
      <c r="C784" s="14"/>
      <c r="D784" s="14"/>
      <c r="E784" s="14"/>
      <c r="F784" s="14"/>
      <c r="G784" s="14"/>
      <c r="H784" s="14"/>
      <c r="L784" s="16"/>
      <c r="M784" s="16"/>
      <c r="N784" s="16"/>
      <c r="O784" s="16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s="15" customFormat="1" x14ac:dyDescent="0.3">
      <c r="A785" s="14"/>
      <c r="B785" s="14"/>
      <c r="C785" s="14"/>
      <c r="D785" s="14"/>
      <c r="E785" s="14"/>
      <c r="F785" s="14"/>
      <c r="G785" s="14"/>
      <c r="H785" s="14"/>
      <c r="L785" s="16"/>
      <c r="M785" s="16"/>
      <c r="N785" s="16"/>
      <c r="O785" s="16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s="15" customFormat="1" x14ac:dyDescent="0.3">
      <c r="A786" s="14"/>
      <c r="B786" s="14"/>
      <c r="C786" s="14"/>
      <c r="D786" s="14"/>
      <c r="E786" s="14"/>
      <c r="F786" s="14"/>
      <c r="G786" s="14"/>
      <c r="H786" s="14"/>
      <c r="L786" s="16"/>
      <c r="M786" s="16"/>
      <c r="N786" s="16"/>
      <c r="O786" s="16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s="15" customFormat="1" x14ac:dyDescent="0.3">
      <c r="A787" s="14"/>
      <c r="B787" s="14"/>
      <c r="C787" s="14"/>
      <c r="D787" s="14"/>
      <c r="E787" s="14"/>
      <c r="F787" s="14"/>
      <c r="G787" s="14"/>
      <c r="H787" s="14"/>
      <c r="L787" s="16"/>
      <c r="M787" s="16"/>
      <c r="N787" s="16"/>
      <c r="O787" s="16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s="15" customFormat="1" x14ac:dyDescent="0.3">
      <c r="A788" s="14"/>
      <c r="B788" s="14"/>
      <c r="C788" s="14"/>
      <c r="D788" s="14"/>
      <c r="E788" s="14"/>
      <c r="F788" s="14"/>
      <c r="G788" s="14"/>
      <c r="H788" s="14"/>
      <c r="L788" s="16"/>
      <c r="M788" s="16"/>
      <c r="N788" s="16"/>
      <c r="O788" s="16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s="15" customFormat="1" x14ac:dyDescent="0.3">
      <c r="A789" s="14"/>
      <c r="B789" s="14"/>
      <c r="C789" s="14"/>
      <c r="D789" s="14"/>
      <c r="E789" s="14"/>
      <c r="F789" s="14"/>
      <c r="G789" s="14"/>
      <c r="H789" s="14"/>
      <c r="L789" s="16"/>
      <c r="M789" s="16"/>
      <c r="N789" s="16"/>
      <c r="O789" s="16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s="15" customFormat="1" x14ac:dyDescent="0.3">
      <c r="A790" s="14"/>
      <c r="B790" s="14"/>
      <c r="C790" s="14"/>
      <c r="D790" s="14"/>
      <c r="E790" s="14"/>
      <c r="F790" s="14"/>
      <c r="G790" s="14"/>
      <c r="H790" s="14"/>
      <c r="L790" s="16"/>
      <c r="M790" s="16"/>
      <c r="N790" s="16"/>
      <c r="O790" s="16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s="15" customFormat="1" x14ac:dyDescent="0.3">
      <c r="A791" s="14"/>
      <c r="B791" s="14"/>
      <c r="C791" s="14"/>
      <c r="D791" s="14"/>
      <c r="E791" s="14"/>
      <c r="F791" s="14"/>
      <c r="G791" s="14"/>
      <c r="H791" s="14"/>
      <c r="L791" s="16"/>
      <c r="M791" s="16"/>
      <c r="N791" s="16"/>
      <c r="O791" s="16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s="15" customFormat="1" x14ac:dyDescent="0.3">
      <c r="A792" s="14"/>
      <c r="B792" s="14"/>
      <c r="C792" s="14"/>
      <c r="D792" s="14"/>
      <c r="E792" s="14"/>
      <c r="F792" s="14"/>
      <c r="G792" s="14"/>
      <c r="H792" s="14"/>
      <c r="L792" s="16"/>
      <c r="M792" s="16"/>
      <c r="N792" s="16"/>
      <c r="O792" s="16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s="15" customFormat="1" x14ac:dyDescent="0.3">
      <c r="A793" s="14"/>
      <c r="B793" s="14"/>
      <c r="C793" s="14"/>
      <c r="D793" s="14"/>
      <c r="E793" s="14"/>
      <c r="F793" s="14"/>
      <c r="G793" s="14"/>
      <c r="H793" s="14"/>
      <c r="L793" s="16"/>
      <c r="M793" s="16"/>
      <c r="N793" s="16"/>
      <c r="O793" s="16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s="15" customFormat="1" x14ac:dyDescent="0.3">
      <c r="A794" s="14"/>
      <c r="B794" s="14"/>
      <c r="C794" s="14"/>
      <c r="D794" s="14"/>
      <c r="E794" s="14"/>
      <c r="F794" s="14"/>
      <c r="G794" s="14"/>
      <c r="H794" s="14"/>
      <c r="L794" s="16"/>
      <c r="M794" s="16"/>
      <c r="N794" s="16"/>
      <c r="O794" s="16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s="15" customFormat="1" x14ac:dyDescent="0.3">
      <c r="A795" s="14"/>
      <c r="B795" s="14"/>
      <c r="C795" s="14"/>
      <c r="D795" s="14"/>
      <c r="E795" s="14"/>
      <c r="F795" s="14"/>
      <c r="G795" s="14"/>
      <c r="H795" s="14"/>
      <c r="L795" s="16"/>
      <c r="M795" s="16"/>
      <c r="N795" s="16"/>
      <c r="O795" s="16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s="15" customFormat="1" x14ac:dyDescent="0.3">
      <c r="A796" s="14"/>
      <c r="B796" s="14"/>
      <c r="C796" s="14"/>
      <c r="D796" s="14"/>
      <c r="E796" s="14"/>
      <c r="F796" s="14"/>
      <c r="G796" s="14"/>
      <c r="H796" s="14"/>
      <c r="L796" s="16"/>
      <c r="M796" s="16"/>
      <c r="N796" s="16"/>
      <c r="O796" s="16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s="15" customFormat="1" x14ac:dyDescent="0.3">
      <c r="A797" s="14"/>
      <c r="B797" s="14"/>
      <c r="C797" s="14"/>
      <c r="D797" s="14"/>
      <c r="E797" s="14"/>
      <c r="F797" s="14"/>
      <c r="G797" s="14"/>
      <c r="H797" s="14"/>
      <c r="L797" s="16"/>
      <c r="M797" s="16"/>
      <c r="N797" s="16"/>
      <c r="O797" s="16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s="15" customFormat="1" x14ac:dyDescent="0.3">
      <c r="A798" s="14"/>
      <c r="B798" s="14"/>
      <c r="C798" s="14"/>
      <c r="D798" s="14"/>
      <c r="E798" s="14"/>
      <c r="F798" s="14"/>
      <c r="G798" s="14"/>
      <c r="H798" s="14"/>
      <c r="L798" s="16"/>
      <c r="M798" s="16"/>
      <c r="N798" s="16"/>
      <c r="O798" s="16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s="15" customFormat="1" x14ac:dyDescent="0.3">
      <c r="A799" s="14"/>
      <c r="B799" s="14"/>
      <c r="C799" s="14"/>
      <c r="D799" s="14"/>
      <c r="E799" s="14"/>
      <c r="F799" s="14"/>
      <c r="G799" s="14"/>
      <c r="H799" s="14"/>
      <c r="L799" s="16"/>
      <c r="M799" s="16"/>
      <c r="N799" s="16"/>
      <c r="O799" s="16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s="15" customFormat="1" x14ac:dyDescent="0.3">
      <c r="A800" s="14"/>
      <c r="B800" s="14"/>
      <c r="C800" s="14"/>
      <c r="D800" s="14"/>
      <c r="E800" s="14"/>
      <c r="F800" s="14"/>
      <c r="G800" s="14"/>
      <c r="H800" s="14"/>
      <c r="L800" s="16"/>
      <c r="M800" s="16"/>
      <c r="N800" s="16"/>
      <c r="O800" s="16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s="15" customFormat="1" x14ac:dyDescent="0.3">
      <c r="A801" s="14"/>
      <c r="B801" s="14"/>
      <c r="C801" s="14"/>
      <c r="D801" s="14"/>
      <c r="E801" s="14"/>
      <c r="F801" s="14"/>
      <c r="G801" s="14"/>
      <c r="H801" s="14"/>
      <c r="L801" s="16"/>
      <c r="M801" s="16"/>
      <c r="N801" s="16"/>
      <c r="O801" s="16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s="15" customFormat="1" x14ac:dyDescent="0.3">
      <c r="A802" s="14"/>
      <c r="B802" s="14"/>
      <c r="C802" s="14"/>
      <c r="D802" s="14"/>
      <c r="E802" s="14"/>
      <c r="F802" s="14"/>
      <c r="G802" s="14"/>
      <c r="H802" s="14"/>
      <c r="L802" s="16"/>
      <c r="M802" s="16"/>
      <c r="N802" s="16"/>
      <c r="O802" s="16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s="15" customFormat="1" x14ac:dyDescent="0.3">
      <c r="A803" s="14"/>
      <c r="B803" s="14"/>
      <c r="C803" s="14"/>
      <c r="D803" s="14"/>
      <c r="E803" s="14"/>
      <c r="F803" s="14"/>
      <c r="G803" s="14"/>
      <c r="H803" s="14"/>
      <c r="L803" s="16"/>
      <c r="M803" s="16"/>
      <c r="N803" s="16"/>
      <c r="O803" s="16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s="15" customFormat="1" x14ac:dyDescent="0.3">
      <c r="A804" s="14"/>
      <c r="B804" s="14"/>
      <c r="C804" s="14"/>
      <c r="D804" s="14"/>
      <c r="E804" s="14"/>
      <c r="F804" s="14"/>
      <c r="G804" s="14"/>
      <c r="H804" s="14"/>
      <c r="L804" s="16"/>
      <c r="M804" s="16"/>
      <c r="N804" s="16"/>
      <c r="O804" s="16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s="15" customFormat="1" x14ac:dyDescent="0.3">
      <c r="A805" s="14"/>
      <c r="B805" s="14"/>
      <c r="C805" s="14"/>
      <c r="D805" s="14"/>
      <c r="E805" s="14"/>
      <c r="F805" s="14"/>
      <c r="G805" s="14"/>
      <c r="H805" s="14"/>
      <c r="L805" s="16"/>
      <c r="M805" s="16"/>
      <c r="N805" s="16"/>
      <c r="O805" s="16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s="15" customFormat="1" x14ac:dyDescent="0.3">
      <c r="A806" s="14"/>
      <c r="B806" s="14"/>
      <c r="C806" s="14"/>
      <c r="D806" s="14"/>
      <c r="E806" s="14"/>
      <c r="F806" s="14"/>
      <c r="G806" s="14"/>
      <c r="H806" s="14"/>
      <c r="L806" s="16"/>
      <c r="M806" s="16"/>
      <c r="N806" s="16"/>
      <c r="O806" s="16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s="15" customFormat="1" x14ac:dyDescent="0.3">
      <c r="A807" s="14"/>
      <c r="B807" s="14"/>
      <c r="C807" s="14"/>
      <c r="D807" s="14"/>
      <c r="E807" s="14"/>
      <c r="F807" s="14"/>
      <c r="G807" s="14"/>
      <c r="H807" s="14"/>
      <c r="L807" s="16"/>
      <c r="M807" s="16"/>
      <c r="N807" s="16"/>
      <c r="O807" s="16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s="15" customFormat="1" x14ac:dyDescent="0.3">
      <c r="A808" s="14"/>
      <c r="B808" s="14"/>
      <c r="C808" s="14"/>
      <c r="D808" s="14"/>
      <c r="E808" s="14"/>
      <c r="F808" s="14"/>
      <c r="G808" s="14"/>
      <c r="H808" s="14"/>
      <c r="L808" s="16"/>
      <c r="M808" s="16"/>
      <c r="N808" s="16"/>
      <c r="O808" s="16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s="15" customFormat="1" x14ac:dyDescent="0.3">
      <c r="A809" s="14"/>
      <c r="B809" s="14"/>
      <c r="C809" s="14"/>
      <c r="D809" s="14"/>
      <c r="E809" s="14"/>
      <c r="F809" s="14"/>
      <c r="G809" s="14"/>
      <c r="H809" s="14"/>
      <c r="L809" s="16"/>
      <c r="M809" s="16"/>
      <c r="N809" s="16"/>
      <c r="O809" s="16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s="15" customFormat="1" x14ac:dyDescent="0.3">
      <c r="A810" s="14"/>
      <c r="B810" s="14"/>
      <c r="C810" s="14"/>
      <c r="D810" s="14"/>
      <c r="E810" s="14"/>
      <c r="F810" s="14"/>
      <c r="G810" s="14"/>
      <c r="H810" s="14"/>
      <c r="L810" s="16"/>
      <c r="M810" s="16"/>
      <c r="N810" s="16"/>
      <c r="O810" s="16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s="15" customFormat="1" x14ac:dyDescent="0.3">
      <c r="A811" s="14"/>
      <c r="B811" s="14"/>
      <c r="C811" s="14"/>
      <c r="D811" s="14"/>
      <c r="E811" s="14"/>
      <c r="F811" s="14"/>
      <c r="G811" s="14"/>
      <c r="H811" s="14"/>
      <c r="L811" s="16"/>
      <c r="M811" s="16"/>
      <c r="N811" s="16"/>
      <c r="O811" s="16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s="15" customFormat="1" x14ac:dyDescent="0.3">
      <c r="A812" s="14"/>
      <c r="B812" s="14"/>
      <c r="C812" s="14"/>
      <c r="D812" s="14"/>
      <c r="E812" s="14"/>
      <c r="F812" s="14"/>
      <c r="G812" s="14"/>
      <c r="H812" s="14"/>
      <c r="L812" s="16"/>
      <c r="M812" s="16"/>
      <c r="N812" s="16"/>
      <c r="O812" s="16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s="15" customFormat="1" x14ac:dyDescent="0.3">
      <c r="A813" s="14"/>
      <c r="B813" s="14"/>
      <c r="C813" s="14"/>
      <c r="D813" s="14"/>
      <c r="E813" s="14"/>
      <c r="F813" s="14"/>
      <c r="G813" s="14"/>
      <c r="H813" s="14"/>
      <c r="L813" s="16"/>
      <c r="M813" s="16"/>
      <c r="N813" s="16"/>
      <c r="O813" s="16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s="15" customFormat="1" x14ac:dyDescent="0.3">
      <c r="A814" s="14"/>
      <c r="B814" s="14"/>
      <c r="C814" s="14"/>
      <c r="D814" s="14"/>
      <c r="E814" s="14"/>
      <c r="F814" s="14"/>
      <c r="G814" s="14"/>
      <c r="H814" s="14"/>
      <c r="L814" s="16"/>
      <c r="M814" s="16"/>
      <c r="N814" s="16"/>
      <c r="O814" s="16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s="15" customFormat="1" x14ac:dyDescent="0.3">
      <c r="A815" s="14"/>
      <c r="B815" s="14"/>
      <c r="C815" s="14"/>
      <c r="D815" s="14"/>
      <c r="E815" s="14"/>
      <c r="F815" s="14"/>
      <c r="G815" s="14"/>
      <c r="H815" s="14"/>
      <c r="L815" s="16"/>
      <c r="M815" s="16"/>
      <c r="N815" s="16"/>
      <c r="O815" s="16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s="15" customFormat="1" x14ac:dyDescent="0.3">
      <c r="A816" s="14"/>
      <c r="B816" s="14"/>
      <c r="C816" s="14"/>
      <c r="D816" s="14"/>
      <c r="E816" s="14"/>
      <c r="F816" s="14"/>
      <c r="G816" s="14"/>
      <c r="H816" s="14"/>
      <c r="L816" s="16"/>
      <c r="M816" s="16"/>
      <c r="N816" s="16"/>
      <c r="O816" s="16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s="15" customFormat="1" x14ac:dyDescent="0.3">
      <c r="A817" s="14"/>
      <c r="B817" s="14"/>
      <c r="C817" s="14"/>
      <c r="D817" s="14"/>
      <c r="E817" s="14"/>
      <c r="F817" s="14"/>
      <c r="G817" s="14"/>
      <c r="H817" s="14"/>
      <c r="L817" s="16"/>
      <c r="M817" s="16"/>
      <c r="N817" s="16"/>
      <c r="O817" s="16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s="15" customFormat="1" x14ac:dyDescent="0.3">
      <c r="A818" s="14"/>
      <c r="B818" s="14"/>
      <c r="C818" s="14"/>
      <c r="D818" s="14"/>
      <c r="E818" s="14"/>
      <c r="F818" s="14"/>
      <c r="G818" s="14"/>
      <c r="H818" s="14"/>
      <c r="L818" s="16"/>
      <c r="M818" s="16"/>
      <c r="N818" s="16"/>
      <c r="O818" s="16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s="15" customFormat="1" x14ac:dyDescent="0.3">
      <c r="A819" s="14"/>
      <c r="B819" s="14"/>
      <c r="C819" s="14"/>
      <c r="D819" s="14"/>
      <c r="E819" s="14"/>
      <c r="F819" s="14"/>
      <c r="G819" s="14"/>
      <c r="H819" s="14"/>
      <c r="L819" s="16"/>
      <c r="M819" s="16"/>
      <c r="N819" s="16"/>
      <c r="O819" s="16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s="15" customFormat="1" x14ac:dyDescent="0.3">
      <c r="A820" s="14"/>
      <c r="B820" s="14"/>
      <c r="C820" s="14"/>
      <c r="D820" s="14"/>
      <c r="E820" s="14"/>
      <c r="F820" s="14"/>
      <c r="G820" s="14"/>
      <c r="H820" s="14"/>
      <c r="L820" s="16"/>
      <c r="M820" s="16"/>
      <c r="N820" s="16"/>
      <c r="O820" s="16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s="15" customFormat="1" x14ac:dyDescent="0.3">
      <c r="A821" s="14"/>
      <c r="B821" s="14"/>
      <c r="C821" s="14"/>
      <c r="D821" s="14"/>
      <c r="E821" s="14"/>
      <c r="F821" s="14"/>
      <c r="G821" s="14"/>
      <c r="H821" s="14"/>
      <c r="L821" s="16"/>
      <c r="M821" s="16"/>
      <c r="N821" s="16"/>
      <c r="O821" s="16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s="15" customFormat="1" x14ac:dyDescent="0.3">
      <c r="A822" s="14"/>
      <c r="B822" s="14"/>
      <c r="C822" s="14"/>
      <c r="D822" s="14"/>
      <c r="E822" s="14"/>
      <c r="F822" s="14"/>
      <c r="G822" s="14"/>
      <c r="H822" s="14"/>
      <c r="L822" s="16"/>
      <c r="M822" s="16"/>
      <c r="N822" s="16"/>
      <c r="O822" s="16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s="15" customFormat="1" x14ac:dyDescent="0.3">
      <c r="A823" s="14"/>
      <c r="B823" s="14"/>
      <c r="C823" s="14"/>
      <c r="D823" s="14"/>
      <c r="E823" s="14"/>
      <c r="F823" s="14"/>
      <c r="G823" s="14"/>
      <c r="H823" s="14"/>
      <c r="L823" s="16"/>
      <c r="M823" s="16"/>
      <c r="N823" s="16"/>
      <c r="O823" s="16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s="15" customFormat="1" x14ac:dyDescent="0.3">
      <c r="A824" s="14"/>
      <c r="B824" s="14"/>
      <c r="C824" s="14"/>
      <c r="D824" s="14"/>
      <c r="E824" s="14"/>
      <c r="F824" s="14"/>
      <c r="G824" s="14"/>
      <c r="H824" s="14"/>
      <c r="L824" s="16"/>
      <c r="M824" s="16"/>
      <c r="N824" s="16"/>
      <c r="O824" s="16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s="15" customFormat="1" x14ac:dyDescent="0.3">
      <c r="A825" s="14"/>
      <c r="B825" s="14"/>
      <c r="C825" s="14"/>
      <c r="D825" s="14"/>
      <c r="E825" s="14"/>
      <c r="F825" s="14"/>
      <c r="G825" s="14"/>
      <c r="H825" s="14"/>
      <c r="L825" s="16"/>
      <c r="M825" s="16"/>
      <c r="N825" s="16"/>
      <c r="O825" s="16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s="15" customFormat="1" x14ac:dyDescent="0.3">
      <c r="A826" s="14"/>
      <c r="B826" s="14"/>
      <c r="C826" s="14"/>
      <c r="D826" s="14"/>
      <c r="E826" s="14"/>
      <c r="F826" s="14"/>
      <c r="G826" s="14"/>
      <c r="H826" s="14"/>
      <c r="L826" s="16"/>
      <c r="M826" s="16"/>
      <c r="N826" s="16"/>
      <c r="O826" s="16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s="15" customFormat="1" x14ac:dyDescent="0.3">
      <c r="A827" s="14"/>
      <c r="B827" s="14"/>
      <c r="C827" s="14"/>
      <c r="D827" s="14"/>
      <c r="E827" s="14"/>
      <c r="F827" s="14"/>
      <c r="G827" s="14"/>
      <c r="H827" s="14"/>
      <c r="L827" s="16"/>
      <c r="M827" s="16"/>
      <c r="N827" s="16"/>
      <c r="O827" s="16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s="15" customFormat="1" x14ac:dyDescent="0.3">
      <c r="A828" s="14"/>
      <c r="B828" s="14"/>
      <c r="C828" s="14"/>
      <c r="D828" s="14"/>
      <c r="E828" s="14"/>
      <c r="F828" s="14"/>
      <c r="G828" s="14"/>
      <c r="H828" s="14"/>
      <c r="L828" s="16"/>
      <c r="M828" s="16"/>
      <c r="N828" s="16"/>
      <c r="O828" s="16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s="15" customFormat="1" x14ac:dyDescent="0.3">
      <c r="A829" s="14"/>
      <c r="B829" s="14"/>
      <c r="C829" s="14"/>
      <c r="D829" s="14"/>
      <c r="E829" s="14"/>
      <c r="F829" s="14"/>
      <c r="G829" s="14"/>
      <c r="H829" s="14"/>
      <c r="L829" s="16"/>
      <c r="M829" s="16"/>
      <c r="N829" s="16"/>
      <c r="O829" s="16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s="15" customFormat="1" x14ac:dyDescent="0.3">
      <c r="A830" s="14"/>
      <c r="B830" s="14"/>
      <c r="C830" s="14"/>
      <c r="D830" s="14"/>
      <c r="E830" s="14"/>
      <c r="F830" s="14"/>
      <c r="G830" s="14"/>
      <c r="H830" s="14"/>
      <c r="L830" s="16"/>
      <c r="M830" s="16"/>
      <c r="N830" s="16"/>
      <c r="O830" s="16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s="15" customFormat="1" x14ac:dyDescent="0.3">
      <c r="A831" s="14"/>
      <c r="B831" s="14"/>
      <c r="C831" s="14"/>
      <c r="D831" s="14"/>
      <c r="E831" s="14"/>
      <c r="F831" s="14"/>
      <c r="G831" s="14"/>
      <c r="H831" s="14"/>
      <c r="L831" s="16"/>
      <c r="M831" s="16"/>
      <c r="N831" s="16"/>
      <c r="O831" s="16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s="15" customFormat="1" x14ac:dyDescent="0.3">
      <c r="A832" s="14"/>
      <c r="B832" s="14"/>
      <c r="C832" s="14"/>
      <c r="D832" s="14"/>
      <c r="E832" s="14"/>
      <c r="F832" s="14"/>
      <c r="G832" s="14"/>
      <c r="H832" s="14"/>
      <c r="L832" s="16"/>
      <c r="M832" s="16"/>
      <c r="N832" s="16"/>
      <c r="O832" s="16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s="15" customFormat="1" x14ac:dyDescent="0.3">
      <c r="A833" s="14"/>
      <c r="B833" s="14"/>
      <c r="C833" s="14"/>
      <c r="D833" s="14"/>
      <c r="E833" s="14"/>
      <c r="F833" s="14"/>
      <c r="G833" s="14"/>
      <c r="H833" s="14"/>
      <c r="L833" s="16"/>
      <c r="M833" s="16"/>
      <c r="N833" s="16"/>
      <c r="O833" s="16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s="15" customFormat="1" x14ac:dyDescent="0.3">
      <c r="A834" s="14"/>
      <c r="B834" s="14"/>
      <c r="C834" s="14"/>
      <c r="D834" s="14"/>
      <c r="E834" s="14"/>
      <c r="F834" s="14"/>
      <c r="G834" s="14"/>
      <c r="H834" s="14"/>
      <c r="L834" s="16"/>
      <c r="M834" s="16"/>
      <c r="N834" s="16"/>
      <c r="O834" s="16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s="15" customFormat="1" x14ac:dyDescent="0.3">
      <c r="A835" s="14"/>
      <c r="B835" s="14"/>
      <c r="C835" s="14"/>
      <c r="D835" s="14"/>
      <c r="E835" s="14"/>
      <c r="F835" s="14"/>
      <c r="G835" s="14"/>
      <c r="H835" s="14"/>
      <c r="L835" s="16"/>
      <c r="M835" s="16"/>
      <c r="N835" s="16"/>
      <c r="O835" s="16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s="15" customFormat="1" x14ac:dyDescent="0.3">
      <c r="A836" s="14"/>
      <c r="B836" s="14"/>
      <c r="C836" s="14"/>
      <c r="D836" s="14"/>
      <c r="E836" s="14"/>
      <c r="F836" s="14"/>
      <c r="G836" s="14"/>
      <c r="H836" s="14"/>
      <c r="L836" s="16"/>
      <c r="M836" s="16"/>
      <c r="N836" s="16"/>
      <c r="O836" s="16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s="15" customFormat="1" x14ac:dyDescent="0.3">
      <c r="A837" s="14"/>
      <c r="B837" s="14"/>
      <c r="C837" s="14"/>
      <c r="D837" s="14"/>
      <c r="E837" s="14"/>
      <c r="F837" s="14"/>
      <c r="G837" s="14"/>
      <c r="H837" s="14"/>
      <c r="L837" s="16"/>
      <c r="M837" s="16"/>
      <c r="N837" s="16"/>
      <c r="O837" s="16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s="15" customFormat="1" x14ac:dyDescent="0.3">
      <c r="A838" s="14"/>
      <c r="B838" s="14"/>
      <c r="C838" s="14"/>
      <c r="D838" s="14"/>
      <c r="E838" s="14"/>
      <c r="F838" s="14"/>
      <c r="G838" s="14"/>
      <c r="H838" s="14"/>
      <c r="L838" s="16"/>
      <c r="M838" s="16"/>
      <c r="N838" s="16"/>
      <c r="O838" s="16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s="15" customFormat="1" x14ac:dyDescent="0.3">
      <c r="A839" s="14"/>
      <c r="B839" s="14"/>
      <c r="C839" s="14"/>
      <c r="D839" s="14"/>
      <c r="E839" s="14"/>
      <c r="F839" s="14"/>
      <c r="G839" s="14"/>
      <c r="H839" s="14"/>
      <c r="L839" s="16"/>
      <c r="M839" s="16"/>
      <c r="N839" s="16"/>
      <c r="O839" s="16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s="15" customFormat="1" x14ac:dyDescent="0.3">
      <c r="A840" s="14"/>
      <c r="B840" s="14"/>
      <c r="C840" s="14"/>
      <c r="D840" s="14"/>
      <c r="E840" s="14"/>
      <c r="F840" s="14"/>
      <c r="G840" s="14"/>
      <c r="H840" s="14"/>
      <c r="L840" s="16"/>
      <c r="M840" s="16"/>
      <c r="N840" s="16"/>
      <c r="O840" s="16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s="15" customFormat="1" x14ac:dyDescent="0.3">
      <c r="A841" s="14"/>
      <c r="B841" s="14"/>
      <c r="C841" s="14"/>
      <c r="D841" s="14"/>
      <c r="E841" s="14"/>
      <c r="F841" s="14"/>
      <c r="G841" s="14"/>
      <c r="H841" s="14"/>
      <c r="L841" s="16"/>
      <c r="M841" s="16"/>
      <c r="N841" s="16"/>
      <c r="O841" s="16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s="15" customFormat="1" x14ac:dyDescent="0.3">
      <c r="A842" s="14"/>
      <c r="B842" s="14"/>
      <c r="C842" s="14"/>
      <c r="D842" s="14"/>
      <c r="E842" s="14"/>
      <c r="F842" s="14"/>
      <c r="G842" s="14"/>
      <c r="H842" s="14"/>
      <c r="L842" s="16"/>
      <c r="M842" s="16"/>
      <c r="N842" s="16"/>
      <c r="O842" s="16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s="15" customFormat="1" x14ac:dyDescent="0.3">
      <c r="A843" s="14"/>
      <c r="B843" s="14"/>
      <c r="C843" s="14"/>
      <c r="D843" s="14"/>
      <c r="E843" s="14"/>
      <c r="F843" s="14"/>
      <c r="G843" s="14"/>
      <c r="H843" s="14"/>
      <c r="L843" s="16"/>
      <c r="M843" s="16"/>
      <c r="N843" s="16"/>
      <c r="O843" s="16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s="15" customFormat="1" x14ac:dyDescent="0.3">
      <c r="A844" s="14"/>
      <c r="B844" s="14"/>
      <c r="C844" s="14"/>
      <c r="D844" s="14"/>
      <c r="E844" s="14"/>
      <c r="F844" s="14"/>
      <c r="G844" s="14"/>
      <c r="H844" s="14"/>
      <c r="L844" s="16"/>
      <c r="M844" s="16"/>
      <c r="N844" s="16"/>
      <c r="O844" s="16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s="15" customFormat="1" x14ac:dyDescent="0.3">
      <c r="A845" s="14"/>
      <c r="B845" s="14"/>
      <c r="C845" s="14"/>
      <c r="D845" s="14"/>
      <c r="E845" s="14"/>
      <c r="F845" s="14"/>
      <c r="G845" s="14"/>
      <c r="H845" s="14"/>
      <c r="L845" s="16"/>
      <c r="M845" s="16"/>
      <c r="N845" s="16"/>
      <c r="O845" s="16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s="15" customFormat="1" x14ac:dyDescent="0.3">
      <c r="A846" s="14"/>
      <c r="B846" s="14"/>
      <c r="C846" s="14"/>
      <c r="D846" s="14"/>
      <c r="E846" s="14"/>
      <c r="F846" s="14"/>
      <c r="G846" s="14"/>
      <c r="H846" s="14"/>
      <c r="L846" s="16"/>
      <c r="M846" s="16"/>
      <c r="N846" s="16"/>
      <c r="O846" s="16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s="15" customFormat="1" x14ac:dyDescent="0.3">
      <c r="A847" s="14"/>
      <c r="B847" s="14"/>
      <c r="C847" s="14"/>
      <c r="D847" s="14"/>
      <c r="E847" s="14"/>
      <c r="F847" s="14"/>
      <c r="G847" s="14"/>
      <c r="H847" s="14"/>
      <c r="L847" s="16"/>
      <c r="M847" s="16"/>
      <c r="N847" s="16"/>
      <c r="O847" s="16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s="15" customFormat="1" x14ac:dyDescent="0.3">
      <c r="A848" s="14"/>
      <c r="B848" s="14"/>
      <c r="C848" s="14"/>
      <c r="D848" s="14"/>
      <c r="E848" s="14"/>
      <c r="F848" s="14"/>
      <c r="G848" s="14"/>
      <c r="H848" s="14"/>
      <c r="L848" s="16"/>
      <c r="M848" s="16"/>
      <c r="N848" s="16"/>
      <c r="O848" s="16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s="15" customFormat="1" x14ac:dyDescent="0.3">
      <c r="A849" s="14"/>
      <c r="B849" s="14"/>
      <c r="C849" s="14"/>
      <c r="D849" s="14"/>
      <c r="E849" s="14"/>
      <c r="F849" s="14"/>
      <c r="G849" s="14"/>
      <c r="H849" s="14"/>
      <c r="L849" s="16"/>
      <c r="M849" s="16"/>
      <c r="N849" s="16"/>
      <c r="O849" s="16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s="15" customFormat="1" x14ac:dyDescent="0.3">
      <c r="A850" s="14"/>
      <c r="B850" s="14"/>
      <c r="C850" s="14"/>
      <c r="D850" s="14"/>
      <c r="E850" s="14"/>
      <c r="F850" s="14"/>
      <c r="G850" s="14"/>
      <c r="H850" s="14"/>
      <c r="L850" s="16"/>
      <c r="M850" s="16"/>
      <c r="N850" s="16"/>
      <c r="O850" s="16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s="15" customFormat="1" x14ac:dyDescent="0.3">
      <c r="A851" s="14"/>
      <c r="B851" s="14"/>
      <c r="C851" s="14"/>
      <c r="D851" s="14"/>
      <c r="E851" s="14"/>
      <c r="F851" s="14"/>
      <c r="G851" s="14"/>
      <c r="H851" s="14"/>
      <c r="L851" s="16"/>
      <c r="M851" s="16"/>
      <c r="N851" s="16"/>
      <c r="O851" s="16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s="15" customFormat="1" x14ac:dyDescent="0.3">
      <c r="A852" s="14"/>
      <c r="B852" s="14"/>
      <c r="C852" s="14"/>
      <c r="D852" s="14"/>
      <c r="E852" s="14"/>
      <c r="F852" s="14"/>
      <c r="G852" s="14"/>
      <c r="H852" s="14"/>
      <c r="L852" s="16"/>
      <c r="M852" s="16"/>
      <c r="N852" s="16"/>
      <c r="O852" s="16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s="15" customFormat="1" x14ac:dyDescent="0.3">
      <c r="A853" s="14"/>
      <c r="B853" s="14"/>
      <c r="C853" s="14"/>
      <c r="D853" s="14"/>
      <c r="E853" s="14"/>
      <c r="F853" s="14"/>
      <c r="G853" s="14"/>
      <c r="H853" s="14"/>
      <c r="L853" s="16"/>
      <c r="M853" s="16"/>
      <c r="N853" s="16"/>
      <c r="O853" s="16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s="15" customFormat="1" x14ac:dyDescent="0.3">
      <c r="A854" s="14"/>
      <c r="B854" s="14"/>
      <c r="C854" s="14"/>
      <c r="D854" s="14"/>
      <c r="E854" s="14"/>
      <c r="F854" s="14"/>
      <c r="G854" s="14"/>
      <c r="H854" s="14"/>
      <c r="L854" s="16"/>
      <c r="M854" s="16"/>
      <c r="N854" s="16"/>
      <c r="O854" s="16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s="15" customFormat="1" x14ac:dyDescent="0.3">
      <c r="A855" s="14"/>
      <c r="B855" s="14"/>
      <c r="C855" s="14"/>
      <c r="D855" s="14"/>
      <c r="E855" s="14"/>
      <c r="F855" s="14"/>
      <c r="G855" s="14"/>
      <c r="H855" s="14"/>
      <c r="L855" s="16"/>
      <c r="M855" s="16"/>
      <c r="N855" s="16"/>
      <c r="O855" s="16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s="15" customFormat="1" x14ac:dyDescent="0.3">
      <c r="A856" s="14"/>
      <c r="B856" s="14"/>
      <c r="C856" s="14"/>
      <c r="D856" s="14"/>
      <c r="E856" s="14"/>
      <c r="F856" s="14"/>
      <c r="G856" s="14"/>
      <c r="H856" s="14"/>
      <c r="L856" s="16"/>
      <c r="M856" s="16"/>
      <c r="N856" s="16"/>
      <c r="O856" s="16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s="15" customFormat="1" x14ac:dyDescent="0.3">
      <c r="A857" s="14"/>
      <c r="B857" s="14"/>
      <c r="C857" s="14"/>
      <c r="D857" s="14"/>
      <c r="E857" s="14"/>
      <c r="F857" s="14"/>
      <c r="G857" s="14"/>
      <c r="H857" s="14"/>
      <c r="L857" s="16"/>
      <c r="M857" s="16"/>
      <c r="N857" s="16"/>
      <c r="O857" s="16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s="15" customFormat="1" x14ac:dyDescent="0.3">
      <c r="A858" s="14"/>
      <c r="B858" s="14"/>
      <c r="C858" s="14"/>
      <c r="D858" s="14"/>
      <c r="E858" s="14"/>
      <c r="F858" s="14"/>
      <c r="G858" s="14"/>
      <c r="H858" s="14"/>
      <c r="L858" s="16"/>
      <c r="M858" s="16"/>
      <c r="N858" s="16"/>
      <c r="O858" s="16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s="15" customFormat="1" x14ac:dyDescent="0.3">
      <c r="A859" s="14"/>
      <c r="B859" s="14"/>
      <c r="C859" s="14"/>
      <c r="D859" s="14"/>
      <c r="E859" s="14"/>
      <c r="F859" s="14"/>
      <c r="G859" s="14"/>
      <c r="H859" s="14"/>
      <c r="L859" s="16"/>
      <c r="M859" s="16"/>
      <c r="N859" s="16"/>
      <c r="O859" s="16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s="15" customFormat="1" x14ac:dyDescent="0.3">
      <c r="A860" s="14"/>
      <c r="B860" s="14"/>
      <c r="C860" s="14"/>
      <c r="D860" s="14"/>
      <c r="E860" s="14"/>
      <c r="F860" s="14"/>
      <c r="G860" s="14"/>
      <c r="H860" s="14"/>
      <c r="L860" s="16"/>
      <c r="M860" s="16"/>
      <c r="N860" s="16"/>
      <c r="O860" s="16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s="15" customFormat="1" x14ac:dyDescent="0.3">
      <c r="A861" s="14"/>
      <c r="B861" s="14"/>
      <c r="C861" s="14"/>
      <c r="D861" s="14"/>
      <c r="E861" s="14"/>
      <c r="F861" s="14"/>
      <c r="G861" s="14"/>
      <c r="H861" s="14"/>
      <c r="L861" s="16"/>
      <c r="M861" s="16"/>
      <c r="N861" s="16"/>
      <c r="O861" s="16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s="15" customFormat="1" x14ac:dyDescent="0.3">
      <c r="A862" s="14"/>
      <c r="B862" s="14"/>
      <c r="C862" s="14"/>
      <c r="D862" s="14"/>
      <c r="E862" s="14"/>
      <c r="F862" s="14"/>
      <c r="G862" s="14"/>
      <c r="H862" s="14"/>
      <c r="L862" s="16"/>
      <c r="M862" s="16"/>
      <c r="N862" s="16"/>
      <c r="O862" s="16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s="15" customFormat="1" x14ac:dyDescent="0.3">
      <c r="A863" s="14"/>
      <c r="B863" s="14"/>
      <c r="C863" s="14"/>
      <c r="D863" s="14"/>
      <c r="E863" s="14"/>
      <c r="F863" s="14"/>
      <c r="G863" s="14"/>
      <c r="H863" s="14"/>
      <c r="L863" s="16"/>
      <c r="M863" s="16"/>
      <c r="N863" s="16"/>
      <c r="O863" s="16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s="15" customFormat="1" x14ac:dyDescent="0.3">
      <c r="A864" s="14"/>
      <c r="B864" s="14"/>
      <c r="C864" s="14"/>
      <c r="D864" s="14"/>
      <c r="E864" s="14"/>
      <c r="F864" s="14"/>
      <c r="G864" s="14"/>
      <c r="H864" s="14"/>
      <c r="L864" s="16"/>
      <c r="M864" s="16"/>
      <c r="N864" s="16"/>
      <c r="O864" s="16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s="15" customFormat="1" x14ac:dyDescent="0.3">
      <c r="A865" s="14"/>
      <c r="B865" s="14"/>
      <c r="C865" s="14"/>
      <c r="D865" s="14"/>
      <c r="E865" s="14"/>
      <c r="F865" s="14"/>
      <c r="G865" s="14"/>
      <c r="H865" s="14"/>
      <c r="L865" s="16"/>
      <c r="M865" s="16"/>
      <c r="N865" s="16"/>
      <c r="O865" s="16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s="15" customFormat="1" x14ac:dyDescent="0.3">
      <c r="A866" s="14"/>
      <c r="B866" s="14"/>
      <c r="C866" s="14"/>
      <c r="D866" s="14"/>
      <c r="E866" s="14"/>
      <c r="F866" s="14"/>
      <c r="G866" s="14"/>
      <c r="H866" s="14"/>
      <c r="L866" s="16"/>
      <c r="M866" s="16"/>
      <c r="N866" s="16"/>
      <c r="O866" s="16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s="15" customFormat="1" x14ac:dyDescent="0.3">
      <c r="A867" s="14"/>
      <c r="B867" s="14"/>
      <c r="C867" s="14"/>
      <c r="D867" s="14"/>
      <c r="E867" s="14"/>
      <c r="F867" s="14"/>
      <c r="G867" s="14"/>
      <c r="H867" s="14"/>
      <c r="L867" s="16"/>
      <c r="M867" s="16"/>
      <c r="N867" s="16"/>
      <c r="O867" s="16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s="15" customFormat="1" x14ac:dyDescent="0.3">
      <c r="A868" s="14"/>
      <c r="B868" s="14"/>
      <c r="C868" s="14"/>
      <c r="D868" s="14"/>
      <c r="E868" s="14"/>
      <c r="F868" s="14"/>
      <c r="G868" s="14"/>
      <c r="H868" s="14"/>
      <c r="L868" s="16"/>
      <c r="M868" s="16"/>
      <c r="N868" s="16"/>
      <c r="O868" s="16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s="15" customFormat="1" x14ac:dyDescent="0.3">
      <c r="A869" s="14"/>
      <c r="B869" s="14"/>
      <c r="C869" s="14"/>
      <c r="D869" s="14"/>
      <c r="E869" s="14"/>
      <c r="F869" s="14"/>
      <c r="G869" s="14"/>
      <c r="H869" s="14"/>
      <c r="L869" s="16"/>
      <c r="M869" s="16"/>
      <c r="N869" s="16"/>
      <c r="O869" s="16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s="15" customFormat="1" x14ac:dyDescent="0.3">
      <c r="A870" s="14"/>
      <c r="B870" s="14"/>
      <c r="C870" s="14"/>
      <c r="D870" s="14"/>
      <c r="E870" s="14"/>
      <c r="F870" s="14"/>
      <c r="G870" s="14"/>
      <c r="H870" s="14"/>
      <c r="L870" s="16"/>
      <c r="M870" s="16"/>
      <c r="N870" s="16"/>
      <c r="O870" s="16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s="15" customFormat="1" x14ac:dyDescent="0.3">
      <c r="A871" s="14"/>
      <c r="B871" s="14"/>
      <c r="C871" s="14"/>
      <c r="D871" s="14"/>
      <c r="E871" s="14"/>
      <c r="F871" s="14"/>
      <c r="G871" s="14"/>
      <c r="H871" s="14"/>
      <c r="L871" s="16"/>
      <c r="M871" s="16"/>
      <c r="N871" s="16"/>
      <c r="O871" s="16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s="15" customFormat="1" x14ac:dyDescent="0.3">
      <c r="A872" s="14"/>
      <c r="B872" s="14"/>
      <c r="C872" s="14"/>
      <c r="D872" s="14"/>
      <c r="E872" s="14"/>
      <c r="F872" s="14"/>
      <c r="G872" s="14"/>
      <c r="H872" s="14"/>
      <c r="L872" s="16"/>
      <c r="M872" s="16"/>
      <c r="N872" s="16"/>
      <c r="O872" s="16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s="15" customFormat="1" x14ac:dyDescent="0.3">
      <c r="A873" s="14"/>
      <c r="B873" s="14"/>
      <c r="C873" s="14"/>
      <c r="D873" s="14"/>
      <c r="E873" s="14"/>
      <c r="F873" s="14"/>
      <c r="G873" s="14"/>
      <c r="H873" s="14"/>
      <c r="L873" s="16"/>
      <c r="M873" s="16"/>
      <c r="N873" s="16"/>
      <c r="O873" s="16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s="15" customFormat="1" x14ac:dyDescent="0.3">
      <c r="A874" s="14"/>
      <c r="B874" s="14"/>
      <c r="C874" s="14"/>
      <c r="D874" s="14"/>
      <c r="E874" s="14"/>
      <c r="F874" s="14"/>
      <c r="G874" s="14"/>
      <c r="H874" s="14"/>
      <c r="L874" s="16"/>
      <c r="M874" s="16"/>
      <c r="N874" s="16"/>
      <c r="O874" s="16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s="15" customFormat="1" x14ac:dyDescent="0.3">
      <c r="A875" s="14"/>
      <c r="B875" s="14"/>
      <c r="C875" s="14"/>
      <c r="D875" s="14"/>
      <c r="E875" s="14"/>
      <c r="F875" s="14"/>
      <c r="G875" s="14"/>
      <c r="H875" s="14"/>
      <c r="L875" s="16"/>
      <c r="M875" s="16"/>
      <c r="N875" s="16"/>
      <c r="O875" s="16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s="15" customFormat="1" x14ac:dyDescent="0.3">
      <c r="A876" s="14"/>
      <c r="B876" s="14"/>
      <c r="C876" s="14"/>
      <c r="D876" s="14"/>
      <c r="E876" s="14"/>
      <c r="F876" s="14"/>
      <c r="G876" s="14"/>
      <c r="H876" s="14"/>
      <c r="L876" s="16"/>
      <c r="M876" s="16"/>
      <c r="N876" s="16"/>
      <c r="O876" s="16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s="15" customFormat="1" x14ac:dyDescent="0.3">
      <c r="A877" s="14"/>
      <c r="B877" s="14"/>
      <c r="C877" s="14"/>
      <c r="D877" s="14"/>
      <c r="E877" s="14"/>
      <c r="F877" s="14"/>
      <c r="G877" s="14"/>
      <c r="H877" s="14"/>
      <c r="L877" s="16"/>
      <c r="M877" s="16"/>
      <c r="N877" s="16"/>
      <c r="O877" s="16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s="15" customFormat="1" x14ac:dyDescent="0.3">
      <c r="A878" s="14"/>
      <c r="B878" s="14"/>
      <c r="C878" s="14"/>
      <c r="D878" s="14"/>
      <c r="E878" s="14"/>
      <c r="F878" s="14"/>
      <c r="G878" s="14"/>
      <c r="H878" s="14"/>
      <c r="L878" s="16"/>
      <c r="M878" s="16"/>
      <c r="N878" s="16"/>
      <c r="O878" s="16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s="15" customFormat="1" x14ac:dyDescent="0.3">
      <c r="A879" s="14"/>
      <c r="B879" s="14"/>
      <c r="C879" s="14"/>
      <c r="D879" s="14"/>
      <c r="E879" s="14"/>
      <c r="F879" s="14"/>
      <c r="G879" s="14"/>
      <c r="H879" s="14"/>
      <c r="L879" s="16"/>
      <c r="M879" s="16"/>
      <c r="N879" s="16"/>
      <c r="O879" s="16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s="15" customFormat="1" x14ac:dyDescent="0.3">
      <c r="A880" s="14"/>
      <c r="B880" s="14"/>
      <c r="C880" s="14"/>
      <c r="D880" s="14"/>
      <c r="E880" s="14"/>
      <c r="F880" s="14"/>
      <c r="G880" s="14"/>
      <c r="H880" s="14"/>
      <c r="L880" s="16"/>
      <c r="M880" s="16"/>
      <c r="N880" s="16"/>
      <c r="O880" s="16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s="15" customFormat="1" x14ac:dyDescent="0.3">
      <c r="A881" s="14"/>
      <c r="B881" s="14"/>
      <c r="C881" s="14"/>
      <c r="D881" s="14"/>
      <c r="E881" s="14"/>
      <c r="F881" s="14"/>
      <c r="G881" s="14"/>
      <c r="H881" s="14"/>
      <c r="L881" s="16"/>
      <c r="M881" s="16"/>
      <c r="N881" s="16"/>
      <c r="O881" s="16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s="15" customFormat="1" x14ac:dyDescent="0.3">
      <c r="A882" s="14"/>
      <c r="B882" s="14"/>
      <c r="C882" s="14"/>
      <c r="D882" s="14"/>
      <c r="E882" s="14"/>
      <c r="F882" s="14"/>
      <c r="G882" s="14"/>
      <c r="H882" s="14"/>
      <c r="L882" s="16"/>
      <c r="M882" s="16"/>
      <c r="N882" s="16"/>
      <c r="O882" s="16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s="15" customFormat="1" x14ac:dyDescent="0.3">
      <c r="A883" s="14"/>
      <c r="B883" s="14"/>
      <c r="C883" s="14"/>
      <c r="D883" s="14"/>
      <c r="E883" s="14"/>
      <c r="F883" s="14"/>
      <c r="G883" s="14"/>
      <c r="H883" s="14"/>
      <c r="L883" s="16"/>
      <c r="M883" s="16"/>
      <c r="N883" s="16"/>
      <c r="O883" s="16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s="15" customFormat="1" x14ac:dyDescent="0.3">
      <c r="A884" s="14"/>
      <c r="B884" s="14"/>
      <c r="C884" s="14"/>
      <c r="D884" s="14"/>
      <c r="E884" s="14"/>
      <c r="F884" s="14"/>
      <c r="G884" s="14"/>
      <c r="H884" s="14"/>
      <c r="L884" s="16"/>
      <c r="M884" s="16"/>
      <c r="N884" s="16"/>
      <c r="O884" s="16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s="15" customFormat="1" x14ac:dyDescent="0.3">
      <c r="A885" s="14"/>
      <c r="B885" s="14"/>
      <c r="C885" s="14"/>
      <c r="D885" s="14"/>
      <c r="E885" s="14"/>
      <c r="F885" s="14"/>
      <c r="G885" s="14"/>
      <c r="H885" s="14"/>
      <c r="L885" s="16"/>
      <c r="M885" s="16"/>
      <c r="N885" s="16"/>
      <c r="O885" s="16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s="15" customFormat="1" x14ac:dyDescent="0.3">
      <c r="A886" s="14"/>
      <c r="B886" s="14"/>
      <c r="C886" s="14"/>
      <c r="D886" s="14"/>
      <c r="E886" s="14"/>
      <c r="F886" s="14"/>
      <c r="G886" s="14"/>
      <c r="H886" s="14"/>
      <c r="L886" s="16"/>
      <c r="M886" s="16"/>
      <c r="N886" s="16"/>
      <c r="O886" s="16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s="15" customFormat="1" x14ac:dyDescent="0.3">
      <c r="A887" s="14"/>
      <c r="B887" s="14"/>
      <c r="C887" s="14"/>
      <c r="D887" s="14"/>
      <c r="E887" s="14"/>
      <c r="F887" s="14"/>
      <c r="G887" s="14"/>
      <c r="H887" s="14"/>
      <c r="L887" s="16"/>
      <c r="M887" s="16"/>
      <c r="N887" s="16"/>
      <c r="O887" s="16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s="15" customFormat="1" x14ac:dyDescent="0.3">
      <c r="A888" s="14"/>
      <c r="B888" s="14"/>
      <c r="C888" s="14"/>
      <c r="D888" s="14"/>
      <c r="E888" s="14"/>
      <c r="F888" s="14"/>
      <c r="G888" s="14"/>
      <c r="H888" s="14"/>
      <c r="L888" s="16"/>
      <c r="M888" s="16"/>
      <c r="N888" s="16"/>
      <c r="O888" s="16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s="15" customFormat="1" x14ac:dyDescent="0.3">
      <c r="A889" s="14"/>
      <c r="B889" s="14"/>
      <c r="C889" s="14"/>
      <c r="D889" s="14"/>
      <c r="E889" s="14"/>
      <c r="F889" s="14"/>
      <c r="G889" s="14"/>
      <c r="H889" s="14"/>
      <c r="L889" s="16"/>
      <c r="M889" s="16"/>
      <c r="N889" s="16"/>
      <c r="O889" s="16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s="15" customFormat="1" x14ac:dyDescent="0.3">
      <c r="A890" s="14"/>
      <c r="B890" s="14"/>
      <c r="C890" s="14"/>
      <c r="D890" s="14"/>
      <c r="E890" s="14"/>
      <c r="F890" s="14"/>
      <c r="G890" s="14"/>
      <c r="H890" s="14"/>
      <c r="L890" s="16"/>
      <c r="M890" s="16"/>
      <c r="N890" s="16"/>
      <c r="O890" s="16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s="15" customFormat="1" x14ac:dyDescent="0.3">
      <c r="A891" s="14"/>
      <c r="B891" s="14"/>
      <c r="C891" s="14"/>
      <c r="D891" s="14"/>
      <c r="E891" s="14"/>
      <c r="F891" s="14"/>
      <c r="G891" s="14"/>
      <c r="H891" s="14"/>
      <c r="L891" s="16"/>
      <c r="M891" s="16"/>
      <c r="N891" s="16"/>
      <c r="O891" s="16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s="15" customFormat="1" x14ac:dyDescent="0.3">
      <c r="A892" s="14"/>
      <c r="B892" s="14"/>
      <c r="C892" s="14"/>
      <c r="D892" s="14"/>
      <c r="E892" s="14"/>
      <c r="F892" s="14"/>
      <c r="G892" s="14"/>
      <c r="H892" s="14"/>
      <c r="L892" s="16"/>
      <c r="M892" s="16"/>
      <c r="N892" s="16"/>
      <c r="O892" s="16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s="15" customFormat="1" x14ac:dyDescent="0.3">
      <c r="A893" s="14"/>
      <c r="B893" s="14"/>
      <c r="C893" s="14"/>
      <c r="D893" s="14"/>
      <c r="E893" s="14"/>
      <c r="F893" s="14"/>
      <c r="G893" s="14"/>
      <c r="H893" s="14"/>
      <c r="L893" s="16"/>
      <c r="M893" s="16"/>
      <c r="N893" s="16"/>
      <c r="O893" s="16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s="15" customFormat="1" x14ac:dyDescent="0.3">
      <c r="A894" s="14"/>
      <c r="B894" s="14"/>
      <c r="C894" s="14"/>
      <c r="D894" s="14"/>
      <c r="E894" s="14"/>
      <c r="F894" s="14"/>
      <c r="G894" s="14"/>
      <c r="H894" s="14"/>
      <c r="L894" s="16"/>
      <c r="M894" s="16"/>
      <c r="N894" s="16"/>
      <c r="O894" s="16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s="15" customFormat="1" x14ac:dyDescent="0.3">
      <c r="A895" s="14"/>
      <c r="B895" s="14"/>
      <c r="C895" s="14"/>
      <c r="D895" s="14"/>
      <c r="E895" s="14"/>
      <c r="F895" s="14"/>
      <c r="G895" s="14"/>
      <c r="H895" s="14"/>
      <c r="L895" s="16"/>
      <c r="M895" s="16"/>
      <c r="N895" s="16"/>
      <c r="O895" s="16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s="15" customFormat="1" x14ac:dyDescent="0.3">
      <c r="A896" s="14"/>
      <c r="B896" s="14"/>
      <c r="C896" s="14"/>
      <c r="D896" s="14"/>
      <c r="E896" s="14"/>
      <c r="F896" s="14"/>
      <c r="G896" s="14"/>
      <c r="H896" s="14"/>
      <c r="L896" s="16"/>
      <c r="M896" s="16"/>
      <c r="N896" s="16"/>
      <c r="O896" s="16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s="15" customFormat="1" x14ac:dyDescent="0.3">
      <c r="A897" s="14"/>
      <c r="B897" s="14"/>
      <c r="C897" s="14"/>
      <c r="D897" s="14"/>
      <c r="E897" s="14"/>
      <c r="F897" s="14"/>
      <c r="G897" s="14"/>
      <c r="H897" s="14"/>
      <c r="L897" s="16"/>
      <c r="M897" s="16"/>
      <c r="N897" s="16"/>
      <c r="O897" s="16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s="15" customFormat="1" x14ac:dyDescent="0.3">
      <c r="A898" s="14"/>
      <c r="B898" s="14"/>
      <c r="C898" s="14"/>
      <c r="D898" s="14"/>
      <c r="E898" s="14"/>
      <c r="F898" s="14"/>
      <c r="G898" s="14"/>
      <c r="H898" s="14"/>
      <c r="L898" s="16"/>
      <c r="M898" s="16"/>
      <c r="N898" s="16"/>
      <c r="O898" s="16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s="15" customFormat="1" x14ac:dyDescent="0.3">
      <c r="A899" s="14"/>
      <c r="B899" s="14"/>
      <c r="C899" s="14"/>
      <c r="D899" s="14"/>
      <c r="E899" s="14"/>
      <c r="F899" s="14"/>
      <c r="G899" s="14"/>
      <c r="H899" s="14"/>
      <c r="L899" s="16"/>
      <c r="M899" s="16"/>
      <c r="N899" s="16"/>
      <c r="O899" s="16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s="15" customFormat="1" x14ac:dyDescent="0.3">
      <c r="A900" s="14"/>
      <c r="B900" s="14"/>
      <c r="C900" s="14"/>
      <c r="D900" s="14"/>
      <c r="E900" s="14"/>
      <c r="F900" s="14"/>
      <c r="G900" s="14"/>
      <c r="H900" s="14"/>
      <c r="L900" s="16"/>
      <c r="M900" s="16"/>
      <c r="N900" s="16"/>
      <c r="O900" s="16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s="15" customFormat="1" x14ac:dyDescent="0.3">
      <c r="A901" s="14"/>
      <c r="B901" s="14"/>
      <c r="C901" s="14"/>
      <c r="D901" s="14"/>
      <c r="E901" s="14"/>
      <c r="F901" s="14"/>
      <c r="G901" s="14"/>
      <c r="H901" s="14"/>
      <c r="L901" s="16"/>
      <c r="M901" s="16"/>
      <c r="N901" s="16"/>
      <c r="O901" s="16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s="15" customFormat="1" x14ac:dyDescent="0.3">
      <c r="A902" s="14"/>
      <c r="B902" s="14"/>
      <c r="C902" s="14"/>
      <c r="D902" s="14"/>
      <c r="E902" s="14"/>
      <c r="F902" s="14"/>
      <c r="G902" s="14"/>
      <c r="H902" s="14"/>
      <c r="L902" s="16"/>
      <c r="M902" s="16"/>
      <c r="N902" s="16"/>
      <c r="O902" s="16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s="15" customFormat="1" x14ac:dyDescent="0.3">
      <c r="A903" s="14"/>
      <c r="B903" s="14"/>
      <c r="C903" s="14"/>
      <c r="D903" s="14"/>
      <c r="E903" s="14"/>
      <c r="F903" s="14"/>
      <c r="G903" s="14"/>
      <c r="H903" s="14"/>
      <c r="L903" s="16"/>
      <c r="M903" s="16"/>
      <c r="N903" s="16"/>
      <c r="O903" s="16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s="15" customFormat="1" x14ac:dyDescent="0.3">
      <c r="A904" s="14"/>
      <c r="B904" s="14"/>
      <c r="C904" s="14"/>
      <c r="D904" s="14"/>
      <c r="E904" s="14"/>
      <c r="F904" s="14"/>
      <c r="G904" s="14"/>
      <c r="H904" s="14"/>
      <c r="L904" s="16"/>
      <c r="M904" s="16"/>
      <c r="N904" s="16"/>
      <c r="O904" s="16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s="15" customFormat="1" x14ac:dyDescent="0.3">
      <c r="A905" s="14"/>
      <c r="B905" s="14"/>
      <c r="C905" s="14"/>
      <c r="D905" s="14"/>
      <c r="E905" s="14"/>
      <c r="F905" s="14"/>
      <c r="G905" s="14"/>
      <c r="H905" s="14"/>
      <c r="L905" s="16"/>
      <c r="M905" s="16"/>
      <c r="N905" s="16"/>
      <c r="O905" s="16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s="15" customFormat="1" x14ac:dyDescent="0.3">
      <c r="A906" s="14"/>
      <c r="B906" s="14"/>
      <c r="C906" s="14"/>
      <c r="D906" s="14"/>
      <c r="E906" s="14"/>
      <c r="F906" s="14"/>
      <c r="G906" s="14"/>
      <c r="H906" s="14"/>
      <c r="L906" s="16"/>
      <c r="M906" s="16"/>
      <c r="N906" s="16"/>
      <c r="O906" s="16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s="15" customFormat="1" x14ac:dyDescent="0.3">
      <c r="A907" s="14"/>
      <c r="B907" s="14"/>
      <c r="C907" s="14"/>
      <c r="D907" s="14"/>
      <c r="E907" s="14"/>
      <c r="F907" s="14"/>
      <c r="G907" s="14"/>
      <c r="H907" s="14"/>
      <c r="L907" s="16"/>
      <c r="M907" s="16"/>
      <c r="N907" s="16"/>
      <c r="O907" s="16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s="15" customFormat="1" x14ac:dyDescent="0.3">
      <c r="A908" s="14"/>
      <c r="B908" s="14"/>
      <c r="C908" s="14"/>
      <c r="D908" s="14"/>
      <c r="E908" s="14"/>
      <c r="F908" s="14"/>
      <c r="G908" s="14"/>
      <c r="H908" s="14"/>
      <c r="L908" s="16"/>
      <c r="M908" s="16"/>
      <c r="N908" s="16"/>
      <c r="O908" s="16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s="15" customFormat="1" x14ac:dyDescent="0.3">
      <c r="A909" s="14"/>
      <c r="B909" s="14"/>
      <c r="C909" s="14"/>
      <c r="D909" s="14"/>
      <c r="E909" s="14"/>
      <c r="F909" s="14"/>
      <c r="G909" s="14"/>
      <c r="H909" s="14"/>
      <c r="L909" s="16"/>
      <c r="M909" s="16"/>
      <c r="N909" s="16"/>
      <c r="O909" s="16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s="15" customFormat="1" x14ac:dyDescent="0.3">
      <c r="A910" s="14"/>
      <c r="B910" s="14"/>
      <c r="C910" s="14"/>
      <c r="D910" s="14"/>
      <c r="E910" s="14"/>
      <c r="F910" s="14"/>
      <c r="G910" s="14"/>
      <c r="H910" s="14"/>
      <c r="L910" s="16"/>
      <c r="M910" s="16"/>
      <c r="N910" s="16"/>
      <c r="O910" s="16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s="15" customFormat="1" x14ac:dyDescent="0.3">
      <c r="A911" s="14"/>
      <c r="B911" s="14"/>
      <c r="C911" s="14"/>
      <c r="D911" s="14"/>
      <c r="E911" s="14"/>
      <c r="F911" s="14"/>
      <c r="G911" s="14"/>
      <c r="H911" s="14"/>
      <c r="L911" s="16"/>
      <c r="M911" s="16"/>
      <c r="N911" s="16"/>
      <c r="O911" s="16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s="15" customFormat="1" x14ac:dyDescent="0.3">
      <c r="A912" s="14"/>
      <c r="B912" s="14"/>
      <c r="C912" s="14"/>
      <c r="D912" s="14"/>
      <c r="E912" s="14"/>
      <c r="F912" s="14"/>
      <c r="G912" s="14"/>
      <c r="H912" s="14"/>
      <c r="L912" s="16"/>
      <c r="M912" s="16"/>
      <c r="N912" s="16"/>
      <c r="O912" s="16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s="15" customFormat="1" x14ac:dyDescent="0.3">
      <c r="A913" s="14"/>
      <c r="B913" s="14"/>
      <c r="C913" s="14"/>
      <c r="D913" s="14"/>
      <c r="E913" s="14"/>
      <c r="F913" s="14"/>
      <c r="G913" s="14"/>
      <c r="H913" s="14"/>
      <c r="L913" s="16"/>
      <c r="M913" s="16"/>
      <c r="N913" s="16"/>
      <c r="O913" s="16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s="15" customFormat="1" x14ac:dyDescent="0.3">
      <c r="A914" s="14"/>
      <c r="B914" s="14"/>
      <c r="C914" s="14"/>
      <c r="D914" s="14"/>
      <c r="E914" s="14"/>
      <c r="F914" s="14"/>
      <c r="G914" s="14"/>
      <c r="H914" s="14"/>
      <c r="L914" s="16"/>
      <c r="M914" s="16"/>
      <c r="N914" s="16"/>
      <c r="O914" s="16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s="15" customFormat="1" x14ac:dyDescent="0.3">
      <c r="A915" s="14"/>
      <c r="B915" s="14"/>
      <c r="C915" s="14"/>
      <c r="D915" s="14"/>
      <c r="E915" s="14"/>
      <c r="F915" s="14"/>
      <c r="G915" s="14"/>
      <c r="H915" s="14"/>
      <c r="L915" s="16"/>
      <c r="M915" s="16"/>
      <c r="N915" s="16"/>
      <c r="O915" s="16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s="15" customFormat="1" x14ac:dyDescent="0.3">
      <c r="A916" s="14"/>
      <c r="B916" s="14"/>
      <c r="C916" s="14"/>
      <c r="D916" s="14"/>
      <c r="E916" s="14"/>
      <c r="F916" s="14"/>
      <c r="G916" s="14"/>
      <c r="H916" s="14"/>
      <c r="L916" s="16"/>
      <c r="M916" s="16"/>
      <c r="N916" s="16"/>
      <c r="O916" s="16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s="15" customFormat="1" x14ac:dyDescent="0.3">
      <c r="A917" s="14"/>
      <c r="B917" s="14"/>
      <c r="C917" s="14"/>
      <c r="D917" s="14"/>
      <c r="E917" s="14"/>
      <c r="F917" s="14"/>
      <c r="G917" s="14"/>
      <c r="H917" s="14"/>
      <c r="L917" s="16"/>
      <c r="M917" s="16"/>
      <c r="N917" s="16"/>
      <c r="O917" s="16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s="15" customFormat="1" x14ac:dyDescent="0.3">
      <c r="A918" s="14"/>
      <c r="B918" s="14"/>
      <c r="C918" s="14"/>
      <c r="D918" s="14"/>
      <c r="E918" s="14"/>
      <c r="F918" s="14"/>
      <c r="G918" s="14"/>
      <c r="H918" s="14"/>
      <c r="L918" s="16"/>
      <c r="M918" s="16"/>
      <c r="N918" s="16"/>
      <c r="O918" s="16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s="15" customFormat="1" x14ac:dyDescent="0.3">
      <c r="A919" s="14"/>
      <c r="B919" s="14"/>
      <c r="C919" s="14"/>
      <c r="D919" s="14"/>
      <c r="E919" s="14"/>
      <c r="F919" s="14"/>
      <c r="G919" s="14"/>
      <c r="H919" s="14"/>
      <c r="L919" s="16"/>
      <c r="M919" s="16"/>
      <c r="N919" s="16"/>
      <c r="O919" s="16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s="15" customFormat="1" x14ac:dyDescent="0.3">
      <c r="A920" s="14"/>
      <c r="B920" s="14"/>
      <c r="C920" s="14"/>
      <c r="D920" s="14"/>
      <c r="E920" s="14"/>
      <c r="F920" s="14"/>
      <c r="G920" s="14"/>
      <c r="H920" s="14"/>
      <c r="L920" s="16"/>
      <c r="M920" s="16"/>
      <c r="N920" s="16"/>
      <c r="O920" s="16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s="15" customFormat="1" x14ac:dyDescent="0.3">
      <c r="A921" s="14"/>
      <c r="B921" s="14"/>
      <c r="C921" s="14"/>
      <c r="D921" s="14"/>
      <c r="E921" s="14"/>
      <c r="F921" s="14"/>
      <c r="G921" s="14"/>
      <c r="H921" s="14"/>
      <c r="L921" s="16"/>
      <c r="M921" s="16"/>
      <c r="N921" s="16"/>
      <c r="O921" s="16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s="15" customFormat="1" x14ac:dyDescent="0.3">
      <c r="A922" s="14"/>
      <c r="B922" s="14"/>
      <c r="C922" s="14"/>
      <c r="D922" s="14"/>
      <c r="E922" s="14"/>
      <c r="F922" s="14"/>
      <c r="G922" s="14"/>
      <c r="H922" s="14"/>
      <c r="L922" s="16"/>
      <c r="M922" s="16"/>
      <c r="N922" s="16"/>
      <c r="O922" s="16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s="15" customFormat="1" x14ac:dyDescent="0.3">
      <c r="A923" s="14"/>
      <c r="B923" s="14"/>
      <c r="C923" s="14"/>
      <c r="D923" s="14"/>
      <c r="E923" s="14"/>
      <c r="F923" s="14"/>
      <c r="G923" s="14"/>
      <c r="H923" s="14"/>
      <c r="L923" s="16"/>
      <c r="M923" s="16"/>
      <c r="N923" s="16"/>
      <c r="O923" s="16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s="15" customFormat="1" x14ac:dyDescent="0.3">
      <c r="A924" s="14"/>
      <c r="B924" s="14"/>
      <c r="C924" s="14"/>
      <c r="D924" s="14"/>
      <c r="E924" s="14"/>
      <c r="F924" s="14"/>
      <c r="G924" s="14"/>
      <c r="H924" s="14"/>
      <c r="L924" s="16"/>
      <c r="M924" s="16"/>
      <c r="N924" s="16"/>
      <c r="O924" s="16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s="15" customFormat="1" x14ac:dyDescent="0.3">
      <c r="A925" s="14"/>
      <c r="B925" s="14"/>
      <c r="C925" s="14"/>
      <c r="D925" s="14"/>
      <c r="E925" s="14"/>
      <c r="F925" s="14"/>
      <c r="G925" s="14"/>
      <c r="H925" s="14"/>
      <c r="L925" s="16"/>
      <c r="M925" s="16"/>
      <c r="N925" s="16"/>
      <c r="O925" s="16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s="15" customFormat="1" x14ac:dyDescent="0.3">
      <c r="A926" s="14"/>
      <c r="B926" s="14"/>
      <c r="C926" s="14"/>
      <c r="D926" s="14"/>
      <c r="E926" s="14"/>
      <c r="F926" s="14"/>
      <c r="G926" s="14"/>
      <c r="H926" s="14"/>
      <c r="L926" s="16"/>
      <c r="M926" s="16"/>
      <c r="N926" s="16"/>
      <c r="O926" s="16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s="15" customFormat="1" x14ac:dyDescent="0.3">
      <c r="A927" s="14"/>
      <c r="B927" s="14"/>
      <c r="C927" s="14"/>
      <c r="D927" s="14"/>
      <c r="E927" s="14"/>
      <c r="F927" s="14"/>
      <c r="G927" s="14"/>
      <c r="H927" s="14"/>
      <c r="L927" s="16"/>
      <c r="M927" s="16"/>
      <c r="N927" s="16"/>
      <c r="O927" s="16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s="15" customFormat="1" x14ac:dyDescent="0.3">
      <c r="A928" s="14"/>
      <c r="B928" s="14"/>
      <c r="C928" s="14"/>
      <c r="D928" s="14"/>
      <c r="E928" s="14"/>
      <c r="F928" s="14"/>
      <c r="G928" s="14"/>
      <c r="H928" s="14"/>
      <c r="L928" s="16"/>
      <c r="M928" s="16"/>
      <c r="N928" s="16"/>
      <c r="O928" s="16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s="15" customFormat="1" x14ac:dyDescent="0.3">
      <c r="A929" s="14"/>
      <c r="B929" s="14"/>
      <c r="C929" s="14"/>
      <c r="D929" s="14"/>
      <c r="E929" s="14"/>
      <c r="F929" s="14"/>
      <c r="G929" s="14"/>
      <c r="H929" s="14"/>
      <c r="L929" s="16"/>
      <c r="M929" s="16"/>
      <c r="N929" s="16"/>
      <c r="O929" s="16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s="15" customFormat="1" x14ac:dyDescent="0.3">
      <c r="A930" s="14"/>
      <c r="B930" s="14"/>
      <c r="C930" s="14"/>
      <c r="D930" s="14"/>
      <c r="E930" s="14"/>
      <c r="F930" s="14"/>
      <c r="G930" s="14"/>
      <c r="H930" s="14"/>
      <c r="L930" s="16"/>
      <c r="M930" s="16"/>
      <c r="N930" s="16"/>
      <c r="O930" s="16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s="15" customFormat="1" x14ac:dyDescent="0.3">
      <c r="A931" s="14"/>
      <c r="B931" s="14"/>
      <c r="C931" s="14"/>
      <c r="D931" s="14"/>
      <c r="E931" s="14"/>
      <c r="F931" s="14"/>
      <c r="G931" s="14"/>
      <c r="H931" s="14"/>
      <c r="L931" s="16"/>
      <c r="M931" s="16"/>
      <c r="N931" s="16"/>
      <c r="O931" s="16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s="15" customFormat="1" x14ac:dyDescent="0.3">
      <c r="A932" s="14"/>
      <c r="B932" s="14"/>
      <c r="C932" s="14"/>
      <c r="D932" s="14"/>
      <c r="E932" s="14"/>
      <c r="F932" s="14"/>
      <c r="G932" s="14"/>
      <c r="H932" s="14"/>
      <c r="L932" s="16"/>
      <c r="M932" s="16"/>
      <c r="N932" s="16"/>
      <c r="O932" s="16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s="15" customFormat="1" x14ac:dyDescent="0.3">
      <c r="A933" s="14"/>
      <c r="B933" s="14"/>
      <c r="C933" s="14"/>
      <c r="D933" s="14"/>
      <c r="E933" s="14"/>
      <c r="F933" s="14"/>
      <c r="G933" s="14"/>
      <c r="H933" s="14"/>
      <c r="L933" s="16"/>
      <c r="M933" s="16"/>
      <c r="N933" s="16"/>
      <c r="O933" s="16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s="15" customFormat="1" x14ac:dyDescent="0.3">
      <c r="A934" s="14"/>
      <c r="B934" s="14"/>
      <c r="C934" s="14"/>
      <c r="D934" s="14"/>
      <c r="E934" s="14"/>
      <c r="F934" s="14"/>
      <c r="G934" s="14"/>
      <c r="H934" s="14"/>
      <c r="L934" s="16"/>
      <c r="M934" s="16"/>
      <c r="N934" s="16"/>
      <c r="O934" s="16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s="15" customFormat="1" x14ac:dyDescent="0.3">
      <c r="A935" s="14"/>
      <c r="B935" s="14"/>
      <c r="C935" s="14"/>
      <c r="D935" s="14"/>
      <c r="E935" s="14"/>
      <c r="F935" s="14"/>
      <c r="G935" s="14"/>
      <c r="H935" s="14"/>
      <c r="L935" s="16"/>
      <c r="M935" s="16"/>
      <c r="N935" s="16"/>
      <c r="O935" s="16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s="15" customFormat="1" x14ac:dyDescent="0.3">
      <c r="A936" s="14"/>
      <c r="B936" s="14"/>
      <c r="C936" s="14"/>
      <c r="D936" s="14"/>
      <c r="E936" s="14"/>
      <c r="F936" s="14"/>
      <c r="G936" s="14"/>
      <c r="H936" s="14"/>
      <c r="L936" s="16"/>
      <c r="M936" s="16"/>
      <c r="N936" s="16"/>
      <c r="O936" s="16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s="15" customFormat="1" x14ac:dyDescent="0.3">
      <c r="A937" s="14"/>
      <c r="B937" s="14"/>
      <c r="C937" s="14"/>
      <c r="D937" s="14"/>
      <c r="E937" s="14"/>
      <c r="F937" s="14"/>
      <c r="G937" s="14"/>
      <c r="H937" s="14"/>
      <c r="L937" s="16"/>
      <c r="M937" s="16"/>
      <c r="N937" s="16"/>
      <c r="O937" s="16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s="15" customFormat="1" x14ac:dyDescent="0.3">
      <c r="A938" s="14"/>
      <c r="B938" s="14"/>
      <c r="C938" s="14"/>
      <c r="D938" s="14"/>
      <c r="E938" s="14"/>
      <c r="F938" s="14"/>
      <c r="G938" s="14"/>
      <c r="H938" s="14"/>
      <c r="L938" s="16"/>
      <c r="M938" s="16"/>
      <c r="N938" s="16"/>
      <c r="O938" s="16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s="15" customFormat="1" x14ac:dyDescent="0.3">
      <c r="A939" s="14"/>
      <c r="B939" s="14"/>
      <c r="C939" s="14"/>
      <c r="D939" s="14"/>
      <c r="E939" s="14"/>
      <c r="F939" s="14"/>
      <c r="G939" s="14"/>
      <c r="H939" s="14"/>
      <c r="L939" s="16"/>
      <c r="M939" s="16"/>
      <c r="N939" s="16"/>
      <c r="O939" s="16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s="15" customFormat="1" x14ac:dyDescent="0.3">
      <c r="A940" s="14"/>
      <c r="B940" s="14"/>
      <c r="C940" s="14"/>
      <c r="D940" s="14"/>
      <c r="E940" s="14"/>
      <c r="F940" s="14"/>
      <c r="G940" s="14"/>
      <c r="H940" s="14"/>
      <c r="L940" s="16"/>
      <c r="M940" s="16"/>
      <c r="N940" s="16"/>
      <c r="O940" s="16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s="15" customFormat="1" x14ac:dyDescent="0.3">
      <c r="A941" s="14"/>
      <c r="B941" s="14"/>
      <c r="C941" s="14"/>
      <c r="D941" s="14"/>
      <c r="E941" s="14"/>
      <c r="F941" s="14"/>
      <c r="G941" s="14"/>
      <c r="H941" s="14"/>
      <c r="L941" s="16"/>
      <c r="M941" s="16"/>
      <c r="N941" s="16"/>
      <c r="O941" s="16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s="15" customFormat="1" x14ac:dyDescent="0.3">
      <c r="A942" s="14"/>
      <c r="B942" s="14"/>
      <c r="C942" s="14"/>
      <c r="D942" s="14"/>
      <c r="E942" s="14"/>
      <c r="F942" s="14"/>
      <c r="G942" s="14"/>
      <c r="H942" s="14"/>
      <c r="L942" s="16"/>
      <c r="M942" s="16"/>
      <c r="N942" s="16"/>
      <c r="O942" s="16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s="15" customFormat="1" x14ac:dyDescent="0.3">
      <c r="A943" s="14"/>
      <c r="B943" s="14"/>
      <c r="C943" s="14"/>
      <c r="D943" s="14"/>
      <c r="E943" s="14"/>
      <c r="F943" s="14"/>
      <c r="G943" s="14"/>
      <c r="H943" s="14"/>
      <c r="L943" s="16"/>
      <c r="M943" s="16"/>
      <c r="N943" s="16"/>
      <c r="O943" s="16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s="15" customFormat="1" x14ac:dyDescent="0.3">
      <c r="A944" s="14"/>
      <c r="B944" s="14"/>
      <c r="C944" s="14"/>
      <c r="D944" s="14"/>
      <c r="E944" s="14"/>
      <c r="F944" s="14"/>
      <c r="G944" s="14"/>
      <c r="H944" s="14"/>
      <c r="L944" s="16"/>
      <c r="M944" s="16"/>
      <c r="N944" s="16"/>
      <c r="O944" s="16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s="15" customFormat="1" x14ac:dyDescent="0.3">
      <c r="A945" s="14"/>
      <c r="B945" s="14"/>
      <c r="C945" s="14"/>
      <c r="D945" s="14"/>
      <c r="E945" s="14"/>
      <c r="F945" s="14"/>
      <c r="G945" s="14"/>
      <c r="H945" s="14"/>
      <c r="L945" s="16"/>
      <c r="M945" s="16"/>
      <c r="N945" s="16"/>
      <c r="O945" s="16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s="15" customFormat="1" x14ac:dyDescent="0.3">
      <c r="A946" s="14"/>
      <c r="B946" s="14"/>
      <c r="C946" s="14"/>
      <c r="D946" s="14"/>
      <c r="E946" s="14"/>
      <c r="F946" s="14"/>
      <c r="G946" s="14"/>
      <c r="H946" s="14"/>
      <c r="L946" s="16"/>
      <c r="M946" s="16"/>
      <c r="N946" s="16"/>
      <c r="O946" s="16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s="15" customFormat="1" x14ac:dyDescent="0.3">
      <c r="A947" s="14"/>
      <c r="B947" s="14"/>
      <c r="C947" s="14"/>
      <c r="D947" s="14"/>
      <c r="E947" s="14"/>
      <c r="F947" s="14"/>
      <c r="G947" s="14"/>
      <c r="H947" s="14"/>
      <c r="L947" s="16"/>
      <c r="M947" s="16"/>
      <c r="N947" s="16"/>
      <c r="O947" s="16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s="15" customFormat="1" x14ac:dyDescent="0.3">
      <c r="A948" s="14"/>
      <c r="B948" s="14"/>
      <c r="C948" s="14"/>
      <c r="D948" s="14"/>
      <c r="E948" s="14"/>
      <c r="F948" s="14"/>
      <c r="G948" s="14"/>
      <c r="H948" s="14"/>
      <c r="L948" s="16"/>
      <c r="M948" s="16"/>
      <c r="N948" s="16"/>
      <c r="O948" s="16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s="15" customFormat="1" x14ac:dyDescent="0.3">
      <c r="A949" s="14"/>
      <c r="B949" s="14"/>
      <c r="C949" s="14"/>
      <c r="D949" s="14"/>
      <c r="E949" s="14"/>
      <c r="F949" s="14"/>
      <c r="G949" s="14"/>
      <c r="H949" s="14"/>
      <c r="L949" s="16"/>
      <c r="M949" s="16"/>
      <c r="N949" s="16"/>
      <c r="O949" s="16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s="15" customFormat="1" x14ac:dyDescent="0.3">
      <c r="A950" s="14"/>
      <c r="B950" s="14"/>
      <c r="C950" s="14"/>
      <c r="D950" s="14"/>
      <c r="E950" s="14"/>
      <c r="F950" s="14"/>
      <c r="G950" s="14"/>
      <c r="H950" s="14"/>
      <c r="L950" s="16"/>
      <c r="M950" s="16"/>
      <c r="N950" s="16"/>
      <c r="O950" s="16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s="15" customFormat="1" x14ac:dyDescent="0.3">
      <c r="A951" s="14"/>
      <c r="B951" s="14"/>
      <c r="C951" s="14"/>
      <c r="D951" s="14"/>
      <c r="E951" s="14"/>
      <c r="F951" s="14"/>
      <c r="G951" s="14"/>
      <c r="H951" s="14"/>
      <c r="L951" s="16"/>
      <c r="M951" s="16"/>
      <c r="N951" s="16"/>
      <c r="O951" s="16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s="15" customFormat="1" x14ac:dyDescent="0.3">
      <c r="A952" s="14"/>
      <c r="B952" s="14"/>
      <c r="C952" s="14"/>
      <c r="D952" s="14"/>
      <c r="E952" s="14"/>
      <c r="F952" s="14"/>
      <c r="G952" s="14"/>
      <c r="H952" s="14"/>
      <c r="L952" s="16"/>
      <c r="M952" s="16"/>
      <c r="N952" s="16"/>
      <c r="O952" s="16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s="15" customFormat="1" x14ac:dyDescent="0.3">
      <c r="A953" s="14"/>
      <c r="B953" s="14"/>
      <c r="C953" s="14"/>
      <c r="D953" s="14"/>
      <c r="E953" s="14"/>
      <c r="F953" s="14"/>
      <c r="G953" s="14"/>
      <c r="H953" s="14"/>
      <c r="L953" s="16"/>
      <c r="M953" s="16"/>
      <c r="N953" s="16"/>
      <c r="O953" s="16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s="15" customFormat="1" x14ac:dyDescent="0.3">
      <c r="A954" s="14"/>
      <c r="B954" s="14"/>
      <c r="C954" s="14"/>
      <c r="D954" s="14"/>
      <c r="E954" s="14"/>
      <c r="F954" s="14"/>
      <c r="G954" s="14"/>
      <c r="H954" s="14"/>
      <c r="L954" s="16"/>
      <c r="M954" s="16"/>
      <c r="N954" s="16"/>
      <c r="O954" s="16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s="15" customFormat="1" x14ac:dyDescent="0.3">
      <c r="A955" s="14"/>
      <c r="B955" s="14"/>
      <c r="C955" s="14"/>
      <c r="D955" s="14"/>
      <c r="E955" s="14"/>
      <c r="F955" s="14"/>
      <c r="G955" s="14"/>
      <c r="H955" s="14"/>
      <c r="L955" s="16"/>
      <c r="M955" s="16"/>
      <c r="N955" s="16"/>
      <c r="O955" s="16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s="15" customFormat="1" x14ac:dyDescent="0.3">
      <c r="A956" s="14"/>
      <c r="B956" s="14"/>
      <c r="C956" s="14"/>
      <c r="D956" s="14"/>
      <c r="E956" s="14"/>
      <c r="F956" s="14"/>
      <c r="G956" s="14"/>
      <c r="H956" s="14"/>
      <c r="L956" s="16"/>
      <c r="M956" s="16"/>
      <c r="N956" s="16"/>
      <c r="O956" s="16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s="15" customFormat="1" x14ac:dyDescent="0.3">
      <c r="A957" s="14"/>
      <c r="B957" s="14"/>
      <c r="C957" s="14"/>
      <c r="D957" s="14"/>
      <c r="E957" s="14"/>
      <c r="F957" s="14"/>
      <c r="G957" s="14"/>
      <c r="H957" s="14"/>
      <c r="L957" s="16"/>
      <c r="M957" s="16"/>
      <c r="N957" s="16"/>
      <c r="O957" s="16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s="15" customFormat="1" x14ac:dyDescent="0.3">
      <c r="A958" s="14"/>
      <c r="B958" s="14"/>
      <c r="C958" s="14"/>
      <c r="D958" s="14"/>
      <c r="E958" s="14"/>
      <c r="F958" s="14"/>
      <c r="G958" s="14"/>
      <c r="H958" s="14"/>
      <c r="L958" s="16"/>
      <c r="M958" s="16"/>
      <c r="N958" s="16"/>
      <c r="O958" s="16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s="15" customFormat="1" x14ac:dyDescent="0.3">
      <c r="A959" s="14"/>
      <c r="B959" s="14"/>
      <c r="C959" s="14"/>
      <c r="D959" s="14"/>
      <c r="E959" s="14"/>
      <c r="F959" s="14"/>
      <c r="G959" s="14"/>
      <c r="H959" s="14"/>
      <c r="L959" s="16"/>
      <c r="M959" s="16"/>
      <c r="N959" s="16"/>
      <c r="O959" s="16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s="15" customFormat="1" x14ac:dyDescent="0.3">
      <c r="A960" s="14"/>
      <c r="B960" s="14"/>
      <c r="C960" s="14"/>
      <c r="D960" s="14"/>
      <c r="E960" s="14"/>
      <c r="F960" s="14"/>
      <c r="G960" s="14"/>
      <c r="H960" s="14"/>
      <c r="L960" s="16"/>
      <c r="M960" s="16"/>
      <c r="N960" s="16"/>
      <c r="O960" s="16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s="15" customFormat="1" x14ac:dyDescent="0.3">
      <c r="A961" s="14"/>
      <c r="B961" s="14"/>
      <c r="C961" s="14"/>
      <c r="D961" s="14"/>
      <c r="E961" s="14"/>
      <c r="F961" s="14"/>
      <c r="G961" s="14"/>
      <c r="H961" s="14"/>
      <c r="L961" s="16"/>
      <c r="M961" s="16"/>
      <c r="N961" s="16"/>
      <c r="O961" s="16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s="15" customFormat="1" x14ac:dyDescent="0.3">
      <c r="A962" s="14"/>
      <c r="B962" s="14"/>
      <c r="C962" s="14"/>
      <c r="D962" s="14"/>
      <c r="E962" s="14"/>
      <c r="F962" s="14"/>
      <c r="G962" s="14"/>
      <c r="H962" s="14"/>
      <c r="L962" s="16"/>
      <c r="M962" s="16"/>
      <c r="N962" s="16"/>
      <c r="O962" s="16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s="15" customFormat="1" x14ac:dyDescent="0.3">
      <c r="A963" s="14"/>
      <c r="B963" s="14"/>
      <c r="C963" s="14"/>
      <c r="D963" s="14"/>
      <c r="E963" s="14"/>
      <c r="F963" s="14"/>
      <c r="G963" s="14"/>
      <c r="H963" s="14"/>
      <c r="L963" s="16"/>
      <c r="M963" s="16"/>
      <c r="N963" s="16"/>
      <c r="O963" s="16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s="15" customFormat="1" x14ac:dyDescent="0.3">
      <c r="A964" s="14"/>
      <c r="B964" s="14"/>
      <c r="C964" s="14"/>
      <c r="D964" s="14"/>
      <c r="E964" s="14"/>
      <c r="F964" s="14"/>
      <c r="G964" s="14"/>
      <c r="H964" s="14"/>
      <c r="L964" s="16"/>
      <c r="M964" s="16"/>
      <c r="N964" s="16"/>
      <c r="O964" s="16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s="15" customFormat="1" x14ac:dyDescent="0.3">
      <c r="A965" s="14"/>
      <c r="B965" s="14"/>
      <c r="C965" s="14"/>
      <c r="D965" s="14"/>
      <c r="E965" s="14"/>
      <c r="F965" s="14"/>
      <c r="G965" s="14"/>
      <c r="H965" s="14"/>
      <c r="L965" s="16"/>
      <c r="M965" s="16"/>
      <c r="N965" s="16"/>
      <c r="O965" s="16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s="15" customFormat="1" x14ac:dyDescent="0.3">
      <c r="A966" s="14"/>
      <c r="B966" s="14"/>
      <c r="C966" s="14"/>
      <c r="D966" s="14"/>
      <c r="E966" s="14"/>
      <c r="F966" s="14"/>
      <c r="G966" s="14"/>
      <c r="H966" s="14"/>
      <c r="L966" s="16"/>
      <c r="M966" s="16"/>
      <c r="N966" s="16"/>
      <c r="O966" s="16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s="15" customFormat="1" x14ac:dyDescent="0.3">
      <c r="A967" s="14"/>
      <c r="B967" s="14"/>
      <c r="C967" s="14"/>
      <c r="D967" s="14"/>
      <c r="E967" s="14"/>
      <c r="F967" s="14"/>
      <c r="G967" s="14"/>
      <c r="H967" s="14"/>
      <c r="L967" s="16"/>
      <c r="M967" s="16"/>
      <c r="N967" s="16"/>
      <c r="O967" s="16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s="15" customFormat="1" x14ac:dyDescent="0.3">
      <c r="A968" s="14"/>
      <c r="B968" s="14"/>
      <c r="C968" s="14"/>
      <c r="D968" s="14"/>
      <c r="E968" s="14"/>
      <c r="F968" s="14"/>
      <c r="G968" s="14"/>
      <c r="H968" s="14"/>
      <c r="L968" s="16"/>
      <c r="M968" s="16"/>
      <c r="N968" s="16"/>
      <c r="O968" s="16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s="15" customFormat="1" x14ac:dyDescent="0.3">
      <c r="A969" s="14"/>
      <c r="B969" s="14"/>
      <c r="C969" s="14"/>
      <c r="D969" s="14"/>
      <c r="E969" s="14"/>
      <c r="F969" s="14"/>
      <c r="G969" s="14"/>
      <c r="H969" s="14"/>
      <c r="L969" s="16"/>
      <c r="M969" s="16"/>
      <c r="N969" s="16"/>
      <c r="O969" s="16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s="15" customFormat="1" x14ac:dyDescent="0.3">
      <c r="A970" s="14"/>
      <c r="B970" s="14"/>
      <c r="C970" s="14"/>
      <c r="D970" s="14"/>
      <c r="E970" s="14"/>
      <c r="F970" s="14"/>
      <c r="G970" s="14"/>
      <c r="H970" s="14"/>
      <c r="L970" s="16"/>
      <c r="M970" s="16"/>
      <c r="N970" s="16"/>
      <c r="O970" s="16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s="15" customFormat="1" x14ac:dyDescent="0.3">
      <c r="A971" s="14"/>
      <c r="B971" s="14"/>
      <c r="C971" s="14"/>
      <c r="D971" s="14"/>
      <c r="E971" s="14"/>
      <c r="F971" s="14"/>
      <c r="G971" s="14"/>
      <c r="H971" s="14"/>
      <c r="L971" s="16"/>
      <c r="M971" s="16"/>
      <c r="N971" s="16"/>
      <c r="O971" s="16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s="15" customFormat="1" x14ac:dyDescent="0.3">
      <c r="A972" s="14"/>
      <c r="B972" s="14"/>
      <c r="C972" s="14"/>
      <c r="D972" s="14"/>
      <c r="E972" s="14"/>
      <c r="F972" s="14"/>
      <c r="G972" s="14"/>
      <c r="H972" s="14"/>
      <c r="L972" s="16"/>
      <c r="M972" s="16"/>
      <c r="N972" s="16"/>
      <c r="O972" s="16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s="15" customFormat="1" x14ac:dyDescent="0.3">
      <c r="A973" s="14"/>
      <c r="B973" s="14"/>
      <c r="C973" s="14"/>
      <c r="D973" s="14"/>
      <c r="E973" s="14"/>
      <c r="F973" s="14"/>
      <c r="G973" s="14"/>
      <c r="H973" s="14"/>
      <c r="L973" s="16"/>
      <c r="M973" s="16"/>
      <c r="N973" s="16"/>
      <c r="O973" s="16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s="15" customFormat="1" x14ac:dyDescent="0.3">
      <c r="A974" s="14"/>
      <c r="B974" s="14"/>
      <c r="C974" s="14"/>
      <c r="D974" s="14"/>
      <c r="E974" s="14"/>
      <c r="F974" s="14"/>
      <c r="G974" s="14"/>
      <c r="H974" s="14"/>
      <c r="L974" s="16"/>
      <c r="M974" s="16"/>
      <c r="N974" s="16"/>
      <c r="O974" s="16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s="15" customFormat="1" x14ac:dyDescent="0.3">
      <c r="A975" s="14"/>
      <c r="B975" s="14"/>
      <c r="C975" s="14"/>
      <c r="D975" s="14"/>
      <c r="E975" s="14"/>
      <c r="F975" s="14"/>
      <c r="G975" s="14"/>
      <c r="H975" s="14"/>
      <c r="L975" s="16"/>
      <c r="M975" s="16"/>
      <c r="N975" s="16"/>
      <c r="O975" s="16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s="15" customFormat="1" x14ac:dyDescent="0.3">
      <c r="A976" s="14"/>
      <c r="B976" s="14"/>
      <c r="C976" s="14"/>
      <c r="D976" s="14"/>
      <c r="E976" s="14"/>
      <c r="F976" s="14"/>
      <c r="G976" s="14"/>
      <c r="H976" s="14"/>
      <c r="L976" s="16"/>
      <c r="M976" s="16"/>
      <c r="N976" s="16"/>
      <c r="O976" s="16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s="15" customFormat="1" x14ac:dyDescent="0.3">
      <c r="A977" s="14"/>
      <c r="B977" s="14"/>
      <c r="C977" s="14"/>
      <c r="D977" s="14"/>
      <c r="E977" s="14"/>
      <c r="F977" s="14"/>
      <c r="G977" s="14"/>
      <c r="H977" s="14"/>
      <c r="L977" s="16"/>
      <c r="M977" s="16"/>
      <c r="N977" s="16"/>
      <c r="O977" s="16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s="15" customFormat="1" x14ac:dyDescent="0.3">
      <c r="A978" s="14"/>
      <c r="B978" s="14"/>
      <c r="C978" s="14"/>
      <c r="D978" s="14"/>
      <c r="E978" s="14"/>
      <c r="F978" s="14"/>
      <c r="G978" s="14"/>
      <c r="H978" s="14"/>
      <c r="L978" s="16"/>
      <c r="M978" s="16"/>
      <c r="N978" s="16"/>
      <c r="O978" s="16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s="15" customFormat="1" x14ac:dyDescent="0.3">
      <c r="A979" s="14"/>
      <c r="B979" s="14"/>
      <c r="C979" s="14"/>
      <c r="D979" s="14"/>
      <c r="E979" s="14"/>
      <c r="F979" s="14"/>
      <c r="G979" s="14"/>
      <c r="H979" s="14"/>
      <c r="L979" s="16"/>
      <c r="M979" s="16"/>
      <c r="N979" s="16"/>
      <c r="O979" s="16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s="15" customFormat="1" x14ac:dyDescent="0.3">
      <c r="A980" s="14"/>
      <c r="B980" s="14"/>
      <c r="C980" s="14"/>
      <c r="D980" s="14"/>
      <c r="E980" s="14"/>
      <c r="F980" s="14"/>
      <c r="G980" s="14"/>
      <c r="H980" s="14"/>
      <c r="L980" s="16"/>
      <c r="M980" s="16"/>
      <c r="N980" s="16"/>
      <c r="O980" s="16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s="15" customFormat="1" x14ac:dyDescent="0.3">
      <c r="A981" s="14"/>
      <c r="B981" s="14"/>
      <c r="C981" s="14"/>
      <c r="D981" s="14"/>
      <c r="E981" s="14"/>
      <c r="F981" s="14"/>
      <c r="G981" s="14"/>
      <c r="H981" s="14"/>
      <c r="L981" s="16"/>
      <c r="M981" s="16"/>
      <c r="N981" s="16"/>
      <c r="O981" s="16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s="15" customFormat="1" x14ac:dyDescent="0.3">
      <c r="A982" s="14"/>
      <c r="B982" s="14"/>
      <c r="C982" s="14"/>
      <c r="D982" s="14"/>
      <c r="E982" s="14"/>
      <c r="F982" s="14"/>
      <c r="G982" s="14"/>
      <c r="H982" s="14"/>
      <c r="L982" s="16"/>
      <c r="M982" s="16"/>
      <c r="N982" s="16"/>
      <c r="O982" s="16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s="15" customFormat="1" x14ac:dyDescent="0.3">
      <c r="A983" s="14"/>
      <c r="B983" s="14"/>
      <c r="C983" s="14"/>
      <c r="D983" s="14"/>
      <c r="E983" s="14"/>
      <c r="F983" s="14"/>
      <c r="G983" s="14"/>
      <c r="H983" s="14"/>
      <c r="L983" s="16"/>
      <c r="M983" s="16"/>
      <c r="N983" s="16"/>
      <c r="O983" s="16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s="15" customFormat="1" x14ac:dyDescent="0.3">
      <c r="A984" s="14"/>
      <c r="B984" s="14"/>
      <c r="C984" s="14"/>
      <c r="D984" s="14"/>
      <c r="E984" s="14"/>
      <c r="F984" s="14"/>
      <c r="G984" s="14"/>
      <c r="H984" s="14"/>
      <c r="L984" s="16"/>
      <c r="M984" s="16"/>
      <c r="N984" s="16"/>
      <c r="O984" s="16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s="15" customFormat="1" x14ac:dyDescent="0.3">
      <c r="A985" s="14"/>
      <c r="B985" s="14"/>
      <c r="C985" s="14"/>
      <c r="D985" s="14"/>
      <c r="E985" s="14"/>
      <c r="F985" s="14"/>
      <c r="G985" s="14"/>
      <c r="H985" s="14"/>
      <c r="L985" s="16"/>
      <c r="M985" s="16"/>
      <c r="N985" s="16"/>
      <c r="O985" s="16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s="15" customFormat="1" x14ac:dyDescent="0.3">
      <c r="A986" s="14"/>
      <c r="B986" s="14"/>
      <c r="C986" s="14"/>
      <c r="D986" s="14"/>
      <c r="E986" s="14"/>
      <c r="F986" s="14"/>
      <c r="G986" s="14"/>
      <c r="H986" s="14"/>
      <c r="L986" s="16"/>
      <c r="M986" s="16"/>
      <c r="N986" s="16"/>
      <c r="O986" s="16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s="15" customFormat="1" x14ac:dyDescent="0.3">
      <c r="A987" s="14"/>
      <c r="B987" s="14"/>
      <c r="C987" s="14"/>
      <c r="D987" s="14"/>
      <c r="E987" s="14"/>
      <c r="F987" s="14"/>
      <c r="G987" s="14"/>
      <c r="H987" s="14"/>
      <c r="L987" s="16"/>
      <c r="M987" s="16"/>
      <c r="N987" s="16"/>
      <c r="O987" s="16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s="15" customFormat="1" x14ac:dyDescent="0.3">
      <c r="A988" s="14"/>
      <c r="B988" s="14"/>
      <c r="C988" s="14"/>
      <c r="D988" s="14"/>
      <c r="E988" s="14"/>
      <c r="F988" s="14"/>
      <c r="G988" s="14"/>
      <c r="H988" s="14"/>
      <c r="L988" s="16"/>
      <c r="M988" s="16"/>
      <c r="N988" s="16"/>
      <c r="O988" s="16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s="15" customFormat="1" x14ac:dyDescent="0.3">
      <c r="A989" s="14"/>
      <c r="B989" s="14"/>
      <c r="C989" s="14"/>
      <c r="D989" s="14"/>
      <c r="E989" s="14"/>
      <c r="F989" s="14"/>
      <c r="G989" s="14"/>
      <c r="H989" s="14"/>
      <c r="L989" s="16"/>
      <c r="M989" s="16"/>
      <c r="N989" s="16"/>
      <c r="O989" s="16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s="15" customFormat="1" x14ac:dyDescent="0.3">
      <c r="A990" s="14"/>
      <c r="B990" s="14"/>
      <c r="C990" s="14"/>
      <c r="D990" s="14"/>
      <c r="E990" s="14"/>
      <c r="F990" s="14"/>
      <c r="G990" s="14"/>
      <c r="H990" s="14"/>
      <c r="L990" s="16"/>
      <c r="M990" s="16"/>
      <c r="N990" s="16"/>
      <c r="O990" s="16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s="15" customFormat="1" x14ac:dyDescent="0.3">
      <c r="A991" s="14"/>
      <c r="B991" s="14"/>
      <c r="C991" s="14"/>
      <c r="D991" s="14"/>
      <c r="E991" s="14"/>
      <c r="F991" s="14"/>
      <c r="G991" s="14"/>
      <c r="H991" s="14"/>
      <c r="L991" s="16"/>
      <c r="M991" s="16"/>
      <c r="N991" s="16"/>
      <c r="O991" s="16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s="15" customFormat="1" x14ac:dyDescent="0.3">
      <c r="A992" s="14"/>
      <c r="B992" s="14"/>
      <c r="C992" s="14"/>
      <c r="D992" s="14"/>
      <c r="E992" s="14"/>
      <c r="F992" s="14"/>
      <c r="G992" s="14"/>
      <c r="H992" s="14"/>
      <c r="L992" s="16"/>
      <c r="M992" s="16"/>
      <c r="N992" s="16"/>
      <c r="O992" s="16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s="15" customFormat="1" x14ac:dyDescent="0.3">
      <c r="A993" s="14"/>
      <c r="B993" s="14"/>
      <c r="C993" s="14"/>
      <c r="D993" s="14"/>
      <c r="E993" s="14"/>
      <c r="F993" s="14"/>
      <c r="G993" s="14"/>
      <c r="H993" s="14"/>
      <c r="L993" s="16"/>
      <c r="M993" s="16"/>
      <c r="N993" s="16"/>
      <c r="O993" s="16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s="15" customFormat="1" x14ac:dyDescent="0.3">
      <c r="A994" s="14"/>
      <c r="B994" s="14"/>
      <c r="C994" s="14"/>
      <c r="D994" s="14"/>
      <c r="E994" s="14"/>
      <c r="F994" s="14"/>
      <c r="G994" s="14"/>
      <c r="H994" s="14"/>
      <c r="L994" s="16"/>
      <c r="M994" s="16"/>
      <c r="N994" s="16"/>
      <c r="O994" s="16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s="15" customFormat="1" x14ac:dyDescent="0.3">
      <c r="A995" s="14"/>
      <c r="B995" s="14"/>
      <c r="C995" s="14"/>
      <c r="D995" s="14"/>
      <c r="E995" s="14"/>
      <c r="F995" s="14"/>
      <c r="G995" s="14"/>
      <c r="H995" s="14"/>
      <c r="L995" s="16"/>
      <c r="M995" s="16"/>
      <c r="N995" s="16"/>
      <c r="O995" s="16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s="15" customFormat="1" x14ac:dyDescent="0.3">
      <c r="A996" s="14"/>
      <c r="B996" s="14"/>
      <c r="C996" s="14"/>
      <c r="D996" s="14"/>
      <c r="E996" s="14"/>
      <c r="F996" s="14"/>
      <c r="G996" s="14"/>
      <c r="H996" s="14"/>
      <c r="L996" s="16"/>
      <c r="M996" s="16"/>
      <c r="N996" s="16"/>
      <c r="O996" s="16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s="15" customFormat="1" x14ac:dyDescent="0.3">
      <c r="A997" s="14"/>
      <c r="B997" s="14"/>
      <c r="C997" s="14"/>
      <c r="D997" s="14"/>
      <c r="E997" s="14"/>
      <c r="F997" s="14"/>
      <c r="G997" s="14"/>
      <c r="H997" s="14"/>
      <c r="L997" s="16"/>
      <c r="M997" s="16"/>
      <c r="N997" s="16"/>
      <c r="O997" s="16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s="15" customFormat="1" x14ac:dyDescent="0.3">
      <c r="A998" s="14"/>
      <c r="B998" s="14"/>
      <c r="C998" s="14"/>
      <c r="D998" s="14"/>
      <c r="E998" s="14"/>
      <c r="F998" s="14"/>
      <c r="G998" s="14"/>
      <c r="H998" s="14"/>
      <c r="L998" s="16"/>
      <c r="M998" s="16"/>
      <c r="N998" s="16"/>
      <c r="O998" s="16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s="15" customFormat="1" x14ac:dyDescent="0.3">
      <c r="A999" s="14"/>
      <c r="B999" s="14"/>
      <c r="C999" s="14"/>
      <c r="D999" s="14"/>
      <c r="E999" s="14"/>
      <c r="F999" s="14"/>
      <c r="G999" s="14"/>
      <c r="H999" s="14"/>
      <c r="L999" s="16"/>
      <c r="M999" s="16"/>
      <c r="N999" s="16"/>
      <c r="O999" s="16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  <row r="1000" spans="1:38" s="15" customFormat="1" x14ac:dyDescent="0.3">
      <c r="A1000" s="14"/>
      <c r="B1000" s="14"/>
      <c r="C1000" s="14"/>
      <c r="D1000" s="14"/>
      <c r="E1000" s="14"/>
      <c r="F1000" s="14"/>
      <c r="G1000" s="14"/>
      <c r="H1000" s="14"/>
      <c r="L1000" s="16"/>
      <c r="M1000" s="16"/>
      <c r="N1000" s="16"/>
      <c r="O1000" s="16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</row>
    <row r="1001" spans="1:38" s="15" customFormat="1" x14ac:dyDescent="0.3">
      <c r="A1001" s="14"/>
      <c r="B1001" s="14"/>
      <c r="C1001" s="14"/>
      <c r="D1001" s="14"/>
      <c r="E1001" s="14"/>
      <c r="F1001" s="14"/>
      <c r="G1001" s="14"/>
      <c r="H1001" s="14"/>
      <c r="L1001" s="16"/>
      <c r="M1001" s="16"/>
      <c r="N1001" s="16"/>
      <c r="O1001" s="16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</row>
    <row r="1002" spans="1:38" s="15" customFormat="1" x14ac:dyDescent="0.3">
      <c r="A1002" s="14"/>
      <c r="B1002" s="14"/>
      <c r="C1002" s="14"/>
      <c r="D1002" s="14"/>
      <c r="E1002" s="14"/>
      <c r="F1002" s="14"/>
      <c r="G1002" s="14"/>
      <c r="H1002" s="14"/>
      <c r="L1002" s="16"/>
      <c r="M1002" s="16"/>
      <c r="N1002" s="16"/>
      <c r="O1002" s="16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</row>
    <row r="1003" spans="1:38" s="15" customFormat="1" x14ac:dyDescent="0.3">
      <c r="A1003" s="14"/>
      <c r="B1003" s="14"/>
      <c r="C1003" s="14"/>
      <c r="D1003" s="14"/>
      <c r="E1003" s="14"/>
      <c r="F1003" s="14"/>
      <c r="G1003" s="14"/>
      <c r="H1003" s="14"/>
      <c r="L1003" s="16"/>
      <c r="M1003" s="16"/>
      <c r="N1003" s="16"/>
      <c r="O1003" s="16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</row>
    <row r="1004" spans="1:38" s="15" customFormat="1" x14ac:dyDescent="0.3">
      <c r="A1004" s="14"/>
      <c r="B1004" s="14"/>
      <c r="C1004" s="14"/>
      <c r="D1004" s="14"/>
      <c r="E1004" s="14"/>
      <c r="F1004" s="14"/>
      <c r="G1004" s="14"/>
      <c r="H1004" s="14"/>
      <c r="L1004" s="16"/>
      <c r="M1004" s="16"/>
      <c r="N1004" s="16"/>
      <c r="O1004" s="16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</row>
    <row r="1005" spans="1:38" s="15" customFormat="1" x14ac:dyDescent="0.3">
      <c r="A1005" s="14"/>
      <c r="B1005" s="14"/>
      <c r="C1005" s="14"/>
      <c r="D1005" s="14"/>
      <c r="E1005" s="14"/>
      <c r="F1005" s="14"/>
      <c r="G1005" s="14"/>
      <c r="H1005" s="14"/>
      <c r="L1005" s="16"/>
      <c r="M1005" s="16"/>
      <c r="N1005" s="16"/>
      <c r="O1005" s="16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</row>
    <row r="1006" spans="1:38" s="15" customFormat="1" x14ac:dyDescent="0.3">
      <c r="A1006" s="14"/>
      <c r="B1006" s="14"/>
      <c r="C1006" s="14"/>
      <c r="D1006" s="14"/>
      <c r="E1006" s="14"/>
      <c r="F1006" s="14"/>
      <c r="G1006" s="14"/>
      <c r="H1006" s="14"/>
      <c r="L1006" s="16"/>
      <c r="M1006" s="16"/>
      <c r="N1006" s="16"/>
      <c r="O1006" s="16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</row>
    <row r="1007" spans="1:38" s="15" customFormat="1" x14ac:dyDescent="0.3">
      <c r="A1007" s="14"/>
      <c r="B1007" s="14"/>
      <c r="C1007" s="14"/>
      <c r="D1007" s="14"/>
      <c r="E1007" s="14"/>
      <c r="F1007" s="14"/>
      <c r="G1007" s="14"/>
      <c r="H1007" s="14"/>
      <c r="L1007" s="16"/>
      <c r="M1007" s="16"/>
      <c r="N1007" s="16"/>
      <c r="O1007" s="16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</row>
    <row r="1008" spans="1:38" s="15" customFormat="1" x14ac:dyDescent="0.3">
      <c r="A1008" s="14"/>
      <c r="B1008" s="14"/>
      <c r="C1008" s="14"/>
      <c r="D1008" s="14"/>
      <c r="E1008" s="14"/>
      <c r="F1008" s="14"/>
      <c r="G1008" s="14"/>
      <c r="H1008" s="14"/>
      <c r="L1008" s="16"/>
      <c r="M1008" s="16"/>
      <c r="N1008" s="16"/>
      <c r="O1008" s="16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</row>
    <row r="1009" spans="1:38" s="15" customFormat="1" x14ac:dyDescent="0.3">
      <c r="A1009" s="14"/>
      <c r="B1009" s="14"/>
      <c r="C1009" s="14"/>
      <c r="D1009" s="14"/>
      <c r="E1009" s="14"/>
      <c r="F1009" s="14"/>
      <c r="G1009" s="14"/>
      <c r="H1009" s="14"/>
      <c r="L1009" s="16"/>
      <c r="M1009" s="16"/>
      <c r="N1009" s="16"/>
      <c r="O1009" s="16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</row>
    <row r="1010" spans="1:38" s="15" customFormat="1" x14ac:dyDescent="0.3">
      <c r="A1010" s="14"/>
      <c r="B1010" s="14"/>
      <c r="C1010" s="14"/>
      <c r="D1010" s="14"/>
      <c r="E1010" s="14"/>
      <c r="F1010" s="14"/>
      <c r="G1010" s="14"/>
      <c r="H1010" s="14"/>
      <c r="L1010" s="16"/>
      <c r="M1010" s="16"/>
      <c r="N1010" s="16"/>
      <c r="O1010" s="16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</row>
    <row r="1011" spans="1:38" s="15" customFormat="1" x14ac:dyDescent="0.3">
      <c r="A1011" s="14"/>
      <c r="B1011" s="14"/>
      <c r="C1011" s="14"/>
      <c r="D1011" s="14"/>
      <c r="E1011" s="14"/>
      <c r="F1011" s="14"/>
      <c r="G1011" s="14"/>
      <c r="H1011" s="14"/>
      <c r="L1011" s="16"/>
      <c r="M1011" s="16"/>
      <c r="N1011" s="16"/>
      <c r="O1011" s="16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</row>
    <row r="1012" spans="1:38" s="15" customFormat="1" x14ac:dyDescent="0.3">
      <c r="A1012" s="14"/>
      <c r="B1012" s="14"/>
      <c r="C1012" s="14"/>
      <c r="D1012" s="14"/>
      <c r="E1012" s="14"/>
      <c r="F1012" s="14"/>
      <c r="G1012" s="14"/>
      <c r="H1012" s="14"/>
      <c r="L1012" s="16"/>
      <c r="M1012" s="16"/>
      <c r="N1012" s="16"/>
      <c r="O1012" s="16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</row>
    <row r="1013" spans="1:38" s="15" customFormat="1" x14ac:dyDescent="0.3">
      <c r="A1013" s="14"/>
      <c r="B1013" s="14"/>
      <c r="C1013" s="14"/>
      <c r="D1013" s="14"/>
      <c r="E1013" s="14"/>
      <c r="F1013" s="14"/>
      <c r="G1013" s="14"/>
      <c r="H1013" s="14"/>
      <c r="L1013" s="16"/>
      <c r="M1013" s="16"/>
      <c r="N1013" s="16"/>
      <c r="O1013" s="16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</row>
    <row r="1014" spans="1:38" s="15" customFormat="1" x14ac:dyDescent="0.3">
      <c r="A1014" s="14"/>
      <c r="B1014" s="14"/>
      <c r="C1014" s="14"/>
      <c r="D1014" s="14"/>
      <c r="E1014" s="14"/>
      <c r="F1014" s="14"/>
      <c r="G1014" s="14"/>
      <c r="H1014" s="14"/>
      <c r="L1014" s="16"/>
      <c r="M1014" s="16"/>
      <c r="N1014" s="16"/>
      <c r="O1014" s="16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</row>
    <row r="1015" spans="1:38" s="15" customFormat="1" x14ac:dyDescent="0.3">
      <c r="A1015" s="14"/>
      <c r="B1015" s="14"/>
      <c r="C1015" s="14"/>
      <c r="D1015" s="14"/>
      <c r="E1015" s="14"/>
      <c r="F1015" s="14"/>
      <c r="G1015" s="14"/>
      <c r="H1015" s="14"/>
      <c r="L1015" s="16"/>
      <c r="M1015" s="16"/>
      <c r="N1015" s="16"/>
      <c r="O1015" s="16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</row>
    <row r="1016" spans="1:38" s="15" customFormat="1" x14ac:dyDescent="0.3">
      <c r="A1016" s="14"/>
      <c r="B1016" s="14"/>
      <c r="C1016" s="14"/>
      <c r="D1016" s="14"/>
      <c r="E1016" s="14"/>
      <c r="F1016" s="14"/>
      <c r="G1016" s="14"/>
      <c r="H1016" s="14"/>
      <c r="L1016" s="16"/>
      <c r="M1016" s="16"/>
      <c r="N1016" s="16"/>
      <c r="O1016" s="16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</row>
    <row r="1017" spans="1:38" s="15" customFormat="1" x14ac:dyDescent="0.3">
      <c r="A1017" s="14"/>
      <c r="B1017" s="14"/>
      <c r="C1017" s="14"/>
      <c r="D1017" s="14"/>
      <c r="E1017" s="14"/>
      <c r="F1017" s="14"/>
      <c r="G1017" s="14"/>
      <c r="H1017" s="14"/>
      <c r="L1017" s="16"/>
      <c r="M1017" s="16"/>
      <c r="N1017" s="16"/>
      <c r="O1017" s="16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</row>
    <row r="1018" spans="1:38" s="15" customFormat="1" x14ac:dyDescent="0.3">
      <c r="A1018" s="14"/>
      <c r="B1018" s="14"/>
      <c r="C1018" s="14"/>
      <c r="D1018" s="14"/>
      <c r="E1018" s="14"/>
      <c r="F1018" s="14"/>
      <c r="G1018" s="14"/>
      <c r="H1018" s="14"/>
      <c r="L1018" s="16"/>
      <c r="M1018" s="16"/>
      <c r="N1018" s="16"/>
      <c r="O1018" s="16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</row>
    <row r="1019" spans="1:38" s="15" customFormat="1" x14ac:dyDescent="0.3">
      <c r="A1019" s="14"/>
      <c r="B1019" s="14"/>
      <c r="C1019" s="14"/>
      <c r="D1019" s="14"/>
      <c r="E1019" s="14"/>
      <c r="F1019" s="14"/>
      <c r="G1019" s="14"/>
      <c r="H1019" s="14"/>
      <c r="L1019" s="16"/>
      <c r="M1019" s="16"/>
      <c r="N1019" s="16"/>
      <c r="O1019" s="16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</row>
    <row r="1020" spans="1:38" s="15" customFormat="1" x14ac:dyDescent="0.3">
      <c r="A1020" s="14"/>
      <c r="B1020" s="14"/>
      <c r="C1020" s="14"/>
      <c r="D1020" s="14"/>
      <c r="E1020" s="14"/>
      <c r="F1020" s="14"/>
      <c r="G1020" s="14"/>
      <c r="H1020" s="14"/>
      <c r="L1020" s="16"/>
      <c r="M1020" s="16"/>
      <c r="N1020" s="16"/>
      <c r="O1020" s="16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</row>
    <row r="1021" spans="1:38" s="15" customFormat="1" x14ac:dyDescent="0.3">
      <c r="A1021" s="14"/>
      <c r="B1021" s="14"/>
      <c r="C1021" s="14"/>
      <c r="D1021" s="14"/>
      <c r="E1021" s="14"/>
      <c r="F1021" s="14"/>
      <c r="G1021" s="14"/>
      <c r="H1021" s="14"/>
      <c r="L1021" s="16"/>
      <c r="M1021" s="16"/>
      <c r="N1021" s="16"/>
      <c r="O1021" s="16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</row>
    <row r="1022" spans="1:38" s="15" customFormat="1" x14ac:dyDescent="0.3">
      <c r="A1022" s="14"/>
      <c r="B1022" s="14"/>
      <c r="C1022" s="14"/>
      <c r="D1022" s="14"/>
      <c r="E1022" s="14"/>
      <c r="F1022" s="14"/>
      <c r="G1022" s="14"/>
      <c r="H1022" s="14"/>
      <c r="L1022" s="16"/>
      <c r="M1022" s="16"/>
      <c r="N1022" s="16"/>
      <c r="O1022" s="16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</row>
    <row r="1023" spans="1:38" s="15" customFormat="1" x14ac:dyDescent="0.3">
      <c r="A1023" s="14"/>
      <c r="B1023" s="14"/>
      <c r="C1023" s="14"/>
      <c r="D1023" s="14"/>
      <c r="E1023" s="14"/>
      <c r="F1023" s="14"/>
      <c r="G1023" s="14"/>
      <c r="H1023" s="14"/>
      <c r="L1023" s="16"/>
      <c r="M1023" s="16"/>
      <c r="N1023" s="16"/>
      <c r="O1023" s="16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</row>
    <row r="1024" spans="1:38" s="15" customFormat="1" x14ac:dyDescent="0.3">
      <c r="A1024" s="14"/>
      <c r="B1024" s="14"/>
      <c r="C1024" s="14"/>
      <c r="D1024" s="14"/>
      <c r="E1024" s="14"/>
      <c r="F1024" s="14"/>
      <c r="G1024" s="14"/>
      <c r="H1024" s="14"/>
      <c r="L1024" s="16"/>
      <c r="M1024" s="16"/>
      <c r="N1024" s="16"/>
      <c r="O1024" s="16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</row>
    <row r="1025" spans="1:38" s="15" customFormat="1" x14ac:dyDescent="0.3">
      <c r="A1025" s="14"/>
      <c r="B1025" s="14"/>
      <c r="C1025" s="14"/>
      <c r="D1025" s="14"/>
      <c r="E1025" s="14"/>
      <c r="F1025" s="14"/>
      <c r="G1025" s="14"/>
      <c r="H1025" s="14"/>
      <c r="L1025" s="16"/>
      <c r="M1025" s="16"/>
      <c r="N1025" s="16"/>
      <c r="O1025" s="16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</row>
    <row r="1026" spans="1:38" s="15" customFormat="1" x14ac:dyDescent="0.3">
      <c r="A1026" s="14"/>
      <c r="B1026" s="14"/>
      <c r="C1026" s="14"/>
      <c r="D1026" s="14"/>
      <c r="E1026" s="14"/>
      <c r="F1026" s="14"/>
      <c r="G1026" s="14"/>
      <c r="H1026" s="14"/>
      <c r="L1026" s="16"/>
      <c r="M1026" s="16"/>
      <c r="N1026" s="16"/>
      <c r="O1026" s="16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</row>
    <row r="1027" spans="1:38" s="15" customFormat="1" x14ac:dyDescent="0.3">
      <c r="A1027" s="14"/>
      <c r="B1027" s="14"/>
      <c r="C1027" s="14"/>
      <c r="D1027" s="14"/>
      <c r="E1027" s="14"/>
      <c r="F1027" s="14"/>
      <c r="G1027" s="14"/>
      <c r="H1027" s="14"/>
      <c r="L1027" s="16"/>
      <c r="M1027" s="16"/>
      <c r="N1027" s="16"/>
      <c r="O1027" s="16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</row>
    <row r="1028" spans="1:38" s="15" customFormat="1" x14ac:dyDescent="0.3">
      <c r="A1028" s="14"/>
      <c r="B1028" s="14"/>
      <c r="C1028" s="14"/>
      <c r="D1028" s="14"/>
      <c r="E1028" s="14"/>
      <c r="F1028" s="14"/>
      <c r="G1028" s="14"/>
      <c r="H1028" s="14"/>
      <c r="L1028" s="16"/>
      <c r="M1028" s="16"/>
      <c r="N1028" s="16"/>
      <c r="O1028" s="16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</row>
    <row r="1029" spans="1:38" s="15" customFormat="1" x14ac:dyDescent="0.3">
      <c r="A1029" s="14"/>
      <c r="B1029" s="14"/>
      <c r="C1029" s="14"/>
      <c r="D1029" s="14"/>
      <c r="E1029" s="14"/>
      <c r="F1029" s="14"/>
      <c r="G1029" s="14"/>
      <c r="H1029" s="14"/>
      <c r="L1029" s="16"/>
      <c r="M1029" s="16"/>
      <c r="N1029" s="16"/>
      <c r="O1029" s="16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</row>
    <row r="1030" spans="1:38" s="15" customFormat="1" x14ac:dyDescent="0.3">
      <c r="A1030" s="14"/>
      <c r="B1030" s="14"/>
      <c r="C1030" s="14"/>
      <c r="D1030" s="14"/>
      <c r="E1030" s="14"/>
      <c r="F1030" s="14"/>
      <c r="G1030" s="14"/>
      <c r="H1030" s="14"/>
      <c r="L1030" s="16"/>
      <c r="M1030" s="16"/>
      <c r="N1030" s="16"/>
      <c r="O1030" s="16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</row>
    <row r="1031" spans="1:38" s="15" customFormat="1" x14ac:dyDescent="0.3">
      <c r="A1031" s="14"/>
      <c r="B1031" s="14"/>
      <c r="C1031" s="14"/>
      <c r="D1031" s="14"/>
      <c r="E1031" s="14"/>
      <c r="F1031" s="14"/>
      <c r="G1031" s="14"/>
      <c r="H1031" s="14"/>
      <c r="L1031" s="16"/>
      <c r="M1031" s="16"/>
      <c r="N1031" s="16"/>
      <c r="O1031" s="16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</row>
    <row r="1032" spans="1:38" s="15" customFormat="1" x14ac:dyDescent="0.3">
      <c r="A1032" s="14"/>
      <c r="B1032" s="14"/>
      <c r="C1032" s="14"/>
      <c r="D1032" s="14"/>
      <c r="E1032" s="14"/>
      <c r="F1032" s="14"/>
      <c r="G1032" s="14"/>
      <c r="H1032" s="14"/>
      <c r="L1032" s="16"/>
      <c r="M1032" s="16"/>
      <c r="N1032" s="16"/>
      <c r="O1032" s="16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</row>
    <row r="1033" spans="1:38" s="15" customFormat="1" x14ac:dyDescent="0.3">
      <c r="A1033" s="14"/>
      <c r="B1033" s="14"/>
      <c r="C1033" s="14"/>
      <c r="D1033" s="14"/>
      <c r="E1033" s="14"/>
      <c r="F1033" s="14"/>
      <c r="G1033" s="14"/>
      <c r="H1033" s="14"/>
      <c r="L1033" s="16"/>
      <c r="M1033" s="16"/>
      <c r="N1033" s="16"/>
      <c r="O1033" s="16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</row>
    <row r="1034" spans="1:38" s="15" customFormat="1" x14ac:dyDescent="0.3">
      <c r="A1034" s="14"/>
      <c r="B1034" s="14"/>
      <c r="C1034" s="14"/>
      <c r="D1034" s="14"/>
      <c r="E1034" s="14"/>
      <c r="F1034" s="14"/>
      <c r="G1034" s="14"/>
      <c r="H1034" s="14"/>
      <c r="L1034" s="16"/>
      <c r="M1034" s="16"/>
      <c r="N1034" s="16"/>
      <c r="O1034" s="16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</row>
    <row r="1035" spans="1:38" s="15" customFormat="1" x14ac:dyDescent="0.3">
      <c r="A1035" s="14"/>
      <c r="B1035" s="14"/>
      <c r="C1035" s="14"/>
      <c r="D1035" s="14"/>
      <c r="E1035" s="14"/>
      <c r="F1035" s="14"/>
      <c r="G1035" s="14"/>
      <c r="H1035" s="14"/>
      <c r="L1035" s="16"/>
      <c r="M1035" s="16"/>
      <c r="N1035" s="16"/>
      <c r="O1035" s="16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</row>
    <row r="1036" spans="1:38" s="15" customFormat="1" x14ac:dyDescent="0.3">
      <c r="A1036" s="14"/>
      <c r="B1036" s="14"/>
      <c r="C1036" s="14"/>
      <c r="D1036" s="14"/>
      <c r="E1036" s="14"/>
      <c r="F1036" s="14"/>
      <c r="G1036" s="14"/>
      <c r="H1036" s="14"/>
      <c r="L1036" s="16"/>
      <c r="M1036" s="16"/>
      <c r="N1036" s="16"/>
      <c r="O1036" s="16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</row>
    <row r="1037" spans="1:38" s="15" customFormat="1" x14ac:dyDescent="0.3">
      <c r="A1037" s="14"/>
      <c r="B1037" s="14"/>
      <c r="C1037" s="14"/>
      <c r="D1037" s="14"/>
      <c r="E1037" s="14"/>
      <c r="F1037" s="14"/>
      <c r="G1037" s="14"/>
      <c r="H1037" s="14"/>
      <c r="L1037" s="16"/>
      <c r="M1037" s="16"/>
      <c r="N1037" s="16"/>
      <c r="O1037" s="16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</row>
    <row r="1038" spans="1:38" s="15" customFormat="1" x14ac:dyDescent="0.3">
      <c r="A1038" s="14"/>
      <c r="B1038" s="14"/>
      <c r="C1038" s="14"/>
      <c r="D1038" s="14"/>
      <c r="E1038" s="14"/>
      <c r="F1038" s="14"/>
      <c r="G1038" s="14"/>
      <c r="H1038" s="14"/>
      <c r="L1038" s="16"/>
      <c r="M1038" s="16"/>
      <c r="N1038" s="16"/>
      <c r="O1038" s="16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</row>
    <row r="1039" spans="1:38" s="15" customFormat="1" x14ac:dyDescent="0.3">
      <c r="A1039" s="14"/>
      <c r="B1039" s="14"/>
      <c r="C1039" s="14"/>
      <c r="D1039" s="14"/>
      <c r="E1039" s="14"/>
      <c r="F1039" s="14"/>
      <c r="G1039" s="14"/>
      <c r="H1039" s="14"/>
      <c r="L1039" s="16"/>
      <c r="M1039" s="16"/>
      <c r="N1039" s="16"/>
      <c r="O1039" s="16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</row>
    <row r="1040" spans="1:38" s="15" customFormat="1" x14ac:dyDescent="0.3">
      <c r="A1040" s="14"/>
      <c r="B1040" s="14"/>
      <c r="C1040" s="14"/>
      <c r="D1040" s="14"/>
      <c r="E1040" s="14"/>
      <c r="F1040" s="14"/>
      <c r="G1040" s="14"/>
      <c r="H1040" s="14"/>
      <c r="L1040" s="16"/>
      <c r="M1040" s="16"/>
      <c r="N1040" s="16"/>
      <c r="O1040" s="16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</row>
    <row r="1041" spans="1:38" s="15" customFormat="1" x14ac:dyDescent="0.3">
      <c r="A1041" s="14"/>
      <c r="B1041" s="14"/>
      <c r="C1041" s="14"/>
      <c r="D1041" s="14"/>
      <c r="E1041" s="14"/>
      <c r="F1041" s="14"/>
      <c r="G1041" s="14"/>
      <c r="H1041" s="14"/>
      <c r="L1041" s="16"/>
      <c r="M1041" s="16"/>
      <c r="N1041" s="16"/>
      <c r="O1041" s="16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</row>
    <row r="1042" spans="1:38" s="15" customFormat="1" x14ac:dyDescent="0.3">
      <c r="A1042" s="14"/>
      <c r="B1042" s="14"/>
      <c r="C1042" s="14"/>
      <c r="D1042" s="14"/>
      <c r="E1042" s="14"/>
      <c r="F1042" s="14"/>
      <c r="G1042" s="14"/>
      <c r="H1042" s="14"/>
      <c r="L1042" s="16"/>
      <c r="M1042" s="16"/>
      <c r="N1042" s="16"/>
      <c r="O1042" s="16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</row>
    <row r="1043" spans="1:38" s="15" customFormat="1" x14ac:dyDescent="0.3">
      <c r="A1043" s="14"/>
      <c r="B1043" s="14"/>
      <c r="C1043" s="14"/>
      <c r="D1043" s="14"/>
      <c r="E1043" s="14"/>
      <c r="F1043" s="14"/>
      <c r="G1043" s="14"/>
      <c r="H1043" s="14"/>
      <c r="L1043" s="16"/>
      <c r="M1043" s="16"/>
      <c r="N1043" s="16"/>
      <c r="O1043" s="16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</row>
    <row r="1044" spans="1:38" s="15" customFormat="1" x14ac:dyDescent="0.3">
      <c r="A1044" s="14"/>
      <c r="B1044" s="14"/>
      <c r="C1044" s="14"/>
      <c r="D1044" s="14"/>
      <c r="E1044" s="14"/>
      <c r="F1044" s="14"/>
      <c r="G1044" s="14"/>
      <c r="H1044" s="14"/>
      <c r="L1044" s="16"/>
      <c r="M1044" s="16"/>
      <c r="N1044" s="16"/>
      <c r="O1044" s="16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</row>
    <row r="1045" spans="1:38" s="15" customFormat="1" x14ac:dyDescent="0.3">
      <c r="A1045" s="14"/>
      <c r="B1045" s="14"/>
      <c r="C1045" s="14"/>
      <c r="D1045" s="14"/>
      <c r="E1045" s="14"/>
      <c r="F1045" s="14"/>
      <c r="G1045" s="14"/>
      <c r="H1045" s="14"/>
      <c r="L1045" s="16"/>
      <c r="M1045" s="16"/>
      <c r="N1045" s="16"/>
      <c r="O1045" s="16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</row>
    <row r="1046" spans="1:38" s="15" customFormat="1" x14ac:dyDescent="0.3">
      <c r="A1046" s="14"/>
      <c r="B1046" s="14"/>
      <c r="C1046" s="14"/>
      <c r="D1046" s="14"/>
      <c r="E1046" s="14"/>
      <c r="F1046" s="14"/>
      <c r="G1046" s="14"/>
      <c r="H1046" s="14"/>
      <c r="L1046" s="16"/>
      <c r="M1046" s="16"/>
      <c r="N1046" s="16"/>
      <c r="O1046" s="16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</row>
    <row r="1047" spans="1:38" s="15" customFormat="1" x14ac:dyDescent="0.3">
      <c r="A1047" s="14"/>
      <c r="B1047" s="14"/>
      <c r="C1047" s="14"/>
      <c r="D1047" s="14"/>
      <c r="E1047" s="14"/>
      <c r="F1047" s="14"/>
      <c r="G1047" s="14"/>
      <c r="H1047" s="14"/>
      <c r="L1047" s="16"/>
      <c r="M1047" s="16"/>
      <c r="N1047" s="16"/>
      <c r="O1047" s="16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</row>
    <row r="1048" spans="1:38" s="15" customFormat="1" x14ac:dyDescent="0.3">
      <c r="A1048" s="14"/>
      <c r="B1048" s="14"/>
      <c r="C1048" s="14"/>
      <c r="D1048" s="14"/>
      <c r="E1048" s="14"/>
      <c r="F1048" s="14"/>
      <c r="G1048" s="14"/>
      <c r="H1048" s="14"/>
      <c r="L1048" s="16"/>
      <c r="M1048" s="16"/>
      <c r="N1048" s="16"/>
      <c r="O1048" s="16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</row>
    <row r="1049" spans="1:38" s="15" customFormat="1" x14ac:dyDescent="0.3">
      <c r="A1049" s="14"/>
      <c r="B1049" s="14"/>
      <c r="C1049" s="14"/>
      <c r="D1049" s="14"/>
      <c r="E1049" s="14"/>
      <c r="F1049" s="14"/>
      <c r="G1049" s="14"/>
      <c r="H1049" s="14"/>
      <c r="L1049" s="16"/>
      <c r="M1049" s="16"/>
      <c r="N1049" s="16"/>
      <c r="O1049" s="16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</row>
    <row r="1050" spans="1:38" s="15" customFormat="1" x14ac:dyDescent="0.3">
      <c r="A1050" s="14"/>
      <c r="B1050" s="14"/>
      <c r="C1050" s="14"/>
      <c r="D1050" s="14"/>
      <c r="E1050" s="14"/>
      <c r="F1050" s="14"/>
      <c r="G1050" s="14"/>
      <c r="H1050" s="14"/>
      <c r="L1050" s="16"/>
      <c r="M1050" s="16"/>
      <c r="N1050" s="16"/>
      <c r="O1050" s="16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</row>
    <row r="1051" spans="1:38" s="15" customFormat="1" x14ac:dyDescent="0.3">
      <c r="A1051" s="14"/>
      <c r="B1051" s="14"/>
      <c r="C1051" s="14"/>
      <c r="D1051" s="14"/>
      <c r="E1051" s="14"/>
      <c r="F1051" s="14"/>
      <c r="G1051" s="14"/>
      <c r="H1051" s="14"/>
      <c r="L1051" s="16"/>
      <c r="M1051" s="16"/>
      <c r="N1051" s="16"/>
      <c r="O1051" s="16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</row>
    <row r="1052" spans="1:38" s="15" customFormat="1" x14ac:dyDescent="0.3">
      <c r="A1052" s="14"/>
      <c r="B1052" s="14"/>
      <c r="C1052" s="14"/>
      <c r="D1052" s="14"/>
      <c r="E1052" s="14"/>
      <c r="F1052" s="14"/>
      <c r="G1052" s="14"/>
      <c r="H1052" s="14"/>
      <c r="L1052" s="16"/>
      <c r="M1052" s="16"/>
      <c r="N1052" s="16"/>
      <c r="O1052" s="16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</row>
    <row r="1053" spans="1:38" s="15" customFormat="1" x14ac:dyDescent="0.3">
      <c r="A1053" s="14"/>
      <c r="B1053" s="14"/>
      <c r="C1053" s="14"/>
      <c r="D1053" s="14"/>
      <c r="E1053" s="14"/>
      <c r="F1053" s="14"/>
      <c r="G1053" s="14"/>
      <c r="H1053" s="14"/>
      <c r="L1053" s="16"/>
      <c r="M1053" s="16"/>
      <c r="N1053" s="16"/>
      <c r="O1053" s="16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</row>
    <row r="1054" spans="1:38" s="15" customFormat="1" x14ac:dyDescent="0.3">
      <c r="A1054" s="14"/>
      <c r="B1054" s="14"/>
      <c r="C1054" s="14"/>
      <c r="D1054" s="14"/>
      <c r="E1054" s="14"/>
      <c r="F1054" s="14"/>
      <c r="G1054" s="14"/>
      <c r="H1054" s="14"/>
      <c r="L1054" s="16"/>
      <c r="M1054" s="16"/>
      <c r="N1054" s="16"/>
      <c r="O1054" s="16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</row>
    <row r="1055" spans="1:38" s="15" customFormat="1" x14ac:dyDescent="0.3">
      <c r="A1055" s="14"/>
      <c r="B1055" s="14"/>
      <c r="C1055" s="14"/>
      <c r="D1055" s="14"/>
      <c r="E1055" s="14"/>
      <c r="F1055" s="14"/>
      <c r="G1055" s="14"/>
      <c r="H1055" s="14"/>
      <c r="L1055" s="16"/>
      <c r="M1055" s="16"/>
      <c r="N1055" s="16"/>
      <c r="O1055" s="16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</row>
    <row r="1056" spans="1:38" s="15" customFormat="1" x14ac:dyDescent="0.3">
      <c r="A1056" s="14"/>
      <c r="B1056" s="14"/>
      <c r="C1056" s="14"/>
      <c r="D1056" s="14"/>
      <c r="E1056" s="14"/>
      <c r="F1056" s="14"/>
      <c r="G1056" s="14"/>
      <c r="H1056" s="14"/>
      <c r="L1056" s="16"/>
      <c r="M1056" s="16"/>
      <c r="N1056" s="16"/>
      <c r="O1056" s="16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</row>
    <row r="1057" spans="1:38" s="15" customFormat="1" x14ac:dyDescent="0.3">
      <c r="A1057" s="14"/>
      <c r="B1057" s="14"/>
      <c r="C1057" s="14"/>
      <c r="D1057" s="14"/>
      <c r="E1057" s="14"/>
      <c r="F1057" s="14"/>
      <c r="G1057" s="14"/>
      <c r="H1057" s="14"/>
      <c r="L1057" s="16"/>
      <c r="M1057" s="16"/>
      <c r="N1057" s="16"/>
      <c r="O1057" s="16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</row>
    <row r="1058" spans="1:38" s="15" customFormat="1" x14ac:dyDescent="0.3">
      <c r="A1058" s="14"/>
      <c r="B1058" s="14"/>
      <c r="C1058" s="14"/>
      <c r="D1058" s="14"/>
      <c r="E1058" s="14"/>
      <c r="F1058" s="14"/>
      <c r="G1058" s="14"/>
      <c r="H1058" s="14"/>
      <c r="L1058" s="16"/>
      <c r="M1058" s="16"/>
      <c r="N1058" s="16"/>
      <c r="O1058" s="16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</row>
    <row r="1059" spans="1:38" s="15" customFormat="1" x14ac:dyDescent="0.3">
      <c r="A1059" s="14"/>
      <c r="B1059" s="14"/>
      <c r="C1059" s="14"/>
      <c r="D1059" s="14"/>
      <c r="E1059" s="14"/>
      <c r="F1059" s="14"/>
      <c r="G1059" s="14"/>
      <c r="H1059" s="14"/>
      <c r="L1059" s="16"/>
      <c r="M1059" s="16"/>
      <c r="N1059" s="16"/>
      <c r="O1059" s="16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</row>
    <row r="1060" spans="1:38" s="15" customFormat="1" x14ac:dyDescent="0.3">
      <c r="A1060" s="14"/>
      <c r="B1060" s="14"/>
      <c r="C1060" s="14"/>
      <c r="D1060" s="14"/>
      <c r="E1060" s="14"/>
      <c r="F1060" s="14"/>
      <c r="G1060" s="14"/>
      <c r="H1060" s="14"/>
      <c r="L1060" s="16"/>
      <c r="M1060" s="16"/>
      <c r="N1060" s="16"/>
      <c r="O1060" s="16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</row>
    <row r="1061" spans="1:38" s="15" customFormat="1" x14ac:dyDescent="0.3">
      <c r="A1061" s="14"/>
      <c r="B1061" s="14"/>
      <c r="C1061" s="14"/>
      <c r="D1061" s="14"/>
      <c r="E1061" s="14"/>
      <c r="F1061" s="14"/>
      <c r="G1061" s="14"/>
      <c r="H1061" s="14"/>
      <c r="L1061" s="16"/>
      <c r="M1061" s="16"/>
      <c r="N1061" s="16"/>
      <c r="O1061" s="16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</row>
    <row r="1062" spans="1:38" s="15" customFormat="1" x14ac:dyDescent="0.3">
      <c r="A1062" s="14"/>
      <c r="B1062" s="14"/>
      <c r="C1062" s="14"/>
      <c r="D1062" s="14"/>
      <c r="E1062" s="14"/>
      <c r="F1062" s="14"/>
      <c r="G1062" s="14"/>
      <c r="H1062" s="14"/>
      <c r="L1062" s="16"/>
      <c r="M1062" s="16"/>
      <c r="N1062" s="16"/>
      <c r="O1062" s="16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</row>
    <row r="1063" spans="1:38" s="15" customFormat="1" x14ac:dyDescent="0.3">
      <c r="A1063" s="14"/>
      <c r="B1063" s="14"/>
      <c r="C1063" s="14"/>
      <c r="D1063" s="14"/>
      <c r="E1063" s="14"/>
      <c r="F1063" s="14"/>
      <c r="G1063" s="14"/>
      <c r="H1063" s="14"/>
      <c r="L1063" s="16"/>
      <c r="M1063" s="16"/>
      <c r="N1063" s="16"/>
      <c r="O1063" s="16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</row>
    <row r="1064" spans="1:38" s="15" customFormat="1" x14ac:dyDescent="0.3">
      <c r="A1064" s="14"/>
      <c r="B1064" s="14"/>
      <c r="C1064" s="14"/>
      <c r="D1064" s="14"/>
      <c r="E1064" s="14"/>
      <c r="F1064" s="14"/>
      <c r="G1064" s="14"/>
      <c r="H1064" s="14"/>
      <c r="L1064" s="16"/>
      <c r="M1064" s="16"/>
      <c r="N1064" s="16"/>
      <c r="O1064" s="16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</row>
    <row r="1065" spans="1:38" s="15" customFormat="1" x14ac:dyDescent="0.3">
      <c r="A1065" s="14"/>
      <c r="B1065" s="14"/>
      <c r="C1065" s="14"/>
      <c r="D1065" s="14"/>
      <c r="E1065" s="14"/>
      <c r="F1065" s="14"/>
      <c r="G1065" s="14"/>
      <c r="H1065" s="14"/>
      <c r="L1065" s="16"/>
      <c r="M1065" s="16"/>
      <c r="N1065" s="16"/>
      <c r="O1065" s="16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</row>
    <row r="1066" spans="1:38" s="15" customFormat="1" x14ac:dyDescent="0.3">
      <c r="A1066" s="14"/>
      <c r="B1066" s="14"/>
      <c r="C1066" s="14"/>
      <c r="D1066" s="14"/>
      <c r="E1066" s="14"/>
      <c r="F1066" s="14"/>
      <c r="G1066" s="14"/>
      <c r="H1066" s="14"/>
      <c r="L1066" s="16"/>
      <c r="M1066" s="16"/>
      <c r="N1066" s="16"/>
      <c r="O1066" s="16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</row>
    <row r="1067" spans="1:38" s="15" customFormat="1" x14ac:dyDescent="0.3">
      <c r="A1067" s="14"/>
      <c r="B1067" s="14"/>
      <c r="C1067" s="14"/>
      <c r="D1067" s="14"/>
      <c r="E1067" s="14"/>
      <c r="F1067" s="14"/>
      <c r="G1067" s="14"/>
      <c r="H1067" s="14"/>
      <c r="L1067" s="16"/>
      <c r="M1067" s="16"/>
      <c r="N1067" s="16"/>
      <c r="O1067" s="16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</row>
    <row r="1068" spans="1:38" s="15" customFormat="1" x14ac:dyDescent="0.3">
      <c r="A1068" s="14"/>
      <c r="B1068" s="14"/>
      <c r="C1068" s="14"/>
      <c r="D1068" s="14"/>
      <c r="E1068" s="14"/>
      <c r="F1068" s="14"/>
      <c r="G1068" s="14"/>
      <c r="H1068" s="14"/>
      <c r="L1068" s="16"/>
      <c r="M1068" s="16"/>
      <c r="N1068" s="16"/>
      <c r="O1068" s="16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</row>
    <row r="1069" spans="1:38" s="15" customFormat="1" x14ac:dyDescent="0.3">
      <c r="A1069" s="14"/>
      <c r="B1069" s="14"/>
      <c r="C1069" s="14"/>
      <c r="D1069" s="14"/>
      <c r="E1069" s="14"/>
      <c r="F1069" s="14"/>
      <c r="G1069" s="14"/>
      <c r="H1069" s="14"/>
      <c r="L1069" s="16"/>
      <c r="M1069" s="16"/>
      <c r="N1069" s="16"/>
      <c r="O1069" s="16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</row>
    <row r="1070" spans="1:38" s="15" customFormat="1" x14ac:dyDescent="0.3">
      <c r="A1070" s="14"/>
      <c r="B1070" s="14"/>
      <c r="C1070" s="14"/>
      <c r="D1070" s="14"/>
      <c r="E1070" s="14"/>
      <c r="F1070" s="14"/>
      <c r="G1070" s="14"/>
      <c r="H1070" s="14"/>
      <c r="L1070" s="16"/>
      <c r="M1070" s="16"/>
      <c r="N1070" s="16"/>
      <c r="O1070" s="16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</row>
    <row r="1071" spans="1:38" s="15" customFormat="1" x14ac:dyDescent="0.3">
      <c r="A1071" s="14"/>
      <c r="B1071" s="14"/>
      <c r="C1071" s="14"/>
      <c r="D1071" s="14"/>
      <c r="E1071" s="14"/>
      <c r="F1071" s="14"/>
      <c r="G1071" s="14"/>
      <c r="H1071" s="14"/>
      <c r="L1071" s="16"/>
      <c r="M1071" s="16"/>
      <c r="N1071" s="16"/>
      <c r="O1071" s="16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</row>
    <row r="1072" spans="1:38" s="15" customFormat="1" x14ac:dyDescent="0.3">
      <c r="A1072" s="14"/>
      <c r="B1072" s="14"/>
      <c r="C1072" s="14"/>
      <c r="D1072" s="14"/>
      <c r="E1072" s="14"/>
      <c r="F1072" s="14"/>
      <c r="G1072" s="14"/>
      <c r="H1072" s="14"/>
      <c r="L1072" s="16"/>
      <c r="M1072" s="16"/>
      <c r="N1072" s="16"/>
      <c r="O1072" s="16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</row>
    <row r="1073" spans="1:38" s="15" customFormat="1" x14ac:dyDescent="0.3">
      <c r="A1073" s="14"/>
      <c r="B1073" s="14"/>
      <c r="C1073" s="14"/>
      <c r="D1073" s="14"/>
      <c r="E1073" s="14"/>
      <c r="F1073" s="14"/>
      <c r="G1073" s="14"/>
      <c r="H1073" s="14"/>
      <c r="L1073" s="16"/>
      <c r="M1073" s="16"/>
      <c r="N1073" s="16"/>
      <c r="O1073" s="16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</row>
    <row r="1074" spans="1:38" s="15" customFormat="1" x14ac:dyDescent="0.3">
      <c r="A1074" s="14"/>
      <c r="B1074" s="14"/>
      <c r="C1074" s="14"/>
      <c r="D1074" s="14"/>
      <c r="E1074" s="14"/>
      <c r="F1074" s="14"/>
      <c r="G1074" s="14"/>
      <c r="H1074" s="14"/>
      <c r="L1074" s="16"/>
      <c r="M1074" s="16"/>
      <c r="N1074" s="16"/>
      <c r="O1074" s="16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</row>
    <row r="1075" spans="1:38" s="15" customFormat="1" x14ac:dyDescent="0.3">
      <c r="A1075" s="14"/>
      <c r="B1075" s="14"/>
      <c r="C1075" s="14"/>
      <c r="D1075" s="14"/>
      <c r="E1075" s="14"/>
      <c r="F1075" s="14"/>
      <c r="G1075" s="14"/>
      <c r="H1075" s="14"/>
      <c r="L1075" s="16"/>
      <c r="M1075" s="16"/>
      <c r="N1075" s="16"/>
      <c r="O1075" s="16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</row>
    <row r="1076" spans="1:38" s="15" customFormat="1" x14ac:dyDescent="0.3">
      <c r="A1076" s="14"/>
      <c r="B1076" s="14"/>
      <c r="C1076" s="14"/>
      <c r="D1076" s="14"/>
      <c r="E1076" s="14"/>
      <c r="F1076" s="14"/>
      <c r="G1076" s="14"/>
      <c r="H1076" s="14"/>
      <c r="L1076" s="16"/>
      <c r="M1076" s="16"/>
      <c r="N1076" s="16"/>
      <c r="O1076" s="16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</row>
    <row r="1077" spans="1:38" s="15" customFormat="1" x14ac:dyDescent="0.3">
      <c r="A1077" s="14"/>
      <c r="B1077" s="14"/>
      <c r="C1077" s="14"/>
      <c r="D1077" s="14"/>
      <c r="E1077" s="14"/>
      <c r="F1077" s="14"/>
      <c r="G1077" s="14"/>
      <c r="H1077" s="14"/>
      <c r="L1077" s="16"/>
      <c r="M1077" s="16"/>
      <c r="N1077" s="16"/>
      <c r="O1077" s="16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</row>
    <row r="1078" spans="1:38" s="15" customFormat="1" x14ac:dyDescent="0.3">
      <c r="A1078" s="14"/>
      <c r="B1078" s="14"/>
      <c r="C1078" s="14"/>
      <c r="D1078" s="14"/>
      <c r="E1078" s="14"/>
      <c r="F1078" s="14"/>
      <c r="G1078" s="14"/>
      <c r="H1078" s="14"/>
      <c r="L1078" s="16"/>
      <c r="M1078" s="16"/>
      <c r="N1078" s="16"/>
      <c r="O1078" s="16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</row>
    <row r="1079" spans="1:38" s="15" customFormat="1" x14ac:dyDescent="0.3">
      <c r="A1079" s="14"/>
      <c r="B1079" s="14"/>
      <c r="C1079" s="14"/>
      <c r="D1079" s="14"/>
      <c r="E1079" s="14"/>
      <c r="F1079" s="14"/>
      <c r="G1079" s="14"/>
      <c r="H1079" s="14"/>
      <c r="L1079" s="16"/>
      <c r="M1079" s="16"/>
      <c r="N1079" s="16"/>
      <c r="O1079" s="16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</row>
    <row r="1080" spans="1:38" s="15" customFormat="1" x14ac:dyDescent="0.3">
      <c r="A1080" s="14"/>
      <c r="B1080" s="14"/>
      <c r="C1080" s="14"/>
      <c r="D1080" s="14"/>
      <c r="E1080" s="14"/>
      <c r="F1080" s="14"/>
      <c r="G1080" s="14"/>
      <c r="H1080" s="14"/>
      <c r="L1080" s="16"/>
      <c r="M1080" s="16"/>
      <c r="N1080" s="16"/>
      <c r="O1080" s="16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</row>
    <row r="1081" spans="1:38" s="15" customFormat="1" x14ac:dyDescent="0.3">
      <c r="A1081" s="14"/>
      <c r="B1081" s="14"/>
      <c r="C1081" s="14"/>
      <c r="D1081" s="14"/>
      <c r="E1081" s="14"/>
      <c r="F1081" s="14"/>
      <c r="G1081" s="14"/>
      <c r="H1081" s="14"/>
      <c r="L1081" s="16"/>
      <c r="M1081" s="16"/>
      <c r="N1081" s="16"/>
      <c r="O1081" s="16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</row>
    <row r="1082" spans="1:38" s="15" customFormat="1" x14ac:dyDescent="0.3">
      <c r="A1082" s="14"/>
      <c r="B1082" s="14"/>
      <c r="C1082" s="14"/>
      <c r="D1082" s="14"/>
      <c r="E1082" s="14"/>
      <c r="F1082" s="14"/>
      <c r="G1082" s="14"/>
      <c r="H1082" s="14"/>
      <c r="L1082" s="16"/>
      <c r="M1082" s="16"/>
      <c r="N1082" s="16"/>
      <c r="O1082" s="16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</row>
    <row r="1083" spans="1:38" s="15" customFormat="1" x14ac:dyDescent="0.3">
      <c r="A1083" s="14"/>
      <c r="B1083" s="14"/>
      <c r="C1083" s="14"/>
      <c r="D1083" s="14"/>
      <c r="E1083" s="14"/>
      <c r="F1083" s="14"/>
      <c r="G1083" s="14"/>
      <c r="H1083" s="14"/>
      <c r="L1083" s="16"/>
      <c r="M1083" s="16"/>
      <c r="N1083" s="16"/>
      <c r="O1083" s="16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</row>
    <row r="1084" spans="1:38" s="15" customFormat="1" x14ac:dyDescent="0.3">
      <c r="A1084" s="14"/>
      <c r="B1084" s="14"/>
      <c r="C1084" s="14"/>
      <c r="D1084" s="14"/>
      <c r="E1084" s="14"/>
      <c r="F1084" s="14"/>
      <c r="G1084" s="14"/>
      <c r="H1084" s="14"/>
      <c r="L1084" s="16"/>
      <c r="M1084" s="16"/>
      <c r="N1084" s="16"/>
      <c r="O1084" s="16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</row>
    <row r="1085" spans="1:38" s="15" customFormat="1" x14ac:dyDescent="0.3">
      <c r="A1085" s="14"/>
      <c r="B1085" s="14"/>
      <c r="C1085" s="14"/>
      <c r="D1085" s="14"/>
      <c r="E1085" s="14"/>
      <c r="F1085" s="14"/>
      <c r="G1085" s="14"/>
      <c r="H1085" s="14"/>
      <c r="L1085" s="16"/>
      <c r="M1085" s="16"/>
      <c r="N1085" s="16"/>
      <c r="O1085" s="16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</row>
    <row r="1086" spans="1:38" s="15" customFormat="1" x14ac:dyDescent="0.3">
      <c r="A1086" s="14"/>
      <c r="B1086" s="14"/>
      <c r="C1086" s="14"/>
      <c r="D1086" s="14"/>
      <c r="E1086" s="14"/>
      <c r="F1086" s="14"/>
      <c r="G1086" s="14"/>
      <c r="H1086" s="14"/>
      <c r="L1086" s="16"/>
      <c r="M1086" s="16"/>
      <c r="N1086" s="16"/>
      <c r="O1086" s="16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</row>
    <row r="1087" spans="1:38" s="15" customFormat="1" x14ac:dyDescent="0.3">
      <c r="A1087" s="14"/>
      <c r="B1087" s="14"/>
      <c r="C1087" s="14"/>
      <c r="D1087" s="14"/>
      <c r="E1087" s="14"/>
      <c r="F1087" s="14"/>
      <c r="G1087" s="14"/>
      <c r="H1087" s="14"/>
      <c r="L1087" s="16"/>
      <c r="M1087" s="16"/>
      <c r="N1087" s="16"/>
      <c r="O1087" s="16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</row>
    <row r="1088" spans="1:38" s="15" customFormat="1" x14ac:dyDescent="0.3">
      <c r="A1088" s="14"/>
      <c r="B1088" s="14"/>
      <c r="C1088" s="14"/>
      <c r="D1088" s="14"/>
      <c r="E1088" s="14"/>
      <c r="F1088" s="14"/>
      <c r="G1088" s="14"/>
      <c r="H1088" s="14"/>
      <c r="L1088" s="16"/>
      <c r="M1088" s="16"/>
      <c r="N1088" s="16"/>
      <c r="O1088" s="16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</row>
    <row r="1089" spans="1:38" s="15" customFormat="1" x14ac:dyDescent="0.3">
      <c r="A1089" s="14"/>
      <c r="B1089" s="14"/>
      <c r="C1089" s="14"/>
      <c r="D1089" s="14"/>
      <c r="E1089" s="14"/>
      <c r="F1089" s="14"/>
      <c r="G1089" s="14"/>
      <c r="H1089" s="14"/>
      <c r="L1089" s="16"/>
      <c r="M1089" s="16"/>
      <c r="N1089" s="16"/>
      <c r="O1089" s="16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</row>
    <row r="1090" spans="1:38" s="15" customFormat="1" x14ac:dyDescent="0.3">
      <c r="A1090" s="14"/>
      <c r="B1090" s="14"/>
      <c r="C1090" s="14"/>
      <c r="D1090" s="14"/>
      <c r="E1090" s="14"/>
      <c r="F1090" s="14"/>
      <c r="G1090" s="14"/>
      <c r="H1090" s="14"/>
      <c r="L1090" s="16"/>
      <c r="M1090" s="16"/>
      <c r="N1090" s="16"/>
      <c r="O1090" s="16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</row>
    <row r="1091" spans="1:38" s="15" customFormat="1" x14ac:dyDescent="0.3">
      <c r="A1091" s="14"/>
      <c r="B1091" s="14"/>
      <c r="C1091" s="14"/>
      <c r="D1091" s="14"/>
      <c r="E1091" s="14"/>
      <c r="F1091" s="14"/>
      <c r="G1091" s="14"/>
      <c r="H1091" s="14"/>
      <c r="L1091" s="16"/>
      <c r="M1091" s="16"/>
      <c r="N1091" s="16"/>
      <c r="O1091" s="16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</row>
    <row r="1092" spans="1:38" s="15" customFormat="1" x14ac:dyDescent="0.3">
      <c r="A1092" s="14"/>
      <c r="B1092" s="14"/>
      <c r="C1092" s="14"/>
      <c r="D1092" s="14"/>
      <c r="E1092" s="14"/>
      <c r="F1092" s="14"/>
      <c r="G1092" s="14"/>
      <c r="H1092" s="14"/>
      <c r="L1092" s="16"/>
      <c r="M1092" s="16"/>
      <c r="N1092" s="16"/>
      <c r="O1092" s="16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</row>
    <row r="1093" spans="1:38" s="15" customFormat="1" x14ac:dyDescent="0.3">
      <c r="A1093" s="14"/>
      <c r="B1093" s="14"/>
      <c r="C1093" s="14"/>
      <c r="D1093" s="14"/>
      <c r="E1093" s="14"/>
      <c r="F1093" s="14"/>
      <c r="G1093" s="14"/>
      <c r="H1093" s="14"/>
      <c r="L1093" s="16"/>
      <c r="M1093" s="16"/>
      <c r="N1093" s="16"/>
      <c r="O1093" s="16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</row>
    <row r="1094" spans="1:38" s="15" customFormat="1" x14ac:dyDescent="0.3">
      <c r="A1094" s="14"/>
      <c r="B1094" s="14"/>
      <c r="C1094" s="14"/>
      <c r="D1094" s="14"/>
      <c r="E1094" s="14"/>
      <c r="F1094" s="14"/>
      <c r="G1094" s="14"/>
      <c r="H1094" s="14"/>
      <c r="L1094" s="16"/>
      <c r="M1094" s="16"/>
      <c r="N1094" s="16"/>
      <c r="O1094" s="16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</row>
    <row r="1095" spans="1:38" s="15" customFormat="1" x14ac:dyDescent="0.3">
      <c r="A1095" s="14"/>
      <c r="B1095" s="14"/>
      <c r="C1095" s="14"/>
      <c r="D1095" s="14"/>
      <c r="E1095" s="14"/>
      <c r="F1095" s="14"/>
      <c r="G1095" s="14"/>
      <c r="H1095" s="14"/>
      <c r="L1095" s="16"/>
      <c r="M1095" s="16"/>
      <c r="N1095" s="16"/>
      <c r="O1095" s="16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</row>
    <row r="1096" spans="1:38" s="15" customFormat="1" x14ac:dyDescent="0.3">
      <c r="A1096" s="14"/>
      <c r="B1096" s="14"/>
      <c r="C1096" s="14"/>
      <c r="D1096" s="14"/>
      <c r="E1096" s="14"/>
      <c r="F1096" s="14"/>
      <c r="G1096" s="14"/>
      <c r="H1096" s="14"/>
      <c r="L1096" s="16"/>
      <c r="M1096" s="16"/>
      <c r="N1096" s="16"/>
      <c r="O1096" s="16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</row>
    <row r="1097" spans="1:38" s="15" customFormat="1" x14ac:dyDescent="0.3">
      <c r="A1097" s="14"/>
      <c r="B1097" s="14"/>
      <c r="C1097" s="14"/>
      <c r="D1097" s="14"/>
      <c r="E1097" s="14"/>
      <c r="F1097" s="14"/>
      <c r="G1097" s="14"/>
      <c r="H1097" s="14"/>
      <c r="L1097" s="16"/>
      <c r="M1097" s="16"/>
      <c r="N1097" s="16"/>
      <c r="O1097" s="16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</row>
    <row r="1098" spans="1:38" s="15" customFormat="1" x14ac:dyDescent="0.3">
      <c r="A1098" s="14"/>
      <c r="B1098" s="14"/>
      <c r="C1098" s="14"/>
      <c r="D1098" s="14"/>
      <c r="E1098" s="14"/>
      <c r="F1098" s="14"/>
      <c r="G1098" s="14"/>
      <c r="H1098" s="14"/>
      <c r="L1098" s="16"/>
      <c r="M1098" s="16"/>
      <c r="N1098" s="16"/>
      <c r="O1098" s="16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</row>
    <row r="1099" spans="1:38" s="15" customFormat="1" x14ac:dyDescent="0.3">
      <c r="A1099" s="14"/>
      <c r="B1099" s="14"/>
      <c r="C1099" s="14"/>
      <c r="D1099" s="14"/>
      <c r="E1099" s="14"/>
      <c r="F1099" s="14"/>
      <c r="G1099" s="14"/>
      <c r="H1099" s="14"/>
      <c r="L1099" s="16"/>
      <c r="M1099" s="16"/>
      <c r="N1099" s="16"/>
      <c r="O1099" s="16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</row>
    <row r="1100" spans="1:38" s="15" customFormat="1" x14ac:dyDescent="0.3">
      <c r="A1100" s="14"/>
      <c r="B1100" s="14"/>
      <c r="C1100" s="14"/>
      <c r="D1100" s="14"/>
      <c r="E1100" s="14"/>
      <c r="F1100" s="14"/>
      <c r="G1100" s="14"/>
      <c r="H1100" s="14"/>
      <c r="L1100" s="16"/>
      <c r="M1100" s="16"/>
      <c r="N1100" s="16"/>
      <c r="O1100" s="16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</row>
    <row r="1101" spans="1:38" s="15" customFormat="1" x14ac:dyDescent="0.3">
      <c r="A1101" s="14"/>
      <c r="B1101" s="14"/>
      <c r="C1101" s="14"/>
      <c r="D1101" s="14"/>
      <c r="E1101" s="14"/>
      <c r="F1101" s="14"/>
      <c r="G1101" s="14"/>
      <c r="H1101" s="14"/>
      <c r="L1101" s="16"/>
      <c r="M1101" s="16"/>
      <c r="N1101" s="16"/>
      <c r="O1101" s="16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</row>
    <row r="1102" spans="1:38" s="15" customFormat="1" x14ac:dyDescent="0.3">
      <c r="A1102" s="14"/>
      <c r="B1102" s="14"/>
      <c r="C1102" s="14"/>
      <c r="D1102" s="14"/>
      <c r="E1102" s="14"/>
      <c r="F1102" s="14"/>
      <c r="G1102" s="14"/>
      <c r="H1102" s="14"/>
      <c r="L1102" s="16"/>
      <c r="M1102" s="16"/>
      <c r="N1102" s="16"/>
      <c r="O1102" s="16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</row>
    <row r="1103" spans="1:38" s="15" customFormat="1" x14ac:dyDescent="0.3">
      <c r="A1103" s="14"/>
      <c r="B1103" s="14"/>
      <c r="C1103" s="14"/>
      <c r="D1103" s="14"/>
      <c r="E1103" s="14"/>
      <c r="F1103" s="14"/>
      <c r="G1103" s="14"/>
      <c r="H1103" s="14"/>
      <c r="L1103" s="16"/>
      <c r="M1103" s="16"/>
      <c r="N1103" s="16"/>
      <c r="O1103" s="16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</row>
    <row r="1104" spans="1:38" s="15" customFormat="1" x14ac:dyDescent="0.3">
      <c r="A1104" s="14"/>
      <c r="B1104" s="14"/>
      <c r="C1104" s="14"/>
      <c r="D1104" s="14"/>
      <c r="E1104" s="14"/>
      <c r="F1104" s="14"/>
      <c r="G1104" s="14"/>
      <c r="H1104" s="14"/>
      <c r="L1104" s="16"/>
      <c r="M1104" s="16"/>
      <c r="N1104" s="16"/>
      <c r="O1104" s="16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</row>
    <row r="1105" spans="1:38" s="15" customFormat="1" x14ac:dyDescent="0.3">
      <c r="A1105" s="14"/>
      <c r="B1105" s="14"/>
      <c r="C1105" s="14"/>
      <c r="D1105" s="14"/>
      <c r="E1105" s="14"/>
      <c r="F1105" s="14"/>
      <c r="G1105" s="14"/>
      <c r="H1105" s="14"/>
      <c r="L1105" s="16"/>
      <c r="M1105" s="16"/>
      <c r="N1105" s="16"/>
      <c r="O1105" s="16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</row>
    <row r="1106" spans="1:38" s="15" customFormat="1" x14ac:dyDescent="0.3">
      <c r="A1106" s="14"/>
      <c r="B1106" s="14"/>
      <c r="C1106" s="14"/>
      <c r="D1106" s="14"/>
      <c r="E1106" s="14"/>
      <c r="F1106" s="14"/>
      <c r="G1106" s="14"/>
      <c r="H1106" s="14"/>
      <c r="L1106" s="16"/>
      <c r="M1106" s="16"/>
      <c r="N1106" s="16"/>
      <c r="O1106" s="16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</row>
    <row r="1107" spans="1:38" s="15" customFormat="1" x14ac:dyDescent="0.3">
      <c r="A1107" s="14"/>
      <c r="B1107" s="14"/>
      <c r="C1107" s="14"/>
      <c r="D1107" s="14"/>
      <c r="E1107" s="14"/>
      <c r="F1107" s="14"/>
      <c r="G1107" s="14"/>
      <c r="H1107" s="14"/>
      <c r="L1107" s="16"/>
      <c r="M1107" s="16"/>
      <c r="N1107" s="16"/>
      <c r="O1107" s="16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</row>
    <row r="1108" spans="1:38" s="15" customFormat="1" x14ac:dyDescent="0.3">
      <c r="A1108" s="14"/>
      <c r="B1108" s="14"/>
      <c r="C1108" s="14"/>
      <c r="D1108" s="14"/>
      <c r="E1108" s="14"/>
      <c r="F1108" s="14"/>
      <c r="G1108" s="14"/>
      <c r="H1108" s="14"/>
      <c r="L1108" s="16"/>
      <c r="M1108" s="16"/>
      <c r="N1108" s="16"/>
      <c r="O1108" s="16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</row>
    <row r="1109" spans="1:38" s="15" customFormat="1" x14ac:dyDescent="0.3">
      <c r="A1109" s="14"/>
      <c r="B1109" s="14"/>
      <c r="C1109" s="14"/>
      <c r="D1109" s="14"/>
      <c r="E1109" s="14"/>
      <c r="F1109" s="14"/>
      <c r="G1109" s="14"/>
      <c r="H1109" s="14"/>
      <c r="L1109" s="16"/>
      <c r="M1109" s="16"/>
      <c r="N1109" s="16"/>
      <c r="O1109" s="16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</row>
    <row r="1110" spans="1:38" s="15" customFormat="1" x14ac:dyDescent="0.3">
      <c r="A1110" s="14"/>
      <c r="B1110" s="14"/>
      <c r="C1110" s="14"/>
      <c r="D1110" s="14"/>
      <c r="E1110" s="14"/>
      <c r="F1110" s="14"/>
      <c r="G1110" s="14"/>
      <c r="H1110" s="14"/>
      <c r="L1110" s="16"/>
      <c r="M1110" s="16"/>
      <c r="N1110" s="16"/>
      <c r="O1110" s="16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</row>
    <row r="1111" spans="1:38" s="15" customFormat="1" x14ac:dyDescent="0.3">
      <c r="A1111" s="14"/>
      <c r="B1111" s="14"/>
      <c r="C1111" s="14"/>
      <c r="D1111" s="14"/>
      <c r="E1111" s="14"/>
      <c r="F1111" s="14"/>
      <c r="G1111" s="14"/>
      <c r="H1111" s="14"/>
      <c r="L1111" s="16"/>
      <c r="M1111" s="16"/>
      <c r="N1111" s="16"/>
      <c r="O1111" s="16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</row>
    <row r="1112" spans="1:38" s="15" customFormat="1" x14ac:dyDescent="0.3">
      <c r="A1112" s="14"/>
      <c r="B1112" s="14"/>
      <c r="C1112" s="14"/>
      <c r="D1112" s="14"/>
      <c r="E1112" s="14"/>
      <c r="F1112" s="14"/>
      <c r="G1112" s="14"/>
      <c r="H1112" s="14"/>
      <c r="L1112" s="16"/>
      <c r="M1112" s="16"/>
      <c r="N1112" s="16"/>
      <c r="O1112" s="16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</row>
    <row r="1113" spans="1:38" s="15" customFormat="1" x14ac:dyDescent="0.3">
      <c r="A1113" s="14"/>
      <c r="B1113" s="14"/>
      <c r="C1113" s="14"/>
      <c r="D1113" s="14"/>
      <c r="E1113" s="14"/>
      <c r="F1113" s="14"/>
      <c r="G1113" s="14"/>
      <c r="H1113" s="14"/>
      <c r="L1113" s="16"/>
      <c r="M1113" s="16"/>
      <c r="N1113" s="16"/>
      <c r="O1113" s="16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</row>
    <row r="1114" spans="1:38" s="15" customFormat="1" x14ac:dyDescent="0.3">
      <c r="A1114" s="14"/>
      <c r="B1114" s="14"/>
      <c r="C1114" s="14"/>
      <c r="D1114" s="14"/>
      <c r="E1114" s="14"/>
      <c r="F1114" s="14"/>
      <c r="G1114" s="14"/>
      <c r="H1114" s="14"/>
      <c r="L1114" s="16"/>
      <c r="M1114" s="16"/>
      <c r="N1114" s="16"/>
      <c r="O1114" s="16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</row>
    <row r="1115" spans="1:38" s="15" customFormat="1" x14ac:dyDescent="0.3">
      <c r="A1115" s="14"/>
      <c r="B1115" s="14"/>
      <c r="C1115" s="14"/>
      <c r="D1115" s="14"/>
      <c r="E1115" s="14"/>
      <c r="F1115" s="14"/>
      <c r="G1115" s="14"/>
      <c r="H1115" s="14"/>
      <c r="L1115" s="16"/>
      <c r="M1115" s="16"/>
      <c r="N1115" s="16"/>
      <c r="O1115" s="16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</row>
    <row r="1116" spans="1:38" s="15" customFormat="1" x14ac:dyDescent="0.3">
      <c r="A1116" s="14"/>
      <c r="B1116" s="14"/>
      <c r="C1116" s="14"/>
      <c r="D1116" s="14"/>
      <c r="E1116" s="14"/>
      <c r="F1116" s="14"/>
      <c r="G1116" s="14"/>
      <c r="H1116" s="14"/>
      <c r="L1116" s="16"/>
      <c r="M1116" s="16"/>
      <c r="N1116" s="16"/>
      <c r="O1116" s="16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</row>
    <row r="1117" spans="1:38" s="15" customFormat="1" x14ac:dyDescent="0.3">
      <c r="A1117" s="14"/>
      <c r="B1117" s="14"/>
      <c r="C1117" s="14"/>
      <c r="D1117" s="14"/>
      <c r="E1117" s="14"/>
      <c r="F1117" s="14"/>
      <c r="G1117" s="14"/>
      <c r="H1117" s="14"/>
      <c r="L1117" s="16"/>
      <c r="M1117" s="16"/>
      <c r="N1117" s="16"/>
      <c r="O1117" s="16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</row>
    <row r="1118" spans="1:38" s="15" customFormat="1" x14ac:dyDescent="0.3">
      <c r="A1118" s="14"/>
      <c r="B1118" s="14"/>
      <c r="C1118" s="14"/>
      <c r="D1118" s="14"/>
      <c r="E1118" s="14"/>
      <c r="F1118" s="14"/>
      <c r="G1118" s="14"/>
      <c r="H1118" s="14"/>
      <c r="L1118" s="16"/>
      <c r="M1118" s="16"/>
      <c r="N1118" s="16"/>
      <c r="O1118" s="16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</row>
    <row r="1119" spans="1:38" s="15" customFormat="1" x14ac:dyDescent="0.3">
      <c r="A1119" s="14"/>
      <c r="B1119" s="14"/>
      <c r="C1119" s="14"/>
      <c r="D1119" s="14"/>
      <c r="E1119" s="14"/>
      <c r="F1119" s="14"/>
      <c r="G1119" s="14"/>
      <c r="H1119" s="14"/>
      <c r="L1119" s="16"/>
      <c r="M1119" s="16"/>
      <c r="N1119" s="16"/>
      <c r="O1119" s="16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</row>
    <row r="1120" spans="1:38" s="15" customFormat="1" x14ac:dyDescent="0.3">
      <c r="A1120" s="14"/>
      <c r="B1120" s="14"/>
      <c r="C1120" s="14"/>
      <c r="D1120" s="14"/>
      <c r="E1120" s="14"/>
      <c r="F1120" s="14"/>
      <c r="G1120" s="14"/>
      <c r="H1120" s="14"/>
      <c r="L1120" s="16"/>
      <c r="M1120" s="16"/>
      <c r="N1120" s="16"/>
      <c r="O1120" s="16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</row>
    <row r="1121" spans="1:38" s="15" customFormat="1" x14ac:dyDescent="0.3">
      <c r="A1121" s="14"/>
      <c r="B1121" s="14"/>
      <c r="C1121" s="14"/>
      <c r="D1121" s="14"/>
      <c r="E1121" s="14"/>
      <c r="F1121" s="14"/>
      <c r="G1121" s="14"/>
      <c r="H1121" s="14"/>
      <c r="L1121" s="16"/>
      <c r="M1121" s="16"/>
      <c r="N1121" s="16"/>
      <c r="O1121" s="16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</row>
    <row r="1122" spans="1:38" s="15" customFormat="1" x14ac:dyDescent="0.3">
      <c r="A1122" s="14"/>
      <c r="B1122" s="14"/>
      <c r="C1122" s="14"/>
      <c r="D1122" s="14"/>
      <c r="E1122" s="14"/>
      <c r="F1122" s="14"/>
      <c r="G1122" s="14"/>
      <c r="H1122" s="14"/>
      <c r="L1122" s="16"/>
      <c r="M1122" s="16"/>
      <c r="N1122" s="16"/>
      <c r="O1122" s="16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</row>
    <row r="1123" spans="1:38" s="15" customFormat="1" x14ac:dyDescent="0.3">
      <c r="A1123" s="14"/>
      <c r="B1123" s="14"/>
      <c r="C1123" s="14"/>
      <c r="D1123" s="14"/>
      <c r="E1123" s="14"/>
      <c r="F1123" s="14"/>
      <c r="G1123" s="14"/>
      <c r="H1123" s="14"/>
      <c r="L1123" s="16"/>
      <c r="M1123" s="16"/>
      <c r="N1123" s="16"/>
      <c r="O1123" s="16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</row>
    <row r="1124" spans="1:38" s="15" customFormat="1" x14ac:dyDescent="0.3">
      <c r="A1124" s="14"/>
      <c r="B1124" s="14"/>
      <c r="C1124" s="14"/>
      <c r="D1124" s="14"/>
      <c r="E1124" s="14"/>
      <c r="F1124" s="14"/>
      <c r="G1124" s="14"/>
      <c r="H1124" s="14"/>
      <c r="L1124" s="16"/>
      <c r="M1124" s="16"/>
      <c r="N1124" s="16"/>
      <c r="O1124" s="16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</row>
    <row r="1125" spans="1:38" s="15" customFormat="1" x14ac:dyDescent="0.3">
      <c r="A1125" s="14"/>
      <c r="B1125" s="14"/>
      <c r="C1125" s="14"/>
      <c r="D1125" s="14"/>
      <c r="E1125" s="14"/>
      <c r="F1125" s="14"/>
      <c r="G1125" s="14"/>
      <c r="H1125" s="14"/>
      <c r="L1125" s="16"/>
      <c r="M1125" s="16"/>
      <c r="N1125" s="16"/>
      <c r="O1125" s="16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</row>
    <row r="1126" spans="1:38" s="15" customFormat="1" x14ac:dyDescent="0.3">
      <c r="A1126" s="14"/>
      <c r="B1126" s="14"/>
      <c r="C1126" s="14"/>
      <c r="D1126" s="14"/>
      <c r="E1126" s="14"/>
      <c r="F1126" s="14"/>
      <c r="G1126" s="14"/>
      <c r="H1126" s="14"/>
      <c r="L1126" s="16"/>
      <c r="M1126" s="16"/>
      <c r="N1126" s="16"/>
      <c r="O1126" s="16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</row>
    <row r="1127" spans="1:38" s="15" customFormat="1" x14ac:dyDescent="0.3">
      <c r="A1127" s="14"/>
      <c r="B1127" s="14"/>
      <c r="C1127" s="14"/>
      <c r="D1127" s="14"/>
      <c r="E1127" s="14"/>
      <c r="F1127" s="14"/>
      <c r="G1127" s="14"/>
      <c r="H1127" s="14"/>
      <c r="L1127" s="16"/>
      <c r="M1127" s="16"/>
      <c r="N1127" s="16"/>
      <c r="O1127" s="16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</row>
    <row r="1128" spans="1:38" s="15" customFormat="1" x14ac:dyDescent="0.3">
      <c r="A1128" s="14"/>
      <c r="B1128" s="14"/>
      <c r="C1128" s="14"/>
      <c r="D1128" s="14"/>
      <c r="E1128" s="14"/>
      <c r="F1128" s="14"/>
      <c r="G1128" s="14"/>
      <c r="H1128" s="14"/>
      <c r="L1128" s="16"/>
      <c r="M1128" s="16"/>
      <c r="N1128" s="16"/>
      <c r="O1128" s="16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</row>
    <row r="1129" spans="1:38" s="15" customFormat="1" x14ac:dyDescent="0.3">
      <c r="A1129" s="14"/>
      <c r="B1129" s="14"/>
      <c r="C1129" s="14"/>
      <c r="D1129" s="14"/>
      <c r="E1129" s="14"/>
      <c r="F1129" s="14"/>
      <c r="G1129" s="14"/>
      <c r="H1129" s="14"/>
      <c r="L1129" s="16"/>
      <c r="M1129" s="16"/>
      <c r="N1129" s="16"/>
      <c r="O1129" s="16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</row>
    <row r="1130" spans="1:38" s="15" customFormat="1" x14ac:dyDescent="0.3">
      <c r="A1130" s="14"/>
      <c r="B1130" s="14"/>
      <c r="C1130" s="14"/>
      <c r="D1130" s="14"/>
      <c r="E1130" s="14"/>
      <c r="F1130" s="14"/>
      <c r="G1130" s="14"/>
      <c r="H1130" s="14"/>
      <c r="L1130" s="16"/>
      <c r="M1130" s="16"/>
      <c r="N1130" s="16"/>
      <c r="O1130" s="16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</row>
    <row r="1131" spans="1:38" s="15" customFormat="1" x14ac:dyDescent="0.3">
      <c r="A1131" s="14"/>
      <c r="B1131" s="14"/>
      <c r="C1131" s="14"/>
      <c r="D1131" s="14"/>
      <c r="E1131" s="14"/>
      <c r="F1131" s="14"/>
      <c r="G1131" s="14"/>
      <c r="H1131" s="14"/>
      <c r="L1131" s="16"/>
      <c r="M1131" s="16"/>
      <c r="N1131" s="16"/>
      <c r="O1131" s="16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</row>
    <row r="1132" spans="1:38" s="15" customFormat="1" x14ac:dyDescent="0.3">
      <c r="A1132" s="14"/>
      <c r="B1132" s="14"/>
      <c r="C1132" s="14"/>
      <c r="D1132" s="14"/>
      <c r="E1132" s="14"/>
      <c r="F1132" s="14"/>
      <c r="G1132" s="14"/>
      <c r="H1132" s="14"/>
      <c r="L1132" s="16"/>
      <c r="M1132" s="16"/>
      <c r="N1132" s="16"/>
      <c r="O1132" s="16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</row>
    <row r="1133" spans="1:38" s="15" customFormat="1" x14ac:dyDescent="0.3">
      <c r="A1133" s="14"/>
      <c r="B1133" s="14"/>
      <c r="C1133" s="14"/>
      <c r="D1133" s="14"/>
      <c r="E1133" s="14"/>
      <c r="F1133" s="14"/>
      <c r="G1133" s="14"/>
      <c r="H1133" s="14"/>
      <c r="L1133" s="16"/>
      <c r="M1133" s="16"/>
      <c r="N1133" s="16"/>
      <c r="O1133" s="16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</row>
    <row r="1134" spans="1:38" s="15" customFormat="1" x14ac:dyDescent="0.3">
      <c r="A1134" s="14"/>
      <c r="B1134" s="14"/>
      <c r="C1134" s="14"/>
      <c r="D1134" s="14"/>
      <c r="E1134" s="14"/>
      <c r="F1134" s="14"/>
      <c r="G1134" s="14"/>
      <c r="H1134" s="14"/>
      <c r="L1134" s="16"/>
      <c r="M1134" s="16"/>
      <c r="N1134" s="16"/>
      <c r="O1134" s="16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</row>
    <row r="1135" spans="1:38" s="15" customFormat="1" x14ac:dyDescent="0.3">
      <c r="A1135" s="14"/>
      <c r="B1135" s="14"/>
      <c r="C1135" s="14"/>
      <c r="D1135" s="14"/>
      <c r="E1135" s="14"/>
      <c r="F1135" s="14"/>
      <c r="G1135" s="14"/>
      <c r="H1135" s="14"/>
      <c r="L1135" s="16"/>
      <c r="M1135" s="16"/>
      <c r="N1135" s="16"/>
      <c r="O1135" s="16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</row>
    <row r="1136" spans="1:38" s="15" customFormat="1" x14ac:dyDescent="0.3">
      <c r="A1136" s="14"/>
      <c r="B1136" s="14"/>
      <c r="C1136" s="14"/>
      <c r="D1136" s="14"/>
      <c r="E1136" s="14"/>
      <c r="F1136" s="14"/>
      <c r="G1136" s="14"/>
      <c r="H1136" s="14"/>
      <c r="L1136" s="16"/>
      <c r="M1136" s="16"/>
      <c r="N1136" s="16"/>
      <c r="O1136" s="16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</row>
    <row r="1137" spans="1:38" s="15" customFormat="1" x14ac:dyDescent="0.3">
      <c r="A1137" s="14"/>
      <c r="B1137" s="14"/>
      <c r="C1137" s="14"/>
      <c r="D1137" s="14"/>
      <c r="E1137" s="14"/>
      <c r="F1137" s="14"/>
      <c r="G1137" s="14"/>
      <c r="H1137" s="14"/>
      <c r="L1137" s="16"/>
      <c r="M1137" s="16"/>
      <c r="N1137" s="16"/>
      <c r="O1137" s="16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</row>
    <row r="1138" spans="1:38" s="15" customFormat="1" x14ac:dyDescent="0.3">
      <c r="A1138" s="14"/>
      <c r="B1138" s="14"/>
      <c r="C1138" s="14"/>
      <c r="D1138" s="14"/>
      <c r="E1138" s="14"/>
      <c r="F1138" s="14"/>
      <c r="G1138" s="14"/>
      <c r="H1138" s="14"/>
      <c r="L1138" s="16"/>
      <c r="M1138" s="16"/>
      <c r="N1138" s="16"/>
      <c r="O1138" s="16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</row>
    <row r="1139" spans="1:38" s="15" customFormat="1" x14ac:dyDescent="0.3">
      <c r="A1139" s="14"/>
      <c r="B1139" s="14"/>
      <c r="C1139" s="14"/>
      <c r="D1139" s="14"/>
      <c r="E1139" s="14"/>
      <c r="F1139" s="14"/>
      <c r="G1139" s="14"/>
      <c r="H1139" s="14"/>
      <c r="L1139" s="16"/>
      <c r="M1139" s="16"/>
      <c r="N1139" s="16"/>
      <c r="O1139" s="16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</row>
    <row r="1140" spans="1:38" s="15" customFormat="1" x14ac:dyDescent="0.3">
      <c r="A1140" s="14"/>
      <c r="B1140" s="14"/>
      <c r="C1140" s="14"/>
      <c r="D1140" s="14"/>
      <c r="E1140" s="14"/>
      <c r="F1140" s="14"/>
      <c r="G1140" s="14"/>
      <c r="H1140" s="14"/>
      <c r="L1140" s="16"/>
      <c r="M1140" s="16"/>
      <c r="N1140" s="16"/>
      <c r="O1140" s="16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</row>
    <row r="1141" spans="1:38" s="15" customFormat="1" x14ac:dyDescent="0.3">
      <c r="A1141" s="14"/>
      <c r="B1141" s="14"/>
      <c r="C1141" s="14"/>
      <c r="D1141" s="14"/>
      <c r="E1141" s="14"/>
      <c r="F1141" s="14"/>
      <c r="G1141" s="14"/>
      <c r="H1141" s="14"/>
      <c r="L1141" s="16"/>
      <c r="M1141" s="16"/>
      <c r="N1141" s="16"/>
      <c r="O1141" s="16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</row>
    <row r="1142" spans="1:38" s="15" customFormat="1" x14ac:dyDescent="0.3">
      <c r="A1142" s="14"/>
      <c r="B1142" s="14"/>
      <c r="C1142" s="14"/>
      <c r="D1142" s="14"/>
      <c r="E1142" s="14"/>
      <c r="F1142" s="14"/>
      <c r="G1142" s="14"/>
      <c r="H1142" s="14"/>
      <c r="L1142" s="16"/>
      <c r="M1142" s="16"/>
      <c r="N1142" s="16"/>
      <c r="O1142" s="16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</row>
    <row r="1143" spans="1:38" s="15" customFormat="1" x14ac:dyDescent="0.3">
      <c r="A1143" s="14"/>
      <c r="B1143" s="14"/>
      <c r="C1143" s="14"/>
      <c r="D1143" s="14"/>
      <c r="E1143" s="14"/>
      <c r="F1143" s="14"/>
      <c r="G1143" s="14"/>
      <c r="H1143" s="14"/>
      <c r="L1143" s="16"/>
      <c r="M1143" s="16"/>
      <c r="N1143" s="16"/>
      <c r="O1143" s="16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</row>
    <row r="1144" spans="1:38" s="15" customFormat="1" x14ac:dyDescent="0.3">
      <c r="A1144" s="14"/>
      <c r="B1144" s="14"/>
      <c r="C1144" s="14"/>
      <c r="D1144" s="14"/>
      <c r="E1144" s="14"/>
      <c r="F1144" s="14"/>
      <c r="G1144" s="14"/>
      <c r="H1144" s="14"/>
      <c r="L1144" s="16"/>
      <c r="M1144" s="16"/>
      <c r="N1144" s="16"/>
      <c r="O1144" s="16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</row>
    <row r="1145" spans="1:38" s="15" customFormat="1" x14ac:dyDescent="0.3">
      <c r="A1145" s="14"/>
      <c r="B1145" s="14"/>
      <c r="C1145" s="14"/>
      <c r="D1145" s="14"/>
      <c r="E1145" s="14"/>
      <c r="F1145" s="14"/>
      <c r="G1145" s="14"/>
      <c r="H1145" s="14"/>
      <c r="L1145" s="16"/>
      <c r="M1145" s="16"/>
      <c r="N1145" s="16"/>
      <c r="O1145" s="16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</row>
    <row r="1146" spans="1:38" s="15" customFormat="1" x14ac:dyDescent="0.3">
      <c r="A1146" s="14"/>
      <c r="B1146" s="14"/>
      <c r="C1146" s="14"/>
      <c r="D1146" s="14"/>
      <c r="E1146" s="14"/>
      <c r="F1146" s="14"/>
      <c r="G1146" s="14"/>
      <c r="H1146" s="14"/>
      <c r="L1146" s="16"/>
      <c r="M1146" s="16"/>
      <c r="N1146" s="16"/>
      <c r="O1146" s="16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</row>
    <row r="1147" spans="1:38" s="15" customFormat="1" x14ac:dyDescent="0.3">
      <c r="A1147" s="14"/>
      <c r="B1147" s="14"/>
      <c r="C1147" s="14"/>
      <c r="D1147" s="14"/>
      <c r="E1147" s="14"/>
      <c r="F1147" s="14"/>
      <c r="G1147" s="14"/>
      <c r="H1147" s="14"/>
      <c r="L1147" s="16"/>
      <c r="M1147" s="16"/>
      <c r="N1147" s="16"/>
      <c r="O1147" s="16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</row>
    <row r="1148" spans="1:38" s="15" customFormat="1" x14ac:dyDescent="0.3">
      <c r="A1148" s="14"/>
      <c r="B1148" s="14"/>
      <c r="C1148" s="14"/>
      <c r="D1148" s="14"/>
      <c r="E1148" s="14"/>
      <c r="F1148" s="14"/>
      <c r="G1148" s="14"/>
      <c r="H1148" s="14"/>
      <c r="L1148" s="16"/>
      <c r="M1148" s="16"/>
      <c r="N1148" s="16"/>
      <c r="O1148" s="16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</row>
    <row r="1149" spans="1:38" s="15" customFormat="1" x14ac:dyDescent="0.3">
      <c r="A1149" s="14"/>
      <c r="B1149" s="14"/>
      <c r="C1149" s="14"/>
      <c r="D1149" s="14"/>
      <c r="E1149" s="14"/>
      <c r="F1149" s="14"/>
      <c r="G1149" s="14"/>
      <c r="H1149" s="14"/>
      <c r="L1149" s="16"/>
      <c r="M1149" s="16"/>
      <c r="N1149" s="16"/>
      <c r="O1149" s="16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</row>
    <row r="1150" spans="1:38" s="15" customFormat="1" x14ac:dyDescent="0.3">
      <c r="A1150" s="14"/>
      <c r="B1150" s="14"/>
      <c r="C1150" s="14"/>
      <c r="D1150" s="14"/>
      <c r="E1150" s="14"/>
      <c r="F1150" s="14"/>
      <c r="G1150" s="14"/>
      <c r="H1150" s="14"/>
      <c r="L1150" s="16"/>
      <c r="M1150" s="16"/>
      <c r="N1150" s="16"/>
      <c r="O1150" s="16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</row>
    <row r="1151" spans="1:38" s="15" customFormat="1" x14ac:dyDescent="0.3">
      <c r="A1151" s="14"/>
      <c r="B1151" s="14"/>
      <c r="C1151" s="14"/>
      <c r="D1151" s="14"/>
      <c r="E1151" s="14"/>
      <c r="F1151" s="14"/>
      <c r="G1151" s="14"/>
      <c r="H1151" s="14"/>
      <c r="L1151" s="16"/>
      <c r="M1151" s="16"/>
      <c r="N1151" s="16"/>
      <c r="O1151" s="16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</row>
    <row r="1152" spans="1:38" s="15" customFormat="1" x14ac:dyDescent="0.3">
      <c r="A1152" s="14"/>
      <c r="B1152" s="14"/>
      <c r="C1152" s="14"/>
      <c r="D1152" s="14"/>
      <c r="E1152" s="14"/>
      <c r="F1152" s="14"/>
      <c r="G1152" s="14"/>
      <c r="H1152" s="14"/>
      <c r="L1152" s="16"/>
      <c r="M1152" s="16"/>
      <c r="N1152" s="16"/>
      <c r="O1152" s="16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</row>
    <row r="1153" spans="1:38" s="15" customFormat="1" x14ac:dyDescent="0.3">
      <c r="A1153" s="14"/>
      <c r="B1153" s="14"/>
      <c r="C1153" s="14"/>
      <c r="D1153" s="14"/>
      <c r="E1153" s="14"/>
      <c r="F1153" s="14"/>
      <c r="G1153" s="14"/>
      <c r="H1153" s="14"/>
      <c r="L1153" s="16"/>
      <c r="M1153" s="16"/>
      <c r="N1153" s="16"/>
      <c r="O1153" s="16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</row>
    <row r="1154" spans="1:38" s="15" customFormat="1" x14ac:dyDescent="0.3">
      <c r="A1154" s="14"/>
      <c r="B1154" s="14"/>
      <c r="C1154" s="14"/>
      <c r="D1154" s="14"/>
      <c r="E1154" s="14"/>
      <c r="F1154" s="14"/>
      <c r="G1154" s="14"/>
      <c r="H1154" s="14"/>
      <c r="L1154" s="16"/>
      <c r="M1154" s="16"/>
      <c r="N1154" s="16"/>
      <c r="O1154" s="16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</row>
    <row r="1155" spans="1:38" s="15" customFormat="1" x14ac:dyDescent="0.3">
      <c r="A1155" s="14"/>
      <c r="B1155" s="14"/>
      <c r="C1155" s="14"/>
      <c r="D1155" s="14"/>
      <c r="E1155" s="14"/>
      <c r="F1155" s="14"/>
      <c r="G1155" s="14"/>
      <c r="H1155" s="14"/>
      <c r="L1155" s="16"/>
      <c r="M1155" s="16"/>
      <c r="N1155" s="16"/>
      <c r="O1155" s="16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</row>
    <row r="1156" spans="1:38" s="15" customFormat="1" x14ac:dyDescent="0.3">
      <c r="A1156" s="14"/>
      <c r="B1156" s="14"/>
      <c r="C1156" s="14"/>
      <c r="D1156" s="14"/>
      <c r="E1156" s="14"/>
      <c r="F1156" s="14"/>
      <c r="G1156" s="14"/>
      <c r="H1156" s="14"/>
      <c r="L1156" s="16"/>
      <c r="M1156" s="16"/>
      <c r="N1156" s="16"/>
      <c r="O1156" s="16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</row>
    <row r="1157" spans="1:38" s="15" customFormat="1" x14ac:dyDescent="0.3">
      <c r="A1157" s="14"/>
      <c r="B1157" s="14"/>
      <c r="C1157" s="14"/>
      <c r="D1157" s="14"/>
      <c r="E1157" s="14"/>
      <c r="F1157" s="14"/>
      <c r="G1157" s="14"/>
      <c r="H1157" s="14"/>
      <c r="L1157" s="16"/>
      <c r="M1157" s="16"/>
      <c r="N1157" s="16"/>
      <c r="O1157" s="16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</row>
    <row r="1158" spans="1:38" s="15" customFormat="1" x14ac:dyDescent="0.3">
      <c r="A1158" s="14"/>
      <c r="B1158" s="14"/>
      <c r="C1158" s="14"/>
      <c r="D1158" s="14"/>
      <c r="E1158" s="14"/>
      <c r="F1158" s="14"/>
      <c r="G1158" s="14"/>
      <c r="H1158" s="14"/>
      <c r="L1158" s="16"/>
      <c r="M1158" s="16"/>
      <c r="N1158" s="16"/>
      <c r="O1158" s="16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</row>
    <row r="1159" spans="1:38" s="15" customFormat="1" x14ac:dyDescent="0.3">
      <c r="A1159" s="14"/>
      <c r="B1159" s="14"/>
      <c r="C1159" s="14"/>
      <c r="D1159" s="14"/>
      <c r="E1159" s="14"/>
      <c r="F1159" s="14"/>
      <c r="G1159" s="14"/>
      <c r="H1159" s="14"/>
      <c r="L1159" s="16"/>
      <c r="M1159" s="16"/>
      <c r="N1159" s="16"/>
      <c r="O1159" s="16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</row>
    <row r="1160" spans="1:38" s="15" customFormat="1" x14ac:dyDescent="0.3">
      <c r="A1160" s="14"/>
      <c r="B1160" s="14"/>
      <c r="C1160" s="14"/>
      <c r="D1160" s="14"/>
      <c r="E1160" s="14"/>
      <c r="F1160" s="14"/>
      <c r="G1160" s="14"/>
      <c r="H1160" s="14"/>
      <c r="L1160" s="16"/>
      <c r="M1160" s="16"/>
      <c r="N1160" s="16"/>
      <c r="O1160" s="16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</row>
    <row r="1161" spans="1:38" s="15" customFormat="1" x14ac:dyDescent="0.3">
      <c r="A1161" s="14"/>
      <c r="B1161" s="14"/>
      <c r="C1161" s="14"/>
      <c r="D1161" s="14"/>
      <c r="E1161" s="14"/>
      <c r="F1161" s="14"/>
      <c r="G1161" s="14"/>
      <c r="H1161" s="14"/>
      <c r="L1161" s="16"/>
      <c r="M1161" s="16"/>
      <c r="N1161" s="16"/>
      <c r="O1161" s="16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</row>
    <row r="1162" spans="1:38" s="15" customFormat="1" x14ac:dyDescent="0.3">
      <c r="A1162" s="14"/>
      <c r="B1162" s="14"/>
      <c r="C1162" s="14"/>
      <c r="D1162" s="14"/>
      <c r="E1162" s="14"/>
      <c r="F1162" s="14"/>
      <c r="G1162" s="14"/>
      <c r="H1162" s="14"/>
      <c r="L1162" s="16"/>
      <c r="M1162" s="16"/>
      <c r="N1162" s="16"/>
      <c r="O1162" s="16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</row>
    <row r="1163" spans="1:38" s="15" customFormat="1" x14ac:dyDescent="0.3">
      <c r="A1163" s="14"/>
      <c r="B1163" s="14"/>
      <c r="C1163" s="14"/>
      <c r="D1163" s="14"/>
      <c r="E1163" s="14"/>
      <c r="F1163" s="14"/>
      <c r="G1163" s="14"/>
      <c r="H1163" s="14"/>
      <c r="L1163" s="16"/>
      <c r="M1163" s="16"/>
      <c r="N1163" s="16"/>
      <c r="O1163" s="16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</row>
    <row r="1164" spans="1:38" s="15" customFormat="1" x14ac:dyDescent="0.3">
      <c r="A1164" s="14"/>
      <c r="B1164" s="14"/>
      <c r="C1164" s="14"/>
      <c r="D1164" s="14"/>
      <c r="E1164" s="14"/>
      <c r="F1164" s="14"/>
      <c r="G1164" s="14"/>
      <c r="H1164" s="14"/>
      <c r="L1164" s="16"/>
      <c r="M1164" s="16"/>
      <c r="N1164" s="16"/>
      <c r="O1164" s="16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</row>
    <row r="1165" spans="1:38" s="15" customFormat="1" x14ac:dyDescent="0.3">
      <c r="A1165" s="14"/>
      <c r="B1165" s="14"/>
      <c r="C1165" s="14"/>
      <c r="D1165" s="14"/>
      <c r="E1165" s="14"/>
      <c r="F1165" s="14"/>
      <c r="G1165" s="14"/>
      <c r="H1165" s="14"/>
      <c r="L1165" s="16"/>
      <c r="M1165" s="16"/>
      <c r="N1165" s="16"/>
      <c r="O1165" s="16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</row>
    <row r="1166" spans="1:38" s="15" customFormat="1" x14ac:dyDescent="0.3">
      <c r="A1166" s="14"/>
      <c r="B1166" s="14"/>
      <c r="C1166" s="14"/>
      <c r="D1166" s="14"/>
      <c r="E1166" s="14"/>
      <c r="F1166" s="14"/>
      <c r="G1166" s="14"/>
      <c r="H1166" s="14"/>
      <c r="L1166" s="16"/>
      <c r="M1166" s="16"/>
      <c r="N1166" s="16"/>
      <c r="O1166" s="16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</row>
    <row r="1167" spans="1:38" s="15" customFormat="1" x14ac:dyDescent="0.3">
      <c r="A1167" s="14"/>
      <c r="B1167" s="14"/>
      <c r="C1167" s="14"/>
      <c r="D1167" s="14"/>
      <c r="E1167" s="14"/>
      <c r="F1167" s="14"/>
      <c r="G1167" s="14"/>
      <c r="H1167" s="14"/>
      <c r="L1167" s="16"/>
      <c r="M1167" s="16"/>
      <c r="N1167" s="16"/>
      <c r="O1167" s="16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</row>
    <row r="1168" spans="1:38" s="15" customFormat="1" x14ac:dyDescent="0.3">
      <c r="A1168" s="14"/>
      <c r="B1168" s="14"/>
      <c r="C1168" s="14"/>
      <c r="D1168" s="14"/>
      <c r="E1168" s="14"/>
      <c r="F1168" s="14"/>
      <c r="G1168" s="14"/>
      <c r="H1168" s="14"/>
      <c r="L1168" s="16"/>
      <c r="M1168" s="16"/>
      <c r="N1168" s="16"/>
      <c r="O1168" s="16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</row>
    <row r="1169" spans="1:38" s="15" customFormat="1" x14ac:dyDescent="0.3">
      <c r="A1169" s="14"/>
      <c r="B1169" s="14"/>
      <c r="C1169" s="14"/>
      <c r="D1169" s="14"/>
      <c r="E1169" s="14"/>
      <c r="F1169" s="14"/>
      <c r="G1169" s="14"/>
      <c r="H1169" s="14"/>
      <c r="L1169" s="16"/>
      <c r="M1169" s="16"/>
      <c r="N1169" s="16"/>
      <c r="O1169" s="16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</row>
    <row r="1170" spans="1:38" s="15" customFormat="1" x14ac:dyDescent="0.3">
      <c r="A1170" s="14"/>
      <c r="B1170" s="14"/>
      <c r="C1170" s="14"/>
      <c r="D1170" s="14"/>
      <c r="E1170" s="14"/>
      <c r="F1170" s="14"/>
      <c r="G1170" s="14"/>
      <c r="H1170" s="14"/>
      <c r="L1170" s="16"/>
      <c r="M1170" s="16"/>
      <c r="N1170" s="16"/>
      <c r="O1170" s="16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</row>
    <row r="1171" spans="1:38" s="15" customFormat="1" x14ac:dyDescent="0.3">
      <c r="A1171" s="14"/>
      <c r="B1171" s="14"/>
      <c r="C1171" s="14"/>
      <c r="D1171" s="14"/>
      <c r="E1171" s="14"/>
      <c r="F1171" s="14"/>
      <c r="G1171" s="14"/>
      <c r="H1171" s="14"/>
      <c r="L1171" s="16"/>
      <c r="M1171" s="16"/>
      <c r="N1171" s="16"/>
      <c r="O1171" s="16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</row>
    <row r="1172" spans="1:38" s="15" customFormat="1" x14ac:dyDescent="0.3">
      <c r="A1172" s="14"/>
      <c r="B1172" s="14"/>
      <c r="C1172" s="14"/>
      <c r="D1172" s="14"/>
      <c r="E1172" s="14"/>
      <c r="F1172" s="14"/>
      <c r="G1172" s="14"/>
      <c r="H1172" s="14"/>
      <c r="L1172" s="16"/>
      <c r="M1172" s="16"/>
      <c r="N1172" s="16"/>
      <c r="O1172" s="16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</row>
    <row r="1173" spans="1:38" s="15" customFormat="1" x14ac:dyDescent="0.3">
      <c r="A1173" s="14"/>
      <c r="B1173" s="14"/>
      <c r="C1173" s="14"/>
      <c r="D1173" s="14"/>
      <c r="E1173" s="14"/>
      <c r="F1173" s="14"/>
      <c r="G1173" s="14"/>
      <c r="H1173" s="14"/>
      <c r="L1173" s="16"/>
      <c r="M1173" s="16"/>
      <c r="N1173" s="16"/>
      <c r="O1173" s="16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</row>
    <row r="1174" spans="1:38" s="15" customFormat="1" x14ac:dyDescent="0.3">
      <c r="A1174" s="14"/>
      <c r="B1174" s="14"/>
      <c r="C1174" s="14"/>
      <c r="D1174" s="14"/>
      <c r="E1174" s="14"/>
      <c r="F1174" s="14"/>
      <c r="G1174" s="14"/>
      <c r="H1174" s="14"/>
      <c r="L1174" s="16"/>
      <c r="M1174" s="16"/>
      <c r="N1174" s="16"/>
      <c r="O1174" s="16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</row>
    <row r="1175" spans="1:38" s="15" customFormat="1" x14ac:dyDescent="0.3">
      <c r="A1175" s="14"/>
      <c r="B1175" s="14"/>
      <c r="C1175" s="14"/>
      <c r="D1175" s="14"/>
      <c r="E1175" s="14"/>
      <c r="F1175" s="14"/>
      <c r="G1175" s="14"/>
      <c r="H1175" s="14"/>
      <c r="L1175" s="16"/>
      <c r="M1175" s="16"/>
      <c r="N1175" s="16"/>
      <c r="O1175" s="16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</row>
    <row r="1176" spans="1:38" s="15" customFormat="1" x14ac:dyDescent="0.3">
      <c r="A1176" s="14"/>
      <c r="B1176" s="14"/>
      <c r="C1176" s="14"/>
      <c r="D1176" s="14"/>
      <c r="E1176" s="14"/>
      <c r="F1176" s="14"/>
      <c r="G1176" s="14"/>
      <c r="H1176" s="14"/>
      <c r="L1176" s="16"/>
      <c r="M1176" s="16"/>
      <c r="N1176" s="16"/>
      <c r="O1176" s="16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</row>
    <row r="1177" spans="1:38" s="15" customFormat="1" x14ac:dyDescent="0.3">
      <c r="A1177" s="14"/>
      <c r="B1177" s="14"/>
      <c r="C1177" s="14"/>
      <c r="D1177" s="14"/>
      <c r="E1177" s="14"/>
      <c r="F1177" s="14"/>
      <c r="G1177" s="14"/>
      <c r="H1177" s="14"/>
      <c r="L1177" s="16"/>
      <c r="M1177" s="16"/>
      <c r="N1177" s="16"/>
      <c r="O1177" s="16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</row>
    <row r="1178" spans="1:38" s="15" customFormat="1" x14ac:dyDescent="0.3">
      <c r="A1178" s="14"/>
      <c r="B1178" s="14"/>
      <c r="C1178" s="14"/>
      <c r="D1178" s="14"/>
      <c r="E1178" s="14"/>
      <c r="F1178" s="14"/>
      <c r="G1178" s="14"/>
      <c r="H1178" s="14"/>
      <c r="L1178" s="16"/>
      <c r="M1178" s="16"/>
      <c r="N1178" s="16"/>
      <c r="O1178" s="16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</row>
    <row r="1179" spans="1:38" s="15" customFormat="1" x14ac:dyDescent="0.3">
      <c r="A1179" s="14"/>
      <c r="B1179" s="14"/>
      <c r="C1179" s="14"/>
      <c r="D1179" s="14"/>
      <c r="E1179" s="14"/>
      <c r="F1179" s="14"/>
      <c r="G1179" s="14"/>
      <c r="H1179" s="14"/>
      <c r="L1179" s="16"/>
      <c r="M1179" s="16"/>
      <c r="N1179" s="16"/>
      <c r="O1179" s="16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</row>
    <row r="1180" spans="1:38" s="15" customFormat="1" x14ac:dyDescent="0.3">
      <c r="A1180" s="14"/>
      <c r="B1180" s="14"/>
      <c r="C1180" s="14"/>
      <c r="D1180" s="14"/>
      <c r="E1180" s="14"/>
      <c r="F1180" s="14"/>
      <c r="G1180" s="14"/>
      <c r="H1180" s="14"/>
      <c r="L1180" s="16"/>
      <c r="M1180" s="16"/>
      <c r="N1180" s="16"/>
      <c r="O1180" s="16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</row>
    <row r="1181" spans="1:38" s="15" customFormat="1" x14ac:dyDescent="0.3">
      <c r="A1181" s="14"/>
      <c r="B1181" s="14"/>
      <c r="C1181" s="14"/>
      <c r="D1181" s="14"/>
      <c r="E1181" s="14"/>
      <c r="F1181" s="14"/>
      <c r="G1181" s="14"/>
      <c r="H1181" s="14"/>
      <c r="L1181" s="16"/>
      <c r="M1181" s="16"/>
      <c r="N1181" s="16"/>
      <c r="O1181" s="16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</row>
    <row r="1182" spans="1:38" s="15" customFormat="1" x14ac:dyDescent="0.3">
      <c r="A1182" s="14"/>
      <c r="B1182" s="14"/>
      <c r="C1182" s="14"/>
      <c r="D1182" s="14"/>
      <c r="E1182" s="14"/>
      <c r="F1182" s="14"/>
      <c r="G1182" s="14"/>
      <c r="H1182" s="14"/>
      <c r="L1182" s="16"/>
      <c r="M1182" s="16"/>
      <c r="N1182" s="16"/>
      <c r="O1182" s="16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</row>
    <row r="1183" spans="1:38" s="15" customFormat="1" x14ac:dyDescent="0.3">
      <c r="A1183" s="14"/>
      <c r="B1183" s="14"/>
      <c r="C1183" s="14"/>
      <c r="D1183" s="14"/>
      <c r="E1183" s="14"/>
      <c r="F1183" s="14"/>
      <c r="G1183" s="14"/>
      <c r="H1183" s="14"/>
      <c r="L1183" s="16"/>
      <c r="M1183" s="16"/>
      <c r="N1183" s="16"/>
      <c r="O1183" s="16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</row>
    <row r="1184" spans="1:38" s="15" customFormat="1" x14ac:dyDescent="0.3">
      <c r="A1184" s="14"/>
      <c r="B1184" s="14"/>
      <c r="C1184" s="14"/>
      <c r="D1184" s="14"/>
      <c r="E1184" s="14"/>
      <c r="F1184" s="14"/>
      <c r="G1184" s="14"/>
      <c r="H1184" s="14"/>
      <c r="L1184" s="16"/>
      <c r="M1184" s="16"/>
      <c r="N1184" s="16"/>
      <c r="O1184" s="16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</row>
    <row r="1185" spans="1:38" s="15" customFormat="1" x14ac:dyDescent="0.3">
      <c r="A1185" s="14"/>
      <c r="B1185" s="14"/>
      <c r="C1185" s="14"/>
      <c r="D1185" s="14"/>
      <c r="E1185" s="14"/>
      <c r="F1185" s="14"/>
      <c r="G1185" s="14"/>
      <c r="H1185" s="14"/>
      <c r="L1185" s="16"/>
      <c r="M1185" s="16"/>
      <c r="N1185" s="16"/>
      <c r="O1185" s="16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</row>
    <row r="1186" spans="1:38" s="15" customFormat="1" x14ac:dyDescent="0.3">
      <c r="A1186" s="14"/>
      <c r="B1186" s="14"/>
      <c r="C1186" s="14"/>
      <c r="D1186" s="14"/>
      <c r="E1186" s="14"/>
      <c r="F1186" s="14"/>
      <c r="G1186" s="14"/>
      <c r="H1186" s="14"/>
      <c r="L1186" s="16"/>
      <c r="M1186" s="16"/>
      <c r="N1186" s="16"/>
      <c r="O1186" s="16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</row>
    <row r="1187" spans="1:38" s="15" customFormat="1" x14ac:dyDescent="0.3">
      <c r="A1187" s="14"/>
      <c r="B1187" s="14"/>
      <c r="C1187" s="14"/>
      <c r="D1187" s="14"/>
      <c r="E1187" s="14"/>
      <c r="F1187" s="14"/>
      <c r="G1187" s="14"/>
      <c r="H1187" s="14"/>
      <c r="L1187" s="16"/>
      <c r="M1187" s="16"/>
      <c r="N1187" s="16"/>
      <c r="O1187" s="16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</row>
    <row r="1188" spans="1:38" s="15" customFormat="1" x14ac:dyDescent="0.3">
      <c r="A1188" s="14"/>
      <c r="B1188" s="14"/>
      <c r="C1188" s="14"/>
      <c r="D1188" s="14"/>
      <c r="E1188" s="14"/>
      <c r="F1188" s="14"/>
      <c r="G1188" s="14"/>
      <c r="H1188" s="14"/>
      <c r="L1188" s="16"/>
      <c r="M1188" s="16"/>
      <c r="N1188" s="16"/>
      <c r="O1188" s="16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</row>
    <row r="1189" spans="1:38" s="15" customFormat="1" x14ac:dyDescent="0.3">
      <c r="A1189" s="14"/>
      <c r="B1189" s="14"/>
      <c r="C1189" s="14"/>
      <c r="D1189" s="14"/>
      <c r="E1189" s="14"/>
      <c r="F1189" s="14"/>
      <c r="G1189" s="14"/>
      <c r="H1189" s="14"/>
      <c r="L1189" s="16"/>
      <c r="M1189" s="16"/>
      <c r="N1189" s="16"/>
      <c r="O1189" s="16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</row>
    <row r="1190" spans="1:38" s="15" customFormat="1" x14ac:dyDescent="0.3">
      <c r="A1190" s="14"/>
      <c r="B1190" s="14"/>
      <c r="C1190" s="14"/>
      <c r="D1190" s="14"/>
      <c r="E1190" s="14"/>
      <c r="F1190" s="14"/>
      <c r="G1190" s="14"/>
      <c r="H1190" s="14"/>
      <c r="L1190" s="16"/>
      <c r="M1190" s="16"/>
      <c r="N1190" s="16"/>
      <c r="O1190" s="16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</row>
    <row r="1191" spans="1:38" s="15" customFormat="1" x14ac:dyDescent="0.3">
      <c r="A1191" s="14"/>
      <c r="B1191" s="14"/>
      <c r="C1191" s="14"/>
      <c r="D1191" s="14"/>
      <c r="E1191" s="14"/>
      <c r="F1191" s="14"/>
      <c r="G1191" s="14"/>
      <c r="H1191" s="14"/>
      <c r="L1191" s="16"/>
      <c r="M1191" s="16"/>
      <c r="N1191" s="16"/>
      <c r="O1191" s="16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</row>
    <row r="1192" spans="1:38" s="15" customFormat="1" x14ac:dyDescent="0.3">
      <c r="A1192" s="14"/>
      <c r="B1192" s="14"/>
      <c r="C1192" s="14"/>
      <c r="D1192" s="14"/>
      <c r="E1192" s="14"/>
      <c r="F1192" s="14"/>
      <c r="G1192" s="14"/>
      <c r="H1192" s="14"/>
      <c r="L1192" s="16"/>
      <c r="M1192" s="16"/>
      <c r="N1192" s="16"/>
      <c r="O1192" s="16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</row>
    <row r="1193" spans="1:38" s="15" customFormat="1" x14ac:dyDescent="0.3">
      <c r="A1193" s="14"/>
      <c r="B1193" s="14"/>
      <c r="C1193" s="14"/>
      <c r="D1193" s="14"/>
      <c r="E1193" s="14"/>
      <c r="F1193" s="14"/>
      <c r="G1193" s="14"/>
      <c r="H1193" s="14"/>
      <c r="L1193" s="16"/>
      <c r="M1193" s="16"/>
      <c r="N1193" s="16"/>
      <c r="O1193" s="16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</row>
    <row r="1194" spans="1:38" s="15" customFormat="1" x14ac:dyDescent="0.3">
      <c r="A1194" s="14"/>
      <c r="B1194" s="14"/>
      <c r="C1194" s="14"/>
      <c r="D1194" s="14"/>
      <c r="E1194" s="14"/>
      <c r="F1194" s="14"/>
      <c r="G1194" s="14"/>
      <c r="H1194" s="14"/>
      <c r="L1194" s="16"/>
      <c r="M1194" s="16"/>
      <c r="N1194" s="16"/>
      <c r="O1194" s="16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</row>
    <row r="1195" spans="1:38" s="15" customFormat="1" x14ac:dyDescent="0.3">
      <c r="A1195" s="14"/>
      <c r="B1195" s="14"/>
      <c r="C1195" s="14"/>
      <c r="D1195" s="14"/>
      <c r="E1195" s="14"/>
      <c r="F1195" s="14"/>
      <c r="G1195" s="14"/>
      <c r="H1195" s="14"/>
      <c r="L1195" s="16"/>
      <c r="M1195" s="16"/>
      <c r="N1195" s="16"/>
      <c r="O1195" s="16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</row>
    <row r="1196" spans="1:38" s="15" customFormat="1" x14ac:dyDescent="0.3">
      <c r="A1196" s="14"/>
      <c r="B1196" s="14"/>
      <c r="C1196" s="14"/>
      <c r="D1196" s="14"/>
      <c r="E1196" s="14"/>
      <c r="F1196" s="14"/>
      <c r="G1196" s="14"/>
      <c r="H1196" s="14"/>
      <c r="L1196" s="16"/>
      <c r="M1196" s="16"/>
      <c r="N1196" s="16"/>
      <c r="O1196" s="16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</row>
    <row r="1197" spans="1:38" s="15" customFormat="1" x14ac:dyDescent="0.3">
      <c r="A1197" s="14"/>
      <c r="B1197" s="14"/>
      <c r="C1197" s="14"/>
      <c r="D1197" s="14"/>
      <c r="E1197" s="14"/>
      <c r="F1197" s="14"/>
      <c r="G1197" s="14"/>
      <c r="H1197" s="14"/>
      <c r="L1197" s="16"/>
      <c r="M1197" s="16"/>
      <c r="N1197" s="16"/>
      <c r="O1197" s="16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</row>
    <row r="1198" spans="1:38" s="15" customFormat="1" x14ac:dyDescent="0.3">
      <c r="A1198" s="14"/>
      <c r="B1198" s="14"/>
      <c r="C1198" s="14"/>
      <c r="D1198" s="14"/>
      <c r="E1198" s="14"/>
      <c r="F1198" s="14"/>
      <c r="G1198" s="14"/>
      <c r="H1198" s="14"/>
      <c r="L1198" s="16"/>
      <c r="M1198" s="16"/>
      <c r="N1198" s="16"/>
      <c r="O1198" s="16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</row>
    <row r="1199" spans="1:38" s="15" customFormat="1" x14ac:dyDescent="0.3">
      <c r="A1199" s="14"/>
      <c r="B1199" s="14"/>
      <c r="C1199" s="14"/>
      <c r="D1199" s="14"/>
      <c r="E1199" s="14"/>
      <c r="F1199" s="14"/>
      <c r="G1199" s="14"/>
      <c r="H1199" s="14"/>
      <c r="L1199" s="16"/>
      <c r="M1199" s="16"/>
      <c r="N1199" s="16"/>
      <c r="O1199" s="16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</row>
    <row r="1200" spans="1:38" s="15" customFormat="1" x14ac:dyDescent="0.3">
      <c r="A1200" s="14"/>
      <c r="B1200" s="14"/>
      <c r="C1200" s="14"/>
      <c r="D1200" s="14"/>
      <c r="E1200" s="14"/>
      <c r="F1200" s="14"/>
      <c r="G1200" s="14"/>
      <c r="H1200" s="14"/>
      <c r="L1200" s="16"/>
      <c r="M1200" s="16"/>
      <c r="N1200" s="16"/>
      <c r="O1200" s="16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</row>
    <row r="1201" spans="1:38" s="15" customFormat="1" x14ac:dyDescent="0.3">
      <c r="A1201" s="14"/>
      <c r="B1201" s="14"/>
      <c r="C1201" s="14"/>
      <c r="D1201" s="14"/>
      <c r="E1201" s="14"/>
      <c r="F1201" s="14"/>
      <c r="G1201" s="14"/>
      <c r="H1201" s="14"/>
      <c r="L1201" s="16"/>
      <c r="M1201" s="16"/>
      <c r="N1201" s="16"/>
      <c r="O1201" s="16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</row>
    <row r="1202" spans="1:38" s="15" customFormat="1" x14ac:dyDescent="0.3">
      <c r="A1202" s="14"/>
      <c r="B1202" s="14"/>
      <c r="C1202" s="14"/>
      <c r="D1202" s="14"/>
      <c r="E1202" s="14"/>
      <c r="F1202" s="14"/>
      <c r="G1202" s="14"/>
      <c r="H1202" s="14"/>
      <c r="L1202" s="16"/>
      <c r="M1202" s="16"/>
      <c r="N1202" s="16"/>
      <c r="O1202" s="16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</row>
    <row r="1203" spans="1:38" s="15" customFormat="1" x14ac:dyDescent="0.3">
      <c r="A1203" s="14"/>
      <c r="B1203" s="14"/>
      <c r="C1203" s="14"/>
      <c r="D1203" s="14"/>
      <c r="E1203" s="14"/>
      <c r="F1203" s="14"/>
      <c r="G1203" s="14"/>
      <c r="H1203" s="14"/>
      <c r="L1203" s="16"/>
      <c r="M1203" s="16"/>
      <c r="N1203" s="16"/>
      <c r="O1203" s="16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</row>
    <row r="1204" spans="1:38" s="15" customFormat="1" x14ac:dyDescent="0.3">
      <c r="A1204" s="14"/>
      <c r="B1204" s="14"/>
      <c r="C1204" s="14"/>
      <c r="D1204" s="14"/>
      <c r="E1204" s="14"/>
      <c r="F1204" s="14"/>
      <c r="G1204" s="14"/>
      <c r="H1204" s="14"/>
      <c r="L1204" s="16"/>
      <c r="M1204" s="16"/>
      <c r="N1204" s="16"/>
      <c r="O1204" s="16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</row>
    <row r="1205" spans="1:38" s="15" customFormat="1" x14ac:dyDescent="0.3">
      <c r="A1205" s="14"/>
      <c r="B1205" s="14"/>
      <c r="C1205" s="14"/>
      <c r="D1205" s="14"/>
      <c r="E1205" s="14"/>
      <c r="F1205" s="14"/>
      <c r="G1205" s="14"/>
      <c r="H1205" s="14"/>
      <c r="L1205" s="16"/>
      <c r="M1205" s="16"/>
      <c r="N1205" s="16"/>
      <c r="O1205" s="16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</row>
    <row r="1206" spans="1:38" s="15" customFormat="1" x14ac:dyDescent="0.3">
      <c r="A1206" s="14"/>
      <c r="B1206" s="14"/>
      <c r="C1206" s="14"/>
      <c r="D1206" s="14"/>
      <c r="E1206" s="14"/>
      <c r="F1206" s="14"/>
      <c r="G1206" s="14"/>
      <c r="H1206" s="14"/>
      <c r="L1206" s="16"/>
      <c r="M1206" s="16"/>
      <c r="N1206" s="16"/>
      <c r="O1206" s="16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</row>
    <row r="1207" spans="1:38" s="15" customFormat="1" x14ac:dyDescent="0.3">
      <c r="A1207" s="14"/>
      <c r="B1207" s="14"/>
      <c r="C1207" s="14"/>
      <c r="D1207" s="14"/>
      <c r="E1207" s="14"/>
      <c r="F1207" s="14"/>
      <c r="G1207" s="14"/>
      <c r="H1207" s="14"/>
      <c r="L1207" s="16"/>
      <c r="M1207" s="16"/>
      <c r="N1207" s="16"/>
      <c r="O1207" s="16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</row>
    <row r="1208" spans="1:38" s="15" customFormat="1" x14ac:dyDescent="0.3">
      <c r="A1208" s="14"/>
      <c r="B1208" s="14"/>
      <c r="C1208" s="14"/>
      <c r="D1208" s="14"/>
      <c r="E1208" s="14"/>
      <c r="F1208" s="14"/>
      <c r="G1208" s="14"/>
      <c r="H1208" s="14"/>
      <c r="L1208" s="16"/>
      <c r="M1208" s="16"/>
      <c r="N1208" s="16"/>
      <c r="O1208" s="16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</row>
    <row r="1209" spans="1:38" s="15" customFormat="1" x14ac:dyDescent="0.3">
      <c r="A1209" s="14"/>
      <c r="B1209" s="14"/>
      <c r="C1209" s="14"/>
      <c r="D1209" s="14"/>
      <c r="E1209" s="14"/>
      <c r="F1209" s="14"/>
      <c r="G1209" s="14"/>
      <c r="H1209" s="14"/>
      <c r="L1209" s="16"/>
      <c r="M1209" s="16"/>
      <c r="N1209" s="16"/>
      <c r="O1209" s="16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</row>
    <row r="1210" spans="1:38" s="15" customFormat="1" x14ac:dyDescent="0.3">
      <c r="A1210" s="14"/>
      <c r="B1210" s="14"/>
      <c r="C1210" s="14"/>
      <c r="D1210" s="14"/>
      <c r="E1210" s="14"/>
      <c r="F1210" s="14"/>
      <c r="G1210" s="14"/>
      <c r="H1210" s="14"/>
      <c r="L1210" s="16"/>
      <c r="M1210" s="16"/>
      <c r="N1210" s="16"/>
      <c r="O1210" s="16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</row>
    <row r="1211" spans="1:38" s="15" customFormat="1" x14ac:dyDescent="0.3">
      <c r="A1211" s="14"/>
      <c r="B1211" s="14"/>
      <c r="C1211" s="14"/>
      <c r="D1211" s="14"/>
      <c r="E1211" s="14"/>
      <c r="F1211" s="14"/>
      <c r="G1211" s="14"/>
      <c r="H1211" s="14"/>
      <c r="L1211" s="16"/>
      <c r="M1211" s="16"/>
      <c r="N1211" s="16"/>
      <c r="O1211" s="16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</row>
    <row r="1212" spans="1:38" s="15" customFormat="1" x14ac:dyDescent="0.3">
      <c r="A1212" s="14"/>
      <c r="B1212" s="14"/>
      <c r="C1212" s="14"/>
      <c r="D1212" s="14"/>
      <c r="E1212" s="14"/>
      <c r="F1212" s="14"/>
      <c r="G1212" s="14"/>
      <c r="H1212" s="14"/>
      <c r="L1212" s="16"/>
      <c r="M1212" s="16"/>
      <c r="N1212" s="16"/>
      <c r="O1212" s="16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</row>
    <row r="1213" spans="1:38" s="15" customFormat="1" x14ac:dyDescent="0.3">
      <c r="A1213" s="14"/>
      <c r="B1213" s="14"/>
      <c r="C1213" s="14"/>
      <c r="D1213" s="14"/>
      <c r="E1213" s="14"/>
      <c r="F1213" s="14"/>
      <c r="G1213" s="14"/>
      <c r="H1213" s="14"/>
      <c r="L1213" s="16"/>
      <c r="M1213" s="16"/>
      <c r="N1213" s="16"/>
      <c r="O1213" s="16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</row>
    <row r="1214" spans="1:38" s="15" customFormat="1" x14ac:dyDescent="0.3">
      <c r="A1214" s="14"/>
      <c r="B1214" s="14"/>
      <c r="C1214" s="14"/>
      <c r="D1214" s="14"/>
      <c r="E1214" s="14"/>
      <c r="F1214" s="14"/>
      <c r="G1214" s="14"/>
      <c r="H1214" s="14"/>
      <c r="L1214" s="16"/>
      <c r="M1214" s="16"/>
      <c r="N1214" s="16"/>
      <c r="O1214" s="16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</row>
    <row r="1215" spans="1:38" s="15" customFormat="1" x14ac:dyDescent="0.3">
      <c r="A1215" s="14"/>
      <c r="B1215" s="14"/>
      <c r="C1215" s="14"/>
      <c r="D1215" s="14"/>
      <c r="E1215" s="14"/>
      <c r="F1215" s="14"/>
      <c r="G1215" s="14"/>
      <c r="H1215" s="14"/>
      <c r="L1215" s="16"/>
      <c r="M1215" s="16"/>
      <c r="N1215" s="16"/>
      <c r="O1215" s="16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</row>
    <row r="1216" spans="1:38" s="15" customFormat="1" x14ac:dyDescent="0.3">
      <c r="A1216" s="14"/>
      <c r="B1216" s="14"/>
      <c r="C1216" s="14"/>
      <c r="D1216" s="14"/>
      <c r="E1216" s="14"/>
      <c r="F1216" s="14"/>
      <c r="G1216" s="14"/>
      <c r="H1216" s="14"/>
      <c r="L1216" s="16"/>
      <c r="M1216" s="16"/>
      <c r="N1216" s="16"/>
      <c r="O1216" s="16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</row>
    <row r="1217" spans="1:38" s="15" customFormat="1" x14ac:dyDescent="0.3">
      <c r="A1217" s="14"/>
      <c r="B1217" s="14"/>
      <c r="C1217" s="14"/>
      <c r="D1217" s="14"/>
      <c r="E1217" s="14"/>
      <c r="F1217" s="14"/>
      <c r="G1217" s="14"/>
      <c r="H1217" s="14"/>
      <c r="L1217" s="16"/>
      <c r="M1217" s="16"/>
      <c r="N1217" s="16"/>
      <c r="O1217" s="16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</row>
    <row r="1218" spans="1:38" s="15" customFormat="1" x14ac:dyDescent="0.3">
      <c r="A1218" s="14"/>
      <c r="B1218" s="14"/>
      <c r="C1218" s="14"/>
      <c r="D1218" s="14"/>
      <c r="E1218" s="14"/>
      <c r="F1218" s="14"/>
      <c r="G1218" s="14"/>
      <c r="H1218" s="14"/>
      <c r="L1218" s="16"/>
      <c r="M1218" s="16"/>
      <c r="N1218" s="16"/>
      <c r="O1218" s="16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</row>
    <row r="1219" spans="1:38" s="15" customFormat="1" x14ac:dyDescent="0.3">
      <c r="A1219" s="14"/>
      <c r="B1219" s="14"/>
      <c r="C1219" s="14"/>
      <c r="D1219" s="14"/>
      <c r="E1219" s="14"/>
      <c r="F1219" s="14"/>
      <c r="G1219" s="14"/>
      <c r="H1219" s="14"/>
      <c r="L1219" s="16"/>
      <c r="M1219" s="16"/>
      <c r="N1219" s="16"/>
      <c r="O1219" s="16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</row>
    <row r="1220" spans="1:38" s="15" customFormat="1" x14ac:dyDescent="0.3">
      <c r="A1220" s="14"/>
      <c r="B1220" s="14"/>
      <c r="C1220" s="14"/>
      <c r="D1220" s="14"/>
      <c r="E1220" s="14"/>
      <c r="F1220" s="14"/>
      <c r="G1220" s="14"/>
      <c r="H1220" s="14"/>
      <c r="L1220" s="16"/>
      <c r="M1220" s="16"/>
      <c r="N1220" s="16"/>
      <c r="O1220" s="16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</row>
    <row r="1221" spans="1:38" s="15" customFormat="1" x14ac:dyDescent="0.3">
      <c r="A1221" s="14"/>
      <c r="B1221" s="14"/>
      <c r="C1221" s="14"/>
      <c r="D1221" s="14"/>
      <c r="E1221" s="14"/>
      <c r="F1221" s="14"/>
      <c r="G1221" s="14"/>
      <c r="H1221" s="14"/>
      <c r="L1221" s="16"/>
      <c r="M1221" s="16"/>
      <c r="N1221" s="16"/>
      <c r="O1221" s="16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</row>
    <row r="1222" spans="1:38" s="15" customFormat="1" x14ac:dyDescent="0.3">
      <c r="A1222" s="14"/>
      <c r="B1222" s="14"/>
      <c r="C1222" s="14"/>
      <c r="D1222" s="14"/>
      <c r="E1222" s="14"/>
      <c r="F1222" s="14"/>
      <c r="G1222" s="14"/>
      <c r="H1222" s="14"/>
      <c r="L1222" s="16"/>
      <c r="M1222" s="16"/>
      <c r="N1222" s="16"/>
      <c r="O1222" s="16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</row>
    <row r="1223" spans="1:38" s="15" customFormat="1" x14ac:dyDescent="0.3">
      <c r="A1223" s="14"/>
      <c r="B1223" s="14"/>
      <c r="C1223" s="14"/>
      <c r="D1223" s="14"/>
      <c r="E1223" s="14"/>
      <c r="F1223" s="14"/>
      <c r="G1223" s="14"/>
      <c r="H1223" s="14"/>
      <c r="L1223" s="16"/>
      <c r="M1223" s="16"/>
      <c r="N1223" s="16"/>
      <c r="O1223" s="16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</row>
    <row r="1224" spans="1:38" s="15" customFormat="1" x14ac:dyDescent="0.3">
      <c r="A1224" s="14"/>
      <c r="B1224" s="14"/>
      <c r="C1224" s="14"/>
      <c r="D1224" s="14"/>
      <c r="E1224" s="14"/>
      <c r="F1224" s="14"/>
      <c r="G1224" s="14"/>
      <c r="H1224" s="14"/>
      <c r="L1224" s="16"/>
      <c r="M1224" s="16"/>
      <c r="N1224" s="16"/>
      <c r="O1224" s="16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</row>
    <row r="1225" spans="1:38" s="15" customFormat="1" x14ac:dyDescent="0.3">
      <c r="A1225" s="14"/>
      <c r="B1225" s="14"/>
      <c r="C1225" s="14"/>
      <c r="D1225" s="14"/>
      <c r="E1225" s="14"/>
      <c r="F1225" s="14"/>
      <c r="G1225" s="14"/>
      <c r="H1225" s="14"/>
      <c r="L1225" s="16"/>
      <c r="M1225" s="16"/>
      <c r="N1225" s="16"/>
      <c r="O1225" s="16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</row>
    <row r="1226" spans="1:38" s="15" customFormat="1" x14ac:dyDescent="0.3">
      <c r="A1226" s="14"/>
      <c r="B1226" s="14"/>
      <c r="C1226" s="14"/>
      <c r="D1226" s="14"/>
      <c r="E1226" s="14"/>
      <c r="F1226" s="14"/>
      <c r="G1226" s="14"/>
      <c r="H1226" s="14"/>
      <c r="L1226" s="16"/>
      <c r="M1226" s="16"/>
      <c r="N1226" s="16"/>
      <c r="O1226" s="16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</row>
    <row r="1227" spans="1:38" s="15" customFormat="1" x14ac:dyDescent="0.3">
      <c r="A1227" s="14"/>
      <c r="B1227" s="14"/>
      <c r="C1227" s="14"/>
      <c r="D1227" s="14"/>
      <c r="E1227" s="14"/>
      <c r="F1227" s="14"/>
      <c r="G1227" s="14"/>
      <c r="H1227" s="14"/>
      <c r="L1227" s="16"/>
      <c r="M1227" s="16"/>
      <c r="N1227" s="16"/>
      <c r="O1227" s="16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</row>
    <row r="1228" spans="1:38" s="15" customFormat="1" x14ac:dyDescent="0.3">
      <c r="A1228" s="14"/>
      <c r="B1228" s="14"/>
      <c r="C1228" s="14"/>
      <c r="D1228" s="14"/>
      <c r="E1228" s="14"/>
      <c r="F1228" s="14"/>
      <c r="G1228" s="14"/>
      <c r="H1228" s="14"/>
      <c r="L1228" s="16"/>
      <c r="M1228" s="16"/>
      <c r="N1228" s="16"/>
      <c r="O1228" s="16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</row>
    <row r="1229" spans="1:38" s="15" customFormat="1" x14ac:dyDescent="0.3">
      <c r="A1229" s="14"/>
      <c r="B1229" s="14"/>
      <c r="C1229" s="14"/>
      <c r="D1229" s="14"/>
      <c r="E1229" s="14"/>
      <c r="F1229" s="14"/>
      <c r="G1229" s="14"/>
      <c r="H1229" s="14"/>
      <c r="L1229" s="16"/>
      <c r="M1229" s="16"/>
      <c r="N1229" s="16"/>
      <c r="O1229" s="16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</row>
    <row r="1230" spans="1:38" s="15" customFormat="1" x14ac:dyDescent="0.3">
      <c r="A1230" s="14"/>
      <c r="B1230" s="14"/>
      <c r="C1230" s="14"/>
      <c r="D1230" s="14"/>
      <c r="E1230" s="14"/>
      <c r="F1230" s="14"/>
      <c r="G1230" s="14"/>
      <c r="H1230" s="14"/>
      <c r="L1230" s="16"/>
      <c r="M1230" s="16"/>
      <c r="N1230" s="16"/>
      <c r="O1230" s="16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</row>
    <row r="1231" spans="1:38" s="15" customFormat="1" x14ac:dyDescent="0.3">
      <c r="A1231" s="14"/>
      <c r="B1231" s="14"/>
      <c r="C1231" s="14"/>
      <c r="D1231" s="14"/>
      <c r="E1231" s="14"/>
      <c r="F1231" s="14"/>
      <c r="G1231" s="14"/>
      <c r="H1231" s="14"/>
      <c r="L1231" s="16"/>
      <c r="M1231" s="16"/>
      <c r="N1231" s="16"/>
      <c r="O1231" s="16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</row>
    <row r="1232" spans="1:38" s="15" customFormat="1" x14ac:dyDescent="0.3">
      <c r="A1232" s="14"/>
      <c r="B1232" s="14"/>
      <c r="C1232" s="14"/>
      <c r="D1232" s="14"/>
      <c r="E1232" s="14"/>
      <c r="F1232" s="14"/>
      <c r="G1232" s="14"/>
      <c r="H1232" s="14"/>
      <c r="L1232" s="16"/>
      <c r="M1232" s="16"/>
      <c r="N1232" s="16"/>
      <c r="O1232" s="16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</row>
    <row r="1233" spans="1:38" s="15" customFormat="1" x14ac:dyDescent="0.3">
      <c r="A1233" s="14"/>
      <c r="B1233" s="14"/>
      <c r="C1233" s="14"/>
      <c r="D1233" s="14"/>
      <c r="E1233" s="14"/>
      <c r="F1233" s="14"/>
      <c r="G1233" s="14"/>
      <c r="H1233" s="14"/>
      <c r="L1233" s="16"/>
      <c r="M1233" s="16"/>
      <c r="N1233" s="16"/>
      <c r="O1233" s="16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</row>
    <row r="1234" spans="1:38" s="15" customFormat="1" x14ac:dyDescent="0.3">
      <c r="A1234" s="14"/>
      <c r="B1234" s="14"/>
      <c r="C1234" s="14"/>
      <c r="D1234" s="14"/>
      <c r="E1234" s="14"/>
      <c r="F1234" s="14"/>
      <c r="G1234" s="14"/>
      <c r="H1234" s="14"/>
      <c r="L1234" s="16"/>
      <c r="M1234" s="16"/>
      <c r="N1234" s="16"/>
      <c r="O1234" s="16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</row>
    <row r="1235" spans="1:38" s="15" customFormat="1" x14ac:dyDescent="0.3">
      <c r="A1235" s="14"/>
      <c r="B1235" s="14"/>
      <c r="C1235" s="14"/>
      <c r="D1235" s="14"/>
      <c r="E1235" s="14"/>
      <c r="F1235" s="14"/>
      <c r="G1235" s="14"/>
      <c r="H1235" s="14"/>
      <c r="L1235" s="16"/>
      <c r="M1235" s="16"/>
      <c r="N1235" s="16"/>
      <c r="O1235" s="16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</row>
    <row r="1236" spans="1:38" s="15" customFormat="1" x14ac:dyDescent="0.3">
      <c r="A1236" s="14"/>
      <c r="B1236" s="14"/>
      <c r="C1236" s="14"/>
      <c r="D1236" s="14"/>
      <c r="E1236" s="14"/>
      <c r="F1236" s="14"/>
      <c r="G1236" s="14"/>
      <c r="H1236" s="14"/>
      <c r="L1236" s="16"/>
      <c r="M1236" s="16"/>
      <c r="N1236" s="16"/>
      <c r="O1236" s="16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</row>
    <row r="1237" spans="1:38" s="15" customFormat="1" x14ac:dyDescent="0.3">
      <c r="A1237" s="14"/>
      <c r="B1237" s="14"/>
      <c r="C1237" s="14"/>
      <c r="D1237" s="14"/>
      <c r="E1237" s="14"/>
      <c r="F1237" s="14"/>
      <c r="G1237" s="14"/>
      <c r="H1237" s="14"/>
      <c r="L1237" s="16"/>
      <c r="M1237" s="16"/>
      <c r="N1237" s="16"/>
      <c r="O1237" s="16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</row>
    <row r="1238" spans="1:38" s="15" customFormat="1" x14ac:dyDescent="0.3">
      <c r="A1238" s="14"/>
      <c r="B1238" s="14"/>
      <c r="C1238" s="14"/>
      <c r="D1238" s="14"/>
      <c r="E1238" s="14"/>
      <c r="F1238" s="14"/>
      <c r="G1238" s="14"/>
      <c r="H1238" s="14"/>
      <c r="L1238" s="16"/>
      <c r="M1238" s="16"/>
      <c r="N1238" s="16"/>
      <c r="O1238" s="16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</row>
    <row r="1239" spans="1:38" s="15" customFormat="1" x14ac:dyDescent="0.3">
      <c r="A1239" s="14"/>
      <c r="B1239" s="14"/>
      <c r="C1239" s="14"/>
      <c r="D1239" s="14"/>
      <c r="E1239" s="14"/>
      <c r="F1239" s="14"/>
      <c r="G1239" s="14"/>
      <c r="H1239" s="14"/>
      <c r="L1239" s="16"/>
      <c r="M1239" s="16"/>
      <c r="N1239" s="16"/>
      <c r="O1239" s="16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</row>
    <row r="1240" spans="1:38" s="15" customFormat="1" x14ac:dyDescent="0.3">
      <c r="A1240" s="14"/>
      <c r="B1240" s="14"/>
      <c r="C1240" s="14"/>
      <c r="D1240" s="14"/>
      <c r="E1240" s="14"/>
      <c r="F1240" s="14"/>
      <c r="G1240" s="14"/>
      <c r="H1240" s="14"/>
      <c r="L1240" s="16"/>
      <c r="M1240" s="16"/>
      <c r="N1240" s="16"/>
      <c r="O1240" s="16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</row>
    <row r="1241" spans="1:38" s="15" customFormat="1" x14ac:dyDescent="0.3">
      <c r="A1241" s="14"/>
      <c r="B1241" s="14"/>
      <c r="C1241" s="14"/>
      <c r="D1241" s="14"/>
      <c r="E1241" s="14"/>
      <c r="F1241" s="14"/>
      <c r="G1241" s="14"/>
      <c r="H1241" s="14"/>
      <c r="L1241" s="16"/>
      <c r="M1241" s="16"/>
      <c r="N1241" s="16"/>
      <c r="O1241" s="16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</row>
    <row r="1242" spans="1:38" s="15" customFormat="1" x14ac:dyDescent="0.3">
      <c r="A1242" s="14"/>
      <c r="B1242" s="14"/>
      <c r="C1242" s="14"/>
      <c r="D1242" s="14"/>
      <c r="E1242" s="14"/>
      <c r="F1242" s="14"/>
      <c r="G1242" s="14"/>
      <c r="H1242" s="14"/>
      <c r="L1242" s="16"/>
      <c r="M1242" s="16"/>
      <c r="N1242" s="16"/>
      <c r="O1242" s="16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</row>
    <row r="1243" spans="1:38" s="15" customFormat="1" x14ac:dyDescent="0.3">
      <c r="A1243" s="14"/>
      <c r="B1243" s="14"/>
      <c r="C1243" s="14"/>
      <c r="D1243" s="14"/>
      <c r="E1243" s="14"/>
      <c r="F1243" s="14"/>
      <c r="G1243" s="14"/>
      <c r="H1243" s="14"/>
      <c r="L1243" s="16"/>
      <c r="M1243" s="16"/>
      <c r="N1243" s="16"/>
      <c r="O1243" s="16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</row>
    <row r="1244" spans="1:38" s="15" customFormat="1" x14ac:dyDescent="0.3">
      <c r="A1244" s="14"/>
      <c r="B1244" s="14"/>
      <c r="C1244" s="14"/>
      <c r="D1244" s="14"/>
      <c r="E1244" s="14"/>
      <c r="F1244" s="14"/>
      <c r="G1244" s="14"/>
      <c r="H1244" s="14"/>
      <c r="L1244" s="16"/>
      <c r="M1244" s="16"/>
      <c r="N1244" s="16"/>
      <c r="O1244" s="16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</row>
    <row r="1245" spans="1:38" s="15" customFormat="1" x14ac:dyDescent="0.3">
      <c r="A1245" s="14"/>
      <c r="B1245" s="14"/>
      <c r="C1245" s="14"/>
      <c r="D1245" s="14"/>
      <c r="E1245" s="14"/>
      <c r="F1245" s="14"/>
      <c r="G1245" s="14"/>
      <c r="H1245" s="14"/>
      <c r="L1245" s="16"/>
      <c r="M1245" s="16"/>
      <c r="N1245" s="16"/>
      <c r="O1245" s="16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</row>
    <row r="1246" spans="1:38" s="15" customFormat="1" x14ac:dyDescent="0.3">
      <c r="A1246" s="14"/>
      <c r="B1246" s="14"/>
      <c r="C1246" s="14"/>
      <c r="D1246" s="14"/>
      <c r="E1246" s="14"/>
      <c r="F1246" s="14"/>
      <c r="G1246" s="14"/>
      <c r="H1246" s="14"/>
      <c r="L1246" s="16"/>
      <c r="M1246" s="16"/>
      <c r="N1246" s="16"/>
      <c r="O1246" s="16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</row>
    <row r="1247" spans="1:38" s="15" customFormat="1" x14ac:dyDescent="0.3">
      <c r="A1247" s="14"/>
      <c r="B1247" s="14"/>
      <c r="C1247" s="14"/>
      <c r="D1247" s="14"/>
      <c r="E1247" s="14"/>
      <c r="F1247" s="14"/>
      <c r="G1247" s="14"/>
      <c r="H1247" s="14"/>
      <c r="L1247" s="16"/>
      <c r="M1247" s="16"/>
      <c r="N1247" s="16"/>
      <c r="O1247" s="16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</row>
    <row r="1248" spans="1:38" s="15" customFormat="1" x14ac:dyDescent="0.3">
      <c r="A1248" s="14"/>
      <c r="B1248" s="14"/>
      <c r="C1248" s="14"/>
      <c r="D1248" s="14"/>
      <c r="E1248" s="14"/>
      <c r="F1248" s="14"/>
      <c r="G1248" s="14"/>
      <c r="H1248" s="14"/>
      <c r="L1248" s="16"/>
      <c r="M1248" s="16"/>
      <c r="N1248" s="16"/>
      <c r="O1248" s="16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</row>
    <row r="1249" spans="1:38" s="15" customFormat="1" x14ac:dyDescent="0.3">
      <c r="A1249" s="14"/>
      <c r="B1249" s="14"/>
      <c r="C1249" s="14"/>
      <c r="D1249" s="14"/>
      <c r="E1249" s="14"/>
      <c r="F1249" s="14"/>
      <c r="G1249" s="14"/>
      <c r="H1249" s="14"/>
      <c r="L1249" s="16"/>
      <c r="M1249" s="16"/>
      <c r="N1249" s="16"/>
      <c r="O1249" s="16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</row>
    <row r="1250" spans="1:38" s="15" customFormat="1" x14ac:dyDescent="0.3">
      <c r="A1250" s="14"/>
      <c r="B1250" s="14"/>
      <c r="C1250" s="14"/>
      <c r="D1250" s="14"/>
      <c r="E1250" s="14"/>
      <c r="F1250" s="14"/>
      <c r="G1250" s="14"/>
      <c r="H1250" s="14"/>
      <c r="L1250" s="16"/>
      <c r="M1250" s="16"/>
      <c r="N1250" s="16"/>
      <c r="O1250" s="16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</row>
    <row r="1251" spans="1:38" s="15" customFormat="1" x14ac:dyDescent="0.3">
      <c r="A1251" s="14"/>
      <c r="B1251" s="14"/>
      <c r="C1251" s="14"/>
      <c r="D1251" s="14"/>
      <c r="E1251" s="14"/>
      <c r="F1251" s="14"/>
      <c r="G1251" s="14"/>
      <c r="H1251" s="14"/>
      <c r="L1251" s="16"/>
      <c r="M1251" s="16"/>
      <c r="N1251" s="16"/>
      <c r="O1251" s="16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</row>
    <row r="1252" spans="1:38" s="15" customFormat="1" x14ac:dyDescent="0.3">
      <c r="A1252" s="14"/>
      <c r="B1252" s="14"/>
      <c r="C1252" s="14"/>
      <c r="D1252" s="14"/>
      <c r="E1252" s="14"/>
      <c r="F1252" s="14"/>
      <c r="G1252" s="14"/>
      <c r="H1252" s="14"/>
      <c r="L1252" s="16"/>
      <c r="M1252" s="16"/>
      <c r="N1252" s="16"/>
      <c r="O1252" s="16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</row>
    <row r="1253" spans="1:38" s="15" customFormat="1" x14ac:dyDescent="0.3">
      <c r="A1253" s="14"/>
      <c r="B1253" s="14"/>
      <c r="C1253" s="14"/>
      <c r="D1253" s="14"/>
      <c r="E1253" s="14"/>
      <c r="F1253" s="14"/>
      <c r="G1253" s="14"/>
      <c r="H1253" s="14"/>
      <c r="L1253" s="16"/>
      <c r="M1253" s="16"/>
      <c r="N1253" s="16"/>
      <c r="O1253" s="16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</row>
    <row r="1254" spans="1:38" s="15" customFormat="1" x14ac:dyDescent="0.3">
      <c r="A1254" s="14"/>
      <c r="B1254" s="14"/>
      <c r="C1254" s="14"/>
      <c r="D1254" s="14"/>
      <c r="E1254" s="14"/>
      <c r="F1254" s="14"/>
      <c r="G1254" s="14"/>
      <c r="H1254" s="14"/>
      <c r="L1254" s="16"/>
      <c r="M1254" s="16"/>
      <c r="N1254" s="16"/>
      <c r="O1254" s="16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</row>
    <row r="1255" spans="1:38" s="15" customFormat="1" x14ac:dyDescent="0.3">
      <c r="A1255" s="14"/>
      <c r="B1255" s="14"/>
      <c r="C1255" s="14"/>
      <c r="D1255" s="14"/>
      <c r="E1255" s="14"/>
      <c r="F1255" s="14"/>
      <c r="G1255" s="14"/>
      <c r="H1255" s="14"/>
      <c r="L1255" s="16"/>
      <c r="M1255" s="16"/>
      <c r="N1255" s="16"/>
      <c r="O1255" s="16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</row>
    <row r="1256" spans="1:38" s="15" customFormat="1" x14ac:dyDescent="0.3">
      <c r="A1256" s="14"/>
      <c r="B1256" s="14"/>
      <c r="C1256" s="14"/>
      <c r="D1256" s="14"/>
      <c r="E1256" s="14"/>
      <c r="F1256" s="14"/>
      <c r="G1256" s="14"/>
      <c r="H1256" s="14"/>
      <c r="L1256" s="16"/>
      <c r="M1256" s="16"/>
      <c r="N1256" s="16"/>
      <c r="O1256" s="16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</row>
    <row r="1257" spans="1:38" s="15" customFormat="1" x14ac:dyDescent="0.3">
      <c r="A1257" s="14"/>
      <c r="B1257" s="14"/>
      <c r="C1257" s="14"/>
      <c r="D1257" s="14"/>
      <c r="E1257" s="14"/>
      <c r="F1257" s="14"/>
      <c r="G1257" s="14"/>
      <c r="H1257" s="14"/>
      <c r="L1257" s="16"/>
      <c r="M1257" s="16"/>
      <c r="N1257" s="16"/>
      <c r="O1257" s="16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</row>
    <row r="1258" spans="1:38" s="15" customFormat="1" x14ac:dyDescent="0.3">
      <c r="A1258" s="14"/>
      <c r="B1258" s="14"/>
      <c r="C1258" s="14"/>
      <c r="D1258" s="14"/>
      <c r="E1258" s="14"/>
      <c r="F1258" s="14"/>
      <c r="G1258" s="14"/>
      <c r="H1258" s="14"/>
      <c r="L1258" s="16"/>
      <c r="M1258" s="16"/>
      <c r="N1258" s="16"/>
      <c r="O1258" s="16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4"/>
      <c r="AJ1258" s="14"/>
      <c r="AK1258" s="14"/>
      <c r="AL1258" s="14"/>
    </row>
    <row r="1259" spans="1:38" s="15" customFormat="1" x14ac:dyDescent="0.3">
      <c r="A1259" s="14"/>
      <c r="B1259" s="14"/>
      <c r="C1259" s="14"/>
      <c r="D1259" s="14"/>
      <c r="E1259" s="14"/>
      <c r="F1259" s="14"/>
      <c r="G1259" s="14"/>
      <c r="H1259" s="14"/>
      <c r="L1259" s="16"/>
      <c r="M1259" s="16"/>
      <c r="N1259" s="16"/>
      <c r="O1259" s="16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</row>
    <row r="1260" spans="1:38" s="15" customFormat="1" x14ac:dyDescent="0.3">
      <c r="A1260" s="14"/>
      <c r="B1260" s="14"/>
      <c r="C1260" s="14"/>
      <c r="D1260" s="14"/>
      <c r="E1260" s="14"/>
      <c r="F1260" s="14"/>
      <c r="G1260" s="14"/>
      <c r="H1260" s="14"/>
      <c r="L1260" s="16"/>
      <c r="M1260" s="16"/>
      <c r="N1260" s="16"/>
      <c r="O1260" s="16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</row>
    <row r="1261" spans="1:38" s="15" customFormat="1" x14ac:dyDescent="0.3">
      <c r="A1261" s="14"/>
      <c r="B1261" s="14"/>
      <c r="C1261" s="14"/>
      <c r="D1261" s="14"/>
      <c r="E1261" s="14"/>
      <c r="F1261" s="14"/>
      <c r="G1261" s="14"/>
      <c r="H1261" s="14"/>
      <c r="L1261" s="16"/>
      <c r="M1261" s="16"/>
      <c r="N1261" s="16"/>
      <c r="O1261" s="16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4"/>
      <c r="AJ1261" s="14"/>
      <c r="AK1261" s="14"/>
      <c r="AL1261" s="14"/>
    </row>
    <row r="1262" spans="1:38" s="15" customFormat="1" x14ac:dyDescent="0.3">
      <c r="A1262" s="14"/>
      <c r="B1262" s="14"/>
      <c r="C1262" s="14"/>
      <c r="D1262" s="14"/>
      <c r="E1262" s="14"/>
      <c r="F1262" s="14"/>
      <c r="G1262" s="14"/>
      <c r="H1262" s="14"/>
      <c r="L1262" s="16"/>
      <c r="M1262" s="16"/>
      <c r="N1262" s="16"/>
      <c r="O1262" s="16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</row>
    <row r="1263" spans="1:38" s="15" customFormat="1" x14ac:dyDescent="0.3">
      <c r="A1263" s="14"/>
      <c r="B1263" s="14"/>
      <c r="C1263" s="14"/>
      <c r="D1263" s="14"/>
      <c r="E1263" s="14"/>
      <c r="F1263" s="14"/>
      <c r="G1263" s="14"/>
      <c r="H1263" s="14"/>
      <c r="L1263" s="16"/>
      <c r="M1263" s="16"/>
      <c r="N1263" s="16"/>
      <c r="O1263" s="16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</row>
    <row r="1264" spans="1:38" s="15" customFormat="1" x14ac:dyDescent="0.3">
      <c r="A1264" s="14"/>
      <c r="B1264" s="14"/>
      <c r="C1264" s="14"/>
      <c r="D1264" s="14"/>
      <c r="E1264" s="14"/>
      <c r="F1264" s="14"/>
      <c r="G1264" s="14"/>
      <c r="H1264" s="14"/>
      <c r="L1264" s="16"/>
      <c r="M1264" s="16"/>
      <c r="N1264" s="16"/>
      <c r="O1264" s="16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</row>
    <row r="1265" spans="1:38" s="15" customFormat="1" x14ac:dyDescent="0.3">
      <c r="A1265" s="14"/>
      <c r="B1265" s="14"/>
      <c r="C1265" s="14"/>
      <c r="D1265" s="14"/>
      <c r="E1265" s="14"/>
      <c r="F1265" s="14"/>
      <c r="G1265" s="14"/>
      <c r="H1265" s="14"/>
      <c r="L1265" s="16"/>
      <c r="M1265" s="16"/>
      <c r="N1265" s="16"/>
      <c r="O1265" s="16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</row>
    <row r="1266" spans="1:38" s="15" customFormat="1" x14ac:dyDescent="0.3">
      <c r="A1266" s="14"/>
      <c r="B1266" s="14"/>
      <c r="C1266" s="14"/>
      <c r="D1266" s="14"/>
      <c r="E1266" s="14"/>
      <c r="F1266" s="14"/>
      <c r="G1266" s="14"/>
      <c r="H1266" s="14"/>
      <c r="L1266" s="16"/>
      <c r="M1266" s="16"/>
      <c r="N1266" s="16"/>
      <c r="O1266" s="16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</row>
    <row r="1267" spans="1:38" s="15" customFormat="1" x14ac:dyDescent="0.3">
      <c r="A1267" s="14"/>
      <c r="B1267" s="14"/>
      <c r="C1267" s="14"/>
      <c r="D1267" s="14"/>
      <c r="E1267" s="14"/>
      <c r="F1267" s="14"/>
      <c r="G1267" s="14"/>
      <c r="H1267" s="14"/>
      <c r="L1267" s="16"/>
      <c r="M1267" s="16"/>
      <c r="N1267" s="16"/>
      <c r="O1267" s="16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</row>
    <row r="1268" spans="1:38" s="15" customFormat="1" x14ac:dyDescent="0.3">
      <c r="A1268" s="14"/>
      <c r="B1268" s="14"/>
      <c r="C1268" s="14"/>
      <c r="D1268" s="14"/>
      <c r="E1268" s="14"/>
      <c r="F1268" s="14"/>
      <c r="G1268" s="14"/>
      <c r="H1268" s="14"/>
      <c r="L1268" s="16"/>
      <c r="M1268" s="16"/>
      <c r="N1268" s="16"/>
      <c r="O1268" s="16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</row>
    <row r="1269" spans="1:38" s="15" customFormat="1" x14ac:dyDescent="0.3">
      <c r="A1269" s="14"/>
      <c r="B1269" s="14"/>
      <c r="C1269" s="14"/>
      <c r="D1269" s="14"/>
      <c r="E1269" s="14"/>
      <c r="F1269" s="14"/>
      <c r="G1269" s="14"/>
      <c r="H1269" s="14"/>
      <c r="L1269" s="16"/>
      <c r="M1269" s="16"/>
      <c r="N1269" s="16"/>
      <c r="O1269" s="16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</row>
    <row r="1270" spans="1:38" s="15" customFormat="1" x14ac:dyDescent="0.3">
      <c r="A1270" s="14"/>
      <c r="B1270" s="14"/>
      <c r="C1270" s="14"/>
      <c r="D1270" s="14"/>
      <c r="E1270" s="14"/>
      <c r="F1270" s="14"/>
      <c r="G1270" s="14"/>
      <c r="H1270" s="14"/>
      <c r="L1270" s="16"/>
      <c r="M1270" s="16"/>
      <c r="N1270" s="16"/>
      <c r="O1270" s="16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</row>
    <row r="1271" spans="1:38" s="15" customFormat="1" x14ac:dyDescent="0.3">
      <c r="A1271" s="14"/>
      <c r="B1271" s="14"/>
      <c r="C1271" s="14"/>
      <c r="D1271" s="14"/>
      <c r="E1271" s="14"/>
      <c r="F1271" s="14"/>
      <c r="G1271" s="14"/>
      <c r="H1271" s="14"/>
      <c r="L1271" s="16"/>
      <c r="M1271" s="16"/>
      <c r="N1271" s="16"/>
      <c r="O1271" s="16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</row>
    <row r="1272" spans="1:38" s="15" customFormat="1" x14ac:dyDescent="0.3">
      <c r="A1272" s="14"/>
      <c r="B1272" s="14"/>
      <c r="C1272" s="14"/>
      <c r="D1272" s="14"/>
      <c r="E1272" s="14"/>
      <c r="F1272" s="14"/>
      <c r="G1272" s="14"/>
      <c r="H1272" s="14"/>
      <c r="L1272" s="16"/>
      <c r="M1272" s="16"/>
      <c r="N1272" s="16"/>
      <c r="O1272" s="16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  <c r="AB1272" s="14"/>
      <c r="AC1272" s="14"/>
      <c r="AD1272" s="14"/>
      <c r="AE1272" s="14"/>
      <c r="AF1272" s="14"/>
      <c r="AG1272" s="14"/>
      <c r="AH1272" s="14"/>
      <c r="AI1272" s="14"/>
      <c r="AJ1272" s="14"/>
      <c r="AK1272" s="14"/>
      <c r="AL1272" s="14"/>
    </row>
    <row r="1273" spans="1:38" s="15" customFormat="1" x14ac:dyDescent="0.3">
      <c r="A1273" s="14"/>
      <c r="B1273" s="14"/>
      <c r="C1273" s="14"/>
      <c r="D1273" s="14"/>
      <c r="E1273" s="14"/>
      <c r="F1273" s="14"/>
      <c r="G1273" s="14"/>
      <c r="H1273" s="14"/>
      <c r="L1273" s="16"/>
      <c r="M1273" s="16"/>
      <c r="N1273" s="16"/>
      <c r="O1273" s="16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</row>
    <row r="1274" spans="1:38" s="15" customFormat="1" x14ac:dyDescent="0.3">
      <c r="A1274" s="14"/>
      <c r="B1274" s="14"/>
      <c r="C1274" s="14"/>
      <c r="D1274" s="14"/>
      <c r="E1274" s="14"/>
      <c r="F1274" s="14"/>
      <c r="G1274" s="14"/>
      <c r="H1274" s="14"/>
      <c r="L1274" s="16"/>
      <c r="M1274" s="16"/>
      <c r="N1274" s="16"/>
      <c r="O1274" s="16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</row>
    <row r="1275" spans="1:38" s="15" customFormat="1" x14ac:dyDescent="0.3">
      <c r="A1275" s="14"/>
      <c r="B1275" s="14"/>
      <c r="C1275" s="14"/>
      <c r="D1275" s="14"/>
      <c r="E1275" s="14"/>
      <c r="F1275" s="14"/>
      <c r="G1275" s="14"/>
      <c r="H1275" s="14"/>
      <c r="L1275" s="16"/>
      <c r="M1275" s="16"/>
      <c r="N1275" s="16"/>
      <c r="O1275" s="16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</row>
    <row r="1276" spans="1:38" s="15" customFormat="1" x14ac:dyDescent="0.3">
      <c r="A1276" s="14"/>
      <c r="B1276" s="14"/>
      <c r="C1276" s="14"/>
      <c r="D1276" s="14"/>
      <c r="E1276" s="14"/>
      <c r="F1276" s="14"/>
      <c r="G1276" s="14"/>
      <c r="H1276" s="14"/>
      <c r="L1276" s="16"/>
      <c r="M1276" s="16"/>
      <c r="N1276" s="16"/>
      <c r="O1276" s="16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</row>
    <row r="1277" spans="1:38" s="15" customFormat="1" x14ac:dyDescent="0.3">
      <c r="A1277" s="14"/>
      <c r="B1277" s="14"/>
      <c r="C1277" s="14"/>
      <c r="D1277" s="14"/>
      <c r="E1277" s="14"/>
      <c r="F1277" s="14"/>
      <c r="G1277" s="14"/>
      <c r="H1277" s="14"/>
      <c r="L1277" s="16"/>
      <c r="M1277" s="16"/>
      <c r="N1277" s="16"/>
      <c r="O1277" s="16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4"/>
      <c r="AJ1277" s="14"/>
      <c r="AK1277" s="14"/>
      <c r="AL1277" s="14"/>
    </row>
    <row r="1278" spans="1:38" s="15" customFormat="1" x14ac:dyDescent="0.3">
      <c r="A1278" s="14"/>
      <c r="B1278" s="14"/>
      <c r="C1278" s="14"/>
      <c r="D1278" s="14"/>
      <c r="E1278" s="14"/>
      <c r="F1278" s="14"/>
      <c r="G1278" s="14"/>
      <c r="H1278" s="14"/>
      <c r="L1278" s="16"/>
      <c r="M1278" s="16"/>
      <c r="N1278" s="16"/>
      <c r="O1278" s="16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</row>
    <row r="1279" spans="1:38" s="15" customFormat="1" x14ac:dyDescent="0.3">
      <c r="A1279" s="14"/>
      <c r="B1279" s="14"/>
      <c r="C1279" s="14"/>
      <c r="D1279" s="14"/>
      <c r="E1279" s="14"/>
      <c r="F1279" s="14"/>
      <c r="G1279" s="14"/>
      <c r="H1279" s="14"/>
      <c r="L1279" s="16"/>
      <c r="M1279" s="16"/>
      <c r="N1279" s="16"/>
      <c r="O1279" s="16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</row>
    <row r="1280" spans="1:38" s="15" customFormat="1" x14ac:dyDescent="0.3">
      <c r="A1280" s="14"/>
      <c r="B1280" s="14"/>
      <c r="C1280" s="14"/>
      <c r="D1280" s="14"/>
      <c r="E1280" s="14"/>
      <c r="F1280" s="14"/>
      <c r="G1280" s="14"/>
      <c r="H1280" s="14"/>
      <c r="L1280" s="16"/>
      <c r="M1280" s="16"/>
      <c r="N1280" s="16"/>
      <c r="O1280" s="16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</row>
    <row r="1281" spans="1:38" s="15" customFormat="1" x14ac:dyDescent="0.3">
      <c r="A1281" s="14"/>
      <c r="B1281" s="14"/>
      <c r="C1281" s="14"/>
      <c r="D1281" s="14"/>
      <c r="E1281" s="14"/>
      <c r="F1281" s="14"/>
      <c r="G1281" s="14"/>
      <c r="H1281" s="14"/>
      <c r="L1281" s="16"/>
      <c r="M1281" s="16"/>
      <c r="N1281" s="16"/>
      <c r="O1281" s="16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</row>
    <row r="1282" spans="1:38" s="15" customFormat="1" x14ac:dyDescent="0.3">
      <c r="A1282" s="14"/>
      <c r="B1282" s="14"/>
      <c r="C1282" s="14"/>
      <c r="D1282" s="14"/>
      <c r="E1282" s="14"/>
      <c r="F1282" s="14"/>
      <c r="G1282" s="14"/>
      <c r="H1282" s="14"/>
      <c r="L1282" s="16"/>
      <c r="M1282" s="16"/>
      <c r="N1282" s="16"/>
      <c r="O1282" s="16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</row>
    <row r="1283" spans="1:38" s="15" customFormat="1" x14ac:dyDescent="0.3">
      <c r="A1283" s="14"/>
      <c r="B1283" s="14"/>
      <c r="C1283" s="14"/>
      <c r="D1283" s="14"/>
      <c r="E1283" s="14"/>
      <c r="F1283" s="14"/>
      <c r="G1283" s="14"/>
      <c r="H1283" s="14"/>
      <c r="L1283" s="16"/>
      <c r="M1283" s="16"/>
      <c r="N1283" s="16"/>
      <c r="O1283" s="16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</row>
    <row r="1284" spans="1:38" s="15" customFormat="1" x14ac:dyDescent="0.3">
      <c r="A1284" s="14"/>
      <c r="B1284" s="14"/>
      <c r="C1284" s="14"/>
      <c r="D1284" s="14"/>
      <c r="E1284" s="14"/>
      <c r="F1284" s="14"/>
      <c r="G1284" s="14"/>
      <c r="H1284" s="14"/>
      <c r="L1284" s="16"/>
      <c r="M1284" s="16"/>
      <c r="N1284" s="16"/>
      <c r="O1284" s="16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</row>
    <row r="1285" spans="1:38" s="15" customFormat="1" x14ac:dyDescent="0.3">
      <c r="A1285" s="14"/>
      <c r="B1285" s="14"/>
      <c r="C1285" s="14"/>
      <c r="D1285" s="14"/>
      <c r="E1285" s="14"/>
      <c r="F1285" s="14"/>
      <c r="G1285" s="14"/>
      <c r="H1285" s="14"/>
      <c r="L1285" s="16"/>
      <c r="M1285" s="16"/>
      <c r="N1285" s="16"/>
      <c r="O1285" s="16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4"/>
      <c r="AJ1285" s="14"/>
      <c r="AK1285" s="14"/>
      <c r="AL1285" s="14"/>
    </row>
    <row r="1286" spans="1:38" s="15" customFormat="1" x14ac:dyDescent="0.3">
      <c r="A1286" s="14"/>
      <c r="B1286" s="14"/>
      <c r="C1286" s="14"/>
      <c r="D1286" s="14"/>
      <c r="E1286" s="14"/>
      <c r="F1286" s="14"/>
      <c r="G1286" s="14"/>
      <c r="H1286" s="14"/>
      <c r="L1286" s="16"/>
      <c r="M1286" s="16"/>
      <c r="N1286" s="16"/>
      <c r="O1286" s="16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</row>
    <row r="1287" spans="1:38" s="15" customFormat="1" x14ac:dyDescent="0.3">
      <c r="A1287" s="14"/>
      <c r="B1287" s="14"/>
      <c r="C1287" s="14"/>
      <c r="D1287" s="14"/>
      <c r="E1287" s="14"/>
      <c r="F1287" s="14"/>
      <c r="G1287" s="14"/>
      <c r="H1287" s="14"/>
      <c r="L1287" s="16"/>
      <c r="M1287" s="16"/>
      <c r="N1287" s="16"/>
      <c r="O1287" s="16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4"/>
      <c r="AJ1287" s="14"/>
      <c r="AK1287" s="14"/>
      <c r="AL1287" s="14"/>
    </row>
    <row r="1288" spans="1:38" s="15" customFormat="1" x14ac:dyDescent="0.3">
      <c r="A1288" s="14"/>
      <c r="B1288" s="14"/>
      <c r="C1288" s="14"/>
      <c r="D1288" s="14"/>
      <c r="E1288" s="14"/>
      <c r="F1288" s="14"/>
      <c r="G1288" s="14"/>
      <c r="H1288" s="14"/>
      <c r="L1288" s="16"/>
      <c r="M1288" s="16"/>
      <c r="N1288" s="16"/>
      <c r="O1288" s="16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4"/>
      <c r="AJ1288" s="14"/>
      <c r="AK1288" s="14"/>
      <c r="AL1288" s="14"/>
    </row>
    <row r="1289" spans="1:38" s="15" customFormat="1" x14ac:dyDescent="0.3">
      <c r="A1289" s="14"/>
      <c r="B1289" s="14"/>
      <c r="C1289" s="14"/>
      <c r="D1289" s="14"/>
      <c r="E1289" s="14"/>
      <c r="F1289" s="14"/>
      <c r="G1289" s="14"/>
      <c r="H1289" s="14"/>
      <c r="L1289" s="16"/>
      <c r="M1289" s="16"/>
      <c r="N1289" s="16"/>
      <c r="O1289" s="16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4"/>
      <c r="AJ1289" s="14"/>
      <c r="AK1289" s="14"/>
      <c r="AL1289" s="14"/>
    </row>
    <row r="1290" spans="1:38" s="15" customFormat="1" x14ac:dyDescent="0.3">
      <c r="A1290" s="14"/>
      <c r="B1290" s="14"/>
      <c r="C1290" s="14"/>
      <c r="D1290" s="14"/>
      <c r="E1290" s="14"/>
      <c r="F1290" s="14"/>
      <c r="G1290" s="14"/>
      <c r="H1290" s="14"/>
      <c r="L1290" s="16"/>
      <c r="M1290" s="16"/>
      <c r="N1290" s="16"/>
      <c r="O1290" s="16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</row>
    <row r="1291" spans="1:38" s="15" customFormat="1" x14ac:dyDescent="0.3">
      <c r="A1291" s="14"/>
      <c r="B1291" s="14"/>
      <c r="C1291" s="14"/>
      <c r="D1291" s="14"/>
      <c r="E1291" s="14"/>
      <c r="F1291" s="14"/>
      <c r="G1291" s="14"/>
      <c r="H1291" s="14"/>
      <c r="L1291" s="16"/>
      <c r="M1291" s="16"/>
      <c r="N1291" s="16"/>
      <c r="O1291" s="16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</row>
    <row r="1292" spans="1:38" s="15" customFormat="1" x14ac:dyDescent="0.3">
      <c r="A1292" s="14"/>
      <c r="B1292" s="14"/>
      <c r="C1292" s="14"/>
      <c r="D1292" s="14"/>
      <c r="E1292" s="14"/>
      <c r="F1292" s="14"/>
      <c r="G1292" s="14"/>
      <c r="H1292" s="14"/>
      <c r="L1292" s="16"/>
      <c r="M1292" s="16"/>
      <c r="N1292" s="16"/>
      <c r="O1292" s="16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</row>
    <row r="1293" spans="1:38" s="15" customFormat="1" x14ac:dyDescent="0.3">
      <c r="A1293" s="14"/>
      <c r="B1293" s="14"/>
      <c r="C1293" s="14"/>
      <c r="D1293" s="14"/>
      <c r="E1293" s="14"/>
      <c r="F1293" s="14"/>
      <c r="G1293" s="14"/>
      <c r="H1293" s="14"/>
      <c r="L1293" s="16"/>
      <c r="M1293" s="16"/>
      <c r="N1293" s="16"/>
      <c r="O1293" s="16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4"/>
      <c r="AJ1293" s="14"/>
      <c r="AK1293" s="14"/>
      <c r="AL1293" s="14"/>
    </row>
    <row r="1294" spans="1:38" s="15" customFormat="1" x14ac:dyDescent="0.3">
      <c r="A1294" s="14"/>
      <c r="B1294" s="14"/>
      <c r="C1294" s="14"/>
      <c r="D1294" s="14"/>
      <c r="E1294" s="14"/>
      <c r="F1294" s="14"/>
      <c r="G1294" s="14"/>
      <c r="H1294" s="14"/>
      <c r="L1294" s="16"/>
      <c r="M1294" s="16"/>
      <c r="N1294" s="16"/>
      <c r="O1294" s="16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4"/>
      <c r="AJ1294" s="14"/>
      <c r="AK1294" s="14"/>
      <c r="AL1294" s="14"/>
    </row>
    <row r="1295" spans="1:38" s="15" customFormat="1" x14ac:dyDescent="0.3">
      <c r="A1295" s="14"/>
      <c r="B1295" s="14"/>
      <c r="C1295" s="14"/>
      <c r="D1295" s="14"/>
      <c r="E1295" s="14"/>
      <c r="F1295" s="14"/>
      <c r="G1295" s="14"/>
      <c r="H1295" s="14"/>
      <c r="L1295" s="16"/>
      <c r="M1295" s="16"/>
      <c r="N1295" s="16"/>
      <c r="O1295" s="16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4"/>
      <c r="AJ1295" s="14"/>
      <c r="AK1295" s="14"/>
      <c r="AL1295" s="14"/>
    </row>
    <row r="1296" spans="1:38" s="15" customFormat="1" x14ac:dyDescent="0.3">
      <c r="A1296" s="14"/>
      <c r="B1296" s="14"/>
      <c r="C1296" s="14"/>
      <c r="D1296" s="14"/>
      <c r="E1296" s="14"/>
      <c r="F1296" s="14"/>
      <c r="G1296" s="14"/>
      <c r="H1296" s="14"/>
      <c r="L1296" s="16"/>
      <c r="M1296" s="16"/>
      <c r="N1296" s="16"/>
      <c r="O1296" s="16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4"/>
      <c r="AJ1296" s="14"/>
      <c r="AK1296" s="14"/>
      <c r="AL1296" s="14"/>
    </row>
    <row r="1297" spans="1:38" s="15" customFormat="1" x14ac:dyDescent="0.3">
      <c r="A1297" s="14"/>
      <c r="B1297" s="14"/>
      <c r="C1297" s="14"/>
      <c r="D1297" s="14"/>
      <c r="E1297" s="14"/>
      <c r="F1297" s="14"/>
      <c r="G1297" s="14"/>
      <c r="H1297" s="14"/>
      <c r="L1297" s="16"/>
      <c r="M1297" s="16"/>
      <c r="N1297" s="16"/>
      <c r="O1297" s="16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4"/>
      <c r="AJ1297" s="14"/>
      <c r="AK1297" s="14"/>
      <c r="AL1297" s="14"/>
    </row>
    <row r="1298" spans="1:38" s="15" customFormat="1" x14ac:dyDescent="0.3">
      <c r="A1298" s="14"/>
      <c r="B1298" s="14"/>
      <c r="C1298" s="14"/>
      <c r="D1298" s="14"/>
      <c r="E1298" s="14"/>
      <c r="F1298" s="14"/>
      <c r="G1298" s="14"/>
      <c r="H1298" s="14"/>
      <c r="L1298" s="16"/>
      <c r="M1298" s="16"/>
      <c r="N1298" s="16"/>
      <c r="O1298" s="16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4"/>
      <c r="AJ1298" s="14"/>
      <c r="AK1298" s="14"/>
      <c r="AL1298" s="14"/>
    </row>
    <row r="1299" spans="1:38" s="15" customFormat="1" x14ac:dyDescent="0.3">
      <c r="A1299" s="14"/>
      <c r="B1299" s="14"/>
      <c r="C1299" s="14"/>
      <c r="D1299" s="14"/>
      <c r="E1299" s="14"/>
      <c r="F1299" s="14"/>
      <c r="G1299" s="14"/>
      <c r="H1299" s="14"/>
      <c r="L1299" s="16"/>
      <c r="M1299" s="16"/>
      <c r="N1299" s="16"/>
      <c r="O1299" s="16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4"/>
      <c r="AJ1299" s="14"/>
      <c r="AK1299" s="14"/>
      <c r="AL1299" s="14"/>
    </row>
    <row r="1300" spans="1:38" s="15" customFormat="1" x14ac:dyDescent="0.3">
      <c r="A1300" s="14"/>
      <c r="B1300" s="14"/>
      <c r="C1300" s="14"/>
      <c r="D1300" s="14"/>
      <c r="E1300" s="14"/>
      <c r="F1300" s="14"/>
      <c r="G1300" s="14"/>
      <c r="H1300" s="14"/>
      <c r="L1300" s="16"/>
      <c r="M1300" s="16"/>
      <c r="N1300" s="16"/>
      <c r="O1300" s="16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</row>
    <row r="1301" spans="1:38" s="15" customFormat="1" x14ac:dyDescent="0.3">
      <c r="A1301" s="14"/>
      <c r="B1301" s="14"/>
      <c r="C1301" s="14"/>
      <c r="D1301" s="14"/>
      <c r="E1301" s="14"/>
      <c r="F1301" s="14"/>
      <c r="G1301" s="14"/>
      <c r="H1301" s="14"/>
      <c r="L1301" s="16"/>
      <c r="M1301" s="16"/>
      <c r="N1301" s="16"/>
      <c r="O1301" s="16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4"/>
      <c r="AJ1301" s="14"/>
      <c r="AK1301" s="14"/>
      <c r="AL1301" s="14"/>
    </row>
    <row r="1302" spans="1:38" s="15" customFormat="1" x14ac:dyDescent="0.3">
      <c r="A1302" s="14"/>
      <c r="B1302" s="14"/>
      <c r="C1302" s="14"/>
      <c r="D1302" s="14"/>
      <c r="E1302" s="14"/>
      <c r="F1302" s="14"/>
      <c r="G1302" s="14"/>
      <c r="H1302" s="14"/>
      <c r="L1302" s="16"/>
      <c r="M1302" s="16"/>
      <c r="N1302" s="16"/>
      <c r="O1302" s="16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4"/>
      <c r="AJ1302" s="14"/>
      <c r="AK1302" s="14"/>
      <c r="AL1302" s="14"/>
    </row>
    <row r="1303" spans="1:38" s="15" customFormat="1" x14ac:dyDescent="0.3">
      <c r="A1303" s="14"/>
      <c r="B1303" s="14"/>
      <c r="C1303" s="14"/>
      <c r="D1303" s="14"/>
      <c r="E1303" s="14"/>
      <c r="F1303" s="14"/>
      <c r="G1303" s="14"/>
      <c r="H1303" s="14"/>
      <c r="L1303" s="16"/>
      <c r="M1303" s="16"/>
      <c r="N1303" s="16"/>
      <c r="O1303" s="16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4"/>
      <c r="AJ1303" s="14"/>
      <c r="AK1303" s="14"/>
      <c r="AL1303" s="14"/>
    </row>
    <row r="1304" spans="1:38" s="15" customFormat="1" x14ac:dyDescent="0.3">
      <c r="A1304" s="14"/>
      <c r="B1304" s="14"/>
      <c r="C1304" s="14"/>
      <c r="D1304" s="14"/>
      <c r="E1304" s="14"/>
      <c r="F1304" s="14"/>
      <c r="G1304" s="14"/>
      <c r="H1304" s="14"/>
      <c r="L1304" s="16"/>
      <c r="M1304" s="16"/>
      <c r="N1304" s="16"/>
      <c r="O1304" s="16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4"/>
      <c r="AJ1304" s="14"/>
      <c r="AK1304" s="14"/>
      <c r="AL1304" s="14"/>
    </row>
    <row r="1305" spans="1:38" s="15" customFormat="1" x14ac:dyDescent="0.3">
      <c r="A1305" s="14"/>
      <c r="B1305" s="14"/>
      <c r="C1305" s="14"/>
      <c r="D1305" s="14"/>
      <c r="E1305" s="14"/>
      <c r="F1305" s="14"/>
      <c r="G1305" s="14"/>
      <c r="H1305" s="14"/>
      <c r="L1305" s="16"/>
      <c r="M1305" s="16"/>
      <c r="N1305" s="16"/>
      <c r="O1305" s="16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4"/>
      <c r="AJ1305" s="14"/>
      <c r="AK1305" s="14"/>
      <c r="AL1305" s="14"/>
    </row>
    <row r="1306" spans="1:38" s="15" customFormat="1" x14ac:dyDescent="0.3">
      <c r="A1306" s="14"/>
      <c r="B1306" s="14"/>
      <c r="C1306" s="14"/>
      <c r="D1306" s="14"/>
      <c r="E1306" s="14"/>
      <c r="F1306" s="14"/>
      <c r="G1306" s="14"/>
      <c r="H1306" s="14"/>
      <c r="L1306" s="16"/>
      <c r="M1306" s="16"/>
      <c r="N1306" s="16"/>
      <c r="O1306" s="16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4"/>
      <c r="AJ1306" s="14"/>
      <c r="AK1306" s="14"/>
      <c r="AL1306" s="14"/>
    </row>
    <row r="1307" spans="1:38" s="15" customFormat="1" x14ac:dyDescent="0.3">
      <c r="A1307" s="14"/>
      <c r="B1307" s="14"/>
      <c r="C1307" s="14"/>
      <c r="D1307" s="14"/>
      <c r="E1307" s="14"/>
      <c r="F1307" s="14"/>
      <c r="G1307" s="14"/>
      <c r="H1307" s="14"/>
      <c r="L1307" s="16"/>
      <c r="M1307" s="16"/>
      <c r="N1307" s="16"/>
      <c r="O1307" s="16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4"/>
      <c r="AJ1307" s="14"/>
      <c r="AK1307" s="14"/>
      <c r="AL1307" s="14"/>
    </row>
    <row r="1308" spans="1:38" s="15" customFormat="1" x14ac:dyDescent="0.3">
      <c r="A1308" s="14"/>
      <c r="B1308" s="14"/>
      <c r="C1308" s="14"/>
      <c r="D1308" s="14"/>
      <c r="E1308" s="14"/>
      <c r="F1308" s="14"/>
      <c r="G1308" s="14"/>
      <c r="H1308" s="14"/>
      <c r="L1308" s="16"/>
      <c r="M1308" s="16"/>
      <c r="N1308" s="16"/>
      <c r="O1308" s="16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4"/>
      <c r="AJ1308" s="14"/>
      <c r="AK1308" s="14"/>
      <c r="AL1308" s="14"/>
    </row>
    <row r="1309" spans="1:38" s="15" customFormat="1" x14ac:dyDescent="0.3">
      <c r="A1309" s="14"/>
      <c r="B1309" s="14"/>
      <c r="C1309" s="14"/>
      <c r="D1309" s="14"/>
      <c r="E1309" s="14"/>
      <c r="F1309" s="14"/>
      <c r="G1309" s="14"/>
      <c r="H1309" s="14"/>
      <c r="L1309" s="16"/>
      <c r="M1309" s="16"/>
      <c r="N1309" s="16"/>
      <c r="O1309" s="16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4"/>
      <c r="AJ1309" s="14"/>
      <c r="AK1309" s="14"/>
      <c r="AL1309" s="14"/>
    </row>
    <row r="1310" spans="1:38" s="15" customFormat="1" x14ac:dyDescent="0.3">
      <c r="A1310" s="14"/>
      <c r="B1310" s="14"/>
      <c r="C1310" s="14"/>
      <c r="D1310" s="14"/>
      <c r="E1310" s="14"/>
      <c r="F1310" s="14"/>
      <c r="G1310" s="14"/>
      <c r="H1310" s="14"/>
      <c r="L1310" s="16"/>
      <c r="M1310" s="16"/>
      <c r="N1310" s="16"/>
      <c r="O1310" s="16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4"/>
      <c r="AJ1310" s="14"/>
      <c r="AK1310" s="14"/>
      <c r="AL1310" s="14"/>
    </row>
    <row r="1311" spans="1:38" s="15" customFormat="1" x14ac:dyDescent="0.3">
      <c r="A1311" s="14"/>
      <c r="B1311" s="14"/>
      <c r="C1311" s="14"/>
      <c r="D1311" s="14"/>
      <c r="E1311" s="14"/>
      <c r="F1311" s="14"/>
      <c r="G1311" s="14"/>
      <c r="H1311" s="14"/>
      <c r="L1311" s="16"/>
      <c r="M1311" s="16"/>
      <c r="N1311" s="16"/>
      <c r="O1311" s="16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4"/>
      <c r="AJ1311" s="14"/>
      <c r="AK1311" s="14"/>
      <c r="AL1311" s="14"/>
    </row>
    <row r="1312" spans="1:38" s="15" customFormat="1" x14ac:dyDescent="0.3">
      <c r="A1312" s="14"/>
      <c r="B1312" s="14"/>
      <c r="C1312" s="14"/>
      <c r="D1312" s="14"/>
      <c r="E1312" s="14"/>
      <c r="F1312" s="14"/>
      <c r="G1312" s="14"/>
      <c r="H1312" s="14"/>
      <c r="L1312" s="16"/>
      <c r="M1312" s="16"/>
      <c r="N1312" s="16"/>
      <c r="O1312" s="16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4"/>
      <c r="AJ1312" s="14"/>
      <c r="AK1312" s="14"/>
      <c r="AL1312" s="14"/>
    </row>
    <row r="1313" spans="1:38" s="15" customFormat="1" x14ac:dyDescent="0.3">
      <c r="A1313" s="14"/>
      <c r="B1313" s="14"/>
      <c r="C1313" s="14"/>
      <c r="D1313" s="14"/>
      <c r="E1313" s="14"/>
      <c r="F1313" s="14"/>
      <c r="G1313" s="14"/>
      <c r="H1313" s="14"/>
      <c r="L1313" s="16"/>
      <c r="M1313" s="16"/>
      <c r="N1313" s="16"/>
      <c r="O1313" s="16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</row>
    <row r="1314" spans="1:38" s="15" customFormat="1" x14ac:dyDescent="0.3">
      <c r="A1314" s="14"/>
      <c r="B1314" s="14"/>
      <c r="C1314" s="14"/>
      <c r="D1314" s="14"/>
      <c r="E1314" s="14"/>
      <c r="F1314" s="14"/>
      <c r="G1314" s="14"/>
      <c r="H1314" s="14"/>
      <c r="L1314" s="16"/>
      <c r="M1314" s="16"/>
      <c r="N1314" s="16"/>
      <c r="O1314" s="16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</row>
    <row r="1315" spans="1:38" s="15" customFormat="1" x14ac:dyDescent="0.3">
      <c r="A1315" s="14"/>
      <c r="B1315" s="14"/>
      <c r="C1315" s="14"/>
      <c r="D1315" s="14"/>
      <c r="E1315" s="14"/>
      <c r="F1315" s="14"/>
      <c r="G1315" s="14"/>
      <c r="H1315" s="14"/>
      <c r="L1315" s="16"/>
      <c r="M1315" s="16"/>
      <c r="N1315" s="16"/>
      <c r="O1315" s="16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</row>
    <row r="1316" spans="1:38" s="15" customFormat="1" x14ac:dyDescent="0.3">
      <c r="A1316" s="14"/>
      <c r="B1316" s="14"/>
      <c r="C1316" s="14"/>
      <c r="D1316" s="14"/>
      <c r="E1316" s="14"/>
      <c r="F1316" s="14"/>
      <c r="G1316" s="14"/>
      <c r="H1316" s="14"/>
      <c r="L1316" s="16"/>
      <c r="M1316" s="16"/>
      <c r="N1316" s="16"/>
      <c r="O1316" s="16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</row>
    <row r="1317" spans="1:38" s="15" customFormat="1" x14ac:dyDescent="0.3">
      <c r="A1317" s="14"/>
      <c r="B1317" s="14"/>
      <c r="C1317" s="14"/>
      <c r="D1317" s="14"/>
      <c r="E1317" s="14"/>
      <c r="F1317" s="14"/>
      <c r="G1317" s="14"/>
      <c r="H1317" s="14"/>
      <c r="L1317" s="16"/>
      <c r="M1317" s="16"/>
      <c r="N1317" s="16"/>
      <c r="O1317" s="16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</row>
    <row r="1318" spans="1:38" s="15" customFormat="1" x14ac:dyDescent="0.3">
      <c r="A1318" s="14"/>
      <c r="B1318" s="14"/>
      <c r="C1318" s="14"/>
      <c r="D1318" s="14"/>
      <c r="E1318" s="14"/>
      <c r="F1318" s="14"/>
      <c r="G1318" s="14"/>
      <c r="H1318" s="14"/>
      <c r="L1318" s="16"/>
      <c r="M1318" s="16"/>
      <c r="N1318" s="16"/>
      <c r="O1318" s="16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</row>
    <row r="1319" spans="1:38" s="15" customFormat="1" x14ac:dyDescent="0.3">
      <c r="A1319" s="14"/>
      <c r="B1319" s="14"/>
      <c r="C1319" s="14"/>
      <c r="D1319" s="14"/>
      <c r="E1319" s="14"/>
      <c r="F1319" s="14"/>
      <c r="G1319" s="14"/>
      <c r="H1319" s="14"/>
      <c r="L1319" s="16"/>
      <c r="M1319" s="16"/>
      <c r="N1319" s="16"/>
      <c r="O1319" s="16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</row>
    <row r="1320" spans="1:38" s="15" customFormat="1" x14ac:dyDescent="0.3">
      <c r="A1320" s="14"/>
      <c r="B1320" s="14"/>
      <c r="C1320" s="14"/>
      <c r="D1320" s="14"/>
      <c r="E1320" s="14"/>
      <c r="F1320" s="14"/>
      <c r="G1320" s="14"/>
      <c r="H1320" s="14"/>
      <c r="L1320" s="16"/>
      <c r="M1320" s="16"/>
      <c r="N1320" s="16"/>
      <c r="O1320" s="16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</row>
    <row r="1321" spans="1:38" s="15" customFormat="1" x14ac:dyDescent="0.3">
      <c r="A1321" s="14"/>
      <c r="B1321" s="14"/>
      <c r="C1321" s="14"/>
      <c r="D1321" s="14"/>
      <c r="E1321" s="14"/>
      <c r="F1321" s="14"/>
      <c r="G1321" s="14"/>
      <c r="H1321" s="14"/>
      <c r="L1321" s="16"/>
      <c r="M1321" s="16"/>
      <c r="N1321" s="16"/>
      <c r="O1321" s="16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</row>
    <row r="1322" spans="1:38" s="15" customFormat="1" x14ac:dyDescent="0.3">
      <c r="A1322" s="14"/>
      <c r="B1322" s="14"/>
      <c r="C1322" s="14"/>
      <c r="D1322" s="14"/>
      <c r="E1322" s="14"/>
      <c r="F1322" s="14"/>
      <c r="G1322" s="14"/>
      <c r="H1322" s="14"/>
      <c r="L1322" s="16"/>
      <c r="M1322" s="16"/>
      <c r="N1322" s="16"/>
      <c r="O1322" s="16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</row>
    <row r="1323" spans="1:38" s="15" customFormat="1" x14ac:dyDescent="0.3">
      <c r="A1323" s="14"/>
      <c r="B1323" s="14"/>
      <c r="C1323" s="14"/>
      <c r="D1323" s="14"/>
      <c r="E1323" s="14"/>
      <c r="F1323" s="14"/>
      <c r="G1323" s="14"/>
      <c r="H1323" s="14"/>
      <c r="L1323" s="16"/>
      <c r="M1323" s="16"/>
      <c r="N1323" s="16"/>
      <c r="O1323" s="16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4"/>
      <c r="AJ1323" s="14"/>
      <c r="AK1323" s="14"/>
      <c r="AL1323" s="14"/>
    </row>
    <row r="1324" spans="1:38" s="15" customFormat="1" x14ac:dyDescent="0.3">
      <c r="A1324" s="14"/>
      <c r="B1324" s="14"/>
      <c r="C1324" s="14"/>
      <c r="D1324" s="14"/>
      <c r="E1324" s="14"/>
      <c r="F1324" s="14"/>
      <c r="G1324" s="14"/>
      <c r="H1324" s="14"/>
      <c r="L1324" s="16"/>
      <c r="M1324" s="16"/>
      <c r="N1324" s="16"/>
      <c r="O1324" s="16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</row>
    <row r="1325" spans="1:38" s="15" customFormat="1" x14ac:dyDescent="0.3">
      <c r="A1325" s="14"/>
      <c r="B1325" s="14"/>
      <c r="C1325" s="14"/>
      <c r="D1325" s="14"/>
      <c r="E1325" s="14"/>
      <c r="F1325" s="14"/>
      <c r="G1325" s="14"/>
      <c r="H1325" s="14"/>
      <c r="L1325" s="16"/>
      <c r="M1325" s="16"/>
      <c r="N1325" s="16"/>
      <c r="O1325" s="16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</row>
    <row r="1326" spans="1:38" s="15" customFormat="1" x14ac:dyDescent="0.3">
      <c r="A1326" s="14"/>
      <c r="B1326" s="14"/>
      <c r="C1326" s="14"/>
      <c r="D1326" s="14"/>
      <c r="E1326" s="14"/>
      <c r="F1326" s="14"/>
      <c r="G1326" s="14"/>
      <c r="H1326" s="14"/>
      <c r="L1326" s="16"/>
      <c r="M1326" s="16"/>
      <c r="N1326" s="16"/>
      <c r="O1326" s="16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</row>
    <row r="1327" spans="1:38" s="15" customFormat="1" x14ac:dyDescent="0.3">
      <c r="A1327" s="14"/>
      <c r="B1327" s="14"/>
      <c r="C1327" s="14"/>
      <c r="D1327" s="14"/>
      <c r="E1327" s="14"/>
      <c r="F1327" s="14"/>
      <c r="G1327" s="14"/>
      <c r="H1327" s="14"/>
      <c r="L1327" s="16"/>
      <c r="M1327" s="16"/>
      <c r="N1327" s="16"/>
      <c r="O1327" s="16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</row>
    <row r="1328" spans="1:38" s="15" customFormat="1" x14ac:dyDescent="0.3">
      <c r="A1328" s="14"/>
      <c r="B1328" s="14"/>
      <c r="C1328" s="14"/>
      <c r="D1328" s="14"/>
      <c r="E1328" s="14"/>
      <c r="F1328" s="14"/>
      <c r="G1328" s="14"/>
      <c r="H1328" s="14"/>
      <c r="L1328" s="16"/>
      <c r="M1328" s="16"/>
      <c r="N1328" s="16"/>
      <c r="O1328" s="16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</row>
    <row r="1329" spans="1:38" s="15" customFormat="1" x14ac:dyDescent="0.3">
      <c r="A1329" s="14"/>
      <c r="B1329" s="14"/>
      <c r="C1329" s="14"/>
      <c r="D1329" s="14"/>
      <c r="E1329" s="14"/>
      <c r="F1329" s="14"/>
      <c r="G1329" s="14"/>
      <c r="H1329" s="14"/>
      <c r="L1329" s="16"/>
      <c r="M1329" s="16"/>
      <c r="N1329" s="16"/>
      <c r="O1329" s="16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4"/>
      <c r="AJ1329" s="14"/>
      <c r="AK1329" s="14"/>
      <c r="AL1329" s="14"/>
    </row>
    <row r="1330" spans="1:38" s="15" customFormat="1" x14ac:dyDescent="0.3">
      <c r="A1330" s="14"/>
      <c r="B1330" s="14"/>
      <c r="C1330" s="14"/>
      <c r="D1330" s="14"/>
      <c r="E1330" s="14"/>
      <c r="F1330" s="14"/>
      <c r="G1330" s="14"/>
      <c r="H1330" s="14"/>
      <c r="L1330" s="16"/>
      <c r="M1330" s="16"/>
      <c r="N1330" s="16"/>
      <c r="O1330" s="16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</row>
    <row r="1331" spans="1:38" s="15" customFormat="1" x14ac:dyDescent="0.3">
      <c r="A1331" s="14"/>
      <c r="B1331" s="14"/>
      <c r="C1331" s="14"/>
      <c r="D1331" s="14"/>
      <c r="E1331" s="14"/>
      <c r="F1331" s="14"/>
      <c r="G1331" s="14"/>
      <c r="H1331" s="14"/>
      <c r="L1331" s="16"/>
      <c r="M1331" s="16"/>
      <c r="N1331" s="16"/>
      <c r="O1331" s="16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4"/>
      <c r="AJ1331" s="14"/>
      <c r="AK1331" s="14"/>
      <c r="AL1331" s="14"/>
    </row>
    <row r="1332" spans="1:38" s="15" customFormat="1" x14ac:dyDescent="0.3">
      <c r="A1332" s="14"/>
      <c r="B1332" s="14"/>
      <c r="C1332" s="14"/>
      <c r="D1332" s="14"/>
      <c r="E1332" s="14"/>
      <c r="F1332" s="14"/>
      <c r="G1332" s="14"/>
      <c r="H1332" s="14"/>
      <c r="L1332" s="16"/>
      <c r="M1332" s="16"/>
      <c r="N1332" s="16"/>
      <c r="O1332" s="16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</row>
    <row r="1333" spans="1:38" s="15" customFormat="1" x14ac:dyDescent="0.3">
      <c r="A1333" s="14"/>
      <c r="B1333" s="14"/>
      <c r="C1333" s="14"/>
      <c r="D1333" s="14"/>
      <c r="E1333" s="14"/>
      <c r="F1333" s="14"/>
      <c r="G1333" s="14"/>
      <c r="H1333" s="14"/>
      <c r="L1333" s="16"/>
      <c r="M1333" s="16"/>
      <c r="N1333" s="16"/>
      <c r="O1333" s="16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4"/>
      <c r="AJ1333" s="14"/>
      <c r="AK1333" s="14"/>
      <c r="AL1333" s="14"/>
    </row>
    <row r="1334" spans="1:38" s="15" customFormat="1" x14ac:dyDescent="0.3">
      <c r="A1334" s="14"/>
      <c r="B1334" s="14"/>
      <c r="C1334" s="14"/>
      <c r="D1334" s="14"/>
      <c r="E1334" s="14"/>
      <c r="F1334" s="14"/>
      <c r="G1334" s="14"/>
      <c r="H1334" s="14"/>
      <c r="L1334" s="16"/>
      <c r="M1334" s="16"/>
      <c r="N1334" s="16"/>
      <c r="O1334" s="16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</row>
    <row r="1335" spans="1:38" s="15" customFormat="1" x14ac:dyDescent="0.3">
      <c r="A1335" s="14"/>
      <c r="B1335" s="14"/>
      <c r="C1335" s="14"/>
      <c r="D1335" s="14"/>
      <c r="E1335" s="14"/>
      <c r="F1335" s="14"/>
      <c r="G1335" s="14"/>
      <c r="H1335" s="14"/>
      <c r="L1335" s="16"/>
      <c r="M1335" s="16"/>
      <c r="N1335" s="16"/>
      <c r="O1335" s="16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4"/>
      <c r="AJ1335" s="14"/>
      <c r="AK1335" s="14"/>
      <c r="AL1335" s="14"/>
    </row>
    <row r="1336" spans="1:38" s="15" customFormat="1" x14ac:dyDescent="0.3">
      <c r="A1336" s="14"/>
      <c r="B1336" s="14"/>
      <c r="C1336" s="14"/>
      <c r="D1336" s="14"/>
      <c r="E1336" s="14"/>
      <c r="F1336" s="14"/>
      <c r="G1336" s="14"/>
      <c r="H1336" s="14"/>
      <c r="L1336" s="16"/>
      <c r="M1336" s="16"/>
      <c r="N1336" s="16"/>
      <c r="O1336" s="16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4"/>
      <c r="AJ1336" s="14"/>
      <c r="AK1336" s="14"/>
      <c r="AL1336" s="14"/>
    </row>
    <row r="1337" spans="1:38" s="15" customFormat="1" x14ac:dyDescent="0.3">
      <c r="A1337" s="14"/>
      <c r="B1337" s="14"/>
      <c r="C1337" s="14"/>
      <c r="D1337" s="14"/>
      <c r="E1337" s="14"/>
      <c r="F1337" s="14"/>
      <c r="G1337" s="14"/>
      <c r="H1337" s="14"/>
      <c r="L1337" s="16"/>
      <c r="M1337" s="16"/>
      <c r="N1337" s="16"/>
      <c r="O1337" s="16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  <c r="AB1337" s="14"/>
      <c r="AC1337" s="14"/>
      <c r="AD1337" s="14"/>
      <c r="AE1337" s="14"/>
      <c r="AF1337" s="14"/>
      <c r="AG1337" s="14"/>
      <c r="AH1337" s="14"/>
      <c r="AI1337" s="14"/>
      <c r="AJ1337" s="14"/>
      <c r="AK1337" s="14"/>
      <c r="AL1337" s="14"/>
    </row>
    <row r="1338" spans="1:38" s="15" customFormat="1" x14ac:dyDescent="0.3">
      <c r="A1338" s="14"/>
      <c r="B1338" s="14"/>
      <c r="C1338" s="14"/>
      <c r="D1338" s="14"/>
      <c r="E1338" s="14"/>
      <c r="F1338" s="14"/>
      <c r="G1338" s="14"/>
      <c r="H1338" s="14"/>
      <c r="L1338" s="16"/>
      <c r="M1338" s="16"/>
      <c r="N1338" s="16"/>
      <c r="O1338" s="16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</row>
    <row r="1339" spans="1:38" s="15" customFormat="1" x14ac:dyDescent="0.3">
      <c r="A1339" s="14"/>
      <c r="B1339" s="14"/>
      <c r="C1339" s="14"/>
      <c r="D1339" s="14"/>
      <c r="E1339" s="14"/>
      <c r="F1339" s="14"/>
      <c r="G1339" s="14"/>
      <c r="H1339" s="14"/>
      <c r="L1339" s="16"/>
      <c r="M1339" s="16"/>
      <c r="N1339" s="16"/>
      <c r="O1339" s="16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</row>
    <row r="1340" spans="1:38" s="15" customFormat="1" x14ac:dyDescent="0.3">
      <c r="A1340" s="14"/>
      <c r="B1340" s="14"/>
      <c r="C1340" s="14"/>
      <c r="D1340" s="14"/>
      <c r="E1340" s="14"/>
      <c r="F1340" s="14"/>
      <c r="G1340" s="14"/>
      <c r="H1340" s="14"/>
      <c r="L1340" s="16"/>
      <c r="M1340" s="16"/>
      <c r="N1340" s="16"/>
      <c r="O1340" s="16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</row>
    <row r="1341" spans="1:38" s="15" customFormat="1" x14ac:dyDescent="0.3">
      <c r="A1341" s="14"/>
      <c r="B1341" s="14"/>
      <c r="C1341" s="14"/>
      <c r="D1341" s="14"/>
      <c r="E1341" s="14"/>
      <c r="F1341" s="14"/>
      <c r="G1341" s="14"/>
      <c r="H1341" s="14"/>
      <c r="L1341" s="16"/>
      <c r="M1341" s="16"/>
      <c r="N1341" s="16"/>
      <c r="O1341" s="16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  <c r="AB1341" s="14"/>
      <c r="AC1341" s="14"/>
      <c r="AD1341" s="14"/>
      <c r="AE1341" s="14"/>
      <c r="AF1341" s="14"/>
      <c r="AG1341" s="14"/>
      <c r="AH1341" s="14"/>
      <c r="AI1341" s="14"/>
      <c r="AJ1341" s="14"/>
      <c r="AK1341" s="14"/>
      <c r="AL1341" s="14"/>
    </row>
    <row r="1342" spans="1:38" s="15" customFormat="1" x14ac:dyDescent="0.3">
      <c r="A1342" s="14"/>
      <c r="B1342" s="14"/>
      <c r="C1342" s="14"/>
      <c r="D1342" s="14"/>
      <c r="E1342" s="14"/>
      <c r="F1342" s="14"/>
      <c r="G1342" s="14"/>
      <c r="H1342" s="14"/>
      <c r="L1342" s="16"/>
      <c r="M1342" s="16"/>
      <c r="N1342" s="16"/>
      <c r="O1342" s="16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  <c r="AB1342" s="14"/>
      <c r="AC1342" s="14"/>
      <c r="AD1342" s="14"/>
      <c r="AE1342" s="14"/>
      <c r="AF1342" s="14"/>
      <c r="AG1342" s="14"/>
      <c r="AH1342" s="14"/>
      <c r="AI1342" s="14"/>
      <c r="AJ1342" s="14"/>
      <c r="AK1342" s="14"/>
      <c r="AL1342" s="14"/>
    </row>
    <row r="1343" spans="1:38" s="15" customFormat="1" x14ac:dyDescent="0.3">
      <c r="A1343" s="14"/>
      <c r="B1343" s="14"/>
      <c r="C1343" s="14"/>
      <c r="D1343" s="14"/>
      <c r="E1343" s="14"/>
      <c r="F1343" s="14"/>
      <c r="G1343" s="14"/>
      <c r="H1343" s="14"/>
      <c r="L1343" s="16"/>
      <c r="M1343" s="16"/>
      <c r="N1343" s="16"/>
      <c r="O1343" s="16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4"/>
      <c r="AJ1343" s="14"/>
      <c r="AK1343" s="14"/>
      <c r="AL1343" s="14"/>
    </row>
    <row r="1344" spans="1:38" s="15" customFormat="1" x14ac:dyDescent="0.3">
      <c r="A1344" s="14"/>
      <c r="B1344" s="14"/>
      <c r="C1344" s="14"/>
      <c r="D1344" s="14"/>
      <c r="E1344" s="14"/>
      <c r="F1344" s="14"/>
      <c r="G1344" s="14"/>
      <c r="H1344" s="14"/>
      <c r="L1344" s="16"/>
      <c r="M1344" s="16"/>
      <c r="N1344" s="16"/>
      <c r="O1344" s="16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4"/>
      <c r="AJ1344" s="14"/>
      <c r="AK1344" s="14"/>
      <c r="AL1344" s="14"/>
    </row>
    <row r="1345" spans="1:38" s="15" customFormat="1" x14ac:dyDescent="0.3">
      <c r="A1345" s="14"/>
      <c r="B1345" s="14"/>
      <c r="C1345" s="14"/>
      <c r="D1345" s="14"/>
      <c r="E1345" s="14"/>
      <c r="F1345" s="14"/>
      <c r="G1345" s="14"/>
      <c r="H1345" s="14"/>
      <c r="L1345" s="16"/>
      <c r="M1345" s="16"/>
      <c r="N1345" s="16"/>
      <c r="O1345" s="16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4"/>
      <c r="AJ1345" s="14"/>
      <c r="AK1345" s="14"/>
      <c r="AL1345" s="14"/>
    </row>
    <row r="1346" spans="1:38" s="15" customFormat="1" x14ac:dyDescent="0.3">
      <c r="A1346" s="14"/>
      <c r="B1346" s="14"/>
      <c r="C1346" s="14"/>
      <c r="D1346" s="14"/>
      <c r="E1346" s="14"/>
      <c r="F1346" s="14"/>
      <c r="G1346" s="14"/>
      <c r="H1346" s="14"/>
      <c r="L1346" s="16"/>
      <c r="M1346" s="16"/>
      <c r="N1346" s="16"/>
      <c r="O1346" s="16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4"/>
      <c r="AJ1346" s="14"/>
      <c r="AK1346" s="14"/>
      <c r="AL1346" s="14"/>
    </row>
    <row r="1347" spans="1:38" s="15" customFormat="1" x14ac:dyDescent="0.3">
      <c r="A1347" s="14"/>
      <c r="B1347" s="14"/>
      <c r="C1347" s="14"/>
      <c r="D1347" s="14"/>
      <c r="E1347" s="14"/>
      <c r="F1347" s="14"/>
      <c r="G1347" s="14"/>
      <c r="H1347" s="14"/>
      <c r="L1347" s="16"/>
      <c r="M1347" s="16"/>
      <c r="N1347" s="16"/>
      <c r="O1347" s="16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</row>
    <row r="1348" spans="1:38" s="15" customFormat="1" x14ac:dyDescent="0.3">
      <c r="A1348" s="14"/>
      <c r="B1348" s="14"/>
      <c r="C1348" s="14"/>
      <c r="D1348" s="14"/>
      <c r="E1348" s="14"/>
      <c r="F1348" s="14"/>
      <c r="G1348" s="14"/>
      <c r="H1348" s="14"/>
      <c r="L1348" s="16"/>
      <c r="M1348" s="16"/>
      <c r="N1348" s="16"/>
      <c r="O1348" s="16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</row>
    <row r="1349" spans="1:38" s="15" customFormat="1" x14ac:dyDescent="0.3">
      <c r="A1349" s="14"/>
      <c r="B1349" s="14"/>
      <c r="C1349" s="14"/>
      <c r="D1349" s="14"/>
      <c r="E1349" s="14"/>
      <c r="F1349" s="14"/>
      <c r="G1349" s="14"/>
      <c r="H1349" s="14"/>
      <c r="L1349" s="16"/>
      <c r="M1349" s="16"/>
      <c r="N1349" s="16"/>
      <c r="O1349" s="16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4"/>
      <c r="AJ1349" s="14"/>
      <c r="AK1349" s="14"/>
      <c r="AL1349" s="14"/>
    </row>
    <row r="1350" spans="1:38" s="15" customFormat="1" x14ac:dyDescent="0.3">
      <c r="A1350" s="14"/>
      <c r="B1350" s="14"/>
      <c r="C1350" s="14"/>
      <c r="D1350" s="14"/>
      <c r="E1350" s="14"/>
      <c r="F1350" s="14"/>
      <c r="G1350" s="14"/>
      <c r="H1350" s="14"/>
      <c r="L1350" s="16"/>
      <c r="M1350" s="16"/>
      <c r="N1350" s="16"/>
      <c r="O1350" s="16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4"/>
      <c r="AJ1350" s="14"/>
      <c r="AK1350" s="14"/>
      <c r="AL1350" s="14"/>
    </row>
    <row r="1351" spans="1:38" s="15" customFormat="1" x14ac:dyDescent="0.3">
      <c r="A1351" s="14"/>
      <c r="B1351" s="14"/>
      <c r="C1351" s="14"/>
      <c r="D1351" s="14"/>
      <c r="E1351" s="14"/>
      <c r="F1351" s="14"/>
      <c r="G1351" s="14"/>
      <c r="H1351" s="14"/>
      <c r="L1351" s="16"/>
      <c r="M1351" s="16"/>
      <c r="N1351" s="16"/>
      <c r="O1351" s="16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  <c r="AB1351" s="14"/>
      <c r="AC1351" s="14"/>
      <c r="AD1351" s="14"/>
      <c r="AE1351" s="14"/>
      <c r="AF1351" s="14"/>
      <c r="AG1351" s="14"/>
      <c r="AH1351" s="14"/>
      <c r="AI1351" s="14"/>
      <c r="AJ1351" s="14"/>
      <c r="AK1351" s="14"/>
      <c r="AL1351" s="14"/>
    </row>
    <row r="1352" spans="1:38" s="15" customFormat="1" x14ac:dyDescent="0.3">
      <c r="A1352" s="14"/>
      <c r="B1352" s="14"/>
      <c r="C1352" s="14"/>
      <c r="D1352" s="14"/>
      <c r="E1352" s="14"/>
      <c r="F1352" s="14"/>
      <c r="G1352" s="14"/>
      <c r="H1352" s="14"/>
      <c r="L1352" s="16"/>
      <c r="M1352" s="16"/>
      <c r="N1352" s="16"/>
      <c r="O1352" s="16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/>
      <c r="AC1352" s="14"/>
      <c r="AD1352" s="14"/>
      <c r="AE1352" s="14"/>
      <c r="AF1352" s="14"/>
      <c r="AG1352" s="14"/>
      <c r="AH1352" s="14"/>
      <c r="AI1352" s="14"/>
      <c r="AJ1352" s="14"/>
      <c r="AK1352" s="14"/>
      <c r="AL1352" s="14"/>
    </row>
    <row r="1353" spans="1:38" s="15" customFormat="1" x14ac:dyDescent="0.3">
      <c r="A1353" s="14"/>
      <c r="B1353" s="14"/>
      <c r="C1353" s="14"/>
      <c r="D1353" s="14"/>
      <c r="E1353" s="14"/>
      <c r="F1353" s="14"/>
      <c r="G1353" s="14"/>
      <c r="H1353" s="14"/>
      <c r="L1353" s="16"/>
      <c r="M1353" s="16"/>
      <c r="N1353" s="16"/>
      <c r="O1353" s="16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4"/>
      <c r="AJ1353" s="14"/>
      <c r="AK1353" s="14"/>
      <c r="AL1353" s="14"/>
    </row>
    <row r="1354" spans="1:38" s="15" customFormat="1" x14ac:dyDescent="0.3">
      <c r="A1354" s="14"/>
      <c r="B1354" s="14"/>
      <c r="C1354" s="14"/>
      <c r="D1354" s="14"/>
      <c r="E1354" s="14"/>
      <c r="F1354" s="14"/>
      <c r="G1354" s="14"/>
      <c r="H1354" s="14"/>
      <c r="L1354" s="16"/>
      <c r="M1354" s="16"/>
      <c r="N1354" s="16"/>
      <c r="O1354" s="16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4"/>
      <c r="AJ1354" s="14"/>
      <c r="AK1354" s="14"/>
      <c r="AL1354" s="14"/>
    </row>
    <row r="1355" spans="1:38" s="15" customFormat="1" x14ac:dyDescent="0.3">
      <c r="A1355" s="14"/>
      <c r="B1355" s="14"/>
      <c r="C1355" s="14"/>
      <c r="D1355" s="14"/>
      <c r="E1355" s="14"/>
      <c r="F1355" s="14"/>
      <c r="G1355" s="14"/>
      <c r="H1355" s="14"/>
      <c r="L1355" s="16"/>
      <c r="M1355" s="16"/>
      <c r="N1355" s="16"/>
      <c r="O1355" s="16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4"/>
      <c r="AJ1355" s="14"/>
      <c r="AK1355" s="14"/>
      <c r="AL1355" s="14"/>
    </row>
    <row r="1356" spans="1:38" s="15" customFormat="1" x14ac:dyDescent="0.3">
      <c r="A1356" s="14"/>
      <c r="B1356" s="14"/>
      <c r="C1356" s="14"/>
      <c r="D1356" s="14"/>
      <c r="E1356" s="14"/>
      <c r="F1356" s="14"/>
      <c r="G1356" s="14"/>
      <c r="H1356" s="14"/>
      <c r="L1356" s="16"/>
      <c r="M1356" s="16"/>
      <c r="N1356" s="16"/>
      <c r="O1356" s="16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4"/>
      <c r="AJ1356" s="14"/>
      <c r="AK1356" s="14"/>
      <c r="AL1356" s="14"/>
    </row>
    <row r="1357" spans="1:38" s="15" customFormat="1" x14ac:dyDescent="0.3">
      <c r="A1357" s="14"/>
      <c r="B1357" s="14"/>
      <c r="C1357" s="14"/>
      <c r="D1357" s="14"/>
      <c r="E1357" s="14"/>
      <c r="F1357" s="14"/>
      <c r="G1357" s="14"/>
      <c r="H1357" s="14"/>
      <c r="L1357" s="16"/>
      <c r="M1357" s="16"/>
      <c r="N1357" s="16"/>
      <c r="O1357" s="16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4"/>
      <c r="AJ1357" s="14"/>
      <c r="AK1357" s="14"/>
      <c r="AL1357" s="14"/>
    </row>
    <row r="1358" spans="1:38" s="15" customFormat="1" x14ac:dyDescent="0.3">
      <c r="A1358" s="14"/>
      <c r="B1358" s="14"/>
      <c r="C1358" s="14"/>
      <c r="D1358" s="14"/>
      <c r="E1358" s="14"/>
      <c r="F1358" s="14"/>
      <c r="G1358" s="14"/>
      <c r="H1358" s="14"/>
      <c r="L1358" s="16"/>
      <c r="M1358" s="16"/>
      <c r="N1358" s="16"/>
      <c r="O1358" s="16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4"/>
      <c r="AJ1358" s="14"/>
      <c r="AK1358" s="14"/>
      <c r="AL1358" s="14"/>
    </row>
    <row r="1359" spans="1:38" s="15" customFormat="1" x14ac:dyDescent="0.3">
      <c r="A1359" s="14"/>
      <c r="B1359" s="14"/>
      <c r="C1359" s="14"/>
      <c r="D1359" s="14"/>
      <c r="E1359" s="14"/>
      <c r="F1359" s="14"/>
      <c r="G1359" s="14"/>
      <c r="H1359" s="14"/>
      <c r="L1359" s="16"/>
      <c r="M1359" s="16"/>
      <c r="N1359" s="16"/>
      <c r="O1359" s="16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4"/>
      <c r="AJ1359" s="14"/>
      <c r="AK1359" s="14"/>
      <c r="AL1359" s="14"/>
    </row>
    <row r="1360" spans="1:38" s="15" customFormat="1" x14ac:dyDescent="0.3">
      <c r="A1360" s="14"/>
      <c r="B1360" s="14"/>
      <c r="C1360" s="14"/>
      <c r="D1360" s="14"/>
      <c r="E1360" s="14"/>
      <c r="F1360" s="14"/>
      <c r="G1360" s="14"/>
      <c r="H1360" s="14"/>
      <c r="L1360" s="16"/>
      <c r="M1360" s="16"/>
      <c r="N1360" s="16"/>
      <c r="O1360" s="16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4"/>
      <c r="AJ1360" s="14"/>
      <c r="AK1360" s="14"/>
      <c r="AL1360" s="14"/>
    </row>
    <row r="1361" spans="1:38" s="15" customFormat="1" x14ac:dyDescent="0.3">
      <c r="A1361" s="14"/>
      <c r="B1361" s="14"/>
      <c r="C1361" s="14"/>
      <c r="D1361" s="14"/>
      <c r="E1361" s="14"/>
      <c r="F1361" s="14"/>
      <c r="G1361" s="14"/>
      <c r="H1361" s="14"/>
      <c r="L1361" s="16"/>
      <c r="M1361" s="16"/>
      <c r="N1361" s="16"/>
      <c r="O1361" s="16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</row>
    <row r="1362" spans="1:38" s="15" customFormat="1" x14ac:dyDescent="0.3">
      <c r="A1362" s="14"/>
      <c r="B1362" s="14"/>
      <c r="C1362" s="14"/>
      <c r="D1362" s="14"/>
      <c r="E1362" s="14"/>
      <c r="F1362" s="14"/>
      <c r="G1362" s="14"/>
      <c r="H1362" s="14"/>
      <c r="L1362" s="16"/>
      <c r="M1362" s="16"/>
      <c r="N1362" s="16"/>
      <c r="O1362" s="16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</row>
    <row r="1363" spans="1:38" s="15" customFormat="1" x14ac:dyDescent="0.3">
      <c r="A1363" s="14"/>
      <c r="B1363" s="14"/>
      <c r="C1363" s="14"/>
      <c r="D1363" s="14"/>
      <c r="E1363" s="14"/>
      <c r="F1363" s="14"/>
      <c r="G1363" s="14"/>
      <c r="H1363" s="14"/>
      <c r="L1363" s="16"/>
      <c r="M1363" s="16"/>
      <c r="N1363" s="16"/>
      <c r="O1363" s="16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</row>
    <row r="1364" spans="1:38" s="15" customFormat="1" x14ac:dyDescent="0.3">
      <c r="A1364" s="14"/>
      <c r="B1364" s="14"/>
      <c r="C1364" s="14"/>
      <c r="D1364" s="14"/>
      <c r="E1364" s="14"/>
      <c r="F1364" s="14"/>
      <c r="G1364" s="14"/>
      <c r="H1364" s="14"/>
      <c r="L1364" s="16"/>
      <c r="M1364" s="16"/>
      <c r="N1364" s="16"/>
      <c r="O1364" s="16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</row>
    <row r="1365" spans="1:38" s="15" customFormat="1" x14ac:dyDescent="0.3">
      <c r="A1365" s="14"/>
      <c r="B1365" s="14"/>
      <c r="C1365" s="14"/>
      <c r="D1365" s="14"/>
      <c r="E1365" s="14"/>
      <c r="F1365" s="14"/>
      <c r="G1365" s="14"/>
      <c r="H1365" s="14"/>
      <c r="L1365" s="16"/>
      <c r="M1365" s="16"/>
      <c r="N1365" s="16"/>
      <c r="O1365" s="16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</row>
    <row r="1366" spans="1:38" s="15" customFormat="1" x14ac:dyDescent="0.3">
      <c r="A1366" s="14"/>
      <c r="B1366" s="14"/>
      <c r="C1366" s="14"/>
      <c r="D1366" s="14"/>
      <c r="E1366" s="14"/>
      <c r="F1366" s="14"/>
      <c r="G1366" s="14"/>
      <c r="H1366" s="14"/>
      <c r="L1366" s="16"/>
      <c r="M1366" s="16"/>
      <c r="N1366" s="16"/>
      <c r="O1366" s="16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</row>
    <row r="1367" spans="1:38" s="15" customFormat="1" x14ac:dyDescent="0.3">
      <c r="A1367" s="14"/>
      <c r="B1367" s="14"/>
      <c r="C1367" s="14"/>
      <c r="D1367" s="14"/>
      <c r="E1367" s="14"/>
      <c r="F1367" s="14"/>
      <c r="G1367" s="14"/>
      <c r="H1367" s="14"/>
      <c r="L1367" s="16"/>
      <c r="M1367" s="16"/>
      <c r="N1367" s="16"/>
      <c r="O1367" s="16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</row>
    <row r="1368" spans="1:38" s="15" customFormat="1" x14ac:dyDescent="0.3">
      <c r="A1368" s="14"/>
      <c r="B1368" s="14"/>
      <c r="C1368" s="14"/>
      <c r="D1368" s="14"/>
      <c r="E1368" s="14"/>
      <c r="F1368" s="14"/>
      <c r="G1368" s="14"/>
      <c r="H1368" s="14"/>
      <c r="L1368" s="16"/>
      <c r="M1368" s="16"/>
      <c r="N1368" s="16"/>
      <c r="O1368" s="16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</row>
    <row r="1369" spans="1:38" s="15" customFormat="1" x14ac:dyDescent="0.3">
      <c r="A1369" s="14"/>
      <c r="B1369" s="14"/>
      <c r="C1369" s="14"/>
      <c r="D1369" s="14"/>
      <c r="E1369" s="14"/>
      <c r="F1369" s="14"/>
      <c r="G1369" s="14"/>
      <c r="H1369" s="14"/>
      <c r="L1369" s="16"/>
      <c r="M1369" s="16"/>
      <c r="N1369" s="16"/>
      <c r="O1369" s="16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</row>
    <row r="1370" spans="1:38" s="15" customFormat="1" x14ac:dyDescent="0.3">
      <c r="A1370" s="14"/>
      <c r="B1370" s="14"/>
      <c r="C1370" s="14"/>
      <c r="D1370" s="14"/>
      <c r="E1370" s="14"/>
      <c r="F1370" s="14"/>
      <c r="G1370" s="14"/>
      <c r="H1370" s="14"/>
      <c r="L1370" s="16"/>
      <c r="M1370" s="16"/>
      <c r="N1370" s="16"/>
      <c r="O1370" s="16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</row>
    <row r="1371" spans="1:38" s="15" customFormat="1" x14ac:dyDescent="0.3">
      <c r="A1371" s="14"/>
      <c r="B1371" s="14"/>
      <c r="C1371" s="14"/>
      <c r="D1371" s="14"/>
      <c r="E1371" s="14"/>
      <c r="F1371" s="14"/>
      <c r="G1371" s="14"/>
      <c r="H1371" s="14"/>
      <c r="L1371" s="16"/>
      <c r="M1371" s="16"/>
      <c r="N1371" s="16"/>
      <c r="O1371" s="16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</row>
    <row r="1372" spans="1:38" s="15" customFormat="1" x14ac:dyDescent="0.3">
      <c r="A1372" s="14"/>
      <c r="B1372" s="14"/>
      <c r="C1372" s="14"/>
      <c r="D1372" s="14"/>
      <c r="E1372" s="14"/>
      <c r="F1372" s="14"/>
      <c r="G1372" s="14"/>
      <c r="H1372" s="14"/>
      <c r="L1372" s="16"/>
      <c r="M1372" s="16"/>
      <c r="N1372" s="16"/>
      <c r="O1372" s="16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</row>
    <row r="1373" spans="1:38" s="15" customFormat="1" x14ac:dyDescent="0.3">
      <c r="A1373" s="14"/>
      <c r="B1373" s="14"/>
      <c r="C1373" s="14"/>
      <c r="D1373" s="14"/>
      <c r="E1373" s="14"/>
      <c r="F1373" s="14"/>
      <c r="G1373" s="14"/>
      <c r="H1373" s="14"/>
      <c r="L1373" s="16"/>
      <c r="M1373" s="16"/>
      <c r="N1373" s="16"/>
      <c r="O1373" s="16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</row>
    <row r="1374" spans="1:38" s="15" customFormat="1" x14ac:dyDescent="0.3">
      <c r="A1374" s="14"/>
      <c r="B1374" s="14"/>
      <c r="C1374" s="14"/>
      <c r="D1374" s="14"/>
      <c r="E1374" s="14"/>
      <c r="F1374" s="14"/>
      <c r="G1374" s="14"/>
      <c r="H1374" s="14"/>
      <c r="L1374" s="16"/>
      <c r="M1374" s="16"/>
      <c r="N1374" s="16"/>
      <c r="O1374" s="16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</row>
    <row r="1375" spans="1:38" s="15" customFormat="1" x14ac:dyDescent="0.3">
      <c r="A1375" s="14"/>
      <c r="B1375" s="14"/>
      <c r="C1375" s="14"/>
      <c r="D1375" s="14"/>
      <c r="E1375" s="14"/>
      <c r="F1375" s="14"/>
      <c r="G1375" s="14"/>
      <c r="H1375" s="14"/>
      <c r="L1375" s="16"/>
      <c r="M1375" s="16"/>
      <c r="N1375" s="16"/>
      <c r="O1375" s="16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</row>
    <row r="1376" spans="1:38" s="15" customFormat="1" x14ac:dyDescent="0.3">
      <c r="A1376" s="14"/>
      <c r="B1376" s="14"/>
      <c r="C1376" s="14"/>
      <c r="D1376" s="14"/>
      <c r="E1376" s="14"/>
      <c r="F1376" s="14"/>
      <c r="G1376" s="14"/>
      <c r="H1376" s="14"/>
      <c r="L1376" s="16"/>
      <c r="M1376" s="16"/>
      <c r="N1376" s="16"/>
      <c r="O1376" s="16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</row>
    <row r="1377" spans="1:38" s="15" customFormat="1" x14ac:dyDescent="0.3">
      <c r="A1377" s="14"/>
      <c r="B1377" s="14"/>
      <c r="C1377" s="14"/>
      <c r="D1377" s="14"/>
      <c r="E1377" s="14"/>
      <c r="F1377" s="14"/>
      <c r="G1377" s="14"/>
      <c r="H1377" s="14"/>
      <c r="L1377" s="16"/>
      <c r="M1377" s="16"/>
      <c r="N1377" s="16"/>
      <c r="O1377" s="16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</row>
    <row r="1378" spans="1:38" s="15" customFormat="1" x14ac:dyDescent="0.3">
      <c r="A1378" s="14"/>
      <c r="B1378" s="14"/>
      <c r="C1378" s="14"/>
      <c r="D1378" s="14"/>
      <c r="E1378" s="14"/>
      <c r="F1378" s="14"/>
      <c r="G1378" s="14"/>
      <c r="H1378" s="14"/>
      <c r="L1378" s="16"/>
      <c r="M1378" s="16"/>
      <c r="N1378" s="16"/>
      <c r="O1378" s="16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</row>
    <row r="1379" spans="1:38" s="15" customFormat="1" x14ac:dyDescent="0.3">
      <c r="A1379" s="14"/>
      <c r="B1379" s="14"/>
      <c r="C1379" s="14"/>
      <c r="D1379" s="14"/>
      <c r="E1379" s="14"/>
      <c r="F1379" s="14"/>
      <c r="G1379" s="14"/>
      <c r="H1379" s="14"/>
      <c r="L1379" s="16"/>
      <c r="M1379" s="16"/>
      <c r="N1379" s="16"/>
      <c r="O1379" s="16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</row>
    <row r="1380" spans="1:38" s="15" customFormat="1" x14ac:dyDescent="0.3">
      <c r="A1380" s="14"/>
      <c r="B1380" s="14"/>
      <c r="C1380" s="14"/>
      <c r="D1380" s="14"/>
      <c r="E1380" s="14"/>
      <c r="F1380" s="14"/>
      <c r="G1380" s="14"/>
      <c r="H1380" s="14"/>
      <c r="L1380" s="16"/>
      <c r="M1380" s="16"/>
      <c r="N1380" s="16"/>
      <c r="O1380" s="16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</row>
    <row r="1381" spans="1:38" s="15" customFormat="1" x14ac:dyDescent="0.3">
      <c r="A1381" s="14"/>
      <c r="B1381" s="14"/>
      <c r="C1381" s="14"/>
      <c r="D1381" s="14"/>
      <c r="E1381" s="14"/>
      <c r="F1381" s="14"/>
      <c r="G1381" s="14"/>
      <c r="H1381" s="14"/>
      <c r="L1381" s="16"/>
      <c r="M1381" s="16"/>
      <c r="N1381" s="16"/>
      <c r="O1381" s="16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</row>
    <row r="1382" spans="1:38" s="15" customFormat="1" x14ac:dyDescent="0.3">
      <c r="A1382" s="14"/>
      <c r="B1382" s="14"/>
      <c r="C1382" s="14"/>
      <c r="D1382" s="14"/>
      <c r="E1382" s="14"/>
      <c r="F1382" s="14"/>
      <c r="G1382" s="14"/>
      <c r="H1382" s="14"/>
      <c r="L1382" s="16"/>
      <c r="M1382" s="16"/>
      <c r="N1382" s="16"/>
      <c r="O1382" s="16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</row>
    <row r="1383" spans="1:38" s="15" customFormat="1" x14ac:dyDescent="0.3">
      <c r="A1383" s="14"/>
      <c r="B1383" s="14"/>
      <c r="C1383" s="14"/>
      <c r="D1383" s="14"/>
      <c r="E1383" s="14"/>
      <c r="F1383" s="14"/>
      <c r="G1383" s="14"/>
      <c r="H1383" s="14"/>
      <c r="L1383" s="16"/>
      <c r="M1383" s="16"/>
      <c r="N1383" s="16"/>
      <c r="O1383" s="16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</row>
    <row r="1384" spans="1:38" s="15" customFormat="1" x14ac:dyDescent="0.3">
      <c r="A1384" s="14"/>
      <c r="B1384" s="14"/>
      <c r="C1384" s="14"/>
      <c r="D1384" s="14"/>
      <c r="E1384" s="14"/>
      <c r="F1384" s="14"/>
      <c r="G1384" s="14"/>
      <c r="H1384" s="14"/>
      <c r="L1384" s="16"/>
      <c r="M1384" s="16"/>
      <c r="N1384" s="16"/>
      <c r="O1384" s="16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</row>
    <row r="1385" spans="1:38" s="15" customFormat="1" x14ac:dyDescent="0.3">
      <c r="A1385" s="14"/>
      <c r="B1385" s="14"/>
      <c r="C1385" s="14"/>
      <c r="D1385" s="14"/>
      <c r="E1385" s="14"/>
      <c r="F1385" s="14"/>
      <c r="G1385" s="14"/>
      <c r="H1385" s="14"/>
      <c r="L1385" s="16"/>
      <c r="M1385" s="16"/>
      <c r="N1385" s="16"/>
      <c r="O1385" s="16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</row>
    <row r="1386" spans="1:38" s="15" customFormat="1" x14ac:dyDescent="0.3">
      <c r="A1386" s="14"/>
      <c r="B1386" s="14"/>
      <c r="C1386" s="14"/>
      <c r="D1386" s="14"/>
      <c r="E1386" s="14"/>
      <c r="F1386" s="14"/>
      <c r="G1386" s="14"/>
      <c r="H1386" s="14"/>
      <c r="L1386" s="16"/>
      <c r="M1386" s="16"/>
      <c r="N1386" s="16"/>
      <c r="O1386" s="16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</row>
    <row r="1387" spans="1:38" s="15" customFormat="1" x14ac:dyDescent="0.3">
      <c r="A1387" s="14"/>
      <c r="B1387" s="14"/>
      <c r="C1387" s="14"/>
      <c r="D1387" s="14"/>
      <c r="E1387" s="14"/>
      <c r="F1387" s="14"/>
      <c r="G1387" s="14"/>
      <c r="H1387" s="14"/>
      <c r="L1387" s="16"/>
      <c r="M1387" s="16"/>
      <c r="N1387" s="16"/>
      <c r="O1387" s="16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</row>
    <row r="1388" spans="1:38" s="15" customFormat="1" x14ac:dyDescent="0.3">
      <c r="A1388" s="14"/>
      <c r="B1388" s="14"/>
      <c r="C1388" s="14"/>
      <c r="D1388" s="14"/>
      <c r="E1388" s="14"/>
      <c r="F1388" s="14"/>
      <c r="G1388" s="14"/>
      <c r="H1388" s="14"/>
      <c r="L1388" s="16"/>
      <c r="M1388" s="16"/>
      <c r="N1388" s="16"/>
      <c r="O1388" s="16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</row>
    <row r="1389" spans="1:38" s="15" customFormat="1" x14ac:dyDescent="0.3">
      <c r="A1389" s="14"/>
      <c r="B1389" s="14"/>
      <c r="C1389" s="14"/>
      <c r="D1389" s="14"/>
      <c r="E1389" s="14"/>
      <c r="F1389" s="14"/>
      <c r="G1389" s="14"/>
      <c r="H1389" s="14"/>
      <c r="L1389" s="16"/>
      <c r="M1389" s="16"/>
      <c r="N1389" s="16"/>
      <c r="O1389" s="16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</row>
    <row r="1390" spans="1:38" s="15" customFormat="1" x14ac:dyDescent="0.3">
      <c r="A1390" s="14"/>
      <c r="B1390" s="14"/>
      <c r="C1390" s="14"/>
      <c r="D1390" s="14"/>
      <c r="E1390" s="14"/>
      <c r="F1390" s="14"/>
      <c r="G1390" s="14"/>
      <c r="H1390" s="14"/>
      <c r="L1390" s="16"/>
      <c r="M1390" s="16"/>
      <c r="N1390" s="16"/>
      <c r="O1390" s="16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</row>
    <row r="1391" spans="1:38" s="15" customFormat="1" x14ac:dyDescent="0.3">
      <c r="A1391" s="14"/>
      <c r="B1391" s="14"/>
      <c r="C1391" s="14"/>
      <c r="D1391" s="14"/>
      <c r="E1391" s="14"/>
      <c r="F1391" s="14"/>
      <c r="G1391" s="14"/>
      <c r="H1391" s="14"/>
      <c r="L1391" s="16"/>
      <c r="M1391" s="16"/>
      <c r="N1391" s="16"/>
      <c r="O1391" s="16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</row>
    <row r="1392" spans="1:38" s="15" customFormat="1" x14ac:dyDescent="0.3">
      <c r="A1392" s="14"/>
      <c r="B1392" s="14"/>
      <c r="C1392" s="14"/>
      <c r="D1392" s="14"/>
      <c r="E1392" s="14"/>
      <c r="F1392" s="14"/>
      <c r="G1392" s="14"/>
      <c r="H1392" s="14"/>
      <c r="L1392" s="16"/>
      <c r="M1392" s="16"/>
      <c r="N1392" s="16"/>
      <c r="O1392" s="16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</row>
    <row r="1393" spans="1:38" s="15" customFormat="1" x14ac:dyDescent="0.3">
      <c r="A1393" s="14"/>
      <c r="B1393" s="14"/>
      <c r="C1393" s="14"/>
      <c r="D1393" s="14"/>
      <c r="E1393" s="14"/>
      <c r="F1393" s="14"/>
      <c r="G1393" s="14"/>
      <c r="H1393" s="14"/>
      <c r="L1393" s="16"/>
      <c r="M1393" s="16"/>
      <c r="N1393" s="16"/>
      <c r="O1393" s="16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</row>
    <row r="1394" spans="1:38" s="15" customFormat="1" x14ac:dyDescent="0.3">
      <c r="A1394" s="14"/>
      <c r="B1394" s="14"/>
      <c r="C1394" s="14"/>
      <c r="D1394" s="14"/>
      <c r="E1394" s="14"/>
      <c r="F1394" s="14"/>
      <c r="G1394" s="14"/>
      <c r="H1394" s="14"/>
      <c r="L1394" s="16"/>
      <c r="M1394" s="16"/>
      <c r="N1394" s="16"/>
      <c r="O1394" s="16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</row>
    <row r="1395" spans="1:38" s="15" customFormat="1" x14ac:dyDescent="0.3">
      <c r="A1395" s="14"/>
      <c r="B1395" s="14"/>
      <c r="C1395" s="14"/>
      <c r="D1395" s="14"/>
      <c r="E1395" s="14"/>
      <c r="F1395" s="14"/>
      <c r="G1395" s="14"/>
      <c r="H1395" s="14"/>
      <c r="L1395" s="16"/>
      <c r="M1395" s="16"/>
      <c r="N1395" s="16"/>
      <c r="O1395" s="16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</row>
    <row r="1396" spans="1:38" s="15" customFormat="1" x14ac:dyDescent="0.3">
      <c r="A1396" s="14"/>
      <c r="B1396" s="14"/>
      <c r="C1396" s="14"/>
      <c r="D1396" s="14"/>
      <c r="E1396" s="14"/>
      <c r="F1396" s="14"/>
      <c r="G1396" s="14"/>
      <c r="H1396" s="14"/>
      <c r="L1396" s="16"/>
      <c r="M1396" s="16"/>
      <c r="N1396" s="16"/>
      <c r="O1396" s="16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</row>
    <row r="1397" spans="1:38" s="15" customFormat="1" x14ac:dyDescent="0.3">
      <c r="A1397" s="14"/>
      <c r="B1397" s="14"/>
      <c r="C1397" s="14"/>
      <c r="D1397" s="14"/>
      <c r="E1397" s="14"/>
      <c r="F1397" s="14"/>
      <c r="G1397" s="14"/>
      <c r="H1397" s="14"/>
      <c r="L1397" s="16"/>
      <c r="M1397" s="16"/>
      <c r="N1397" s="16"/>
      <c r="O1397" s="16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</row>
    <row r="1398" spans="1:38" s="15" customFormat="1" x14ac:dyDescent="0.3">
      <c r="A1398" s="14"/>
      <c r="B1398" s="14"/>
      <c r="C1398" s="14"/>
      <c r="D1398" s="14"/>
      <c r="E1398" s="14"/>
      <c r="F1398" s="14"/>
      <c r="G1398" s="14"/>
      <c r="H1398" s="14"/>
      <c r="L1398" s="16"/>
      <c r="M1398" s="16"/>
      <c r="N1398" s="16"/>
      <c r="O1398" s="16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</row>
    <row r="1399" spans="1:38" s="15" customFormat="1" x14ac:dyDescent="0.3">
      <c r="A1399" s="14"/>
      <c r="B1399" s="14"/>
      <c r="C1399" s="14"/>
      <c r="D1399" s="14"/>
      <c r="E1399" s="14"/>
      <c r="F1399" s="14"/>
      <c r="G1399" s="14"/>
      <c r="H1399" s="14"/>
      <c r="L1399" s="16"/>
      <c r="M1399" s="16"/>
      <c r="N1399" s="16"/>
      <c r="O1399" s="16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</row>
    <row r="1400" spans="1:38" s="15" customFormat="1" x14ac:dyDescent="0.3">
      <c r="A1400" s="14"/>
      <c r="B1400" s="14"/>
      <c r="C1400" s="14"/>
      <c r="D1400" s="14"/>
      <c r="E1400" s="14"/>
      <c r="F1400" s="14"/>
      <c r="G1400" s="14"/>
      <c r="H1400" s="14"/>
      <c r="L1400" s="16"/>
      <c r="M1400" s="16"/>
      <c r="N1400" s="16"/>
      <c r="O1400" s="16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</row>
    <row r="1401" spans="1:38" s="15" customFormat="1" x14ac:dyDescent="0.3">
      <c r="A1401" s="14"/>
      <c r="B1401" s="14"/>
      <c r="C1401" s="14"/>
      <c r="D1401" s="14"/>
      <c r="E1401" s="14"/>
      <c r="F1401" s="14"/>
      <c r="G1401" s="14"/>
      <c r="H1401" s="14"/>
      <c r="L1401" s="16"/>
      <c r="M1401" s="16"/>
      <c r="N1401" s="16"/>
      <c r="O1401" s="16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</row>
    <row r="1402" spans="1:38" s="15" customFormat="1" x14ac:dyDescent="0.3">
      <c r="A1402" s="14"/>
      <c r="B1402" s="14"/>
      <c r="C1402" s="14"/>
      <c r="D1402" s="14"/>
      <c r="E1402" s="14"/>
      <c r="F1402" s="14"/>
      <c r="G1402" s="14"/>
      <c r="H1402" s="14"/>
      <c r="L1402" s="16"/>
      <c r="M1402" s="16"/>
      <c r="N1402" s="16"/>
      <c r="O1402" s="16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</row>
    <row r="1403" spans="1:38" s="15" customFormat="1" x14ac:dyDescent="0.3">
      <c r="A1403" s="14"/>
      <c r="B1403" s="14"/>
      <c r="C1403" s="14"/>
      <c r="D1403" s="14"/>
      <c r="E1403" s="14"/>
      <c r="F1403" s="14"/>
      <c r="G1403" s="14"/>
      <c r="H1403" s="14"/>
      <c r="L1403" s="16"/>
      <c r="M1403" s="16"/>
      <c r="N1403" s="16"/>
      <c r="O1403" s="16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</row>
    <row r="1404" spans="1:38" s="15" customFormat="1" x14ac:dyDescent="0.3">
      <c r="A1404" s="14"/>
      <c r="B1404" s="14"/>
      <c r="C1404" s="14"/>
      <c r="D1404" s="14"/>
      <c r="E1404" s="14"/>
      <c r="F1404" s="14"/>
      <c r="G1404" s="14"/>
      <c r="H1404" s="14"/>
      <c r="L1404" s="16"/>
      <c r="M1404" s="16"/>
      <c r="N1404" s="16"/>
      <c r="O1404" s="16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</row>
    <row r="1405" spans="1:38" s="15" customFormat="1" x14ac:dyDescent="0.3">
      <c r="A1405" s="14"/>
      <c r="B1405" s="14"/>
      <c r="C1405" s="14"/>
      <c r="D1405" s="14"/>
      <c r="E1405" s="14"/>
      <c r="F1405" s="14"/>
      <c r="G1405" s="14"/>
      <c r="H1405" s="14"/>
      <c r="L1405" s="16"/>
      <c r="M1405" s="16"/>
      <c r="N1405" s="16"/>
      <c r="O1405" s="16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</row>
    <row r="1406" spans="1:38" s="15" customFormat="1" x14ac:dyDescent="0.3">
      <c r="A1406" s="14"/>
      <c r="B1406" s="14"/>
      <c r="C1406" s="14"/>
      <c r="D1406" s="14"/>
      <c r="E1406" s="14"/>
      <c r="F1406" s="14"/>
      <c r="G1406" s="14"/>
      <c r="H1406" s="14"/>
      <c r="L1406" s="16"/>
      <c r="M1406" s="16"/>
      <c r="N1406" s="16"/>
      <c r="O1406" s="16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</row>
    <row r="1407" spans="1:38" s="15" customFormat="1" x14ac:dyDescent="0.3">
      <c r="A1407" s="14"/>
      <c r="B1407" s="14"/>
      <c r="C1407" s="14"/>
      <c r="D1407" s="14"/>
      <c r="E1407" s="14"/>
      <c r="F1407" s="14"/>
      <c r="G1407" s="14"/>
      <c r="H1407" s="14"/>
      <c r="L1407" s="16"/>
      <c r="M1407" s="16"/>
      <c r="N1407" s="16"/>
      <c r="O1407" s="16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</row>
    <row r="1408" spans="1:38" s="15" customFormat="1" x14ac:dyDescent="0.3">
      <c r="A1408" s="14"/>
      <c r="B1408" s="14"/>
      <c r="C1408" s="14"/>
      <c r="D1408" s="14"/>
      <c r="E1408" s="14"/>
      <c r="F1408" s="14"/>
      <c r="G1408" s="14"/>
      <c r="H1408" s="14"/>
      <c r="L1408" s="16"/>
      <c r="M1408" s="16"/>
      <c r="N1408" s="16"/>
      <c r="O1408" s="16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</row>
    <row r="1409" spans="1:38" s="15" customFormat="1" x14ac:dyDescent="0.3">
      <c r="A1409" s="14"/>
      <c r="B1409" s="14"/>
      <c r="C1409" s="14"/>
      <c r="D1409" s="14"/>
      <c r="E1409" s="14"/>
      <c r="F1409" s="14"/>
      <c r="G1409" s="14"/>
      <c r="H1409" s="14"/>
      <c r="L1409" s="16"/>
      <c r="M1409" s="16"/>
      <c r="N1409" s="16"/>
      <c r="O1409" s="16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</row>
    <row r="1410" spans="1:38" s="15" customFormat="1" x14ac:dyDescent="0.3">
      <c r="A1410" s="14"/>
      <c r="B1410" s="14"/>
      <c r="C1410" s="14"/>
      <c r="D1410" s="14"/>
      <c r="E1410" s="14"/>
      <c r="F1410" s="14"/>
      <c r="G1410" s="14"/>
      <c r="H1410" s="14"/>
      <c r="L1410" s="16"/>
      <c r="M1410" s="16"/>
      <c r="N1410" s="16"/>
      <c r="O1410" s="16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</row>
    <row r="1411" spans="1:38" s="15" customFormat="1" x14ac:dyDescent="0.3">
      <c r="A1411" s="14"/>
      <c r="B1411" s="14"/>
      <c r="C1411" s="14"/>
      <c r="D1411" s="14"/>
      <c r="E1411" s="14"/>
      <c r="F1411" s="14"/>
      <c r="G1411" s="14"/>
      <c r="H1411" s="14"/>
      <c r="L1411" s="16"/>
      <c r="M1411" s="16"/>
      <c r="N1411" s="16"/>
      <c r="O1411" s="16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</row>
    <row r="1412" spans="1:38" s="15" customFormat="1" x14ac:dyDescent="0.3">
      <c r="A1412" s="14"/>
      <c r="B1412" s="14"/>
      <c r="C1412" s="14"/>
      <c r="D1412" s="14"/>
      <c r="E1412" s="14"/>
      <c r="F1412" s="14"/>
      <c r="G1412" s="14"/>
      <c r="H1412" s="14"/>
      <c r="L1412" s="16"/>
      <c r="M1412" s="16"/>
      <c r="N1412" s="16"/>
      <c r="O1412" s="16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</row>
    <row r="1413" spans="1:38" s="15" customFormat="1" x14ac:dyDescent="0.3">
      <c r="A1413" s="14"/>
      <c r="B1413" s="14"/>
      <c r="C1413" s="14"/>
      <c r="D1413" s="14"/>
      <c r="E1413" s="14"/>
      <c r="F1413" s="14"/>
      <c r="G1413" s="14"/>
      <c r="H1413" s="14"/>
      <c r="L1413" s="16"/>
      <c r="M1413" s="16"/>
      <c r="N1413" s="16"/>
      <c r="O1413" s="16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</row>
    <row r="1414" spans="1:38" s="15" customFormat="1" x14ac:dyDescent="0.3">
      <c r="A1414" s="14"/>
      <c r="B1414" s="14"/>
      <c r="C1414" s="14"/>
      <c r="D1414" s="14"/>
      <c r="E1414" s="14"/>
      <c r="F1414" s="14"/>
      <c r="G1414" s="14"/>
      <c r="H1414" s="14"/>
      <c r="L1414" s="16"/>
      <c r="M1414" s="16"/>
      <c r="N1414" s="16"/>
      <c r="O1414" s="16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</row>
    <row r="1415" spans="1:38" s="15" customFormat="1" x14ac:dyDescent="0.3">
      <c r="A1415" s="14"/>
      <c r="B1415" s="14"/>
      <c r="C1415" s="14"/>
      <c r="D1415" s="14"/>
      <c r="E1415" s="14"/>
      <c r="F1415" s="14"/>
      <c r="G1415" s="14"/>
      <c r="H1415" s="14"/>
      <c r="L1415" s="16"/>
      <c r="M1415" s="16"/>
      <c r="N1415" s="16"/>
      <c r="O1415" s="16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</row>
    <row r="1416" spans="1:38" s="15" customFormat="1" x14ac:dyDescent="0.3">
      <c r="A1416" s="14"/>
      <c r="B1416" s="14"/>
      <c r="C1416" s="14"/>
      <c r="D1416" s="14"/>
      <c r="E1416" s="14"/>
      <c r="F1416" s="14"/>
      <c r="G1416" s="14"/>
      <c r="H1416" s="14"/>
      <c r="L1416" s="16"/>
      <c r="M1416" s="16"/>
      <c r="N1416" s="16"/>
      <c r="O1416" s="16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</row>
    <row r="1417" spans="1:38" s="15" customFormat="1" x14ac:dyDescent="0.3">
      <c r="A1417" s="14"/>
      <c r="B1417" s="14"/>
      <c r="C1417" s="14"/>
      <c r="D1417" s="14"/>
      <c r="E1417" s="14"/>
      <c r="F1417" s="14"/>
      <c r="G1417" s="14"/>
      <c r="H1417" s="14"/>
      <c r="L1417" s="16"/>
      <c r="M1417" s="16"/>
      <c r="N1417" s="16"/>
      <c r="O1417" s="16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</row>
    <row r="1418" spans="1:38" s="15" customFormat="1" x14ac:dyDescent="0.3">
      <c r="A1418" s="14"/>
      <c r="B1418" s="14"/>
      <c r="C1418" s="14"/>
      <c r="D1418" s="14"/>
      <c r="E1418" s="14"/>
      <c r="F1418" s="14"/>
      <c r="G1418" s="14"/>
      <c r="H1418" s="14"/>
      <c r="L1418" s="16"/>
      <c r="M1418" s="16"/>
      <c r="N1418" s="16"/>
      <c r="O1418" s="16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</row>
    <row r="1419" spans="1:38" s="15" customFormat="1" x14ac:dyDescent="0.3">
      <c r="A1419" s="14"/>
      <c r="B1419" s="14"/>
      <c r="C1419" s="14"/>
      <c r="D1419" s="14"/>
      <c r="E1419" s="14"/>
      <c r="F1419" s="14"/>
      <c r="G1419" s="14"/>
      <c r="H1419" s="14"/>
      <c r="L1419" s="16"/>
      <c r="M1419" s="16"/>
      <c r="N1419" s="16"/>
      <c r="O1419" s="16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</row>
    <row r="1420" spans="1:38" s="15" customFormat="1" x14ac:dyDescent="0.3">
      <c r="A1420" s="14"/>
      <c r="B1420" s="14"/>
      <c r="C1420" s="14"/>
      <c r="D1420" s="14"/>
      <c r="E1420" s="14"/>
      <c r="F1420" s="14"/>
      <c r="G1420" s="14"/>
      <c r="H1420" s="14"/>
      <c r="L1420" s="16"/>
      <c r="M1420" s="16"/>
      <c r="N1420" s="16"/>
      <c r="O1420" s="16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</row>
    <row r="1421" spans="1:38" s="15" customFormat="1" x14ac:dyDescent="0.3">
      <c r="A1421" s="14"/>
      <c r="B1421" s="14"/>
      <c r="C1421" s="14"/>
      <c r="D1421" s="14"/>
      <c r="E1421" s="14"/>
      <c r="F1421" s="14"/>
      <c r="G1421" s="14"/>
      <c r="H1421" s="14"/>
      <c r="L1421" s="16"/>
      <c r="M1421" s="16"/>
      <c r="N1421" s="16"/>
      <c r="O1421" s="16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</row>
    <row r="1422" spans="1:38" s="15" customFormat="1" x14ac:dyDescent="0.3">
      <c r="A1422" s="14"/>
      <c r="B1422" s="14"/>
      <c r="C1422" s="14"/>
      <c r="D1422" s="14"/>
      <c r="E1422" s="14"/>
      <c r="F1422" s="14"/>
      <c r="G1422" s="14"/>
      <c r="H1422" s="14"/>
      <c r="L1422" s="16"/>
      <c r="M1422" s="16"/>
      <c r="N1422" s="16"/>
      <c r="O1422" s="16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</row>
    <row r="1423" spans="1:38" s="15" customFormat="1" x14ac:dyDescent="0.3">
      <c r="A1423" s="14"/>
      <c r="B1423" s="14"/>
      <c r="C1423" s="14"/>
      <c r="D1423" s="14"/>
      <c r="E1423" s="14"/>
      <c r="F1423" s="14"/>
      <c r="G1423" s="14"/>
      <c r="H1423" s="14"/>
      <c r="L1423" s="16"/>
      <c r="M1423" s="16"/>
      <c r="N1423" s="16"/>
      <c r="O1423" s="16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</row>
    <row r="1424" spans="1:38" s="15" customFormat="1" x14ac:dyDescent="0.3">
      <c r="A1424" s="14"/>
      <c r="B1424" s="14"/>
      <c r="C1424" s="14"/>
      <c r="D1424" s="14"/>
      <c r="E1424" s="14"/>
      <c r="F1424" s="14"/>
      <c r="G1424" s="14"/>
      <c r="H1424" s="14"/>
      <c r="L1424" s="16"/>
      <c r="M1424" s="16"/>
      <c r="N1424" s="16"/>
      <c r="O1424" s="16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</row>
    <row r="1425" spans="1:38" s="15" customFormat="1" x14ac:dyDescent="0.3">
      <c r="A1425" s="14"/>
      <c r="B1425" s="14"/>
      <c r="C1425" s="14"/>
      <c r="D1425" s="14"/>
      <c r="E1425" s="14"/>
      <c r="F1425" s="14"/>
      <c r="G1425" s="14"/>
      <c r="H1425" s="14"/>
      <c r="L1425" s="16"/>
      <c r="M1425" s="16"/>
      <c r="N1425" s="16"/>
      <c r="O1425" s="16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</row>
    <row r="1426" spans="1:38" s="15" customFormat="1" x14ac:dyDescent="0.3">
      <c r="A1426" s="14"/>
      <c r="B1426" s="14"/>
      <c r="C1426" s="14"/>
      <c r="D1426" s="14"/>
      <c r="E1426" s="14"/>
      <c r="F1426" s="14"/>
      <c r="G1426" s="14"/>
      <c r="H1426" s="14"/>
      <c r="L1426" s="16"/>
      <c r="M1426" s="16"/>
      <c r="N1426" s="16"/>
      <c r="O1426" s="16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</row>
    <row r="1427" spans="1:38" s="15" customFormat="1" x14ac:dyDescent="0.3">
      <c r="A1427" s="14"/>
      <c r="B1427" s="14"/>
      <c r="C1427" s="14"/>
      <c r="D1427" s="14"/>
      <c r="E1427" s="14"/>
      <c r="F1427" s="14"/>
      <c r="G1427" s="14"/>
      <c r="H1427" s="14"/>
      <c r="L1427" s="16"/>
      <c r="M1427" s="16"/>
      <c r="N1427" s="16"/>
      <c r="O1427" s="16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</row>
    <row r="1428" spans="1:38" s="15" customFormat="1" x14ac:dyDescent="0.3">
      <c r="A1428" s="14"/>
      <c r="B1428" s="14"/>
      <c r="C1428" s="14"/>
      <c r="D1428" s="14"/>
      <c r="E1428" s="14"/>
      <c r="F1428" s="14"/>
      <c r="G1428" s="14"/>
      <c r="H1428" s="14"/>
      <c r="L1428" s="16"/>
      <c r="M1428" s="16"/>
      <c r="N1428" s="16"/>
      <c r="O1428" s="16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</row>
    <row r="1429" spans="1:38" s="15" customFormat="1" x14ac:dyDescent="0.3">
      <c r="A1429" s="14"/>
      <c r="B1429" s="14"/>
      <c r="C1429" s="14"/>
      <c r="D1429" s="14"/>
      <c r="E1429" s="14"/>
      <c r="F1429" s="14"/>
      <c r="G1429" s="14"/>
      <c r="H1429" s="14"/>
      <c r="L1429" s="16"/>
      <c r="M1429" s="16"/>
      <c r="N1429" s="16"/>
      <c r="O1429" s="16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</row>
    <row r="1430" spans="1:38" s="15" customFormat="1" x14ac:dyDescent="0.3">
      <c r="A1430" s="14"/>
      <c r="B1430" s="14"/>
      <c r="C1430" s="14"/>
      <c r="D1430" s="14"/>
      <c r="E1430" s="14"/>
      <c r="F1430" s="14"/>
      <c r="G1430" s="14"/>
      <c r="H1430" s="14"/>
      <c r="L1430" s="16"/>
      <c r="M1430" s="16"/>
      <c r="N1430" s="16"/>
      <c r="O1430" s="16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</row>
    <row r="1431" spans="1:38" s="15" customFormat="1" x14ac:dyDescent="0.3">
      <c r="A1431" s="14"/>
      <c r="B1431" s="14"/>
      <c r="C1431" s="14"/>
      <c r="D1431" s="14"/>
      <c r="E1431" s="14"/>
      <c r="F1431" s="14"/>
      <c r="G1431" s="14"/>
      <c r="H1431" s="14"/>
      <c r="L1431" s="16"/>
      <c r="M1431" s="16"/>
      <c r="N1431" s="16"/>
      <c r="O1431" s="16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</row>
    <row r="1432" spans="1:38" s="15" customFormat="1" x14ac:dyDescent="0.3">
      <c r="A1432" s="14"/>
      <c r="B1432" s="14"/>
      <c r="C1432" s="14"/>
      <c r="D1432" s="14"/>
      <c r="E1432" s="14"/>
      <c r="F1432" s="14"/>
      <c r="G1432" s="14"/>
      <c r="H1432" s="14"/>
      <c r="L1432" s="16"/>
      <c r="M1432" s="16"/>
      <c r="N1432" s="16"/>
      <c r="O1432" s="16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</row>
    <row r="1433" spans="1:38" s="15" customFormat="1" x14ac:dyDescent="0.3">
      <c r="A1433" s="14"/>
      <c r="B1433" s="14"/>
      <c r="C1433" s="14"/>
      <c r="D1433" s="14"/>
      <c r="E1433" s="14"/>
      <c r="F1433" s="14"/>
      <c r="G1433" s="14"/>
      <c r="H1433" s="14"/>
      <c r="L1433" s="16"/>
      <c r="M1433" s="16"/>
      <c r="N1433" s="16"/>
      <c r="O1433" s="16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</row>
    <row r="1434" spans="1:38" s="15" customFormat="1" x14ac:dyDescent="0.3">
      <c r="A1434" s="14"/>
      <c r="B1434" s="14"/>
      <c r="C1434" s="14"/>
      <c r="D1434" s="14"/>
      <c r="E1434" s="14"/>
      <c r="F1434" s="14"/>
      <c r="G1434" s="14"/>
      <c r="H1434" s="14"/>
      <c r="L1434" s="16"/>
      <c r="M1434" s="16"/>
      <c r="N1434" s="16"/>
      <c r="O1434" s="16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</row>
    <row r="1435" spans="1:38" s="15" customFormat="1" x14ac:dyDescent="0.3">
      <c r="A1435" s="14"/>
      <c r="B1435" s="14"/>
      <c r="C1435" s="14"/>
      <c r="D1435" s="14"/>
      <c r="E1435" s="14"/>
      <c r="F1435" s="14"/>
      <c r="G1435" s="14"/>
      <c r="H1435" s="14"/>
      <c r="L1435" s="16"/>
      <c r="M1435" s="16"/>
      <c r="N1435" s="16"/>
      <c r="O1435" s="16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</row>
    <row r="1436" spans="1:38" s="15" customFormat="1" x14ac:dyDescent="0.3">
      <c r="A1436" s="14"/>
      <c r="B1436" s="14"/>
      <c r="C1436" s="14"/>
      <c r="D1436" s="14"/>
      <c r="E1436" s="14"/>
      <c r="F1436" s="14"/>
      <c r="G1436" s="14"/>
      <c r="H1436" s="14"/>
      <c r="L1436" s="16"/>
      <c r="M1436" s="16"/>
      <c r="N1436" s="16"/>
      <c r="O1436" s="16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</row>
    <row r="1437" spans="1:38" s="15" customFormat="1" x14ac:dyDescent="0.3">
      <c r="A1437" s="14"/>
      <c r="B1437" s="14"/>
      <c r="C1437" s="14"/>
      <c r="D1437" s="14"/>
      <c r="E1437" s="14"/>
      <c r="F1437" s="14"/>
      <c r="G1437" s="14"/>
      <c r="H1437" s="14"/>
      <c r="L1437" s="16"/>
      <c r="M1437" s="16"/>
      <c r="N1437" s="16"/>
      <c r="O1437" s="16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</row>
    <row r="1438" spans="1:38" s="15" customFormat="1" x14ac:dyDescent="0.3">
      <c r="A1438" s="14"/>
      <c r="B1438" s="14"/>
      <c r="C1438" s="14"/>
      <c r="D1438" s="14"/>
      <c r="E1438" s="14"/>
      <c r="F1438" s="14"/>
      <c r="G1438" s="14"/>
      <c r="H1438" s="14"/>
      <c r="L1438" s="16"/>
      <c r="M1438" s="16"/>
      <c r="N1438" s="16"/>
      <c r="O1438" s="16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</row>
    <row r="1439" spans="1:38" s="15" customFormat="1" x14ac:dyDescent="0.3">
      <c r="A1439" s="14"/>
      <c r="B1439" s="14"/>
      <c r="C1439" s="14"/>
      <c r="D1439" s="14"/>
      <c r="E1439" s="14"/>
      <c r="F1439" s="14"/>
      <c r="G1439" s="14"/>
      <c r="H1439" s="14"/>
      <c r="L1439" s="16"/>
      <c r="M1439" s="16"/>
      <c r="N1439" s="16"/>
      <c r="O1439" s="16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</row>
    <row r="1440" spans="1:38" s="15" customFormat="1" x14ac:dyDescent="0.3">
      <c r="A1440" s="14"/>
      <c r="B1440" s="14"/>
      <c r="C1440" s="14"/>
      <c r="D1440" s="14"/>
      <c r="E1440" s="14"/>
      <c r="F1440" s="14"/>
      <c r="G1440" s="14"/>
      <c r="H1440" s="14"/>
      <c r="L1440" s="16"/>
      <c r="M1440" s="16"/>
      <c r="N1440" s="16"/>
      <c r="O1440" s="16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</row>
    <row r="1441" spans="1:38" s="15" customFormat="1" x14ac:dyDescent="0.3">
      <c r="A1441" s="14"/>
      <c r="B1441" s="14"/>
      <c r="C1441" s="14"/>
      <c r="D1441" s="14"/>
      <c r="E1441" s="14"/>
      <c r="F1441" s="14"/>
      <c r="G1441" s="14"/>
      <c r="H1441" s="14"/>
      <c r="L1441" s="16"/>
      <c r="M1441" s="16"/>
      <c r="N1441" s="16"/>
      <c r="O1441" s="16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</row>
    <row r="1442" spans="1:38" s="15" customFormat="1" x14ac:dyDescent="0.3">
      <c r="A1442" s="14"/>
      <c r="B1442" s="14"/>
      <c r="C1442" s="14"/>
      <c r="D1442" s="14"/>
      <c r="E1442" s="14"/>
      <c r="F1442" s="14"/>
      <c r="G1442" s="14"/>
      <c r="H1442" s="14"/>
      <c r="L1442" s="16"/>
      <c r="M1442" s="16"/>
      <c r="N1442" s="16"/>
      <c r="O1442" s="16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</row>
    <row r="1443" spans="1:38" s="15" customFormat="1" x14ac:dyDescent="0.3">
      <c r="A1443" s="14"/>
      <c r="B1443" s="14"/>
      <c r="C1443" s="14"/>
      <c r="D1443" s="14"/>
      <c r="E1443" s="14"/>
      <c r="F1443" s="14"/>
      <c r="G1443" s="14"/>
      <c r="H1443" s="14"/>
      <c r="L1443" s="16"/>
      <c r="M1443" s="16"/>
      <c r="N1443" s="16"/>
      <c r="O1443" s="16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</row>
    <row r="1444" spans="1:38" s="15" customFormat="1" x14ac:dyDescent="0.3">
      <c r="A1444" s="14"/>
      <c r="B1444" s="14"/>
      <c r="C1444" s="14"/>
      <c r="D1444" s="14"/>
      <c r="E1444" s="14"/>
      <c r="F1444" s="14"/>
      <c r="G1444" s="14"/>
      <c r="H1444" s="14"/>
      <c r="L1444" s="16"/>
      <c r="M1444" s="16"/>
      <c r="N1444" s="16"/>
      <c r="O1444" s="16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</row>
    <row r="1445" spans="1:38" s="15" customFormat="1" x14ac:dyDescent="0.3">
      <c r="A1445" s="14"/>
      <c r="B1445" s="14"/>
      <c r="C1445" s="14"/>
      <c r="D1445" s="14"/>
      <c r="E1445" s="14"/>
      <c r="F1445" s="14"/>
      <c r="G1445" s="14"/>
      <c r="H1445" s="14"/>
      <c r="L1445" s="16"/>
      <c r="M1445" s="16"/>
      <c r="N1445" s="16"/>
      <c r="O1445" s="16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</row>
    <row r="1446" spans="1:38" s="15" customFormat="1" x14ac:dyDescent="0.3">
      <c r="A1446" s="14"/>
      <c r="B1446" s="14"/>
      <c r="C1446" s="14"/>
      <c r="D1446" s="14"/>
      <c r="E1446" s="14"/>
      <c r="F1446" s="14"/>
      <c r="G1446" s="14"/>
      <c r="H1446" s="14"/>
      <c r="L1446" s="16"/>
      <c r="M1446" s="16"/>
      <c r="N1446" s="16"/>
      <c r="O1446" s="16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</row>
    <row r="1447" spans="1:38" s="15" customFormat="1" x14ac:dyDescent="0.3">
      <c r="A1447" s="14"/>
      <c r="B1447" s="14"/>
      <c r="C1447" s="14"/>
      <c r="D1447" s="14"/>
      <c r="E1447" s="14"/>
      <c r="F1447" s="14"/>
      <c r="G1447" s="14"/>
      <c r="H1447" s="14"/>
      <c r="L1447" s="16"/>
      <c r="M1447" s="16"/>
      <c r="N1447" s="16"/>
      <c r="O1447" s="16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</row>
    <row r="1448" spans="1:38" s="15" customFormat="1" x14ac:dyDescent="0.3">
      <c r="A1448" s="14"/>
      <c r="B1448" s="14"/>
      <c r="C1448" s="14"/>
      <c r="D1448" s="14"/>
      <c r="E1448" s="14"/>
      <c r="F1448" s="14"/>
      <c r="G1448" s="14"/>
      <c r="H1448" s="14"/>
      <c r="L1448" s="16"/>
      <c r="M1448" s="16"/>
      <c r="N1448" s="16"/>
      <c r="O1448" s="16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</row>
    <row r="1449" spans="1:38" s="15" customFormat="1" x14ac:dyDescent="0.3">
      <c r="A1449" s="14"/>
      <c r="B1449" s="14"/>
      <c r="C1449" s="14"/>
      <c r="D1449" s="14"/>
      <c r="E1449" s="14"/>
      <c r="F1449" s="14"/>
      <c r="G1449" s="14"/>
      <c r="H1449" s="14"/>
      <c r="L1449" s="16"/>
      <c r="M1449" s="16"/>
      <c r="N1449" s="16"/>
      <c r="O1449" s="16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</row>
    <row r="1450" spans="1:38" s="15" customFormat="1" x14ac:dyDescent="0.3">
      <c r="A1450" s="14"/>
      <c r="B1450" s="14"/>
      <c r="C1450" s="14"/>
      <c r="D1450" s="14"/>
      <c r="E1450" s="14"/>
      <c r="F1450" s="14"/>
      <c r="G1450" s="14"/>
      <c r="H1450" s="14"/>
      <c r="L1450" s="16"/>
      <c r="M1450" s="16"/>
      <c r="N1450" s="16"/>
      <c r="O1450" s="16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</row>
    <row r="1451" spans="1:38" s="15" customFormat="1" x14ac:dyDescent="0.3">
      <c r="A1451" s="14"/>
      <c r="B1451" s="14"/>
      <c r="C1451" s="14"/>
      <c r="D1451" s="14"/>
      <c r="E1451" s="14"/>
      <c r="F1451" s="14"/>
      <c r="G1451" s="14"/>
      <c r="H1451" s="14"/>
      <c r="L1451" s="16"/>
      <c r="M1451" s="16"/>
      <c r="N1451" s="16"/>
      <c r="O1451" s="16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</row>
    <row r="1452" spans="1:38" s="15" customFormat="1" x14ac:dyDescent="0.3">
      <c r="A1452" s="14"/>
      <c r="B1452" s="14"/>
      <c r="C1452" s="14"/>
      <c r="D1452" s="14"/>
      <c r="E1452" s="14"/>
      <c r="F1452" s="14"/>
      <c r="G1452" s="14"/>
      <c r="H1452" s="14"/>
      <c r="L1452" s="16"/>
      <c r="M1452" s="16"/>
      <c r="N1452" s="16"/>
      <c r="O1452" s="16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</row>
    <row r="1453" spans="1:38" s="15" customFormat="1" x14ac:dyDescent="0.3">
      <c r="A1453" s="14"/>
      <c r="B1453" s="14"/>
      <c r="C1453" s="14"/>
      <c r="D1453" s="14"/>
      <c r="E1453" s="14"/>
      <c r="F1453" s="14"/>
      <c r="G1453" s="14"/>
      <c r="H1453" s="14"/>
      <c r="L1453" s="16"/>
      <c r="M1453" s="16"/>
      <c r="N1453" s="16"/>
      <c r="O1453" s="16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</row>
    <row r="1454" spans="1:38" s="15" customFormat="1" x14ac:dyDescent="0.3">
      <c r="A1454" s="14"/>
      <c r="B1454" s="14"/>
      <c r="C1454" s="14"/>
      <c r="D1454" s="14"/>
      <c r="E1454" s="14"/>
      <c r="F1454" s="14"/>
      <c r="G1454" s="14"/>
      <c r="H1454" s="14"/>
      <c r="L1454" s="16"/>
      <c r="M1454" s="16"/>
      <c r="N1454" s="16"/>
      <c r="O1454" s="16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</row>
    <row r="1455" spans="1:38" s="15" customFormat="1" x14ac:dyDescent="0.3">
      <c r="A1455" s="14"/>
      <c r="B1455" s="14"/>
      <c r="C1455" s="14"/>
      <c r="D1455" s="14"/>
      <c r="E1455" s="14"/>
      <c r="F1455" s="14"/>
      <c r="G1455" s="14"/>
      <c r="H1455" s="14"/>
      <c r="L1455" s="16"/>
      <c r="M1455" s="16"/>
      <c r="N1455" s="16"/>
      <c r="O1455" s="16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</row>
    <row r="1456" spans="1:38" s="15" customFormat="1" x14ac:dyDescent="0.3">
      <c r="A1456" s="14"/>
      <c r="B1456" s="14"/>
      <c r="C1456" s="14"/>
      <c r="D1456" s="14"/>
      <c r="E1456" s="14"/>
      <c r="F1456" s="14"/>
      <c r="G1456" s="14"/>
      <c r="H1456" s="14"/>
      <c r="L1456" s="16"/>
      <c r="M1456" s="16"/>
      <c r="N1456" s="16"/>
      <c r="O1456" s="16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</row>
    <row r="1457" spans="1:38" s="15" customFormat="1" x14ac:dyDescent="0.3">
      <c r="A1457" s="14"/>
      <c r="B1457" s="14"/>
      <c r="C1457" s="14"/>
      <c r="D1457" s="14"/>
      <c r="E1457" s="14"/>
      <c r="F1457" s="14"/>
      <c r="G1457" s="14"/>
      <c r="H1457" s="14"/>
      <c r="L1457" s="16"/>
      <c r="M1457" s="16"/>
      <c r="N1457" s="16"/>
      <c r="O1457" s="16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</row>
    <row r="1458" spans="1:38" s="15" customFormat="1" x14ac:dyDescent="0.3">
      <c r="A1458" s="14"/>
      <c r="B1458" s="14"/>
      <c r="C1458" s="14"/>
      <c r="D1458" s="14"/>
      <c r="E1458" s="14"/>
      <c r="F1458" s="14"/>
      <c r="G1458" s="14"/>
      <c r="H1458" s="14"/>
      <c r="L1458" s="16"/>
      <c r="M1458" s="16"/>
      <c r="N1458" s="16"/>
      <c r="O1458" s="16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</row>
    <row r="1459" spans="1:38" s="15" customFormat="1" x14ac:dyDescent="0.3">
      <c r="A1459" s="14"/>
      <c r="B1459" s="14"/>
      <c r="C1459" s="14"/>
      <c r="D1459" s="14"/>
      <c r="E1459" s="14"/>
      <c r="F1459" s="14"/>
      <c r="G1459" s="14"/>
      <c r="H1459" s="14"/>
      <c r="L1459" s="16"/>
      <c r="M1459" s="16"/>
      <c r="N1459" s="16"/>
      <c r="O1459" s="16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</row>
    <row r="1460" spans="1:38" s="15" customFormat="1" x14ac:dyDescent="0.3">
      <c r="A1460" s="14"/>
      <c r="B1460" s="14"/>
      <c r="C1460" s="14"/>
      <c r="D1460" s="14"/>
      <c r="E1460" s="14"/>
      <c r="F1460" s="14"/>
      <c r="G1460" s="14"/>
      <c r="H1460" s="14"/>
      <c r="L1460" s="16"/>
      <c r="M1460" s="16"/>
      <c r="N1460" s="16"/>
      <c r="O1460" s="16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</row>
    <row r="1461" spans="1:38" s="15" customFormat="1" x14ac:dyDescent="0.3">
      <c r="A1461" s="14"/>
      <c r="B1461" s="14"/>
      <c r="C1461" s="14"/>
      <c r="D1461" s="14"/>
      <c r="E1461" s="14"/>
      <c r="F1461" s="14"/>
      <c r="G1461" s="14"/>
      <c r="H1461" s="14"/>
      <c r="L1461" s="16"/>
      <c r="M1461" s="16"/>
      <c r="N1461" s="16"/>
      <c r="O1461" s="16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</row>
    <row r="1462" spans="1:38" s="15" customFormat="1" x14ac:dyDescent="0.3">
      <c r="A1462" s="14"/>
      <c r="B1462" s="14"/>
      <c r="C1462" s="14"/>
      <c r="D1462" s="14"/>
      <c r="E1462" s="14"/>
      <c r="F1462" s="14"/>
      <c r="G1462" s="14"/>
      <c r="H1462" s="14"/>
      <c r="L1462" s="16"/>
      <c r="M1462" s="16"/>
      <c r="N1462" s="16"/>
      <c r="O1462" s="16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</row>
    <row r="1463" spans="1:38" s="15" customFormat="1" x14ac:dyDescent="0.3">
      <c r="A1463" s="14"/>
      <c r="B1463" s="14"/>
      <c r="C1463" s="14"/>
      <c r="D1463" s="14"/>
      <c r="E1463" s="14"/>
      <c r="F1463" s="14"/>
      <c r="G1463" s="14"/>
      <c r="H1463" s="14"/>
      <c r="L1463" s="16"/>
      <c r="M1463" s="16"/>
      <c r="N1463" s="16"/>
      <c r="O1463" s="16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</row>
    <row r="1464" spans="1:38" s="15" customFormat="1" x14ac:dyDescent="0.3">
      <c r="A1464" s="14"/>
      <c r="B1464" s="14"/>
      <c r="C1464" s="14"/>
      <c r="D1464" s="14"/>
      <c r="E1464" s="14"/>
      <c r="F1464" s="14"/>
      <c r="G1464" s="14"/>
      <c r="H1464" s="14"/>
      <c r="L1464" s="16"/>
      <c r="M1464" s="16"/>
      <c r="N1464" s="16"/>
      <c r="O1464" s="16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</row>
    <row r="1465" spans="1:38" s="15" customFormat="1" x14ac:dyDescent="0.3">
      <c r="A1465" s="14"/>
      <c r="B1465" s="14"/>
      <c r="C1465" s="14"/>
      <c r="D1465" s="14"/>
      <c r="E1465" s="14"/>
      <c r="F1465" s="14"/>
      <c r="G1465" s="14"/>
      <c r="H1465" s="14"/>
      <c r="L1465" s="16"/>
      <c r="M1465" s="16"/>
      <c r="N1465" s="16"/>
      <c r="O1465" s="16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</row>
    <row r="1466" spans="1:38" s="15" customFormat="1" x14ac:dyDescent="0.3">
      <c r="A1466" s="14"/>
      <c r="B1466" s="14"/>
      <c r="C1466" s="14"/>
      <c r="D1466" s="14"/>
      <c r="E1466" s="14"/>
      <c r="F1466" s="14"/>
      <c r="G1466" s="14"/>
      <c r="H1466" s="14"/>
      <c r="L1466" s="16"/>
      <c r="M1466" s="16"/>
      <c r="N1466" s="16"/>
      <c r="O1466" s="16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</row>
    <row r="1467" spans="1:38" s="15" customFormat="1" x14ac:dyDescent="0.3">
      <c r="A1467" s="14"/>
      <c r="B1467" s="14"/>
      <c r="C1467" s="14"/>
      <c r="D1467" s="14"/>
      <c r="E1467" s="14"/>
      <c r="F1467" s="14"/>
      <c r="G1467" s="14"/>
      <c r="H1467" s="14"/>
      <c r="L1467" s="16"/>
      <c r="M1467" s="16"/>
      <c r="N1467" s="16"/>
      <c r="O1467" s="16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</row>
    <row r="1468" spans="1:38" s="15" customFormat="1" x14ac:dyDescent="0.3">
      <c r="A1468" s="14"/>
      <c r="B1468" s="14"/>
      <c r="C1468" s="14"/>
      <c r="D1468" s="14"/>
      <c r="E1468" s="14"/>
      <c r="F1468" s="14"/>
      <c r="G1468" s="14"/>
      <c r="H1468" s="14"/>
      <c r="L1468" s="16"/>
      <c r="M1468" s="16"/>
      <c r="N1468" s="16"/>
      <c r="O1468" s="16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</row>
    <row r="1469" spans="1:38" s="15" customFormat="1" x14ac:dyDescent="0.3">
      <c r="A1469" s="14"/>
      <c r="B1469" s="14"/>
      <c r="C1469" s="14"/>
      <c r="D1469" s="14"/>
      <c r="E1469" s="14"/>
      <c r="F1469" s="14"/>
      <c r="G1469" s="14"/>
      <c r="H1469" s="14"/>
      <c r="L1469" s="16"/>
      <c r="M1469" s="16"/>
      <c r="N1469" s="16"/>
      <c r="O1469" s="16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</row>
    <row r="1470" spans="1:38" s="15" customFormat="1" x14ac:dyDescent="0.3">
      <c r="A1470" s="14"/>
      <c r="B1470" s="14"/>
      <c r="C1470" s="14"/>
      <c r="D1470" s="14"/>
      <c r="E1470" s="14"/>
      <c r="F1470" s="14"/>
      <c r="G1470" s="14"/>
      <c r="H1470" s="14"/>
      <c r="L1470" s="16"/>
      <c r="M1470" s="16"/>
      <c r="N1470" s="16"/>
      <c r="O1470" s="16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</row>
    <row r="1471" spans="1:38" s="15" customFormat="1" x14ac:dyDescent="0.3">
      <c r="A1471" s="14"/>
      <c r="B1471" s="14"/>
      <c r="C1471" s="14"/>
      <c r="D1471" s="14"/>
      <c r="E1471" s="14"/>
      <c r="F1471" s="14"/>
      <c r="G1471" s="14"/>
      <c r="H1471" s="14"/>
      <c r="L1471" s="16"/>
      <c r="M1471" s="16"/>
      <c r="N1471" s="16"/>
      <c r="O1471" s="16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</row>
    <row r="1472" spans="1:38" s="15" customFormat="1" x14ac:dyDescent="0.3">
      <c r="A1472" s="14"/>
      <c r="B1472" s="14"/>
      <c r="C1472" s="14"/>
      <c r="D1472" s="14"/>
      <c r="E1472" s="14"/>
      <c r="F1472" s="14"/>
      <c r="G1472" s="14"/>
      <c r="H1472" s="14"/>
      <c r="L1472" s="16"/>
      <c r="M1472" s="16"/>
      <c r="N1472" s="16"/>
      <c r="O1472" s="16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</row>
    <row r="1473" spans="1:38" s="15" customFormat="1" x14ac:dyDescent="0.3">
      <c r="A1473" s="14"/>
      <c r="B1473" s="14"/>
      <c r="C1473" s="14"/>
      <c r="D1473" s="14"/>
      <c r="E1473" s="14"/>
      <c r="F1473" s="14"/>
      <c r="G1473" s="14"/>
      <c r="H1473" s="14"/>
      <c r="L1473" s="16"/>
      <c r="M1473" s="16"/>
      <c r="N1473" s="16"/>
      <c r="O1473" s="16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</row>
    <row r="1474" spans="1:38" s="15" customFormat="1" x14ac:dyDescent="0.3">
      <c r="A1474" s="14"/>
      <c r="B1474" s="14"/>
      <c r="C1474" s="14"/>
      <c r="D1474" s="14"/>
      <c r="E1474" s="14"/>
      <c r="F1474" s="14"/>
      <c r="G1474" s="14"/>
      <c r="H1474" s="14"/>
      <c r="L1474" s="16"/>
      <c r="M1474" s="16"/>
      <c r="N1474" s="16"/>
      <c r="O1474" s="16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</row>
    <row r="1475" spans="1:38" s="15" customFormat="1" x14ac:dyDescent="0.3">
      <c r="A1475" s="14"/>
      <c r="B1475" s="14"/>
      <c r="C1475" s="14"/>
      <c r="D1475" s="14"/>
      <c r="E1475" s="14"/>
      <c r="F1475" s="14"/>
      <c r="G1475" s="14"/>
      <c r="H1475" s="14"/>
      <c r="L1475" s="16"/>
      <c r="M1475" s="16"/>
      <c r="N1475" s="16"/>
      <c r="O1475" s="16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</row>
    <row r="1476" spans="1:38" s="15" customFormat="1" x14ac:dyDescent="0.3">
      <c r="A1476" s="14"/>
      <c r="B1476" s="14"/>
      <c r="C1476" s="14"/>
      <c r="D1476" s="14"/>
      <c r="E1476" s="14"/>
      <c r="F1476" s="14"/>
      <c r="G1476" s="14"/>
      <c r="H1476" s="14"/>
      <c r="L1476" s="16"/>
      <c r="M1476" s="16"/>
      <c r="N1476" s="16"/>
      <c r="O1476" s="16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</row>
    <row r="1477" spans="1:38" s="15" customFormat="1" x14ac:dyDescent="0.3">
      <c r="A1477" s="14"/>
      <c r="B1477" s="14"/>
      <c r="C1477" s="14"/>
      <c r="D1477" s="14"/>
      <c r="E1477" s="14"/>
      <c r="F1477" s="14"/>
      <c r="G1477" s="14"/>
      <c r="H1477" s="14"/>
      <c r="L1477" s="16"/>
      <c r="M1477" s="16"/>
      <c r="N1477" s="16"/>
      <c r="O1477" s="16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</row>
    <row r="1478" spans="1:38" s="15" customFormat="1" x14ac:dyDescent="0.3">
      <c r="A1478" s="14"/>
      <c r="B1478" s="14"/>
      <c r="C1478" s="14"/>
      <c r="D1478" s="14"/>
      <c r="E1478" s="14"/>
      <c r="F1478" s="14"/>
      <c r="G1478" s="14"/>
      <c r="H1478" s="14"/>
      <c r="L1478" s="16"/>
      <c r="M1478" s="16"/>
      <c r="N1478" s="16"/>
      <c r="O1478" s="16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</row>
    <row r="1479" spans="1:38" s="15" customFormat="1" x14ac:dyDescent="0.3">
      <c r="A1479" s="14"/>
      <c r="B1479" s="14"/>
      <c r="C1479" s="14"/>
      <c r="D1479" s="14"/>
      <c r="E1479" s="14"/>
      <c r="F1479" s="14"/>
      <c r="G1479" s="14"/>
      <c r="H1479" s="14"/>
      <c r="L1479" s="16"/>
      <c r="M1479" s="16"/>
      <c r="N1479" s="16"/>
      <c r="O1479" s="16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</row>
    <row r="1480" spans="1:38" s="15" customFormat="1" x14ac:dyDescent="0.3">
      <c r="A1480" s="14"/>
      <c r="B1480" s="14"/>
      <c r="C1480" s="14"/>
      <c r="D1480" s="14"/>
      <c r="E1480" s="14"/>
      <c r="F1480" s="14"/>
      <c r="G1480" s="14"/>
      <c r="H1480" s="14"/>
      <c r="L1480" s="16"/>
      <c r="M1480" s="16"/>
      <c r="N1480" s="16"/>
      <c r="O1480" s="16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</row>
    <row r="1481" spans="1:38" s="15" customFormat="1" x14ac:dyDescent="0.3">
      <c r="A1481" s="14"/>
      <c r="B1481" s="14"/>
      <c r="C1481" s="14"/>
      <c r="D1481" s="14"/>
      <c r="E1481" s="14"/>
      <c r="F1481" s="14"/>
      <c r="G1481" s="14"/>
      <c r="H1481" s="14"/>
      <c r="L1481" s="16"/>
      <c r="M1481" s="16"/>
      <c r="N1481" s="16"/>
      <c r="O1481" s="16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</row>
    <row r="1482" spans="1:38" s="15" customFormat="1" x14ac:dyDescent="0.3">
      <c r="A1482" s="14"/>
      <c r="B1482" s="14"/>
      <c r="C1482" s="14"/>
      <c r="D1482" s="14"/>
      <c r="E1482" s="14"/>
      <c r="F1482" s="14"/>
      <c r="G1482" s="14"/>
      <c r="H1482" s="14"/>
      <c r="L1482" s="16"/>
      <c r="M1482" s="16"/>
      <c r="N1482" s="16"/>
      <c r="O1482" s="16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</row>
    <row r="1483" spans="1:38" s="15" customFormat="1" x14ac:dyDescent="0.3">
      <c r="A1483" s="14"/>
      <c r="B1483" s="14"/>
      <c r="C1483" s="14"/>
      <c r="D1483" s="14"/>
      <c r="E1483" s="14"/>
      <c r="F1483" s="14"/>
      <c r="G1483" s="14"/>
      <c r="H1483" s="14"/>
      <c r="L1483" s="16"/>
      <c r="M1483" s="16"/>
      <c r="N1483" s="16"/>
      <c r="O1483" s="16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</row>
    <row r="1484" spans="1:38" s="15" customFormat="1" x14ac:dyDescent="0.3">
      <c r="A1484" s="14"/>
      <c r="B1484" s="14"/>
      <c r="C1484" s="14"/>
      <c r="D1484" s="14"/>
      <c r="E1484" s="14"/>
      <c r="F1484" s="14"/>
      <c r="G1484" s="14"/>
      <c r="H1484" s="14"/>
      <c r="L1484" s="16"/>
      <c r="M1484" s="16"/>
      <c r="N1484" s="16"/>
      <c r="O1484" s="16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</row>
    <row r="1485" spans="1:38" s="15" customFormat="1" x14ac:dyDescent="0.3">
      <c r="A1485" s="14"/>
      <c r="B1485" s="14"/>
      <c r="C1485" s="14"/>
      <c r="D1485" s="14"/>
      <c r="E1485" s="14"/>
      <c r="F1485" s="14"/>
      <c r="G1485" s="14"/>
      <c r="H1485" s="14"/>
      <c r="L1485" s="16"/>
      <c r="M1485" s="16"/>
      <c r="N1485" s="16"/>
      <c r="O1485" s="16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</row>
    <row r="1486" spans="1:38" s="15" customFormat="1" x14ac:dyDescent="0.3">
      <c r="A1486" s="14"/>
      <c r="B1486" s="14"/>
      <c r="C1486" s="14"/>
      <c r="D1486" s="14"/>
      <c r="E1486" s="14"/>
      <c r="F1486" s="14"/>
      <c r="G1486" s="14"/>
      <c r="H1486" s="14"/>
      <c r="L1486" s="16"/>
      <c r="M1486" s="16"/>
      <c r="N1486" s="16"/>
      <c r="O1486" s="16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</row>
    <row r="1487" spans="1:38" s="15" customFormat="1" x14ac:dyDescent="0.3">
      <c r="A1487" s="14"/>
      <c r="B1487" s="14"/>
      <c r="C1487" s="14"/>
      <c r="D1487" s="14"/>
      <c r="E1487" s="14"/>
      <c r="F1487" s="14"/>
      <c r="G1487" s="14"/>
      <c r="H1487" s="14"/>
      <c r="L1487" s="16"/>
      <c r="M1487" s="16"/>
      <c r="N1487" s="16"/>
      <c r="O1487" s="16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</row>
    <row r="1488" spans="1:38" s="15" customFormat="1" x14ac:dyDescent="0.3">
      <c r="A1488" s="14"/>
      <c r="B1488" s="14"/>
      <c r="C1488" s="14"/>
      <c r="D1488" s="14"/>
      <c r="E1488" s="14"/>
      <c r="F1488" s="14"/>
      <c r="G1488" s="14"/>
      <c r="H1488" s="14"/>
      <c r="L1488" s="16"/>
      <c r="M1488" s="16"/>
      <c r="N1488" s="16"/>
      <c r="O1488" s="16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</row>
    <row r="1489" spans="1:38" s="15" customFormat="1" x14ac:dyDescent="0.3">
      <c r="A1489" s="14"/>
      <c r="B1489" s="14"/>
      <c r="C1489" s="14"/>
      <c r="D1489" s="14"/>
      <c r="E1489" s="14"/>
      <c r="F1489" s="14"/>
      <c r="G1489" s="14"/>
      <c r="H1489" s="14"/>
      <c r="L1489" s="16"/>
      <c r="M1489" s="16"/>
      <c r="N1489" s="16"/>
      <c r="O1489" s="16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</row>
    <row r="1490" spans="1:38" s="15" customFormat="1" x14ac:dyDescent="0.3">
      <c r="A1490" s="14"/>
      <c r="B1490" s="14"/>
      <c r="C1490" s="14"/>
      <c r="D1490" s="14"/>
      <c r="E1490" s="14"/>
      <c r="F1490" s="14"/>
      <c r="G1490" s="14"/>
      <c r="H1490" s="14"/>
      <c r="L1490" s="16"/>
      <c r="M1490" s="16"/>
      <c r="N1490" s="16"/>
      <c r="O1490" s="16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</row>
    <row r="1491" spans="1:38" s="15" customFormat="1" x14ac:dyDescent="0.3">
      <c r="A1491" s="14"/>
      <c r="B1491" s="14"/>
      <c r="C1491" s="14"/>
      <c r="D1491" s="14"/>
      <c r="E1491" s="14"/>
      <c r="F1491" s="14"/>
      <c r="G1491" s="14"/>
      <c r="H1491" s="14"/>
      <c r="L1491" s="16"/>
      <c r="M1491" s="16"/>
      <c r="N1491" s="16"/>
      <c r="O1491" s="16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</row>
    <row r="1492" spans="1:38" s="15" customFormat="1" x14ac:dyDescent="0.3">
      <c r="A1492" s="14"/>
      <c r="B1492" s="14"/>
      <c r="C1492" s="14"/>
      <c r="D1492" s="14"/>
      <c r="E1492" s="14"/>
      <c r="F1492" s="14"/>
      <c r="G1492" s="14"/>
      <c r="H1492" s="14"/>
      <c r="L1492" s="16"/>
      <c r="M1492" s="16"/>
      <c r="N1492" s="16"/>
      <c r="O1492" s="16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</row>
    <row r="1493" spans="1:38" s="15" customFormat="1" x14ac:dyDescent="0.3">
      <c r="A1493" s="14"/>
      <c r="B1493" s="14"/>
      <c r="C1493" s="14"/>
      <c r="D1493" s="14"/>
      <c r="E1493" s="14"/>
      <c r="F1493" s="14"/>
      <c r="G1493" s="14"/>
      <c r="H1493" s="14"/>
      <c r="L1493" s="16"/>
      <c r="M1493" s="16"/>
      <c r="N1493" s="16"/>
      <c r="O1493" s="16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</row>
    <row r="1494" spans="1:38" s="15" customFormat="1" x14ac:dyDescent="0.3">
      <c r="A1494" s="14"/>
      <c r="B1494" s="14"/>
      <c r="C1494" s="14"/>
      <c r="D1494" s="14"/>
      <c r="E1494" s="14"/>
      <c r="F1494" s="14"/>
      <c r="G1494" s="14"/>
      <c r="H1494" s="14"/>
      <c r="L1494" s="16"/>
      <c r="M1494" s="16"/>
      <c r="N1494" s="16"/>
      <c r="O1494" s="16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</row>
    <row r="1495" spans="1:38" s="15" customFormat="1" x14ac:dyDescent="0.3">
      <c r="A1495" s="14"/>
      <c r="B1495" s="14"/>
      <c r="C1495" s="14"/>
      <c r="D1495" s="14"/>
      <c r="E1495" s="14"/>
      <c r="F1495" s="14"/>
      <c r="G1495" s="14"/>
      <c r="H1495" s="14"/>
      <c r="L1495" s="16"/>
      <c r="M1495" s="16"/>
      <c r="N1495" s="16"/>
      <c r="O1495" s="16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</row>
    <row r="1496" spans="1:38" s="15" customFormat="1" x14ac:dyDescent="0.3">
      <c r="A1496" s="14"/>
      <c r="B1496" s="14"/>
      <c r="C1496" s="14"/>
      <c r="D1496" s="14"/>
      <c r="E1496" s="14"/>
      <c r="F1496" s="14"/>
      <c r="G1496" s="14"/>
      <c r="H1496" s="14"/>
      <c r="L1496" s="16"/>
      <c r="M1496" s="16"/>
      <c r="N1496" s="16"/>
      <c r="O1496" s="16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</row>
    <row r="1497" spans="1:38" s="15" customFormat="1" x14ac:dyDescent="0.3">
      <c r="A1497" s="14"/>
      <c r="B1497" s="14"/>
      <c r="C1497" s="14"/>
      <c r="D1497" s="14"/>
      <c r="E1497" s="14"/>
      <c r="F1497" s="14"/>
      <c r="G1497" s="14"/>
      <c r="H1497" s="14"/>
      <c r="L1497" s="16"/>
      <c r="M1497" s="16"/>
      <c r="N1497" s="16"/>
      <c r="O1497" s="16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</row>
    <row r="1498" spans="1:38" s="15" customFormat="1" x14ac:dyDescent="0.3">
      <c r="A1498" s="14"/>
      <c r="B1498" s="14"/>
      <c r="C1498" s="14"/>
      <c r="D1498" s="14"/>
      <c r="E1498" s="14"/>
      <c r="F1498" s="14"/>
      <c r="G1498" s="14"/>
      <c r="H1498" s="14"/>
      <c r="L1498" s="16"/>
      <c r="M1498" s="16"/>
      <c r="N1498" s="16"/>
      <c r="O1498" s="16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</row>
    <row r="1499" spans="1:38" s="15" customFormat="1" x14ac:dyDescent="0.3">
      <c r="A1499" s="14"/>
      <c r="B1499" s="14"/>
      <c r="C1499" s="14"/>
      <c r="D1499" s="14"/>
      <c r="E1499" s="14"/>
      <c r="F1499" s="14"/>
      <c r="G1499" s="14"/>
      <c r="H1499" s="14"/>
      <c r="L1499" s="16"/>
      <c r="M1499" s="16"/>
      <c r="N1499" s="16"/>
      <c r="O1499" s="16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</row>
    <row r="1500" spans="1:38" s="15" customFormat="1" x14ac:dyDescent="0.3">
      <c r="A1500" s="14"/>
      <c r="B1500" s="14"/>
      <c r="C1500" s="14"/>
      <c r="D1500" s="14"/>
      <c r="E1500" s="14"/>
      <c r="F1500" s="14"/>
      <c r="G1500" s="14"/>
      <c r="H1500" s="14"/>
      <c r="L1500" s="16"/>
      <c r="M1500" s="16"/>
      <c r="N1500" s="16"/>
      <c r="O1500" s="16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</row>
    <row r="1501" spans="1:38" s="15" customFormat="1" x14ac:dyDescent="0.3">
      <c r="A1501" s="14"/>
      <c r="B1501" s="14"/>
      <c r="C1501" s="14"/>
      <c r="D1501" s="14"/>
      <c r="E1501" s="14"/>
      <c r="F1501" s="14"/>
      <c r="G1501" s="14"/>
      <c r="H1501" s="14"/>
      <c r="L1501" s="16"/>
      <c r="M1501" s="16"/>
      <c r="N1501" s="16"/>
      <c r="O1501" s="16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14"/>
    </row>
    <row r="1502" spans="1:38" s="15" customFormat="1" x14ac:dyDescent="0.3">
      <c r="A1502" s="14"/>
      <c r="B1502" s="14"/>
      <c r="C1502" s="14"/>
      <c r="D1502" s="14"/>
      <c r="E1502" s="14"/>
      <c r="F1502" s="14"/>
      <c r="G1502" s="14"/>
      <c r="H1502" s="14"/>
      <c r="L1502" s="16"/>
      <c r="M1502" s="16"/>
      <c r="N1502" s="16"/>
      <c r="O1502" s="16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  <c r="AG1502" s="14"/>
      <c r="AH1502" s="14"/>
      <c r="AI1502" s="14"/>
      <c r="AJ1502" s="14"/>
      <c r="AK1502" s="14"/>
      <c r="AL1502" s="14"/>
    </row>
    <row r="1503" spans="1:38" s="15" customFormat="1" x14ac:dyDescent="0.3">
      <c r="A1503" s="14"/>
      <c r="B1503" s="14"/>
      <c r="C1503" s="14"/>
      <c r="D1503" s="14"/>
      <c r="E1503" s="14"/>
      <c r="F1503" s="14"/>
      <c r="G1503" s="14"/>
      <c r="H1503" s="14"/>
      <c r="L1503" s="16"/>
      <c r="M1503" s="16"/>
      <c r="N1503" s="16"/>
      <c r="O1503" s="16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/>
      <c r="AG1503" s="14"/>
      <c r="AH1503" s="14"/>
      <c r="AI1503" s="14"/>
      <c r="AJ1503" s="14"/>
      <c r="AK1503" s="14"/>
      <c r="AL1503" s="14"/>
    </row>
    <row r="1504" spans="1:38" s="15" customFormat="1" x14ac:dyDescent="0.3">
      <c r="A1504" s="14"/>
      <c r="B1504" s="14"/>
      <c r="C1504" s="14"/>
      <c r="D1504" s="14"/>
      <c r="E1504" s="14"/>
      <c r="F1504" s="14"/>
      <c r="G1504" s="14"/>
      <c r="H1504" s="14"/>
      <c r="L1504" s="16"/>
      <c r="M1504" s="16"/>
      <c r="N1504" s="16"/>
      <c r="O1504" s="16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  <c r="AI1504" s="14"/>
      <c r="AJ1504" s="14"/>
      <c r="AK1504" s="14"/>
      <c r="AL1504" s="14"/>
    </row>
    <row r="1505" spans="1:38" s="15" customFormat="1" x14ac:dyDescent="0.3">
      <c r="A1505" s="14"/>
      <c r="B1505" s="14"/>
      <c r="C1505" s="14"/>
      <c r="D1505" s="14"/>
      <c r="E1505" s="14"/>
      <c r="F1505" s="14"/>
      <c r="G1505" s="14"/>
      <c r="H1505" s="14"/>
      <c r="L1505" s="16"/>
      <c r="M1505" s="16"/>
      <c r="N1505" s="16"/>
      <c r="O1505" s="16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  <c r="AI1505" s="14"/>
      <c r="AJ1505" s="14"/>
      <c r="AK1505" s="14"/>
      <c r="AL1505" s="14"/>
    </row>
    <row r="1506" spans="1:38" s="15" customFormat="1" x14ac:dyDescent="0.3">
      <c r="A1506" s="14"/>
      <c r="B1506" s="14"/>
      <c r="C1506" s="14"/>
      <c r="D1506" s="14"/>
      <c r="E1506" s="14"/>
      <c r="F1506" s="14"/>
      <c r="G1506" s="14"/>
      <c r="H1506" s="14"/>
      <c r="L1506" s="16"/>
      <c r="M1506" s="16"/>
      <c r="N1506" s="16"/>
      <c r="O1506" s="16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14"/>
    </row>
    <row r="1507" spans="1:38" s="15" customFormat="1" x14ac:dyDescent="0.3">
      <c r="A1507" s="14"/>
      <c r="B1507" s="14"/>
      <c r="C1507" s="14"/>
      <c r="D1507" s="14"/>
      <c r="E1507" s="14"/>
      <c r="F1507" s="14"/>
      <c r="G1507" s="14"/>
      <c r="H1507" s="14"/>
      <c r="L1507" s="16"/>
      <c r="M1507" s="16"/>
      <c r="N1507" s="16"/>
      <c r="O1507" s="16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</row>
    <row r="1508" spans="1:38" s="15" customFormat="1" x14ac:dyDescent="0.3">
      <c r="A1508" s="14"/>
      <c r="B1508" s="14"/>
      <c r="C1508" s="14"/>
      <c r="D1508" s="14"/>
      <c r="E1508" s="14"/>
      <c r="F1508" s="14"/>
      <c r="G1508" s="14"/>
      <c r="H1508" s="14"/>
      <c r="L1508" s="16"/>
      <c r="M1508" s="16"/>
      <c r="N1508" s="16"/>
      <c r="O1508" s="16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14"/>
    </row>
    <row r="1509" spans="1:38" s="15" customFormat="1" x14ac:dyDescent="0.3">
      <c r="A1509" s="14"/>
      <c r="B1509" s="14"/>
      <c r="C1509" s="14"/>
      <c r="D1509" s="14"/>
      <c r="E1509" s="14"/>
      <c r="F1509" s="14"/>
      <c r="G1509" s="14"/>
      <c r="H1509" s="14"/>
      <c r="L1509" s="16"/>
      <c r="M1509" s="16"/>
      <c r="N1509" s="16"/>
      <c r="O1509" s="16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14"/>
    </row>
    <row r="1510" spans="1:38" s="15" customFormat="1" x14ac:dyDescent="0.3">
      <c r="A1510" s="14"/>
      <c r="B1510" s="14"/>
      <c r="C1510" s="14"/>
      <c r="D1510" s="14"/>
      <c r="E1510" s="14"/>
      <c r="F1510" s="14"/>
      <c r="G1510" s="14"/>
      <c r="H1510" s="14"/>
      <c r="L1510" s="16"/>
      <c r="M1510" s="16"/>
      <c r="N1510" s="16"/>
      <c r="O1510" s="16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14"/>
    </row>
    <row r="1511" spans="1:38" s="15" customFormat="1" x14ac:dyDescent="0.3">
      <c r="A1511" s="14"/>
      <c r="B1511" s="14"/>
      <c r="C1511" s="14"/>
      <c r="D1511" s="14"/>
      <c r="E1511" s="14"/>
      <c r="F1511" s="14"/>
      <c r="G1511" s="14"/>
      <c r="H1511" s="14"/>
      <c r="L1511" s="16"/>
      <c r="M1511" s="16"/>
      <c r="N1511" s="16"/>
      <c r="O1511" s="16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14"/>
    </row>
    <row r="1512" spans="1:38" s="15" customFormat="1" x14ac:dyDescent="0.3">
      <c r="A1512" s="14"/>
      <c r="B1512" s="14"/>
      <c r="C1512" s="14"/>
      <c r="D1512" s="14"/>
      <c r="E1512" s="14"/>
      <c r="F1512" s="14"/>
      <c r="G1512" s="14"/>
      <c r="H1512" s="14"/>
      <c r="L1512" s="16"/>
      <c r="M1512" s="16"/>
      <c r="N1512" s="16"/>
      <c r="O1512" s="16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  <c r="AI1512" s="14"/>
      <c r="AJ1512" s="14"/>
      <c r="AK1512" s="14"/>
      <c r="AL1512" s="14"/>
    </row>
    <row r="1513" spans="1:38" s="15" customFormat="1" x14ac:dyDescent="0.3">
      <c r="A1513" s="14"/>
      <c r="B1513" s="14"/>
      <c r="C1513" s="14"/>
      <c r="D1513" s="14"/>
      <c r="E1513" s="14"/>
      <c r="F1513" s="14"/>
      <c r="G1513" s="14"/>
      <c r="H1513" s="14"/>
      <c r="L1513" s="16"/>
      <c r="M1513" s="16"/>
      <c r="N1513" s="16"/>
      <c r="O1513" s="16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14"/>
    </row>
    <row r="1514" spans="1:38" s="15" customFormat="1" x14ac:dyDescent="0.3">
      <c r="A1514" s="14"/>
      <c r="B1514" s="14"/>
      <c r="C1514" s="14"/>
      <c r="D1514" s="14"/>
      <c r="E1514" s="14"/>
      <c r="F1514" s="14"/>
      <c r="G1514" s="14"/>
      <c r="H1514" s="14"/>
      <c r="L1514" s="16"/>
      <c r="M1514" s="16"/>
      <c r="N1514" s="16"/>
      <c r="O1514" s="16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14"/>
    </row>
    <row r="1515" spans="1:38" s="15" customFormat="1" x14ac:dyDescent="0.3">
      <c r="A1515" s="14"/>
      <c r="B1515" s="14"/>
      <c r="C1515" s="14"/>
      <c r="D1515" s="14"/>
      <c r="E1515" s="14"/>
      <c r="F1515" s="14"/>
      <c r="G1515" s="14"/>
      <c r="H1515" s="14"/>
      <c r="L1515" s="16"/>
      <c r="M1515" s="16"/>
      <c r="N1515" s="16"/>
      <c r="O1515" s="16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14"/>
    </row>
    <row r="1516" spans="1:38" s="15" customFormat="1" x14ac:dyDescent="0.3">
      <c r="A1516" s="14"/>
      <c r="B1516" s="14"/>
      <c r="C1516" s="14"/>
      <c r="D1516" s="14"/>
      <c r="E1516" s="14"/>
      <c r="F1516" s="14"/>
      <c r="G1516" s="14"/>
      <c r="H1516" s="14"/>
      <c r="L1516" s="16"/>
      <c r="M1516" s="16"/>
      <c r="N1516" s="16"/>
      <c r="O1516" s="16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14"/>
    </row>
    <row r="1517" spans="1:38" s="15" customFormat="1" x14ac:dyDescent="0.3">
      <c r="A1517" s="14"/>
      <c r="B1517" s="14"/>
      <c r="C1517" s="14"/>
      <c r="D1517" s="14"/>
      <c r="E1517" s="14"/>
      <c r="F1517" s="14"/>
      <c r="G1517" s="14"/>
      <c r="H1517" s="14"/>
      <c r="L1517" s="16"/>
      <c r="M1517" s="16"/>
      <c r="N1517" s="16"/>
      <c r="O1517" s="16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14"/>
    </row>
    <row r="1518" spans="1:38" s="15" customFormat="1" x14ac:dyDescent="0.3">
      <c r="A1518" s="14"/>
      <c r="B1518" s="14"/>
      <c r="C1518" s="14"/>
      <c r="D1518" s="14"/>
      <c r="E1518" s="14"/>
      <c r="F1518" s="14"/>
      <c r="G1518" s="14"/>
      <c r="H1518" s="14"/>
      <c r="L1518" s="16"/>
      <c r="M1518" s="16"/>
      <c r="N1518" s="16"/>
      <c r="O1518" s="16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14"/>
    </row>
    <row r="1519" spans="1:38" s="15" customFormat="1" x14ac:dyDescent="0.3">
      <c r="A1519" s="14"/>
      <c r="B1519" s="14"/>
      <c r="C1519" s="14"/>
      <c r="D1519" s="14"/>
      <c r="E1519" s="14"/>
      <c r="F1519" s="14"/>
      <c r="G1519" s="14"/>
      <c r="H1519" s="14"/>
      <c r="L1519" s="16"/>
      <c r="M1519" s="16"/>
      <c r="N1519" s="16"/>
      <c r="O1519" s="16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14"/>
    </row>
    <row r="1520" spans="1:38" s="15" customFormat="1" x14ac:dyDescent="0.3">
      <c r="A1520" s="14"/>
      <c r="B1520" s="14"/>
      <c r="C1520" s="14"/>
      <c r="D1520" s="14"/>
      <c r="E1520" s="14"/>
      <c r="F1520" s="14"/>
      <c r="G1520" s="14"/>
      <c r="H1520" s="14"/>
      <c r="L1520" s="16"/>
      <c r="M1520" s="16"/>
      <c r="N1520" s="16"/>
      <c r="O1520" s="16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14"/>
    </row>
    <row r="1521" spans="1:38" s="15" customFormat="1" x14ac:dyDescent="0.3">
      <c r="A1521" s="14"/>
      <c r="B1521" s="14"/>
      <c r="C1521" s="14"/>
      <c r="D1521" s="14"/>
      <c r="E1521" s="14"/>
      <c r="F1521" s="14"/>
      <c r="G1521" s="14"/>
      <c r="H1521" s="14"/>
      <c r="L1521" s="16"/>
      <c r="M1521" s="16"/>
      <c r="N1521" s="16"/>
      <c r="O1521" s="16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14"/>
    </row>
    <row r="1522" spans="1:38" s="15" customFormat="1" x14ac:dyDescent="0.3">
      <c r="A1522" s="14"/>
      <c r="B1522" s="14"/>
      <c r="C1522" s="14"/>
      <c r="D1522" s="14"/>
      <c r="E1522" s="14"/>
      <c r="F1522" s="14"/>
      <c r="G1522" s="14"/>
      <c r="H1522" s="14"/>
      <c r="L1522" s="16"/>
      <c r="M1522" s="16"/>
      <c r="N1522" s="16"/>
      <c r="O1522" s="16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14"/>
    </row>
    <row r="1523" spans="1:38" s="15" customFormat="1" x14ac:dyDescent="0.3">
      <c r="A1523" s="14"/>
      <c r="B1523" s="14"/>
      <c r="C1523" s="14"/>
      <c r="D1523" s="14"/>
      <c r="E1523" s="14"/>
      <c r="F1523" s="14"/>
      <c r="G1523" s="14"/>
      <c r="H1523" s="14"/>
      <c r="L1523" s="16"/>
      <c r="M1523" s="16"/>
      <c r="N1523" s="16"/>
      <c r="O1523" s="16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14"/>
    </row>
    <row r="1524" spans="1:38" s="15" customFormat="1" x14ac:dyDescent="0.3">
      <c r="A1524" s="14"/>
      <c r="B1524" s="14"/>
      <c r="C1524" s="14"/>
      <c r="D1524" s="14"/>
      <c r="E1524" s="14"/>
      <c r="F1524" s="14"/>
      <c r="G1524" s="14"/>
      <c r="H1524" s="14"/>
      <c r="L1524" s="16"/>
      <c r="M1524" s="16"/>
      <c r="N1524" s="16"/>
      <c r="O1524" s="16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14"/>
    </row>
    <row r="1525" spans="1:38" s="15" customFormat="1" x14ac:dyDescent="0.3">
      <c r="A1525" s="14"/>
      <c r="B1525" s="14"/>
      <c r="C1525" s="14"/>
      <c r="D1525" s="14"/>
      <c r="E1525" s="14"/>
      <c r="F1525" s="14"/>
      <c r="G1525" s="14"/>
      <c r="H1525" s="14"/>
      <c r="L1525" s="16"/>
      <c r="M1525" s="16"/>
      <c r="N1525" s="16"/>
      <c r="O1525" s="16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14"/>
    </row>
    <row r="1526" spans="1:38" s="15" customFormat="1" x14ac:dyDescent="0.3">
      <c r="A1526" s="14"/>
      <c r="B1526" s="14"/>
      <c r="C1526" s="14"/>
      <c r="D1526" s="14"/>
      <c r="E1526" s="14"/>
      <c r="F1526" s="14"/>
      <c r="G1526" s="14"/>
      <c r="H1526" s="14"/>
      <c r="L1526" s="16"/>
      <c r="M1526" s="16"/>
      <c r="N1526" s="16"/>
      <c r="O1526" s="16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14"/>
    </row>
    <row r="1527" spans="1:38" s="15" customFormat="1" x14ac:dyDescent="0.3">
      <c r="A1527" s="14"/>
      <c r="B1527" s="14"/>
      <c r="C1527" s="14"/>
      <c r="D1527" s="14"/>
      <c r="E1527" s="14"/>
      <c r="F1527" s="14"/>
      <c r="G1527" s="14"/>
      <c r="H1527" s="14"/>
      <c r="L1527" s="16"/>
      <c r="M1527" s="16"/>
      <c r="N1527" s="16"/>
      <c r="O1527" s="16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14"/>
    </row>
    <row r="1528" spans="1:38" s="15" customFormat="1" x14ac:dyDescent="0.3">
      <c r="A1528" s="14"/>
      <c r="B1528" s="14"/>
      <c r="C1528" s="14"/>
      <c r="D1528" s="14"/>
      <c r="E1528" s="14"/>
      <c r="F1528" s="14"/>
      <c r="G1528" s="14"/>
      <c r="H1528" s="14"/>
      <c r="L1528" s="16"/>
      <c r="M1528" s="16"/>
      <c r="N1528" s="16"/>
      <c r="O1528" s="16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14"/>
    </row>
    <row r="1529" spans="1:38" s="15" customFormat="1" x14ac:dyDescent="0.3">
      <c r="A1529" s="14"/>
      <c r="B1529" s="14"/>
      <c r="C1529" s="14"/>
      <c r="D1529" s="14"/>
      <c r="E1529" s="14"/>
      <c r="F1529" s="14"/>
      <c r="G1529" s="14"/>
      <c r="H1529" s="14"/>
      <c r="L1529" s="16"/>
      <c r="M1529" s="16"/>
      <c r="N1529" s="16"/>
      <c r="O1529" s="16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14"/>
    </row>
    <row r="1530" spans="1:38" s="15" customFormat="1" x14ac:dyDescent="0.3">
      <c r="A1530" s="14"/>
      <c r="B1530" s="14"/>
      <c r="C1530" s="14"/>
      <c r="D1530" s="14"/>
      <c r="E1530" s="14"/>
      <c r="F1530" s="14"/>
      <c r="G1530" s="14"/>
      <c r="H1530" s="14"/>
      <c r="L1530" s="16"/>
      <c r="M1530" s="16"/>
      <c r="N1530" s="16"/>
      <c r="O1530" s="16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14"/>
    </row>
    <row r="1531" spans="1:38" s="15" customFormat="1" x14ac:dyDescent="0.3">
      <c r="A1531" s="14"/>
      <c r="B1531" s="14"/>
      <c r="C1531" s="14"/>
      <c r="D1531" s="14"/>
      <c r="E1531" s="14"/>
      <c r="F1531" s="14"/>
      <c r="G1531" s="14"/>
      <c r="H1531" s="14"/>
      <c r="L1531" s="16"/>
      <c r="M1531" s="16"/>
      <c r="N1531" s="16"/>
      <c r="O1531" s="16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14"/>
    </row>
    <row r="1532" spans="1:38" s="15" customFormat="1" x14ac:dyDescent="0.3">
      <c r="A1532" s="14"/>
      <c r="B1532" s="14"/>
      <c r="C1532" s="14"/>
      <c r="D1532" s="14"/>
      <c r="E1532" s="14"/>
      <c r="F1532" s="14"/>
      <c r="G1532" s="14"/>
      <c r="H1532" s="14"/>
      <c r="L1532" s="16"/>
      <c r="M1532" s="16"/>
      <c r="N1532" s="16"/>
      <c r="O1532" s="16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14"/>
    </row>
    <row r="1533" spans="1:38" s="15" customFormat="1" x14ac:dyDescent="0.3">
      <c r="A1533" s="14"/>
      <c r="B1533" s="14"/>
      <c r="C1533" s="14"/>
      <c r="D1533" s="14"/>
      <c r="E1533" s="14"/>
      <c r="F1533" s="14"/>
      <c r="G1533" s="14"/>
      <c r="H1533" s="14"/>
      <c r="L1533" s="16"/>
      <c r="M1533" s="16"/>
      <c r="N1533" s="16"/>
      <c r="O1533" s="16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14"/>
    </row>
    <row r="1534" spans="1:38" s="15" customFormat="1" x14ac:dyDescent="0.3">
      <c r="A1534" s="14"/>
      <c r="B1534" s="14"/>
      <c r="C1534" s="14"/>
      <c r="D1534" s="14"/>
      <c r="E1534" s="14"/>
      <c r="F1534" s="14"/>
      <c r="G1534" s="14"/>
      <c r="H1534" s="14"/>
      <c r="L1534" s="16"/>
      <c r="M1534" s="16"/>
      <c r="N1534" s="16"/>
      <c r="O1534" s="16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14"/>
    </row>
    <row r="1535" spans="1:38" s="15" customFormat="1" x14ac:dyDescent="0.3">
      <c r="A1535" s="14"/>
      <c r="B1535" s="14"/>
      <c r="C1535" s="14"/>
      <c r="D1535" s="14"/>
      <c r="E1535" s="14"/>
      <c r="F1535" s="14"/>
      <c r="G1535" s="14"/>
      <c r="H1535" s="14"/>
      <c r="L1535" s="16"/>
      <c r="M1535" s="16"/>
      <c r="N1535" s="16"/>
      <c r="O1535" s="16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14"/>
    </row>
    <row r="1536" spans="1:38" s="15" customFormat="1" x14ac:dyDescent="0.3">
      <c r="A1536" s="14"/>
      <c r="B1536" s="14"/>
      <c r="C1536" s="14"/>
      <c r="D1536" s="14"/>
      <c r="E1536" s="14"/>
      <c r="F1536" s="14"/>
      <c r="G1536" s="14"/>
      <c r="H1536" s="14"/>
      <c r="L1536" s="16"/>
      <c r="M1536" s="16"/>
      <c r="N1536" s="16"/>
      <c r="O1536" s="16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14"/>
    </row>
    <row r="1537" spans="1:38" s="15" customFormat="1" x14ac:dyDescent="0.3">
      <c r="A1537" s="14"/>
      <c r="B1537" s="14"/>
      <c r="C1537" s="14"/>
      <c r="D1537" s="14"/>
      <c r="E1537" s="14"/>
      <c r="F1537" s="14"/>
      <c r="G1537" s="14"/>
      <c r="H1537" s="14"/>
      <c r="L1537" s="16"/>
      <c r="M1537" s="16"/>
      <c r="N1537" s="16"/>
      <c r="O1537" s="16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14"/>
    </row>
    <row r="1538" spans="1:38" s="15" customFormat="1" x14ac:dyDescent="0.3">
      <c r="A1538" s="14"/>
      <c r="B1538" s="14"/>
      <c r="C1538" s="14"/>
      <c r="D1538" s="14"/>
      <c r="E1538" s="14"/>
      <c r="F1538" s="14"/>
      <c r="G1538" s="14"/>
      <c r="H1538" s="14"/>
      <c r="L1538" s="16"/>
      <c r="M1538" s="16"/>
      <c r="N1538" s="16"/>
      <c r="O1538" s="16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  <c r="AL1538" s="14"/>
    </row>
    <row r="1539" spans="1:38" s="15" customFormat="1" x14ac:dyDescent="0.3">
      <c r="A1539" s="14"/>
      <c r="B1539" s="14"/>
      <c r="C1539" s="14"/>
      <c r="D1539" s="14"/>
      <c r="E1539" s="14"/>
      <c r="F1539" s="14"/>
      <c r="G1539" s="14"/>
      <c r="H1539" s="14"/>
      <c r="L1539" s="16"/>
      <c r="M1539" s="16"/>
      <c r="N1539" s="16"/>
      <c r="O1539" s="16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/>
      <c r="AC1539" s="14"/>
      <c r="AD1539" s="14"/>
      <c r="AE1539" s="14"/>
      <c r="AF1539" s="14"/>
      <c r="AG1539" s="14"/>
      <c r="AH1539" s="14"/>
      <c r="AI1539" s="14"/>
      <c r="AJ1539" s="14"/>
      <c r="AK1539" s="14"/>
      <c r="AL1539" s="14"/>
    </row>
    <row r="1540" spans="1:38" s="15" customFormat="1" x14ac:dyDescent="0.3">
      <c r="A1540" s="14"/>
      <c r="B1540" s="14"/>
      <c r="C1540" s="14"/>
      <c r="D1540" s="14"/>
      <c r="E1540" s="14"/>
      <c r="F1540" s="14"/>
      <c r="G1540" s="14"/>
      <c r="H1540" s="14"/>
      <c r="L1540" s="16"/>
      <c r="M1540" s="16"/>
      <c r="N1540" s="16"/>
      <c r="O1540" s="16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  <c r="AL1540" s="14"/>
    </row>
    <row r="1541" spans="1:38" s="15" customFormat="1" x14ac:dyDescent="0.3">
      <c r="A1541" s="14"/>
      <c r="B1541" s="14"/>
      <c r="C1541" s="14"/>
      <c r="D1541" s="14"/>
      <c r="E1541" s="14"/>
      <c r="F1541" s="14"/>
      <c r="G1541" s="14"/>
      <c r="H1541" s="14"/>
      <c r="L1541" s="16"/>
      <c r="M1541" s="16"/>
      <c r="N1541" s="16"/>
      <c r="O1541" s="16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14"/>
    </row>
    <row r="1542" spans="1:38" s="15" customFormat="1" x14ac:dyDescent="0.3">
      <c r="A1542" s="14"/>
      <c r="B1542" s="14"/>
      <c r="C1542" s="14"/>
      <c r="D1542" s="14"/>
      <c r="E1542" s="14"/>
      <c r="F1542" s="14"/>
      <c r="G1542" s="14"/>
      <c r="H1542" s="14"/>
      <c r="L1542" s="16"/>
      <c r="M1542" s="16"/>
      <c r="N1542" s="16"/>
      <c r="O1542" s="16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  <c r="AL1542" s="14"/>
    </row>
    <row r="1543" spans="1:38" s="15" customFormat="1" x14ac:dyDescent="0.3">
      <c r="A1543" s="14"/>
      <c r="B1543" s="14"/>
      <c r="C1543" s="14"/>
      <c r="D1543" s="14"/>
      <c r="E1543" s="14"/>
      <c r="F1543" s="14"/>
      <c r="G1543" s="14"/>
      <c r="H1543" s="14"/>
      <c r="L1543" s="16"/>
      <c r="M1543" s="16"/>
      <c r="N1543" s="16"/>
      <c r="O1543" s="16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14"/>
    </row>
    <row r="1544" spans="1:38" s="15" customFormat="1" x14ac:dyDescent="0.3">
      <c r="A1544" s="14"/>
      <c r="B1544" s="14"/>
      <c r="C1544" s="14"/>
      <c r="D1544" s="14"/>
      <c r="E1544" s="14"/>
      <c r="F1544" s="14"/>
      <c r="G1544" s="14"/>
      <c r="H1544" s="14"/>
      <c r="L1544" s="16"/>
      <c r="M1544" s="16"/>
      <c r="N1544" s="16"/>
      <c r="O1544" s="16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  <c r="AL1544" s="14"/>
    </row>
    <row r="1545" spans="1:38" s="15" customFormat="1" x14ac:dyDescent="0.3">
      <c r="A1545" s="14"/>
      <c r="B1545" s="14"/>
      <c r="C1545" s="14"/>
      <c r="D1545" s="14"/>
      <c r="E1545" s="14"/>
      <c r="F1545" s="14"/>
      <c r="G1545" s="14"/>
      <c r="H1545" s="14"/>
      <c r="L1545" s="16"/>
      <c r="M1545" s="16"/>
      <c r="N1545" s="16"/>
      <c r="O1545" s="16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  <c r="AI1545" s="14"/>
      <c r="AJ1545" s="14"/>
      <c r="AK1545" s="14"/>
      <c r="AL1545" s="14"/>
    </row>
    <row r="1546" spans="1:38" s="15" customFormat="1" x14ac:dyDescent="0.3">
      <c r="A1546" s="14"/>
      <c r="B1546" s="14"/>
      <c r="C1546" s="14"/>
      <c r="D1546" s="14"/>
      <c r="E1546" s="14"/>
      <c r="F1546" s="14"/>
      <c r="G1546" s="14"/>
      <c r="H1546" s="14"/>
      <c r="L1546" s="16"/>
      <c r="M1546" s="16"/>
      <c r="N1546" s="16"/>
      <c r="O1546" s="16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  <c r="AL1546" s="14"/>
    </row>
    <row r="1547" spans="1:38" s="15" customFormat="1" x14ac:dyDescent="0.3">
      <c r="A1547" s="14"/>
      <c r="B1547" s="14"/>
      <c r="C1547" s="14"/>
      <c r="D1547" s="14"/>
      <c r="E1547" s="14"/>
      <c r="F1547" s="14"/>
      <c r="G1547" s="14"/>
      <c r="H1547" s="14"/>
      <c r="L1547" s="16"/>
      <c r="M1547" s="16"/>
      <c r="N1547" s="16"/>
      <c r="O1547" s="16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  <c r="AI1547" s="14"/>
      <c r="AJ1547" s="14"/>
      <c r="AK1547" s="14"/>
      <c r="AL1547" s="14"/>
    </row>
    <row r="1548" spans="1:38" s="15" customFormat="1" x14ac:dyDescent="0.3">
      <c r="A1548" s="14"/>
      <c r="B1548" s="14"/>
      <c r="C1548" s="14"/>
      <c r="D1548" s="14"/>
      <c r="E1548" s="14"/>
      <c r="F1548" s="14"/>
      <c r="G1548" s="14"/>
      <c r="H1548" s="14"/>
      <c r="L1548" s="16"/>
      <c r="M1548" s="16"/>
      <c r="N1548" s="16"/>
      <c r="O1548" s="16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  <c r="AL1548" s="14"/>
    </row>
    <row r="1549" spans="1:38" s="15" customFormat="1" x14ac:dyDescent="0.3">
      <c r="A1549" s="14"/>
      <c r="B1549" s="14"/>
      <c r="C1549" s="14"/>
      <c r="D1549" s="14"/>
      <c r="E1549" s="14"/>
      <c r="F1549" s="14"/>
      <c r="G1549" s="14"/>
      <c r="H1549" s="14"/>
      <c r="L1549" s="16"/>
      <c r="M1549" s="16"/>
      <c r="N1549" s="16"/>
      <c r="O1549" s="16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14"/>
    </row>
    <row r="1550" spans="1:38" s="15" customFormat="1" x14ac:dyDescent="0.3">
      <c r="A1550" s="14"/>
      <c r="B1550" s="14"/>
      <c r="C1550" s="14"/>
      <c r="D1550" s="14"/>
      <c r="E1550" s="14"/>
      <c r="F1550" s="14"/>
      <c r="G1550" s="14"/>
      <c r="H1550" s="14"/>
      <c r="L1550" s="16"/>
      <c r="M1550" s="16"/>
      <c r="N1550" s="16"/>
      <c r="O1550" s="16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14"/>
    </row>
    <row r="1551" spans="1:38" s="15" customFormat="1" x14ac:dyDescent="0.3">
      <c r="A1551" s="14"/>
      <c r="B1551" s="14"/>
      <c r="C1551" s="14"/>
      <c r="D1551" s="14"/>
      <c r="E1551" s="14"/>
      <c r="F1551" s="14"/>
      <c r="G1551" s="14"/>
      <c r="H1551" s="14"/>
      <c r="L1551" s="16"/>
      <c r="M1551" s="16"/>
      <c r="N1551" s="16"/>
      <c r="O1551" s="16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14"/>
    </row>
    <row r="1552" spans="1:38" s="15" customFormat="1" x14ac:dyDescent="0.3">
      <c r="A1552" s="14"/>
      <c r="B1552" s="14"/>
      <c r="C1552" s="14"/>
      <c r="D1552" s="14"/>
      <c r="E1552" s="14"/>
      <c r="F1552" s="14"/>
      <c r="G1552" s="14"/>
      <c r="H1552" s="14"/>
      <c r="L1552" s="16"/>
      <c r="M1552" s="16"/>
      <c r="N1552" s="16"/>
      <c r="O1552" s="16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  <c r="AL1552" s="14"/>
    </row>
    <row r="1553" spans="1:38" s="15" customFormat="1" x14ac:dyDescent="0.3">
      <c r="A1553" s="14"/>
      <c r="B1553" s="14"/>
      <c r="C1553" s="14"/>
      <c r="D1553" s="14"/>
      <c r="E1553" s="14"/>
      <c r="F1553" s="14"/>
      <c r="G1553" s="14"/>
      <c r="H1553" s="14"/>
      <c r="L1553" s="16"/>
      <c r="M1553" s="16"/>
      <c r="N1553" s="16"/>
      <c r="O1553" s="16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  <c r="AI1553" s="14"/>
      <c r="AJ1553" s="14"/>
      <c r="AK1553" s="14"/>
      <c r="AL1553" s="14"/>
    </row>
    <row r="1554" spans="1:38" s="15" customFormat="1" x14ac:dyDescent="0.3">
      <c r="A1554" s="14"/>
      <c r="B1554" s="14"/>
      <c r="C1554" s="14"/>
      <c r="D1554" s="14"/>
      <c r="E1554" s="14"/>
      <c r="F1554" s="14"/>
      <c r="G1554" s="14"/>
      <c r="H1554" s="14"/>
      <c r="L1554" s="16"/>
      <c r="M1554" s="16"/>
      <c r="N1554" s="16"/>
      <c r="O1554" s="16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  <c r="AL1554" s="14"/>
    </row>
    <row r="1555" spans="1:38" s="15" customFormat="1" x14ac:dyDescent="0.3">
      <c r="A1555" s="14"/>
      <c r="B1555" s="14"/>
      <c r="C1555" s="14"/>
      <c r="D1555" s="14"/>
      <c r="E1555" s="14"/>
      <c r="F1555" s="14"/>
      <c r="G1555" s="14"/>
      <c r="H1555" s="14"/>
      <c r="L1555" s="16"/>
      <c r="M1555" s="16"/>
      <c r="N1555" s="16"/>
      <c r="O1555" s="16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  <c r="AI1555" s="14"/>
      <c r="AJ1555" s="14"/>
      <c r="AK1555" s="14"/>
      <c r="AL1555" s="14"/>
    </row>
    <row r="1556" spans="1:38" s="15" customFormat="1" x14ac:dyDescent="0.3">
      <c r="A1556" s="14"/>
      <c r="B1556" s="14"/>
      <c r="C1556" s="14"/>
      <c r="D1556" s="14"/>
      <c r="E1556" s="14"/>
      <c r="F1556" s="14"/>
      <c r="G1556" s="14"/>
      <c r="H1556" s="14"/>
      <c r="L1556" s="16"/>
      <c r="M1556" s="16"/>
      <c r="N1556" s="16"/>
      <c r="O1556" s="16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  <c r="AL1556" s="14"/>
    </row>
    <row r="1557" spans="1:38" s="15" customFormat="1" x14ac:dyDescent="0.3">
      <c r="A1557" s="14"/>
      <c r="B1557" s="14"/>
      <c r="C1557" s="14"/>
      <c r="D1557" s="14"/>
      <c r="E1557" s="14"/>
      <c r="F1557" s="14"/>
      <c r="G1557" s="14"/>
      <c r="H1557" s="14"/>
      <c r="L1557" s="16"/>
      <c r="M1557" s="16"/>
      <c r="N1557" s="16"/>
      <c r="O1557" s="16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  <c r="AI1557" s="14"/>
      <c r="AJ1557" s="14"/>
      <c r="AK1557" s="14"/>
      <c r="AL1557" s="14"/>
    </row>
    <row r="1558" spans="1:38" s="15" customFormat="1" x14ac:dyDescent="0.3">
      <c r="A1558" s="14"/>
      <c r="B1558" s="14"/>
      <c r="C1558" s="14"/>
      <c r="D1558" s="14"/>
      <c r="E1558" s="14"/>
      <c r="F1558" s="14"/>
      <c r="G1558" s="14"/>
      <c r="H1558" s="14"/>
      <c r="L1558" s="16"/>
      <c r="M1558" s="16"/>
      <c r="N1558" s="16"/>
      <c r="O1558" s="16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  <c r="AL1558" s="14"/>
    </row>
    <row r="1559" spans="1:38" s="15" customFormat="1" x14ac:dyDescent="0.3">
      <c r="A1559" s="14"/>
      <c r="B1559" s="14"/>
      <c r="C1559" s="14"/>
      <c r="D1559" s="14"/>
      <c r="E1559" s="14"/>
      <c r="F1559" s="14"/>
      <c r="G1559" s="14"/>
      <c r="H1559" s="14"/>
      <c r="L1559" s="16"/>
      <c r="M1559" s="16"/>
      <c r="N1559" s="16"/>
      <c r="O1559" s="16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  <c r="AI1559" s="14"/>
      <c r="AJ1559" s="14"/>
      <c r="AK1559" s="14"/>
      <c r="AL1559" s="14"/>
    </row>
    <row r="1560" spans="1:38" s="15" customFormat="1" x14ac:dyDescent="0.3">
      <c r="A1560" s="14"/>
      <c r="B1560" s="14"/>
      <c r="C1560" s="14"/>
      <c r="D1560" s="14"/>
      <c r="E1560" s="14"/>
      <c r="F1560" s="14"/>
      <c r="G1560" s="14"/>
      <c r="H1560" s="14"/>
      <c r="L1560" s="16"/>
      <c r="M1560" s="16"/>
      <c r="N1560" s="16"/>
      <c r="O1560" s="16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  <c r="AL1560" s="14"/>
    </row>
    <row r="1561" spans="1:38" s="15" customFormat="1" x14ac:dyDescent="0.3">
      <c r="A1561" s="14"/>
      <c r="B1561" s="14"/>
      <c r="C1561" s="14"/>
      <c r="D1561" s="14"/>
      <c r="E1561" s="14"/>
      <c r="F1561" s="14"/>
      <c r="G1561" s="14"/>
      <c r="H1561" s="14"/>
      <c r="L1561" s="16"/>
      <c r="M1561" s="16"/>
      <c r="N1561" s="16"/>
      <c r="O1561" s="16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  <c r="AI1561" s="14"/>
      <c r="AJ1561" s="14"/>
      <c r="AK1561" s="14"/>
      <c r="AL1561" s="14"/>
    </row>
    <row r="1562" spans="1:38" s="15" customFormat="1" x14ac:dyDescent="0.3">
      <c r="A1562" s="14"/>
      <c r="B1562" s="14"/>
      <c r="C1562" s="14"/>
      <c r="D1562" s="14"/>
      <c r="E1562" s="14"/>
      <c r="F1562" s="14"/>
      <c r="G1562" s="14"/>
      <c r="H1562" s="14"/>
      <c r="L1562" s="16"/>
      <c r="M1562" s="16"/>
      <c r="N1562" s="16"/>
      <c r="O1562" s="16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  <c r="AL1562" s="14"/>
    </row>
    <row r="1563" spans="1:38" s="15" customFormat="1" x14ac:dyDescent="0.3">
      <c r="A1563" s="14"/>
      <c r="B1563" s="14"/>
      <c r="C1563" s="14"/>
      <c r="D1563" s="14"/>
      <c r="E1563" s="14"/>
      <c r="F1563" s="14"/>
      <c r="G1563" s="14"/>
      <c r="H1563" s="14"/>
      <c r="L1563" s="16"/>
      <c r="M1563" s="16"/>
      <c r="N1563" s="16"/>
      <c r="O1563" s="16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  <c r="AI1563" s="14"/>
      <c r="AJ1563" s="14"/>
      <c r="AK1563" s="14"/>
      <c r="AL1563" s="14"/>
    </row>
    <row r="1564" spans="1:38" s="15" customFormat="1" x14ac:dyDescent="0.3">
      <c r="A1564" s="14"/>
      <c r="B1564" s="14"/>
      <c r="C1564" s="14"/>
      <c r="D1564" s="14"/>
      <c r="E1564" s="14"/>
      <c r="F1564" s="14"/>
      <c r="G1564" s="14"/>
      <c r="H1564" s="14"/>
      <c r="L1564" s="16"/>
      <c r="M1564" s="16"/>
      <c r="N1564" s="16"/>
      <c r="O1564" s="16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  <c r="AL1564" s="14"/>
    </row>
    <row r="1565" spans="1:38" s="15" customFormat="1" x14ac:dyDescent="0.3">
      <c r="A1565" s="14"/>
      <c r="B1565" s="14"/>
      <c r="C1565" s="14"/>
      <c r="D1565" s="14"/>
      <c r="E1565" s="14"/>
      <c r="F1565" s="14"/>
      <c r="G1565" s="14"/>
      <c r="H1565" s="14"/>
      <c r="L1565" s="16"/>
      <c r="M1565" s="16"/>
      <c r="N1565" s="16"/>
      <c r="O1565" s="16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  <c r="AB1565" s="14"/>
      <c r="AC1565" s="14"/>
      <c r="AD1565" s="14"/>
      <c r="AE1565" s="14"/>
      <c r="AF1565" s="14"/>
      <c r="AG1565" s="14"/>
      <c r="AH1565" s="14"/>
      <c r="AI1565" s="14"/>
      <c r="AJ1565" s="14"/>
      <c r="AK1565" s="14"/>
      <c r="AL1565" s="14"/>
    </row>
    <row r="1566" spans="1:38" s="15" customFormat="1" x14ac:dyDescent="0.3">
      <c r="A1566" s="14"/>
      <c r="B1566" s="14"/>
      <c r="C1566" s="14"/>
      <c r="D1566" s="14"/>
      <c r="E1566" s="14"/>
      <c r="F1566" s="14"/>
      <c r="G1566" s="14"/>
      <c r="H1566" s="14"/>
      <c r="L1566" s="16"/>
      <c r="M1566" s="16"/>
      <c r="N1566" s="16"/>
      <c r="O1566" s="16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  <c r="AL1566" s="14"/>
    </row>
    <row r="1567" spans="1:38" s="15" customFormat="1" x14ac:dyDescent="0.3">
      <c r="A1567" s="14"/>
      <c r="B1567" s="14"/>
      <c r="C1567" s="14"/>
      <c r="D1567" s="14"/>
      <c r="E1567" s="14"/>
      <c r="F1567" s="14"/>
      <c r="G1567" s="14"/>
      <c r="H1567" s="14"/>
      <c r="L1567" s="16"/>
      <c r="M1567" s="16"/>
      <c r="N1567" s="16"/>
      <c r="O1567" s="16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  <c r="AI1567" s="14"/>
      <c r="AJ1567" s="14"/>
      <c r="AK1567" s="14"/>
      <c r="AL1567" s="14"/>
    </row>
    <row r="1568" spans="1:38" s="15" customFormat="1" x14ac:dyDescent="0.3">
      <c r="A1568" s="14"/>
      <c r="B1568" s="14"/>
      <c r="C1568" s="14"/>
      <c r="D1568" s="14"/>
      <c r="E1568" s="14"/>
      <c r="F1568" s="14"/>
      <c r="G1568" s="14"/>
      <c r="H1568" s="14"/>
      <c r="L1568" s="16"/>
      <c r="M1568" s="16"/>
      <c r="N1568" s="16"/>
      <c r="O1568" s="16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  <c r="AL1568" s="14"/>
    </row>
    <row r="1569" spans="1:38" s="15" customFormat="1" x14ac:dyDescent="0.3">
      <c r="A1569" s="14"/>
      <c r="B1569" s="14"/>
      <c r="C1569" s="14"/>
      <c r="D1569" s="14"/>
      <c r="E1569" s="14"/>
      <c r="F1569" s="14"/>
      <c r="G1569" s="14"/>
      <c r="H1569" s="14"/>
      <c r="L1569" s="16"/>
      <c r="M1569" s="16"/>
      <c r="N1569" s="16"/>
      <c r="O1569" s="16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  <c r="AI1569" s="14"/>
      <c r="AJ1569" s="14"/>
      <c r="AK1569" s="14"/>
      <c r="AL1569" s="14"/>
    </row>
    <row r="1570" spans="1:38" s="15" customFormat="1" x14ac:dyDescent="0.3">
      <c r="A1570" s="14"/>
      <c r="B1570" s="14"/>
      <c r="C1570" s="14"/>
      <c r="D1570" s="14"/>
      <c r="E1570" s="14"/>
      <c r="F1570" s="14"/>
      <c r="G1570" s="14"/>
      <c r="H1570" s="14"/>
      <c r="L1570" s="16"/>
      <c r="M1570" s="16"/>
      <c r="N1570" s="16"/>
      <c r="O1570" s="16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  <c r="AL1570" s="14"/>
    </row>
    <row r="1571" spans="1:38" s="15" customFormat="1" x14ac:dyDescent="0.3">
      <c r="A1571" s="14"/>
      <c r="B1571" s="14"/>
      <c r="C1571" s="14"/>
      <c r="D1571" s="14"/>
      <c r="E1571" s="14"/>
      <c r="F1571" s="14"/>
      <c r="G1571" s="14"/>
      <c r="H1571" s="14"/>
      <c r="L1571" s="16"/>
      <c r="M1571" s="16"/>
      <c r="N1571" s="16"/>
      <c r="O1571" s="16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  <c r="AI1571" s="14"/>
      <c r="AJ1571" s="14"/>
      <c r="AK1571" s="14"/>
      <c r="AL1571" s="14"/>
    </row>
    <row r="1572" spans="1:38" s="15" customFormat="1" x14ac:dyDescent="0.3">
      <c r="A1572" s="14"/>
      <c r="B1572" s="14"/>
      <c r="C1572" s="14"/>
      <c r="D1572" s="14"/>
      <c r="E1572" s="14"/>
      <c r="F1572" s="14"/>
      <c r="G1572" s="14"/>
      <c r="H1572" s="14"/>
      <c r="L1572" s="16"/>
      <c r="M1572" s="16"/>
      <c r="N1572" s="16"/>
      <c r="O1572" s="16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  <c r="AL1572" s="14"/>
    </row>
    <row r="1573" spans="1:38" s="15" customFormat="1" x14ac:dyDescent="0.3">
      <c r="A1573" s="14"/>
      <c r="B1573" s="14"/>
      <c r="C1573" s="14"/>
      <c r="D1573" s="14"/>
      <c r="E1573" s="14"/>
      <c r="F1573" s="14"/>
      <c r="G1573" s="14"/>
      <c r="H1573" s="14"/>
      <c r="L1573" s="16"/>
      <c r="M1573" s="16"/>
      <c r="N1573" s="16"/>
      <c r="O1573" s="16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  <c r="AI1573" s="14"/>
      <c r="AJ1573" s="14"/>
      <c r="AK1573" s="14"/>
      <c r="AL1573" s="14"/>
    </row>
    <row r="1574" spans="1:38" s="15" customFormat="1" x14ac:dyDescent="0.3">
      <c r="A1574" s="14"/>
      <c r="B1574" s="14"/>
      <c r="C1574" s="14"/>
      <c r="D1574" s="14"/>
      <c r="E1574" s="14"/>
      <c r="F1574" s="14"/>
      <c r="G1574" s="14"/>
      <c r="H1574" s="14"/>
      <c r="L1574" s="16"/>
      <c r="M1574" s="16"/>
      <c r="N1574" s="16"/>
      <c r="O1574" s="16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  <c r="AL1574" s="14"/>
    </row>
    <row r="1575" spans="1:38" s="15" customFormat="1" x14ac:dyDescent="0.3">
      <c r="A1575" s="14"/>
      <c r="B1575" s="14"/>
      <c r="C1575" s="14"/>
      <c r="D1575" s="14"/>
      <c r="E1575" s="14"/>
      <c r="F1575" s="14"/>
      <c r="G1575" s="14"/>
      <c r="H1575" s="14"/>
      <c r="L1575" s="16"/>
      <c r="M1575" s="16"/>
      <c r="N1575" s="16"/>
      <c r="O1575" s="16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  <c r="AI1575" s="14"/>
      <c r="AJ1575" s="14"/>
      <c r="AK1575" s="14"/>
      <c r="AL1575" s="14"/>
    </row>
    <row r="1576" spans="1:38" s="15" customFormat="1" x14ac:dyDescent="0.3">
      <c r="A1576" s="14"/>
      <c r="B1576" s="14"/>
      <c r="C1576" s="14"/>
      <c r="D1576" s="14"/>
      <c r="E1576" s="14"/>
      <c r="F1576" s="14"/>
      <c r="G1576" s="14"/>
      <c r="H1576" s="14"/>
      <c r="L1576" s="16"/>
      <c r="M1576" s="16"/>
      <c r="N1576" s="16"/>
      <c r="O1576" s="16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  <c r="AL1576" s="14"/>
    </row>
    <row r="1577" spans="1:38" s="15" customFormat="1" x14ac:dyDescent="0.3">
      <c r="A1577" s="14"/>
      <c r="B1577" s="14"/>
      <c r="C1577" s="14"/>
      <c r="D1577" s="14"/>
      <c r="E1577" s="14"/>
      <c r="F1577" s="14"/>
      <c r="G1577" s="14"/>
      <c r="H1577" s="14"/>
      <c r="L1577" s="16"/>
      <c r="M1577" s="16"/>
      <c r="N1577" s="16"/>
      <c r="O1577" s="16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  <c r="AB1577" s="14"/>
      <c r="AC1577" s="14"/>
      <c r="AD1577" s="14"/>
      <c r="AE1577" s="14"/>
      <c r="AF1577" s="14"/>
      <c r="AG1577" s="14"/>
      <c r="AH1577" s="14"/>
      <c r="AI1577" s="14"/>
      <c r="AJ1577" s="14"/>
      <c r="AK1577" s="14"/>
      <c r="AL1577" s="14"/>
    </row>
    <row r="1578" spans="1:38" s="15" customFormat="1" x14ac:dyDescent="0.3">
      <c r="A1578" s="14"/>
      <c r="B1578" s="14"/>
      <c r="C1578" s="14"/>
      <c r="D1578" s="14"/>
      <c r="E1578" s="14"/>
      <c r="F1578" s="14"/>
      <c r="G1578" s="14"/>
      <c r="H1578" s="14"/>
      <c r="L1578" s="16"/>
      <c r="M1578" s="16"/>
      <c r="N1578" s="16"/>
      <c r="O1578" s="16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  <c r="AL1578" s="14"/>
    </row>
    <row r="1579" spans="1:38" s="15" customFormat="1" x14ac:dyDescent="0.3">
      <c r="A1579" s="14"/>
      <c r="B1579" s="14"/>
      <c r="C1579" s="14"/>
      <c r="D1579" s="14"/>
      <c r="E1579" s="14"/>
      <c r="F1579" s="14"/>
      <c r="G1579" s="14"/>
      <c r="H1579" s="14"/>
      <c r="L1579" s="16"/>
      <c r="M1579" s="16"/>
      <c r="N1579" s="16"/>
      <c r="O1579" s="16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  <c r="AI1579" s="14"/>
      <c r="AJ1579" s="14"/>
      <c r="AK1579" s="14"/>
      <c r="AL1579" s="14"/>
    </row>
    <row r="1580" spans="1:38" s="15" customFormat="1" x14ac:dyDescent="0.3">
      <c r="A1580" s="14"/>
      <c r="B1580" s="14"/>
      <c r="C1580" s="14"/>
      <c r="D1580" s="14"/>
      <c r="E1580" s="14"/>
      <c r="F1580" s="14"/>
      <c r="G1580" s="14"/>
      <c r="H1580" s="14"/>
      <c r="L1580" s="16"/>
      <c r="M1580" s="16"/>
      <c r="N1580" s="16"/>
      <c r="O1580" s="16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  <c r="AL1580" s="14"/>
    </row>
    <row r="1581" spans="1:38" s="15" customFormat="1" x14ac:dyDescent="0.3">
      <c r="A1581" s="14"/>
      <c r="B1581" s="14"/>
      <c r="C1581" s="14"/>
      <c r="D1581" s="14"/>
      <c r="E1581" s="14"/>
      <c r="F1581" s="14"/>
      <c r="G1581" s="14"/>
      <c r="H1581" s="14"/>
      <c r="L1581" s="16"/>
      <c r="M1581" s="16"/>
      <c r="N1581" s="16"/>
      <c r="O1581" s="16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  <c r="AI1581" s="14"/>
      <c r="AJ1581" s="14"/>
      <c r="AK1581" s="14"/>
      <c r="AL1581" s="14"/>
    </row>
    <row r="1582" spans="1:38" s="15" customFormat="1" x14ac:dyDescent="0.3">
      <c r="A1582" s="14"/>
      <c r="B1582" s="14"/>
      <c r="C1582" s="14"/>
      <c r="D1582" s="14"/>
      <c r="E1582" s="14"/>
      <c r="F1582" s="14"/>
      <c r="G1582" s="14"/>
      <c r="H1582" s="14"/>
      <c r="L1582" s="16"/>
      <c r="M1582" s="16"/>
      <c r="N1582" s="16"/>
      <c r="O1582" s="16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  <c r="AL1582" s="14"/>
    </row>
    <row r="1583" spans="1:38" s="15" customFormat="1" x14ac:dyDescent="0.3">
      <c r="A1583" s="14"/>
      <c r="B1583" s="14"/>
      <c r="C1583" s="14"/>
      <c r="D1583" s="14"/>
      <c r="E1583" s="14"/>
      <c r="F1583" s="14"/>
      <c r="G1583" s="14"/>
      <c r="H1583" s="14"/>
      <c r="L1583" s="16"/>
      <c r="M1583" s="16"/>
      <c r="N1583" s="16"/>
      <c r="O1583" s="16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  <c r="AI1583" s="14"/>
      <c r="AJ1583" s="14"/>
      <c r="AK1583" s="14"/>
      <c r="AL1583" s="14"/>
    </row>
    <row r="1584" spans="1:38" s="15" customFormat="1" x14ac:dyDescent="0.3">
      <c r="A1584" s="14"/>
      <c r="B1584" s="14"/>
      <c r="C1584" s="14"/>
      <c r="D1584" s="14"/>
      <c r="E1584" s="14"/>
      <c r="F1584" s="14"/>
      <c r="G1584" s="14"/>
      <c r="H1584" s="14"/>
      <c r="L1584" s="16"/>
      <c r="M1584" s="16"/>
      <c r="N1584" s="16"/>
      <c r="O1584" s="16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  <c r="AL1584" s="14"/>
    </row>
    <row r="1585" spans="1:38" s="15" customFormat="1" x14ac:dyDescent="0.3">
      <c r="A1585" s="14"/>
      <c r="B1585" s="14"/>
      <c r="C1585" s="14"/>
      <c r="D1585" s="14"/>
      <c r="E1585" s="14"/>
      <c r="F1585" s="14"/>
      <c r="G1585" s="14"/>
      <c r="H1585" s="14"/>
      <c r="L1585" s="16"/>
      <c r="M1585" s="16"/>
      <c r="N1585" s="16"/>
      <c r="O1585" s="16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  <c r="AI1585" s="14"/>
      <c r="AJ1585" s="14"/>
      <c r="AK1585" s="14"/>
      <c r="AL1585" s="14"/>
    </row>
    <row r="1586" spans="1:38" s="15" customFormat="1" x14ac:dyDescent="0.3">
      <c r="A1586" s="14"/>
      <c r="B1586" s="14"/>
      <c r="C1586" s="14"/>
      <c r="D1586" s="14"/>
      <c r="E1586" s="14"/>
      <c r="F1586" s="14"/>
      <c r="G1586" s="14"/>
      <c r="H1586" s="14"/>
      <c r="L1586" s="16"/>
      <c r="M1586" s="16"/>
      <c r="N1586" s="16"/>
      <c r="O1586" s="16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  <c r="AL1586" s="14"/>
    </row>
    <row r="1587" spans="1:38" s="15" customFormat="1" x14ac:dyDescent="0.3">
      <c r="A1587" s="14"/>
      <c r="B1587" s="14"/>
      <c r="C1587" s="14"/>
      <c r="D1587" s="14"/>
      <c r="E1587" s="14"/>
      <c r="F1587" s="14"/>
      <c r="G1587" s="14"/>
      <c r="H1587" s="14"/>
      <c r="L1587" s="16"/>
      <c r="M1587" s="16"/>
      <c r="N1587" s="16"/>
      <c r="O1587" s="16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  <c r="AI1587" s="14"/>
      <c r="AJ1587" s="14"/>
      <c r="AK1587" s="14"/>
      <c r="AL1587" s="14"/>
    </row>
    <row r="1588" spans="1:38" s="15" customFormat="1" x14ac:dyDescent="0.3">
      <c r="A1588" s="14"/>
      <c r="B1588" s="14"/>
      <c r="C1588" s="14"/>
      <c r="D1588" s="14"/>
      <c r="E1588" s="14"/>
      <c r="F1588" s="14"/>
      <c r="G1588" s="14"/>
      <c r="H1588" s="14"/>
      <c r="L1588" s="16"/>
      <c r="M1588" s="16"/>
      <c r="N1588" s="16"/>
      <c r="O1588" s="16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  <c r="AL1588" s="14"/>
    </row>
    <row r="1589" spans="1:38" s="15" customFormat="1" x14ac:dyDescent="0.3">
      <c r="A1589" s="14"/>
      <c r="B1589" s="14"/>
      <c r="C1589" s="14"/>
      <c r="D1589" s="14"/>
      <c r="E1589" s="14"/>
      <c r="F1589" s="14"/>
      <c r="G1589" s="14"/>
      <c r="H1589" s="14"/>
      <c r="L1589" s="16"/>
      <c r="M1589" s="16"/>
      <c r="N1589" s="16"/>
      <c r="O1589" s="16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  <c r="AB1589" s="14"/>
      <c r="AC1589" s="14"/>
      <c r="AD1589" s="14"/>
      <c r="AE1589" s="14"/>
      <c r="AF1589" s="14"/>
      <c r="AG1589" s="14"/>
      <c r="AH1589" s="14"/>
      <c r="AI1589" s="14"/>
      <c r="AJ1589" s="14"/>
      <c r="AK1589" s="14"/>
      <c r="AL1589" s="14"/>
    </row>
    <row r="1590" spans="1:38" s="15" customFormat="1" x14ac:dyDescent="0.3">
      <c r="A1590" s="14"/>
      <c r="B1590" s="14"/>
      <c r="C1590" s="14"/>
      <c r="D1590" s="14"/>
      <c r="E1590" s="14"/>
      <c r="F1590" s="14"/>
      <c r="G1590" s="14"/>
      <c r="H1590" s="14"/>
      <c r="L1590" s="16"/>
      <c r="M1590" s="16"/>
      <c r="N1590" s="16"/>
      <c r="O1590" s="16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  <c r="AL1590" s="14"/>
    </row>
    <row r="1591" spans="1:38" s="15" customFormat="1" x14ac:dyDescent="0.3">
      <c r="A1591" s="14"/>
      <c r="B1591" s="14"/>
      <c r="C1591" s="14"/>
      <c r="D1591" s="14"/>
      <c r="E1591" s="14"/>
      <c r="F1591" s="14"/>
      <c r="G1591" s="14"/>
      <c r="H1591" s="14"/>
      <c r="L1591" s="16"/>
      <c r="M1591" s="16"/>
      <c r="N1591" s="16"/>
      <c r="O1591" s="16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  <c r="AI1591" s="14"/>
      <c r="AJ1591" s="14"/>
      <c r="AK1591" s="14"/>
      <c r="AL1591" s="14"/>
    </row>
    <row r="1592" spans="1:38" s="15" customFormat="1" x14ac:dyDescent="0.3">
      <c r="A1592" s="14"/>
      <c r="B1592" s="14"/>
      <c r="C1592" s="14"/>
      <c r="D1592" s="14"/>
      <c r="E1592" s="14"/>
      <c r="F1592" s="14"/>
      <c r="G1592" s="14"/>
      <c r="H1592" s="14"/>
      <c r="L1592" s="16"/>
      <c r="M1592" s="16"/>
      <c r="N1592" s="16"/>
      <c r="O1592" s="16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  <c r="AL1592" s="14"/>
    </row>
    <row r="1593" spans="1:38" s="15" customFormat="1" x14ac:dyDescent="0.3">
      <c r="A1593" s="14"/>
      <c r="B1593" s="14"/>
      <c r="C1593" s="14"/>
      <c r="D1593" s="14"/>
      <c r="E1593" s="14"/>
      <c r="F1593" s="14"/>
      <c r="G1593" s="14"/>
      <c r="H1593" s="14"/>
      <c r="L1593" s="16"/>
      <c r="M1593" s="16"/>
      <c r="N1593" s="16"/>
      <c r="O1593" s="16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  <c r="AB1593" s="14"/>
      <c r="AC1593" s="14"/>
      <c r="AD1593" s="14"/>
      <c r="AE1593" s="14"/>
      <c r="AF1593" s="14"/>
      <c r="AG1593" s="14"/>
      <c r="AH1593" s="14"/>
      <c r="AI1593" s="14"/>
      <c r="AJ1593" s="14"/>
      <c r="AK1593" s="14"/>
      <c r="AL1593" s="14"/>
    </row>
    <row r="1594" spans="1:38" s="15" customFormat="1" x14ac:dyDescent="0.3">
      <c r="A1594" s="14"/>
      <c r="B1594" s="14"/>
      <c r="C1594" s="14"/>
      <c r="D1594" s="14"/>
      <c r="E1594" s="14"/>
      <c r="F1594" s="14"/>
      <c r="G1594" s="14"/>
      <c r="H1594" s="14"/>
      <c r="L1594" s="16"/>
      <c r="M1594" s="16"/>
      <c r="N1594" s="16"/>
      <c r="O1594" s="16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  <c r="AL1594" s="14"/>
    </row>
  </sheetData>
  <sortState xmlns:xlrd2="http://schemas.microsoft.com/office/spreadsheetml/2017/richdata2" ref="A2:BD1578">
    <sortCondition ref="J2:J1578"/>
    <sortCondition ref="H2:H1578"/>
  </sortState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ados_raw_to_css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Pagani</dc:creator>
  <cp:lastModifiedBy>marco pagani</cp:lastModifiedBy>
  <dcterms:created xsi:type="dcterms:W3CDTF">2023-01-31T22:20:36Z</dcterms:created>
  <dcterms:modified xsi:type="dcterms:W3CDTF">2025-02-20T09:02:16Z</dcterms:modified>
</cp:coreProperties>
</file>