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9404CE81-6EBD-4683-B439-CE376BEBB0A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" l="1"/>
  <c r="I38" i="1" l="1"/>
  <c r="I39" i="1" s="1"/>
  <c r="J38" i="1"/>
  <c r="J39" i="1" s="1"/>
  <c r="K38" i="1"/>
  <c r="K39" i="1" s="1"/>
  <c r="L38" i="1"/>
  <c r="L39" i="1" s="1"/>
  <c r="M38" i="1"/>
  <c r="M39" i="1" s="1"/>
  <c r="B38" i="1"/>
  <c r="B39" i="1" s="1"/>
  <c r="C38" i="1"/>
  <c r="C39" i="1" s="1"/>
  <c r="D38" i="1"/>
  <c r="D39" i="1" s="1"/>
  <c r="E38" i="1"/>
  <c r="E39" i="1" s="1"/>
  <c r="A38" i="1"/>
  <c r="A39" i="1" s="1"/>
  <c r="M37" i="1"/>
  <c r="L37" i="1"/>
  <c r="K37" i="1"/>
  <c r="J37" i="1"/>
  <c r="I37" i="1"/>
  <c r="E37" i="1"/>
  <c r="D37" i="1"/>
  <c r="C37" i="1"/>
  <c r="B37" i="1"/>
</calcChain>
</file>

<file path=xl/sharedStrings.xml><?xml version="1.0" encoding="utf-8"?>
<sst xmlns="http://schemas.openxmlformats.org/spreadsheetml/2006/main" count="40" uniqueCount="17">
  <si>
    <t>Query1</t>
  </si>
  <si>
    <t>Query2</t>
  </si>
  <si>
    <t>Query3</t>
  </si>
  <si>
    <t>Query4</t>
  </si>
  <si>
    <t>Query5</t>
  </si>
  <si>
    <t xml:space="preserve">Query1 </t>
  </si>
  <si>
    <t>MEDIA</t>
  </si>
  <si>
    <t>Neo4j</t>
  </si>
  <si>
    <t>DEVIAZIONE STANDARD</t>
  </si>
  <si>
    <t>INTERVALLO DI CONFIDENZA</t>
  </si>
  <si>
    <t xml:space="preserve">         Neo4j</t>
  </si>
  <si>
    <t xml:space="preserve">                                               </t>
  </si>
  <si>
    <t>Confronto Media Query per Grafico</t>
  </si>
  <si>
    <t>Dataset da 1k</t>
  </si>
  <si>
    <t xml:space="preserve">  HBase</t>
  </si>
  <si>
    <t>Neo4J</t>
  </si>
  <si>
    <t>HBase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</si>
</sst>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"/>
    <numFmt numFmtId="165" formatCode="0.000000"/>
    <numFmt numFmtId="166" formatCode="0.000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haroni"/>
      <charset val="177"/>
    </font>
    <font>
      <sz val="16"/>
      <color theme="1"/>
      <name val="Aharoni"/>
      <charset val="177"/>
    </font>
    <font>
      <sz val="20"/>
      <color theme="1"/>
      <name val="Forte"/>
      <family val="4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164" fontId="0" fillId="2" borderId="0" xfId="0" applyNumberFormat="1" applyFill="1"/>
    <xf numFmtId="0" fontId="0" fillId="4" borderId="0" xfId="0" applyFill="1"/>
    <xf numFmtId="164" fontId="0" fillId="0" borderId="0" xfId="0" applyNumberFormat="1" applyFill="1"/>
    <xf numFmtId="165" fontId="0" fillId="0" borderId="0" xfId="0" applyNumberFormat="1" applyFill="1"/>
    <xf numFmtId="0" fontId="0" fillId="5" borderId="0" xfId="0" applyFill="1"/>
    <xf numFmtId="0" fontId="0" fillId="0" borderId="0" xfId="0" applyFill="1"/>
    <xf numFmtId="0" fontId="3" fillId="2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164" fontId="0" fillId="9" borderId="0" xfId="0" applyNumberFormat="1" applyFill="1"/>
    <xf numFmtId="0" fontId="0" fillId="9" borderId="0" xfId="0" applyFill="1"/>
    <xf numFmtId="164" fontId="0" fillId="4" borderId="0" xfId="0" applyNumberFormat="1" applyFill="1"/>
    <xf numFmtId="164" fontId="4" fillId="9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Dataset</a:t>
            </a:r>
            <a:r>
              <a:rPr lang="it-IT" baseline="0"/>
              <a:t> da 1k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Foglio1!$B$42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Foglio1!$A$39:$E$39</c:f>
                <c:numCache>
                  <c:formatCode>General</c:formatCode>
                  <c:ptCount val="5"/>
                  <c:pt idx="0">
                    <c:v>0.95736851255873678</c:v>
                  </c:pt>
                  <c:pt idx="1">
                    <c:v>1.0323008652691326</c:v>
                  </c:pt>
                  <c:pt idx="2">
                    <c:v>0.27692859920401136</c:v>
                  </c:pt>
                  <c:pt idx="3">
                    <c:v>0.5484814593047016</c:v>
                  </c:pt>
                  <c:pt idx="4">
                    <c:v>1.5094747176767391</c:v>
                  </c:pt>
                </c:numCache>
              </c:numRef>
            </c:plus>
            <c:minus>
              <c:numRef>
                <c:f>Foglio1!$A$39:$E$39</c:f>
                <c:numCache>
                  <c:formatCode>General</c:formatCode>
                  <c:ptCount val="5"/>
                  <c:pt idx="0">
                    <c:v>0.95736851255873678</c:v>
                  </c:pt>
                  <c:pt idx="1">
                    <c:v>1.0323008652691326</c:v>
                  </c:pt>
                  <c:pt idx="2">
                    <c:v>0.27692859920401136</c:v>
                  </c:pt>
                  <c:pt idx="3">
                    <c:v>0.5484814593047016</c:v>
                  </c:pt>
                  <c:pt idx="4">
                    <c:v>1.5094747176767391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Foglio1!$A$43:$A$47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Foglio1!$B$43:$B$47</c:f>
              <c:numCache>
                <c:formatCode>0.000000</c:formatCode>
                <c:ptCount val="5"/>
                <c:pt idx="0" formatCode="#,##0.000000">
                  <c:v>6.232162466666666</c:v>
                </c:pt>
                <c:pt idx="1">
                  <c:v>5.5118720666666681</c:v>
                </c:pt>
                <c:pt idx="2" formatCode="General">
                  <c:v>4.3784306000000006</c:v>
                </c:pt>
                <c:pt idx="3" formatCode="General">
                  <c:v>4.1631350333333348</c:v>
                </c:pt>
                <c:pt idx="4" formatCode="General">
                  <c:v>9.417750400000001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3-4A89-972D-D3BE4362B0E9}"/>
            </c:ext>
          </c:extLst>
        </c:ser>
        <c:ser>
          <c:idx val="1"/>
          <c:order val="1"/>
          <c:tx>
            <c:strRef>
              <c:f>Foglio1!$C$42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Foglio1!$I$39:$M$39</c:f>
                <c:numCache>
                  <c:formatCode>General</c:formatCode>
                  <c:ptCount val="5"/>
                  <c:pt idx="0">
                    <c:v>3.0469175188558064</c:v>
                  </c:pt>
                  <c:pt idx="1">
                    <c:v>1.4652023094367461</c:v>
                  </c:pt>
                  <c:pt idx="2">
                    <c:v>1.1434997211937656</c:v>
                  </c:pt>
                  <c:pt idx="3">
                    <c:v>2.829853737003023</c:v>
                  </c:pt>
                  <c:pt idx="4">
                    <c:v>3.1939552328243774</c:v>
                  </c:pt>
                </c:numCache>
              </c:numRef>
            </c:plus>
            <c:minus>
              <c:numRef>
                <c:f>Foglio1!$I$39:$M$39</c:f>
                <c:numCache>
                  <c:formatCode>General</c:formatCode>
                  <c:ptCount val="5"/>
                  <c:pt idx="0">
                    <c:v>3.0469175188558064</c:v>
                  </c:pt>
                  <c:pt idx="1">
                    <c:v>1.4652023094367461</c:v>
                  </c:pt>
                  <c:pt idx="2">
                    <c:v>1.1434997211937656</c:v>
                  </c:pt>
                  <c:pt idx="3">
                    <c:v>2.829853737003023</c:v>
                  </c:pt>
                  <c:pt idx="4">
                    <c:v>3.1939552328243774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Foglio1!$A$43:$A$47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Foglio1!$C$43:$C$47</c:f>
              <c:numCache>
                <c:formatCode>General</c:formatCode>
                <c:ptCount val="5"/>
                <c:pt idx="0" formatCode="0.00000000">
                  <c:v>128.97607479999999</c:v>
                </c:pt>
                <c:pt idx="1">
                  <c:v>65.592528433333328</c:v>
                </c:pt>
                <c:pt idx="2">
                  <c:v>36.659526200000002</c:v>
                </c:pt>
                <c:pt idx="3">
                  <c:v>92.876930533333351</c:v>
                </c:pt>
                <c:pt idx="4">
                  <c:v>92.859485666666671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3-4A89-972D-D3BE4362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12819264"/>
        <c:axId val="212817184"/>
      </c:barChart>
      <c:catAx>
        <c:axId val="21281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817184"/>
        <c:crosses val="autoZero"/>
        <c:auto val="1"/>
        <c:lblAlgn val="ctr"/>
        <c:lblOffset val="100"/>
        <c:noMultiLvlLbl val="0"/>
      </c:catAx>
      <c:valAx>
        <c:axId val="2128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</a:t>
                </a:r>
                <a:r>
                  <a:rPr lang="it-IT" baseline="0"/>
                  <a:t> IN MS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8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Dataset da 1k - Scala Logaritmica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Foglio1!$B$42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Foglio1!$A$39:$E$39</c:f>
                <c:numCache>
                  <c:formatCode>General</c:formatCode>
                  <c:ptCount val="5"/>
                  <c:pt idx="0">
                    <c:v>0.95736851255873678</c:v>
                  </c:pt>
                  <c:pt idx="1">
                    <c:v>1.0323008652691326</c:v>
                  </c:pt>
                  <c:pt idx="2">
                    <c:v>0.27692859920401136</c:v>
                  </c:pt>
                  <c:pt idx="3">
                    <c:v>0.5484814593047016</c:v>
                  </c:pt>
                  <c:pt idx="4">
                    <c:v>1.5094747176767391</c:v>
                  </c:pt>
                </c:numCache>
              </c:numRef>
            </c:plus>
            <c:minus>
              <c:numRef>
                <c:f>Foglio1!$A$39:$E$39</c:f>
                <c:numCache>
                  <c:formatCode>General</c:formatCode>
                  <c:ptCount val="5"/>
                  <c:pt idx="0">
                    <c:v>0.95736851255873678</c:v>
                  </c:pt>
                  <c:pt idx="1">
                    <c:v>1.0323008652691326</c:v>
                  </c:pt>
                  <c:pt idx="2">
                    <c:v>0.27692859920401136</c:v>
                  </c:pt>
                  <c:pt idx="3">
                    <c:v>0.5484814593047016</c:v>
                  </c:pt>
                  <c:pt idx="4">
                    <c:v>1.5094747176767391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Foglio1!$A$43:$A$47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Foglio1!$B$43:$B$47</c:f>
              <c:numCache>
                <c:formatCode>0.000000</c:formatCode>
                <c:ptCount val="5"/>
                <c:pt idx="0" formatCode="#,##0.000000">
                  <c:v>6.232162466666666</c:v>
                </c:pt>
                <c:pt idx="1">
                  <c:v>5.5118720666666681</c:v>
                </c:pt>
                <c:pt idx="2" formatCode="General">
                  <c:v>4.3784306000000006</c:v>
                </c:pt>
                <c:pt idx="3" formatCode="General">
                  <c:v>4.1631350333333348</c:v>
                </c:pt>
                <c:pt idx="4" formatCode="General">
                  <c:v>9.417750400000001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1-43D1-9A9F-1CBA251FCA04}"/>
            </c:ext>
          </c:extLst>
        </c:ser>
        <c:ser>
          <c:idx val="1"/>
          <c:order val="1"/>
          <c:tx>
            <c:strRef>
              <c:f>Foglio1!$C$42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Foglio1!$I$39:$M$39</c:f>
                <c:numCache>
                  <c:formatCode>General</c:formatCode>
                  <c:ptCount val="5"/>
                  <c:pt idx="0">
                    <c:v>3.0469175188558064</c:v>
                  </c:pt>
                  <c:pt idx="1">
                    <c:v>1.4652023094367461</c:v>
                  </c:pt>
                  <c:pt idx="2">
                    <c:v>1.1434997211937656</c:v>
                  </c:pt>
                  <c:pt idx="3">
                    <c:v>2.829853737003023</c:v>
                  </c:pt>
                  <c:pt idx="4">
                    <c:v>3.1939552328243774</c:v>
                  </c:pt>
                </c:numCache>
              </c:numRef>
            </c:plus>
            <c:minus>
              <c:numRef>
                <c:f>Foglio1!$I$39:$M$39</c:f>
                <c:numCache>
                  <c:formatCode>General</c:formatCode>
                  <c:ptCount val="5"/>
                  <c:pt idx="0">
                    <c:v>3.0469175188558064</c:v>
                  </c:pt>
                  <c:pt idx="1">
                    <c:v>1.4652023094367461</c:v>
                  </c:pt>
                  <c:pt idx="2">
                    <c:v>1.1434997211937656</c:v>
                  </c:pt>
                  <c:pt idx="3">
                    <c:v>2.829853737003023</c:v>
                  </c:pt>
                  <c:pt idx="4">
                    <c:v>3.1939552328243774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Foglio1!$A$43:$A$47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Foglio1!$C$43:$C$47</c:f>
              <c:numCache>
                <c:formatCode>General</c:formatCode>
                <c:ptCount val="5"/>
                <c:pt idx="0" formatCode="0.00000000">
                  <c:v>128.97607479999999</c:v>
                </c:pt>
                <c:pt idx="1">
                  <c:v>65.592528433333328</c:v>
                </c:pt>
                <c:pt idx="2">
                  <c:v>36.659526200000002</c:v>
                </c:pt>
                <c:pt idx="3">
                  <c:v>92.876930533333351</c:v>
                </c:pt>
                <c:pt idx="4">
                  <c:v>92.859485666666671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1-43D1-9A9F-1CBA251FC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650560"/>
        <c:axId val="279811376"/>
      </c:barChart>
      <c:catAx>
        <c:axId val="2646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811376"/>
        <c:crosses val="autoZero"/>
        <c:auto val="1"/>
        <c:lblAlgn val="ctr"/>
        <c:lblOffset val="100"/>
        <c:noMultiLvlLbl val="0"/>
      </c:catAx>
      <c:valAx>
        <c:axId val="279811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46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41</xdr:row>
      <xdr:rowOff>71437</xdr:rowOff>
    </xdr:from>
    <xdr:to>
      <xdr:col>9</xdr:col>
      <xdr:colOff>371475</xdr:colOff>
      <xdr:row>55</xdr:row>
      <xdr:rowOff>147637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41</xdr:row>
      <xdr:rowOff>71437</xdr:rowOff>
    </xdr:from>
    <xdr:to>
      <xdr:col>17</xdr:col>
      <xdr:colOff>104775</xdr:colOff>
      <xdr:row>55</xdr:row>
      <xdr:rowOff>147637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workbookViewId="0">
      <selection activeCell="K41" sqref="K41"/>
    </sheetView>
  </sheetViews>
  <sheetFormatPr defaultRowHeight="14.4" x14ac:dyDescent="0.3"/>
  <cols>
    <col min="1" max="1" width="10.33203125" customWidth="1"/>
    <col min="2" max="2" width="12.88671875" customWidth="1"/>
    <col min="3" max="3" width="12.44140625" bestFit="1" customWidth="1"/>
    <col min="4" max="4" width="13.44140625" customWidth="1"/>
    <col min="5" max="5" width="13.5546875" customWidth="1"/>
    <col min="9" max="9" width="13.77734375" customWidth="1"/>
    <col min="11" max="11" width="12" customWidth="1"/>
  </cols>
  <sheetData>
    <row r="1" spans="1:13" ht="29.4" x14ac:dyDescent="0.6">
      <c r="B1" s="24" t="s">
        <v>10</v>
      </c>
      <c r="C1" s="24"/>
      <c r="F1" s="14" t="s">
        <v>13</v>
      </c>
      <c r="G1" s="4"/>
      <c r="H1" s="4"/>
      <c r="J1" s="25" t="s">
        <v>14</v>
      </c>
      <c r="K1" s="25"/>
    </row>
    <row r="2" spans="1:13" x14ac:dyDescent="0.3">
      <c r="B2" s="13"/>
      <c r="C2" s="13"/>
      <c r="F2" s="4" t="s">
        <v>11</v>
      </c>
      <c r="G2" s="4"/>
      <c r="H2" s="4"/>
    </row>
    <row r="3" spans="1:13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I3" s="15" t="s">
        <v>5</v>
      </c>
      <c r="J3" s="15" t="s">
        <v>1</v>
      </c>
      <c r="K3" s="15" t="s">
        <v>2</v>
      </c>
      <c r="L3" s="15" t="s">
        <v>3</v>
      </c>
      <c r="M3" s="15" t="s">
        <v>4</v>
      </c>
    </row>
    <row r="4" spans="1:13" x14ac:dyDescent="0.3">
      <c r="A4">
        <v>7.7132670000000001</v>
      </c>
      <c r="B4">
        <v>8.0462039999999995</v>
      </c>
      <c r="C4">
        <v>5.1254179999999998</v>
      </c>
      <c r="D4">
        <v>3.6975929999999999</v>
      </c>
      <c r="E4">
        <v>9.747204</v>
      </c>
      <c r="I4" s="1">
        <v>128.66109599999999</v>
      </c>
      <c r="J4">
        <v>64.049143000000001</v>
      </c>
      <c r="K4">
        <v>38.496589999999998</v>
      </c>
      <c r="L4">
        <v>94.829492000000002</v>
      </c>
      <c r="M4">
        <v>94.616067000000001</v>
      </c>
    </row>
    <row r="5" spans="1:13" x14ac:dyDescent="0.3">
      <c r="A5">
        <v>5.7272949999999998</v>
      </c>
      <c r="B5">
        <v>5.7994089999999998</v>
      </c>
      <c r="C5">
        <v>4.7267780000000004</v>
      </c>
      <c r="D5">
        <v>3.870568</v>
      </c>
      <c r="E5">
        <v>10.081629</v>
      </c>
      <c r="I5">
        <v>144.301492</v>
      </c>
      <c r="J5">
        <v>69.532861999999994</v>
      </c>
      <c r="K5">
        <v>38.173264000000003</v>
      </c>
      <c r="L5">
        <v>99.019146000000006</v>
      </c>
      <c r="M5">
        <v>118.611553</v>
      </c>
    </row>
    <row r="6" spans="1:13" x14ac:dyDescent="0.3">
      <c r="A6">
        <v>6.1652630000000004</v>
      </c>
      <c r="B6">
        <v>5.4654680000000004</v>
      </c>
      <c r="C6">
        <v>4.9079509999999997</v>
      </c>
      <c r="D6">
        <v>3.4270960000000001</v>
      </c>
      <c r="E6">
        <v>12.686871999999999</v>
      </c>
      <c r="I6">
        <v>129.808696</v>
      </c>
      <c r="J6">
        <v>69.623835</v>
      </c>
      <c r="K6">
        <v>35.181187000000001</v>
      </c>
      <c r="L6">
        <v>101.454016</v>
      </c>
      <c r="M6">
        <v>105.45946499999999</v>
      </c>
    </row>
    <row r="7" spans="1:13" x14ac:dyDescent="0.3">
      <c r="A7">
        <v>9.2158630000000006</v>
      </c>
      <c r="B7">
        <v>5.6858420000000001</v>
      </c>
      <c r="C7">
        <v>4.2160840000000004</v>
      </c>
      <c r="D7">
        <v>3.985366</v>
      </c>
      <c r="E7">
        <v>8.8638910000000006</v>
      </c>
      <c r="I7" s="1">
        <v>125.656195</v>
      </c>
      <c r="J7">
        <v>66.333326999999997</v>
      </c>
      <c r="K7">
        <v>46.524915999999997</v>
      </c>
      <c r="L7">
        <v>87.257676000000004</v>
      </c>
      <c r="M7">
        <v>101.348589</v>
      </c>
    </row>
    <row r="8" spans="1:13" x14ac:dyDescent="0.3">
      <c r="A8">
        <v>8.9971800000000002</v>
      </c>
      <c r="B8">
        <v>5.6823519999999998</v>
      </c>
      <c r="C8">
        <v>4.3015780000000001</v>
      </c>
      <c r="D8">
        <v>3.4277500000000001</v>
      </c>
      <c r="E8">
        <v>8.7930139999999994</v>
      </c>
      <c r="I8">
        <v>127.72305</v>
      </c>
      <c r="J8">
        <v>63.308152999999997</v>
      </c>
      <c r="K8">
        <v>40.836218000000002</v>
      </c>
      <c r="L8">
        <v>92.630720999999994</v>
      </c>
      <c r="M8">
        <v>95.777071000000007</v>
      </c>
    </row>
    <row r="9" spans="1:13" x14ac:dyDescent="0.3">
      <c r="A9">
        <v>9.2776820000000004</v>
      </c>
      <c r="B9">
        <v>4.4662949999999997</v>
      </c>
      <c r="C9">
        <v>3.8359009999999998</v>
      </c>
      <c r="D9">
        <v>3.1539169999999999</v>
      </c>
      <c r="E9">
        <v>7.8005699999999996</v>
      </c>
      <c r="I9">
        <v>141.84566899999999</v>
      </c>
      <c r="J9">
        <v>65.213192000000006</v>
      </c>
      <c r="K9">
        <v>35.785623000000001</v>
      </c>
      <c r="L9">
        <v>88.382324999999994</v>
      </c>
      <c r="M9">
        <v>119.047467</v>
      </c>
    </row>
    <row r="10" spans="1:13" x14ac:dyDescent="0.3">
      <c r="A10">
        <v>6.2234080000000001</v>
      </c>
      <c r="B10">
        <v>5.4598579999999997</v>
      </c>
      <c r="C10">
        <v>4.3403939999999999</v>
      </c>
      <c r="D10">
        <v>6.8161019999999999</v>
      </c>
      <c r="E10">
        <v>7.9297909999999998</v>
      </c>
      <c r="I10">
        <v>131.77430000000001</v>
      </c>
      <c r="J10">
        <v>67.075400999999999</v>
      </c>
      <c r="K10">
        <v>34.373128999999999</v>
      </c>
      <c r="L10">
        <v>85.443003000000004</v>
      </c>
      <c r="M10">
        <v>96.078650999999994</v>
      </c>
    </row>
    <row r="11" spans="1:13" x14ac:dyDescent="0.3">
      <c r="A11">
        <v>5.0398399999999999</v>
      </c>
      <c r="B11">
        <v>4.2263460000000004</v>
      </c>
      <c r="C11">
        <v>3.8948489999999998</v>
      </c>
      <c r="D11">
        <v>3.523285</v>
      </c>
      <c r="E11">
        <v>9.1906099999999995</v>
      </c>
      <c r="I11">
        <v>138.35007100000001</v>
      </c>
      <c r="J11">
        <v>64.881172000000007</v>
      </c>
      <c r="K11">
        <v>35.639840999999997</v>
      </c>
      <c r="L11">
        <v>87.010074000000003</v>
      </c>
      <c r="M11">
        <v>96.850032999999996</v>
      </c>
    </row>
    <row r="12" spans="1:13" x14ac:dyDescent="0.3">
      <c r="A12">
        <v>5.6273229999999996</v>
      </c>
      <c r="B12">
        <v>4.5210460000000001</v>
      </c>
      <c r="C12">
        <v>3.98935</v>
      </c>
      <c r="D12">
        <v>3.1040369999999999</v>
      </c>
      <c r="E12">
        <v>8.4951869999999996</v>
      </c>
      <c r="I12">
        <v>121.68954100000001</v>
      </c>
      <c r="J12">
        <v>64.132299000000003</v>
      </c>
      <c r="K12">
        <v>33.646002000000003</v>
      </c>
      <c r="L12">
        <v>94.808297999999994</v>
      </c>
      <c r="M12">
        <v>92.250572000000005</v>
      </c>
    </row>
    <row r="13" spans="1:13" x14ac:dyDescent="0.3">
      <c r="A13">
        <v>5.629016</v>
      </c>
      <c r="B13">
        <v>6.1081110000000001</v>
      </c>
      <c r="C13">
        <v>5.7504549999999997</v>
      </c>
      <c r="D13">
        <v>8.3281829999999992</v>
      </c>
      <c r="E13">
        <v>10.704948999999999</v>
      </c>
      <c r="I13">
        <v>130.13591400000001</v>
      </c>
      <c r="J13">
        <v>65.035286999999997</v>
      </c>
      <c r="K13">
        <v>33.507522999999999</v>
      </c>
      <c r="L13">
        <v>86.325377000000003</v>
      </c>
      <c r="M13">
        <v>86.821326999999997</v>
      </c>
    </row>
    <row r="14" spans="1:13" x14ac:dyDescent="0.3">
      <c r="A14">
        <v>4.9891920000000001</v>
      </c>
      <c r="B14">
        <v>5.0092619999999997</v>
      </c>
      <c r="C14">
        <v>4.2655409999999998</v>
      </c>
      <c r="D14">
        <v>3.1442000000000001</v>
      </c>
      <c r="E14">
        <v>9.2429740000000002</v>
      </c>
      <c r="I14">
        <v>126.19620999999999</v>
      </c>
      <c r="J14">
        <v>66.903711000000001</v>
      </c>
      <c r="K14">
        <v>34.313718999999999</v>
      </c>
      <c r="L14">
        <v>96.019992000000002</v>
      </c>
      <c r="M14">
        <v>90.382363999999995</v>
      </c>
    </row>
    <row r="15" spans="1:13" x14ac:dyDescent="0.3">
      <c r="A15">
        <v>4.6818059999999999</v>
      </c>
      <c r="B15">
        <v>4.7062200000000001</v>
      </c>
      <c r="C15">
        <v>4.4914269999999998</v>
      </c>
      <c r="D15">
        <v>3.2370450000000002</v>
      </c>
      <c r="E15">
        <v>6.9111859999999998</v>
      </c>
      <c r="I15">
        <v>121.99174499999999</v>
      </c>
      <c r="J15">
        <v>66.489182999999997</v>
      </c>
      <c r="K15">
        <v>34.618276000000002</v>
      </c>
      <c r="L15">
        <v>90.503479999999996</v>
      </c>
      <c r="M15">
        <v>85.866761999999994</v>
      </c>
    </row>
    <row r="16" spans="1:13" x14ac:dyDescent="0.3">
      <c r="A16">
        <v>4.7706299999999997</v>
      </c>
      <c r="B16">
        <v>4.8590859999999996</v>
      </c>
      <c r="C16">
        <v>5.0988769999999999</v>
      </c>
      <c r="D16">
        <v>2.9981369999999998</v>
      </c>
      <c r="E16">
        <v>6.8219810000000001</v>
      </c>
      <c r="I16">
        <v>139.88611900000001</v>
      </c>
      <c r="J16">
        <v>61.211455999999998</v>
      </c>
      <c r="K16">
        <v>33.527698000000001</v>
      </c>
      <c r="L16">
        <v>89.659069000000002</v>
      </c>
      <c r="M16">
        <v>88.889144000000002</v>
      </c>
    </row>
    <row r="17" spans="1:13" x14ac:dyDescent="0.3">
      <c r="A17">
        <v>4.0823070000000001</v>
      </c>
      <c r="B17">
        <v>4.1957190000000004</v>
      </c>
      <c r="C17">
        <v>3.638274</v>
      </c>
      <c r="D17">
        <v>2.6488499999999999</v>
      </c>
      <c r="E17">
        <v>6.7880120000000002</v>
      </c>
      <c r="I17">
        <v>125.06059399999999</v>
      </c>
      <c r="J17">
        <v>65.383818000000005</v>
      </c>
      <c r="K17">
        <v>34.032147000000002</v>
      </c>
      <c r="L17">
        <v>96.552059</v>
      </c>
      <c r="M17">
        <v>92.141665000000003</v>
      </c>
    </row>
    <row r="18" spans="1:13" x14ac:dyDescent="0.3">
      <c r="A18">
        <v>4.2113940000000003</v>
      </c>
      <c r="B18">
        <v>4.5978859999999999</v>
      </c>
      <c r="C18">
        <v>3.7287089999999998</v>
      </c>
      <c r="D18">
        <v>3.6082779999999999</v>
      </c>
      <c r="E18">
        <v>10.426283</v>
      </c>
      <c r="I18" s="2">
        <v>135.32376600000001</v>
      </c>
      <c r="J18">
        <v>59.605649999999997</v>
      </c>
      <c r="K18">
        <v>35.365864999999999</v>
      </c>
      <c r="L18">
        <v>122.564255</v>
      </c>
      <c r="M18">
        <v>92.104838000000001</v>
      </c>
    </row>
    <row r="19" spans="1:13" x14ac:dyDescent="0.3">
      <c r="A19">
        <v>4.2436579999999999</v>
      </c>
      <c r="B19">
        <v>3.924795</v>
      </c>
      <c r="C19">
        <v>5.0413860000000001</v>
      </c>
      <c r="D19">
        <v>5.0411479999999997</v>
      </c>
      <c r="E19">
        <v>5.9175329999999997</v>
      </c>
      <c r="I19">
        <v>121.663758</v>
      </c>
      <c r="J19">
        <v>69.932693999999998</v>
      </c>
      <c r="K19">
        <v>38.211404999999999</v>
      </c>
      <c r="L19">
        <v>91.137137999999993</v>
      </c>
      <c r="M19">
        <v>87.781127999999995</v>
      </c>
    </row>
    <row r="20" spans="1:13" x14ac:dyDescent="0.3">
      <c r="A20">
        <v>7.0048199999999996</v>
      </c>
      <c r="B20">
        <v>4.1973240000000001</v>
      </c>
      <c r="C20">
        <v>4.1490390000000001</v>
      </c>
      <c r="D20">
        <v>3.3980489999999999</v>
      </c>
      <c r="E20">
        <v>12.817282000000001</v>
      </c>
      <c r="I20" s="1">
        <v>133.016569</v>
      </c>
      <c r="J20">
        <v>67.092048000000005</v>
      </c>
      <c r="K20">
        <v>39.794927000000001</v>
      </c>
      <c r="L20">
        <v>90.128922000000003</v>
      </c>
      <c r="M20">
        <v>87.399146000000002</v>
      </c>
    </row>
    <row r="21" spans="1:13" x14ac:dyDescent="0.3">
      <c r="A21">
        <v>9.8905340000000006</v>
      </c>
      <c r="B21">
        <v>4.1606579999999997</v>
      </c>
      <c r="C21">
        <v>3.928531</v>
      </c>
      <c r="D21">
        <v>3.4970880000000002</v>
      </c>
      <c r="E21">
        <v>8.7795249999999996</v>
      </c>
      <c r="I21" s="1">
        <v>127.81411799999999</v>
      </c>
      <c r="J21">
        <v>72.362881000000002</v>
      </c>
      <c r="K21">
        <v>38.391883</v>
      </c>
      <c r="L21">
        <v>106.060163</v>
      </c>
      <c r="M21">
        <v>89.242727000000002</v>
      </c>
    </row>
    <row r="22" spans="1:13" x14ac:dyDescent="0.3">
      <c r="A22">
        <v>4.819509</v>
      </c>
      <c r="B22">
        <v>4.0314420000000002</v>
      </c>
      <c r="C22">
        <v>3.6795499999999999</v>
      </c>
      <c r="D22">
        <v>3.3029410000000001</v>
      </c>
      <c r="E22">
        <v>13.771675999999999</v>
      </c>
      <c r="I22" s="1">
        <v>126.217519</v>
      </c>
      <c r="J22">
        <v>65.480440999999999</v>
      </c>
      <c r="K22">
        <v>34.087370999999997</v>
      </c>
      <c r="L22">
        <v>93.923000000000002</v>
      </c>
      <c r="M22">
        <v>84.621979999999994</v>
      </c>
    </row>
    <row r="23" spans="1:13" x14ac:dyDescent="0.3">
      <c r="A23">
        <v>5.9168139999999996</v>
      </c>
      <c r="B23">
        <v>19.068341</v>
      </c>
      <c r="C23">
        <v>4.5163080000000004</v>
      </c>
      <c r="D23">
        <v>3.3493330000000001</v>
      </c>
      <c r="E23">
        <v>24.887854000000001</v>
      </c>
      <c r="I23" s="1">
        <v>134.636752</v>
      </c>
      <c r="J23">
        <v>63.880397000000002</v>
      </c>
      <c r="K23">
        <v>34.856614</v>
      </c>
      <c r="L23">
        <v>94.984894999999995</v>
      </c>
      <c r="M23">
        <v>95.403124000000005</v>
      </c>
    </row>
    <row r="24" spans="1:13" x14ac:dyDescent="0.3">
      <c r="A24">
        <v>3.9089019999999999</v>
      </c>
      <c r="B24">
        <v>7.9291499999999999</v>
      </c>
      <c r="C24">
        <v>5.8199040000000002</v>
      </c>
      <c r="D24">
        <v>3.546411</v>
      </c>
      <c r="E24">
        <v>6.8835009999999999</v>
      </c>
      <c r="I24" s="1">
        <v>146.574094</v>
      </c>
      <c r="J24">
        <v>63.436788</v>
      </c>
      <c r="K24">
        <v>33.401181000000001</v>
      </c>
      <c r="L24">
        <v>90.437003000000004</v>
      </c>
      <c r="M24">
        <v>88.216279</v>
      </c>
    </row>
    <row r="25" spans="1:13" x14ac:dyDescent="0.3">
      <c r="A25">
        <v>13.234111</v>
      </c>
      <c r="B25">
        <v>6.1583959999999998</v>
      </c>
      <c r="C25">
        <v>3.8092259999999998</v>
      </c>
      <c r="D25">
        <v>3.875699</v>
      </c>
      <c r="E25">
        <v>5.4449069999999997</v>
      </c>
      <c r="I25" s="1">
        <v>122.195222</v>
      </c>
      <c r="J25">
        <v>61.048876999999997</v>
      </c>
      <c r="K25">
        <v>33.141057000000004</v>
      </c>
      <c r="L25">
        <v>92.510199999999998</v>
      </c>
      <c r="M25">
        <v>93.841004999999996</v>
      </c>
    </row>
    <row r="26" spans="1:13" x14ac:dyDescent="0.3">
      <c r="A26">
        <v>5.4438610000000001</v>
      </c>
      <c r="B26">
        <v>3.842187</v>
      </c>
      <c r="C26">
        <v>3.6411660000000001</v>
      </c>
      <c r="D26">
        <v>3.046719</v>
      </c>
      <c r="E26">
        <v>5.9258769999999998</v>
      </c>
      <c r="I26" s="1">
        <v>141.14400800000001</v>
      </c>
      <c r="J26">
        <v>61.660725999999997</v>
      </c>
      <c r="K26">
        <v>33.903731000000001</v>
      </c>
      <c r="L26">
        <v>87.704173999999995</v>
      </c>
      <c r="M26">
        <v>87.832738000000006</v>
      </c>
    </row>
    <row r="27" spans="1:13" x14ac:dyDescent="0.3">
      <c r="A27">
        <v>10.176731</v>
      </c>
      <c r="B27">
        <v>4.6974739999999997</v>
      </c>
      <c r="C27">
        <v>3.5320800000000001</v>
      </c>
      <c r="D27">
        <v>3.7291069999999999</v>
      </c>
      <c r="E27">
        <v>7.0287920000000002</v>
      </c>
      <c r="I27" s="1">
        <v>120.776366</v>
      </c>
      <c r="J27">
        <v>58.825963999999999</v>
      </c>
      <c r="K27">
        <v>37.486077999999999</v>
      </c>
      <c r="L27">
        <v>89.376956000000007</v>
      </c>
      <c r="M27">
        <v>89.341999999999999</v>
      </c>
    </row>
    <row r="28" spans="1:13" x14ac:dyDescent="0.3">
      <c r="A28">
        <v>11.151733</v>
      </c>
      <c r="B28">
        <v>4.7025119999999996</v>
      </c>
      <c r="C28">
        <v>5.868131</v>
      </c>
      <c r="D28">
        <v>2.8470680000000002</v>
      </c>
      <c r="E28">
        <v>7.9122300000000001</v>
      </c>
      <c r="I28" s="1">
        <v>123.625085</v>
      </c>
      <c r="J28">
        <v>58.452033999999998</v>
      </c>
      <c r="K28">
        <v>39.682507999999999</v>
      </c>
      <c r="L28">
        <v>86.915954999999997</v>
      </c>
      <c r="M28">
        <v>86.020443</v>
      </c>
    </row>
    <row r="29" spans="1:13" x14ac:dyDescent="0.3">
      <c r="A29">
        <v>3.941109</v>
      </c>
      <c r="B29">
        <v>4.1344219999999998</v>
      </c>
      <c r="C29">
        <v>3.6188950000000002</v>
      </c>
      <c r="D29">
        <v>4.7707569999999997</v>
      </c>
      <c r="E29">
        <v>6.2880779999999996</v>
      </c>
      <c r="I29" s="1">
        <v>127.89432100000001</v>
      </c>
      <c r="J29">
        <v>68.749741999999998</v>
      </c>
      <c r="K29">
        <v>39.763285000000003</v>
      </c>
      <c r="L29">
        <v>96.470214999999996</v>
      </c>
      <c r="M29">
        <v>85.920299</v>
      </c>
    </row>
    <row r="30" spans="1:13" x14ac:dyDescent="0.3">
      <c r="A30">
        <v>3.6673119999999999</v>
      </c>
      <c r="B30">
        <v>4.3121700000000001</v>
      </c>
      <c r="C30">
        <v>3.5142220000000002</v>
      </c>
      <c r="D30">
        <v>6.1619409999999997</v>
      </c>
      <c r="E30">
        <v>5.962097</v>
      </c>
      <c r="I30" s="1">
        <v>120.469356</v>
      </c>
      <c r="J30">
        <v>72.848113999999995</v>
      </c>
      <c r="K30">
        <v>40.927388999999998</v>
      </c>
      <c r="L30">
        <v>84.776768000000004</v>
      </c>
      <c r="M30">
        <v>86.195212999999995</v>
      </c>
    </row>
    <row r="31" spans="1:13" x14ac:dyDescent="0.3">
      <c r="A31">
        <v>3.5167670000000002</v>
      </c>
      <c r="B31">
        <v>4.3577820000000003</v>
      </c>
      <c r="C31">
        <v>5.8395210000000004</v>
      </c>
      <c r="D31">
        <v>7.3291750000000002</v>
      </c>
      <c r="E31">
        <v>6.8649430000000002</v>
      </c>
      <c r="I31" s="1">
        <v>116.171357</v>
      </c>
      <c r="J31">
        <v>63.132773</v>
      </c>
      <c r="K31">
        <v>37.318005999999997</v>
      </c>
      <c r="L31">
        <v>96.345170999999993</v>
      </c>
      <c r="M31">
        <v>88.466775999999996</v>
      </c>
    </row>
    <row r="32" spans="1:13" x14ac:dyDescent="0.3">
      <c r="A32">
        <v>3.9318490000000001</v>
      </c>
      <c r="B32">
        <v>5.4234660000000003</v>
      </c>
      <c r="C32">
        <v>4.2784909999999998</v>
      </c>
      <c r="D32">
        <v>6.3953769999999999</v>
      </c>
      <c r="E32">
        <v>11.396761</v>
      </c>
      <c r="I32" s="1">
        <v>118.317179</v>
      </c>
      <c r="J32">
        <v>69.030409000000006</v>
      </c>
      <c r="K32">
        <v>36.985563999999997</v>
      </c>
      <c r="L32">
        <v>86.813950000000006</v>
      </c>
      <c r="M32">
        <v>92.142770999999996</v>
      </c>
    </row>
    <row r="33" spans="1:16" x14ac:dyDescent="0.3">
      <c r="A33">
        <v>3.765698</v>
      </c>
      <c r="B33">
        <v>5.5869390000000001</v>
      </c>
      <c r="C33">
        <v>3.8048820000000001</v>
      </c>
      <c r="D33">
        <v>5.6328310000000004</v>
      </c>
      <c r="E33">
        <v>18.167303</v>
      </c>
      <c r="I33" s="1">
        <v>120.362083</v>
      </c>
      <c r="J33">
        <v>73.063475999999994</v>
      </c>
      <c r="K33">
        <v>37.812789000000002</v>
      </c>
      <c r="L33">
        <v>86.264422999999994</v>
      </c>
      <c r="M33">
        <v>87.113372999999996</v>
      </c>
    </row>
    <row r="34" spans="1:16" ht="21" x14ac:dyDescent="0.4">
      <c r="A34" s="23" t="s">
        <v>15</v>
      </c>
      <c r="B34" s="23"/>
      <c r="C34" s="23"/>
      <c r="D34" s="23"/>
      <c r="E34" s="23"/>
      <c r="F34" s="23"/>
      <c r="G34" s="23"/>
      <c r="H34" s="23"/>
      <c r="I34" s="22" t="s">
        <v>16</v>
      </c>
      <c r="J34" s="22"/>
      <c r="K34" s="22"/>
      <c r="L34" s="22"/>
      <c r="M34" s="22"/>
      <c r="N34" s="22"/>
      <c r="O34" s="22"/>
      <c r="P34" s="22"/>
    </row>
    <row r="35" spans="1:16" x14ac:dyDescent="0.3">
      <c r="A35" s="18"/>
      <c r="B35" s="18"/>
      <c r="C35" s="18"/>
      <c r="D35" s="18"/>
      <c r="E35" s="18"/>
      <c r="F35" s="18"/>
      <c r="G35" s="18"/>
      <c r="H35" s="18"/>
      <c r="I35" s="19"/>
      <c r="J35" s="20"/>
      <c r="K35" s="20"/>
      <c r="L35" s="20"/>
      <c r="M35" s="20"/>
      <c r="N35" s="20"/>
      <c r="O35" s="20"/>
      <c r="P35" s="20"/>
    </row>
    <row r="36" spans="1:16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I36" t="s">
        <v>0</v>
      </c>
      <c r="J36" t="s">
        <v>1</v>
      </c>
      <c r="K36" t="s">
        <v>2</v>
      </c>
      <c r="L36" t="s">
        <v>3</v>
      </c>
      <c r="M36" t="s">
        <v>4</v>
      </c>
    </row>
    <row r="37" spans="1:16" x14ac:dyDescent="0.3">
      <c r="A37" s="6">
        <f>AVERAGE(A4:A33)</f>
        <v>6.232162466666666</v>
      </c>
      <c r="B37" s="7">
        <f>AVERAGE(B4:B33)</f>
        <v>5.5118720666666681</v>
      </c>
      <c r="C37" s="5">
        <f>AVERAGE(C4:C33)</f>
        <v>4.3784306000000006</v>
      </c>
      <c r="D37" s="5">
        <f>AVERAGE(D4:D33)</f>
        <v>4.1631350333333348</v>
      </c>
      <c r="E37" s="5">
        <f>AVERAGE(E4:E33)</f>
        <v>9.417750400000001</v>
      </c>
      <c r="F37" s="5" t="s">
        <v>6</v>
      </c>
      <c r="G37" s="5"/>
      <c r="H37" s="5"/>
      <c r="I37" s="6">
        <f>AVERAGE(I4:I33)</f>
        <v>128.97607483333334</v>
      </c>
      <c r="J37" s="5">
        <f>AVERAGE(J4:J33)</f>
        <v>65.592528433333328</v>
      </c>
      <c r="K37" s="5">
        <f>AVERAGE(K4:K33)</f>
        <v>36.659526200000002</v>
      </c>
      <c r="L37" s="5">
        <f>AVERAGE(L4:L33)</f>
        <v>92.876930533333351</v>
      </c>
      <c r="M37" s="5">
        <f>AVERAGE(M4:M33)</f>
        <v>92.859485666666671</v>
      </c>
      <c r="N37" s="5" t="s">
        <v>6</v>
      </c>
      <c r="O37" s="5"/>
      <c r="P37" s="5"/>
    </row>
    <row r="38" spans="1:16" x14ac:dyDescent="0.3">
      <c r="A38" s="8">
        <f>_xlfn.STDEV.S(A4:A33)</f>
        <v>2.5638799642410235</v>
      </c>
      <c r="B38" s="8">
        <f>_xlfn.STDEV.S(B4:B33)</f>
        <v>2.7645524903032785</v>
      </c>
      <c r="C38" s="8">
        <f>_xlfn.STDEV.S(C4:C33)</f>
        <v>0.74162840923905637</v>
      </c>
      <c r="D38" s="8">
        <f>_xlfn.STDEV.S(D4:D33)</f>
        <v>1.4688603247568441</v>
      </c>
      <c r="E38" s="8">
        <f>_xlfn.STDEV.S(E4:E33)</f>
        <v>4.0424475365668835</v>
      </c>
      <c r="F38" s="8" t="s">
        <v>8</v>
      </c>
      <c r="G38" s="4"/>
      <c r="H38" s="8"/>
      <c r="I38" s="8">
        <f>_xlfn.STDEV.S(I4:I33)</f>
        <v>8.1597949763467845</v>
      </c>
      <c r="J38" s="8">
        <f>_xlfn.STDEV.S(J4:J33)</f>
        <v>3.9238838497877522</v>
      </c>
      <c r="K38" s="8">
        <f>_xlfn.STDEV.S(K4:K33)</f>
        <v>3.0623484957199487</v>
      </c>
      <c r="L38" s="8">
        <f>_xlfn.STDEV.S(L4:L33)</f>
        <v>7.5784874923902432</v>
      </c>
      <c r="M38" s="8">
        <f>_xlfn.STDEV.S(M4:M33)</f>
        <v>8.5535692063183308</v>
      </c>
      <c r="N38" s="4" t="s">
        <v>8</v>
      </c>
      <c r="O38" s="4"/>
      <c r="P38" s="4"/>
    </row>
    <row r="39" spans="1:16" x14ac:dyDescent="0.3">
      <c r="A39" s="9">
        <f>_xlfn.CONFIDENCE.T(0.05,A38,30)</f>
        <v>0.95736851255873678</v>
      </c>
      <c r="B39" s="9">
        <f t="shared" ref="B39:E39" si="0">_xlfn.CONFIDENCE.T(0.05,B38,30)</f>
        <v>1.0323008652691326</v>
      </c>
      <c r="C39" s="9">
        <f t="shared" si="0"/>
        <v>0.27692859920401136</v>
      </c>
      <c r="D39" s="9">
        <f t="shared" si="0"/>
        <v>0.5484814593047016</v>
      </c>
      <c r="E39" s="9">
        <f t="shared" si="0"/>
        <v>1.5094747176767391</v>
      </c>
      <c r="F39" s="9" t="s">
        <v>9</v>
      </c>
      <c r="G39" s="21"/>
      <c r="H39" s="9"/>
      <c r="I39" s="9">
        <f t="shared" ref="I39" si="1">_xlfn.CONFIDENCE.T(0.05,I38,30)</f>
        <v>3.0469175188558064</v>
      </c>
      <c r="J39" s="9">
        <f t="shared" ref="J39" si="2">_xlfn.CONFIDENCE.T(0.05,J38,30)</f>
        <v>1.4652023094367461</v>
      </c>
      <c r="K39" s="9">
        <f t="shared" ref="K39" si="3">_xlfn.CONFIDENCE.T(0.05,K38,30)</f>
        <v>1.1434997211937656</v>
      </c>
      <c r="L39" s="9">
        <f t="shared" ref="L39" si="4">_xlfn.CONFIDENCE.T(0.05,L38,30)</f>
        <v>2.829853737003023</v>
      </c>
      <c r="M39" s="9">
        <f t="shared" ref="M39" si="5">_xlfn.CONFIDENCE.T(0.05,M38,30)</f>
        <v>3.1939552328243774</v>
      </c>
      <c r="N39" s="9" t="s">
        <v>9</v>
      </c>
      <c r="O39" s="9"/>
      <c r="P39" s="9"/>
    </row>
    <row r="40" spans="1:16" x14ac:dyDescent="0.3">
      <c r="G40" s="13"/>
    </row>
    <row r="42" spans="1:16" x14ac:dyDescent="0.3">
      <c r="B42" t="s">
        <v>7</v>
      </c>
      <c r="C42" t="s">
        <v>16</v>
      </c>
    </row>
    <row r="43" spans="1:16" x14ac:dyDescent="0.3">
      <c r="A43" t="s">
        <v>0</v>
      </c>
      <c r="B43" s="10">
        <v>6.232162466666666</v>
      </c>
      <c r="C43" s="3">
        <v>128.97607479999999</v>
      </c>
    </row>
    <row r="44" spans="1:16" x14ac:dyDescent="0.3">
      <c r="A44" t="s">
        <v>1</v>
      </c>
      <c r="B44" s="11">
        <v>5.5118720666666681</v>
      </c>
      <c r="C44">
        <v>65.592528433333328</v>
      </c>
    </row>
    <row r="45" spans="1:16" x14ac:dyDescent="0.3">
      <c r="A45" t="s">
        <v>2</v>
      </c>
      <c r="B45">
        <v>4.3784306000000006</v>
      </c>
      <c r="C45">
        <v>36.659526200000002</v>
      </c>
    </row>
    <row r="46" spans="1:16" x14ac:dyDescent="0.3">
      <c r="A46" t="s">
        <v>3</v>
      </c>
      <c r="B46">
        <v>4.1631350333333348</v>
      </c>
      <c r="C46">
        <v>92.876930533333351</v>
      </c>
    </row>
    <row r="47" spans="1:16" x14ac:dyDescent="0.3">
      <c r="A47" t="s">
        <v>4</v>
      </c>
      <c r="B47">
        <v>9.417750400000001</v>
      </c>
      <c r="C47">
        <v>92.859485666666671</v>
      </c>
    </row>
    <row r="49" spans="1:4" ht="15.6" x14ac:dyDescent="0.3">
      <c r="A49" s="16" t="s">
        <v>12</v>
      </c>
      <c r="B49" s="17"/>
      <c r="C49" s="17"/>
      <c r="D49" s="17"/>
    </row>
    <row r="50" spans="1:4" x14ac:dyDescent="0.3">
      <c r="A50" s="17"/>
      <c r="B50" s="17"/>
      <c r="C50" s="17"/>
      <c r="D50" s="17"/>
    </row>
  </sheetData>
  <mergeCells count="4">
    <mergeCell ref="I34:P34"/>
    <mergeCell ref="A34:H34"/>
    <mergeCell ref="B1:C1"/>
    <mergeCell ref="J1: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2020-11-19T16:11:16Z</dcterms:modified>
</cp:coreProperties>
</file>