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05526857-0ABF-46F4-86C9-C065DFF673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I38" i="1" l="1"/>
  <c r="I39" i="1" s="1"/>
  <c r="J38" i="1"/>
  <c r="J39" i="1" s="1"/>
  <c r="K38" i="1"/>
  <c r="K39" i="1" s="1"/>
  <c r="L38" i="1"/>
  <c r="L39" i="1" s="1"/>
  <c r="M38" i="1"/>
  <c r="M39" i="1" s="1"/>
  <c r="B38" i="1"/>
  <c r="B39" i="1" s="1"/>
  <c r="C38" i="1"/>
  <c r="C39" i="1" s="1"/>
  <c r="D38" i="1"/>
  <c r="D39" i="1" s="1"/>
  <c r="E38" i="1"/>
  <c r="E39" i="1" s="1"/>
  <c r="A38" i="1"/>
  <c r="A39" i="1" s="1"/>
  <c r="B37" i="1"/>
  <c r="C37" i="1"/>
  <c r="D37" i="1"/>
  <c r="E37" i="1"/>
  <c r="I37" i="1"/>
  <c r="J37" i="1"/>
  <c r="K37" i="1"/>
  <c r="L37" i="1"/>
  <c r="M37" i="1"/>
</calcChain>
</file>

<file path=xl/sharedStrings.xml><?xml version="1.0" encoding="utf-8"?>
<sst xmlns="http://schemas.openxmlformats.org/spreadsheetml/2006/main" count="39" uniqueCount="15">
  <si>
    <t>Query1</t>
  </si>
  <si>
    <t>Query2</t>
  </si>
  <si>
    <t>Query3</t>
  </si>
  <si>
    <t>Query4</t>
  </si>
  <si>
    <t>Query5</t>
  </si>
  <si>
    <t xml:space="preserve">Query1 </t>
  </si>
  <si>
    <t>MEDIA</t>
  </si>
  <si>
    <t>Neo4j</t>
  </si>
  <si>
    <t>DEVIAZIONE STANDARD</t>
  </si>
  <si>
    <t>INTERVALLO DI CONFIDENZA</t>
  </si>
  <si>
    <t xml:space="preserve">           Neo4j</t>
  </si>
  <si>
    <t>Confronto Media Query per Grafico</t>
  </si>
  <si>
    <r>
      <t xml:space="preserve">   </t>
    </r>
    <r>
      <rPr>
        <b/>
        <sz val="16"/>
        <color theme="1"/>
        <rFont val="Calibri"/>
        <family val="2"/>
        <scheme val="minor"/>
      </rPr>
      <t xml:space="preserve">          NEO4j</t>
    </r>
  </si>
  <si>
    <t>DATASET DA 10K</t>
  </si>
  <si>
    <t>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</si>
</sst>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0.00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Rockwell Extra Bold"/>
      <family val="1"/>
    </font>
    <font>
      <b/>
      <i/>
      <sz val="11"/>
      <color theme="1"/>
      <name val="Aharoni"/>
      <charset val="177"/>
    </font>
    <font>
      <sz val="12"/>
      <color theme="1"/>
      <name val="Aharoni"/>
      <charset val="177"/>
    </font>
    <font>
      <sz val="14"/>
      <color theme="1"/>
      <name val="Aharoni"/>
      <charset val="177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165" fontId="0" fillId="2" borderId="0" xfId="0" applyNumberFormat="1" applyFill="1"/>
    <xf numFmtId="0" fontId="0" fillId="4" borderId="0" xfId="0" applyFill="1"/>
    <xf numFmtId="0" fontId="0" fillId="5" borderId="0" xfId="0" applyFill="1"/>
    <xf numFmtId="0" fontId="4" fillId="3" borderId="0" xfId="0" applyFont="1" applyFill="1"/>
    <xf numFmtId="0" fontId="0" fillId="0" borderId="0" xfId="0" applyFill="1"/>
    <xf numFmtId="0" fontId="3" fillId="6" borderId="0" xfId="0" applyFont="1" applyFill="1"/>
    <xf numFmtId="0" fontId="0" fillId="6" borderId="0" xfId="0" applyFill="1"/>
    <xf numFmtId="165" fontId="0" fillId="7" borderId="0" xfId="0" applyNumberFormat="1" applyFill="1"/>
    <xf numFmtId="0" fontId="5" fillId="7" borderId="0" xfId="0" applyFon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165" fontId="0" fillId="4" borderId="0" xfId="0" applyNumberFormat="1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Dataset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0.54540982615917799</c:v>
                  </c:pt>
                  <c:pt idx="1">
                    <c:v>1.1703873560534321</c:v>
                  </c:pt>
                  <c:pt idx="2">
                    <c:v>0.33480910328813329</c:v>
                  </c:pt>
                  <c:pt idx="3">
                    <c:v>2.5441767252196721</c:v>
                  </c:pt>
                  <c:pt idx="4">
                    <c:v>1.7023544422274719</c:v>
                  </c:pt>
                </c:numCache>
              </c:numRef>
            </c:plus>
            <c:minus>
              <c:numRef>
                <c:f>Foglio1!$A$39:$E$39</c:f>
                <c:numCache>
                  <c:formatCode>General</c:formatCode>
                  <c:ptCount val="5"/>
                  <c:pt idx="0">
                    <c:v>0.54540982615917799</c:v>
                  </c:pt>
                  <c:pt idx="1">
                    <c:v>1.1703873560534321</c:v>
                  </c:pt>
                  <c:pt idx="2">
                    <c:v>0.33480910328813329</c:v>
                  </c:pt>
                  <c:pt idx="3">
                    <c:v>2.5441767252196721</c:v>
                  </c:pt>
                  <c:pt idx="4">
                    <c:v>1.7023544422274719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>
                  <c:v>4.9255959000000002</c:v>
                </c:pt>
                <c:pt idx="1">
                  <c:v>10.689596799999997</c:v>
                </c:pt>
                <c:pt idx="2" formatCode="General">
                  <c:v>3.4755857333333333</c:v>
                </c:pt>
                <c:pt idx="3" formatCode="General">
                  <c:v>4.7470124333333343</c:v>
                </c:pt>
                <c:pt idx="4" formatCode="General">
                  <c:v>14.992873633333335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282-9CA3-50C65B1C70C0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3.1972183292610752</c:v>
                  </c:pt>
                  <c:pt idx="1">
                    <c:v>7.2707995821836198</c:v>
                  </c:pt>
                  <c:pt idx="2">
                    <c:v>8.1751948325081685</c:v>
                  </c:pt>
                  <c:pt idx="3">
                    <c:v>20.165322467469615</c:v>
                  </c:pt>
                  <c:pt idx="4">
                    <c:v>12.675960213778072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3.1972183292610752</c:v>
                  </c:pt>
                  <c:pt idx="1">
                    <c:v>7.2707995821836198</c:v>
                  </c:pt>
                  <c:pt idx="2">
                    <c:v>8.1751948325081685</c:v>
                  </c:pt>
                  <c:pt idx="3">
                    <c:v>20.165322467469615</c:v>
                  </c:pt>
                  <c:pt idx="4">
                    <c:v>12.675960213778072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29.060271266666668</c:v>
                </c:pt>
                <c:pt idx="1">
                  <c:v>285.19648616666666</c:v>
                </c:pt>
                <c:pt idx="2">
                  <c:v>337.5419301666667</c:v>
                </c:pt>
                <c:pt idx="3">
                  <c:v>824.05313049999995</c:v>
                </c:pt>
                <c:pt idx="4">
                  <c:v>842.34165066666674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E-4282-9CA3-50C65B1C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7574400"/>
        <c:axId val="247573568"/>
      </c:barChart>
      <c:catAx>
        <c:axId val="247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3568"/>
        <c:crosses val="autoZero"/>
        <c:auto val="1"/>
        <c:lblAlgn val="ctr"/>
        <c:lblOffset val="100"/>
        <c:noMultiLvlLbl val="0"/>
      </c:catAx>
      <c:valAx>
        <c:axId val="247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Dataset 10k - Scala Logaritmica</a:t>
            </a:r>
          </a:p>
        </c:rich>
      </c:tx>
      <c:layout>
        <c:manualLayout>
          <c:xMode val="edge"/>
          <c:yMode val="edge"/>
          <c:x val="0.268659667541557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Foglio1!$A$39:$E$39</c:f>
                <c:numCache>
                  <c:formatCode>General</c:formatCode>
                  <c:ptCount val="5"/>
                  <c:pt idx="0">
                    <c:v>0.54540982615917799</c:v>
                  </c:pt>
                  <c:pt idx="1">
                    <c:v>1.1703873560534321</c:v>
                  </c:pt>
                  <c:pt idx="2">
                    <c:v>0.33480910328813329</c:v>
                  </c:pt>
                  <c:pt idx="3">
                    <c:v>2.5441767252196721</c:v>
                  </c:pt>
                  <c:pt idx="4">
                    <c:v>1.7023544422274719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3.1972183292610752</c:v>
                  </c:pt>
                  <c:pt idx="1">
                    <c:v>7.2707995821836198</c:v>
                  </c:pt>
                  <c:pt idx="2">
                    <c:v>8.1751948325081685</c:v>
                  </c:pt>
                  <c:pt idx="3">
                    <c:v>20.165322467469615</c:v>
                  </c:pt>
                  <c:pt idx="4">
                    <c:v>12.675960213778072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Foglio1!$B$43:$B$47</c:f>
              <c:numCache>
                <c:formatCode>0.000000</c:formatCode>
                <c:ptCount val="5"/>
                <c:pt idx="0">
                  <c:v>4.9255959000000002</c:v>
                </c:pt>
                <c:pt idx="1">
                  <c:v>10.689596799999997</c:v>
                </c:pt>
                <c:pt idx="2" formatCode="General">
                  <c:v>3.4755857333333333</c:v>
                </c:pt>
                <c:pt idx="3" formatCode="General">
                  <c:v>4.7470124333333343</c:v>
                </c:pt>
                <c:pt idx="4" formatCode="General">
                  <c:v>14.992873633333335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F89-88AC-712E53D04C0C}"/>
            </c:ext>
          </c:extLst>
        </c:ser>
        <c:ser>
          <c:idx val="1"/>
          <c:order val="1"/>
          <c:tx>
            <c:strRef>
              <c:f>Foglio1!$C$42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Foglio1!$I$39:$M$39</c:f>
                <c:numCache>
                  <c:formatCode>General</c:formatCode>
                  <c:ptCount val="5"/>
                  <c:pt idx="0">
                    <c:v>3.1972183292610752</c:v>
                  </c:pt>
                  <c:pt idx="1">
                    <c:v>7.2707995821836198</c:v>
                  </c:pt>
                  <c:pt idx="2">
                    <c:v>8.1751948325081685</c:v>
                  </c:pt>
                  <c:pt idx="3">
                    <c:v>20.165322467469615</c:v>
                  </c:pt>
                  <c:pt idx="4">
                    <c:v>12.675960213778072</c:v>
                  </c:pt>
                </c:numCache>
              </c:numRef>
            </c:plus>
            <c:minus>
              <c:numRef>
                <c:f>Foglio1!$I$39:$M$39</c:f>
                <c:numCache>
                  <c:formatCode>General</c:formatCode>
                  <c:ptCount val="5"/>
                  <c:pt idx="0">
                    <c:v>3.1972183292610752</c:v>
                  </c:pt>
                  <c:pt idx="1">
                    <c:v>7.2707995821836198</c:v>
                  </c:pt>
                  <c:pt idx="2">
                    <c:v>8.1751948325081685</c:v>
                  </c:pt>
                  <c:pt idx="3">
                    <c:v>20.165322467469615</c:v>
                  </c:pt>
                  <c:pt idx="4">
                    <c:v>12.675960213778072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Foglio1!$A$43:$A$47</c:f>
              <c:strCache>
                <c:ptCount val="5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</c:strCache>
            </c:strRef>
          </c:cat>
          <c:val>
            <c:numRef>
              <c:f>Foglio1!$C$43:$C$47</c:f>
              <c:numCache>
                <c:formatCode>General</c:formatCode>
                <c:ptCount val="5"/>
                <c:pt idx="0" formatCode="0.00000000">
                  <c:v>29.060271266666668</c:v>
                </c:pt>
                <c:pt idx="1">
                  <c:v>285.19648616666666</c:v>
                </c:pt>
                <c:pt idx="2">
                  <c:v>337.5419301666667</c:v>
                </c:pt>
                <c:pt idx="3">
                  <c:v>824.05313049999995</c:v>
                </c:pt>
                <c:pt idx="4">
                  <c:v>842.34165066666674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1-4F89-88AC-712E53D0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07264"/>
        <c:axId val="133006848"/>
      </c:barChart>
      <c:catAx>
        <c:axId val="1330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6848"/>
        <c:crosses val="autoZero"/>
        <c:auto val="1"/>
        <c:lblAlgn val="ctr"/>
        <c:lblOffset val="100"/>
        <c:noMultiLvlLbl val="0"/>
      </c:catAx>
      <c:valAx>
        <c:axId val="13300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40</xdr:row>
      <xdr:rowOff>9525</xdr:rowOff>
    </xdr:from>
    <xdr:to>
      <xdr:col>11</xdr:col>
      <xdr:colOff>590551</xdr:colOff>
      <xdr:row>56</xdr:row>
      <xdr:rowOff>80962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41</xdr:row>
      <xdr:rowOff>42862</xdr:rowOff>
    </xdr:from>
    <xdr:to>
      <xdr:col>19</xdr:col>
      <xdr:colOff>381000</xdr:colOff>
      <xdr:row>55</xdr:row>
      <xdr:rowOff>119062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19" workbookViewId="0">
      <selection activeCell="A34" sqref="A34:H40"/>
    </sheetView>
  </sheetViews>
  <sheetFormatPr defaultRowHeight="14.4" x14ac:dyDescent="0.3"/>
  <cols>
    <col min="1" max="1" width="10.33203125" customWidth="1"/>
    <col min="2" max="2" width="10.88671875" customWidth="1"/>
    <col min="3" max="3" width="14" customWidth="1"/>
    <col min="4" max="4" width="15.5546875" customWidth="1"/>
    <col min="5" max="5" width="11" customWidth="1"/>
    <col min="9" max="9" width="12.5546875" customWidth="1"/>
    <col min="10" max="10" width="12.109375" customWidth="1"/>
    <col min="11" max="11" width="10.33203125" customWidth="1"/>
    <col min="12" max="12" width="11" customWidth="1"/>
    <col min="13" max="13" width="13.109375" customWidth="1"/>
  </cols>
  <sheetData>
    <row r="1" spans="1:13" ht="20.399999999999999" x14ac:dyDescent="0.35">
      <c r="B1" s="11" t="s">
        <v>10</v>
      </c>
      <c r="C1" s="6"/>
      <c r="E1" s="23" t="s">
        <v>13</v>
      </c>
      <c r="F1" s="23"/>
      <c r="G1" s="23"/>
      <c r="H1" s="23"/>
      <c r="I1" s="23"/>
      <c r="J1" s="24" t="s">
        <v>14</v>
      </c>
      <c r="K1" s="24"/>
    </row>
    <row r="2" spans="1:13" x14ac:dyDescent="0.3">
      <c r="E2" s="5"/>
      <c r="F2" s="5"/>
      <c r="G2" s="5"/>
      <c r="H2" s="5"/>
      <c r="I2" s="5"/>
    </row>
    <row r="3" spans="1:13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I3" s="10" t="s">
        <v>5</v>
      </c>
      <c r="J3" s="10" t="s">
        <v>1</v>
      </c>
      <c r="K3" s="10" t="s">
        <v>2</v>
      </c>
      <c r="L3" s="10" t="s">
        <v>3</v>
      </c>
      <c r="M3" s="10" t="s">
        <v>4</v>
      </c>
    </row>
    <row r="4" spans="1:13" x14ac:dyDescent="0.3">
      <c r="A4" s="2">
        <v>9.2609060000000003</v>
      </c>
      <c r="B4">
        <v>10.656886</v>
      </c>
      <c r="C4">
        <v>3.914094</v>
      </c>
      <c r="D4">
        <v>4.3795669999999998</v>
      </c>
      <c r="E4">
        <v>26.812477000000001</v>
      </c>
      <c r="I4">
        <v>31.989549</v>
      </c>
      <c r="J4" s="21">
        <v>283.08664399999998</v>
      </c>
      <c r="K4">
        <v>330.16634599999998</v>
      </c>
      <c r="L4">
        <v>818.13453100000004</v>
      </c>
      <c r="M4">
        <v>808.501711</v>
      </c>
    </row>
    <row r="5" spans="1:13" x14ac:dyDescent="0.3">
      <c r="A5">
        <v>6.3631679999999999</v>
      </c>
      <c r="B5">
        <v>9.7895389999999995</v>
      </c>
      <c r="C5">
        <v>3.3321179999999999</v>
      </c>
      <c r="D5">
        <v>8.9669749999999997</v>
      </c>
      <c r="E5">
        <v>13.891159</v>
      </c>
      <c r="I5">
        <v>25.052375000000001</v>
      </c>
      <c r="J5" s="21">
        <v>276.06390699999997</v>
      </c>
      <c r="K5">
        <v>395.19617799999997</v>
      </c>
      <c r="L5">
        <v>802.82365600000003</v>
      </c>
      <c r="M5">
        <v>820.17927299999997</v>
      </c>
    </row>
    <row r="6" spans="1:13" x14ac:dyDescent="0.3">
      <c r="A6">
        <v>5.3112810000000001</v>
      </c>
      <c r="B6">
        <v>9.9841130000000007</v>
      </c>
      <c r="C6">
        <v>5.2083370000000002</v>
      </c>
      <c r="D6">
        <v>4.9930269999999997</v>
      </c>
      <c r="E6">
        <v>13.797696</v>
      </c>
      <c r="I6" s="2">
        <v>29.990065000000001</v>
      </c>
      <c r="J6" s="21">
        <v>299.88944900000001</v>
      </c>
      <c r="K6">
        <v>339.90637500000003</v>
      </c>
      <c r="L6">
        <v>781.04403500000001</v>
      </c>
      <c r="M6">
        <v>784.43490599999996</v>
      </c>
    </row>
    <row r="7" spans="1:13" x14ac:dyDescent="0.3">
      <c r="A7" s="2">
        <v>5.4228860000000001</v>
      </c>
      <c r="B7">
        <v>11.526514000000001</v>
      </c>
      <c r="C7">
        <v>3.860061</v>
      </c>
      <c r="D7">
        <v>3.2485040000000001</v>
      </c>
      <c r="E7">
        <v>14.124907</v>
      </c>
      <c r="I7" s="2">
        <v>25.846174000000001</v>
      </c>
      <c r="J7" s="21">
        <v>279.586905</v>
      </c>
      <c r="K7">
        <v>333.86834099999999</v>
      </c>
      <c r="L7">
        <v>770.59898799999996</v>
      </c>
      <c r="M7">
        <v>823.98431900000003</v>
      </c>
    </row>
    <row r="8" spans="1:13" x14ac:dyDescent="0.3">
      <c r="A8">
        <v>5.3805670000000001</v>
      </c>
      <c r="B8">
        <v>9.8049300000000006</v>
      </c>
      <c r="C8">
        <v>4.655824</v>
      </c>
      <c r="D8">
        <v>3.3567640000000001</v>
      </c>
      <c r="E8">
        <v>26.590575000000001</v>
      </c>
      <c r="I8" s="2">
        <v>24.254954000000001</v>
      </c>
      <c r="J8" s="21">
        <v>282.75331899999998</v>
      </c>
      <c r="K8">
        <v>327.37753800000002</v>
      </c>
      <c r="L8">
        <v>772.66338800000005</v>
      </c>
      <c r="M8">
        <v>849.20514000000003</v>
      </c>
    </row>
    <row r="9" spans="1:13" x14ac:dyDescent="0.3">
      <c r="A9">
        <v>5.2323019999999998</v>
      </c>
      <c r="B9">
        <v>9.42</v>
      </c>
      <c r="C9">
        <v>3.1541199999999998</v>
      </c>
      <c r="D9">
        <v>2.9586749999999999</v>
      </c>
      <c r="E9">
        <v>12.155025999999999</v>
      </c>
      <c r="I9" s="2">
        <v>23.39855</v>
      </c>
      <c r="J9" s="22">
        <v>313.530305</v>
      </c>
      <c r="K9">
        <v>337.61295000000001</v>
      </c>
      <c r="L9">
        <v>779.32760399999995</v>
      </c>
      <c r="M9">
        <v>856.81150300000002</v>
      </c>
    </row>
    <row r="10" spans="1:13" x14ac:dyDescent="0.3">
      <c r="A10">
        <v>5.6755740000000001</v>
      </c>
      <c r="B10">
        <v>10.331153</v>
      </c>
      <c r="C10">
        <v>2.9291369999999999</v>
      </c>
      <c r="D10">
        <v>3.3062420000000001</v>
      </c>
      <c r="E10">
        <v>11.482355999999999</v>
      </c>
      <c r="I10" s="2">
        <v>24.692153999999999</v>
      </c>
      <c r="J10">
        <v>271.50479000000001</v>
      </c>
      <c r="K10">
        <v>317.71995600000002</v>
      </c>
      <c r="L10">
        <v>839.82923800000003</v>
      </c>
      <c r="M10">
        <v>855.70981300000005</v>
      </c>
    </row>
    <row r="11" spans="1:13" x14ac:dyDescent="0.3">
      <c r="A11">
        <v>5.2273860000000001</v>
      </c>
      <c r="B11">
        <v>9.7355999999999998</v>
      </c>
      <c r="C11">
        <v>4.9966280000000003</v>
      </c>
      <c r="D11">
        <v>3.181962</v>
      </c>
      <c r="E11">
        <v>13.360984999999999</v>
      </c>
      <c r="I11" s="2">
        <v>59.064776000000002</v>
      </c>
      <c r="J11">
        <v>317.56087400000001</v>
      </c>
      <c r="K11">
        <v>315.82604300000003</v>
      </c>
      <c r="L11">
        <v>804.70446600000002</v>
      </c>
      <c r="M11">
        <v>838.32912999999996</v>
      </c>
    </row>
    <row r="12" spans="1:13" x14ac:dyDescent="0.3">
      <c r="A12">
        <v>5.1317969999999997</v>
      </c>
      <c r="B12">
        <v>9.7868510000000004</v>
      </c>
      <c r="C12">
        <v>3.199703</v>
      </c>
      <c r="D12">
        <v>4.1834519999999999</v>
      </c>
      <c r="E12">
        <v>16.485215</v>
      </c>
      <c r="I12" s="2">
        <v>54.465027999999997</v>
      </c>
      <c r="J12">
        <v>288.89998100000003</v>
      </c>
      <c r="K12">
        <v>389.99893100000003</v>
      </c>
      <c r="L12">
        <v>770.35610999999994</v>
      </c>
      <c r="M12">
        <v>850.45768399999997</v>
      </c>
    </row>
    <row r="13" spans="1:13" x14ac:dyDescent="0.3">
      <c r="A13">
        <v>8.2815840000000005</v>
      </c>
      <c r="B13">
        <v>10.552954</v>
      </c>
      <c r="C13">
        <v>4.4155470000000001</v>
      </c>
      <c r="D13">
        <v>5.5298879999999997</v>
      </c>
      <c r="E13">
        <v>10.570596999999999</v>
      </c>
      <c r="I13" s="2">
        <v>31.011234000000002</v>
      </c>
      <c r="J13">
        <v>299.57261699999998</v>
      </c>
      <c r="K13">
        <v>320.06600600000002</v>
      </c>
      <c r="L13">
        <v>773.32263</v>
      </c>
      <c r="M13">
        <v>857.23098200000004</v>
      </c>
    </row>
    <row r="14" spans="1:13" x14ac:dyDescent="0.3">
      <c r="A14">
        <v>5.7970129999999997</v>
      </c>
      <c r="B14">
        <v>9.8979890000000008</v>
      </c>
      <c r="C14">
        <v>3.2326269999999999</v>
      </c>
      <c r="D14">
        <v>3.0943839999999998</v>
      </c>
      <c r="E14">
        <v>11.950453</v>
      </c>
      <c r="I14" s="2">
        <v>39.009172999999997</v>
      </c>
      <c r="J14">
        <v>338.95064400000001</v>
      </c>
      <c r="K14">
        <v>319.28811400000001</v>
      </c>
      <c r="L14">
        <v>805.39128500000004</v>
      </c>
      <c r="M14">
        <v>842.21487200000001</v>
      </c>
    </row>
    <row r="15" spans="1:13" x14ac:dyDescent="0.3">
      <c r="A15">
        <v>4.0704380000000002</v>
      </c>
      <c r="B15">
        <v>9.6923270000000006</v>
      </c>
      <c r="C15">
        <v>2.8684470000000002</v>
      </c>
      <c r="D15">
        <v>4.5409790000000001</v>
      </c>
      <c r="E15">
        <v>9.5380380000000002</v>
      </c>
      <c r="I15" s="2">
        <v>25.443356999999999</v>
      </c>
      <c r="J15">
        <v>306.73001199999999</v>
      </c>
      <c r="K15">
        <v>346.57106299999998</v>
      </c>
      <c r="L15">
        <v>787.54528500000004</v>
      </c>
      <c r="M15">
        <v>833.84718299999997</v>
      </c>
    </row>
    <row r="16" spans="1:13" x14ac:dyDescent="0.3">
      <c r="A16">
        <v>4.139151</v>
      </c>
      <c r="B16">
        <v>10.161799</v>
      </c>
      <c r="C16">
        <v>3.0412379999999999</v>
      </c>
      <c r="D16">
        <v>3.1913999999999998</v>
      </c>
      <c r="E16">
        <v>10.119694000000001</v>
      </c>
      <c r="I16" s="2">
        <v>25.278583999999999</v>
      </c>
      <c r="J16">
        <v>272.11605700000001</v>
      </c>
      <c r="K16">
        <v>321.90536800000001</v>
      </c>
      <c r="L16">
        <v>815.49511600000005</v>
      </c>
      <c r="M16">
        <v>850.951683</v>
      </c>
    </row>
    <row r="17" spans="1:13" x14ac:dyDescent="0.3">
      <c r="A17">
        <v>3.8077860000000001</v>
      </c>
      <c r="B17">
        <v>12.490295</v>
      </c>
      <c r="C17">
        <v>3.0469930000000001</v>
      </c>
      <c r="D17">
        <v>2.983425</v>
      </c>
      <c r="E17">
        <v>9.8316660000000002</v>
      </c>
      <c r="I17" s="2">
        <v>26.346903999999999</v>
      </c>
      <c r="J17">
        <v>274.67441700000001</v>
      </c>
      <c r="K17">
        <v>321.43037299999997</v>
      </c>
      <c r="L17">
        <v>791.93309799999997</v>
      </c>
      <c r="M17">
        <v>932.80633599999999</v>
      </c>
    </row>
    <row r="18" spans="1:13" x14ac:dyDescent="0.3">
      <c r="A18" s="3">
        <v>5.7936569999999996</v>
      </c>
      <c r="B18">
        <v>11.769841</v>
      </c>
      <c r="C18">
        <v>2.695843</v>
      </c>
      <c r="D18">
        <v>2.7999809999999998</v>
      </c>
      <c r="E18">
        <v>18.036398999999999</v>
      </c>
      <c r="I18" s="2">
        <v>37.423391000000002</v>
      </c>
      <c r="J18">
        <v>280.21061200000003</v>
      </c>
      <c r="K18">
        <v>360.39600899999999</v>
      </c>
      <c r="L18">
        <v>769.96128599999997</v>
      </c>
      <c r="M18">
        <v>848.18657700000006</v>
      </c>
    </row>
    <row r="19" spans="1:13" x14ac:dyDescent="0.3">
      <c r="A19">
        <v>3.875229</v>
      </c>
      <c r="B19">
        <v>10.103527</v>
      </c>
      <c r="C19">
        <v>2.7666149999999998</v>
      </c>
      <c r="D19">
        <v>2.7149190000000001</v>
      </c>
      <c r="E19">
        <v>21.077211999999999</v>
      </c>
      <c r="I19" s="2">
        <v>32.8337</v>
      </c>
      <c r="J19">
        <v>265.73943800000001</v>
      </c>
      <c r="K19">
        <v>326.91746599999999</v>
      </c>
      <c r="L19">
        <v>782.35599999999999</v>
      </c>
      <c r="M19">
        <v>914.16596900000002</v>
      </c>
    </row>
    <row r="20" spans="1:13" x14ac:dyDescent="0.3">
      <c r="A20" s="2">
        <v>3.837685</v>
      </c>
      <c r="B20">
        <v>26.512194000000001</v>
      </c>
      <c r="C20">
        <v>3.3407239999999998</v>
      </c>
      <c r="D20">
        <v>2.7765399999999998</v>
      </c>
      <c r="E20">
        <v>21.080033</v>
      </c>
      <c r="I20" s="2">
        <v>31.864024000000001</v>
      </c>
      <c r="J20">
        <v>303.59765599999997</v>
      </c>
      <c r="K20">
        <v>318.46692200000001</v>
      </c>
      <c r="L20">
        <v>811.23779000000002</v>
      </c>
      <c r="M20">
        <v>901.52293999999995</v>
      </c>
    </row>
    <row r="21" spans="1:13" x14ac:dyDescent="0.3">
      <c r="A21" s="2">
        <v>6.0496369999999997</v>
      </c>
      <c r="B21">
        <v>12.204264999999999</v>
      </c>
      <c r="C21">
        <v>3.4882059999999999</v>
      </c>
      <c r="D21">
        <v>3.0631439999999999</v>
      </c>
      <c r="E21">
        <v>10.990482999999999</v>
      </c>
      <c r="I21" s="2">
        <v>25.084413999999999</v>
      </c>
      <c r="J21">
        <v>263.03583400000002</v>
      </c>
      <c r="K21">
        <v>366.91997500000002</v>
      </c>
      <c r="L21">
        <v>766.92690800000003</v>
      </c>
      <c r="M21">
        <v>868.40745100000004</v>
      </c>
    </row>
    <row r="22" spans="1:13" x14ac:dyDescent="0.3">
      <c r="A22" s="2">
        <v>5.8212520000000003</v>
      </c>
      <c r="B22">
        <v>11.189382</v>
      </c>
      <c r="C22">
        <v>6.6606079999999999</v>
      </c>
      <c r="D22">
        <v>2.9715660000000002</v>
      </c>
      <c r="E22">
        <v>10.66095</v>
      </c>
      <c r="I22" s="2">
        <v>23.722434</v>
      </c>
      <c r="J22">
        <v>293.94835</v>
      </c>
      <c r="K22">
        <v>312.88090899999997</v>
      </c>
      <c r="L22">
        <v>803.64786800000002</v>
      </c>
      <c r="M22">
        <v>853.56217300000003</v>
      </c>
    </row>
    <row r="23" spans="1:13" x14ac:dyDescent="0.3">
      <c r="A23" s="2">
        <v>6.282311</v>
      </c>
      <c r="B23">
        <v>11.073739</v>
      </c>
      <c r="C23">
        <v>3.2647089999999999</v>
      </c>
      <c r="D23">
        <v>4.1854839999999998</v>
      </c>
      <c r="E23">
        <v>16.606483999999998</v>
      </c>
      <c r="I23" s="2">
        <v>23.599519999999998</v>
      </c>
      <c r="J23">
        <v>285.58590299999997</v>
      </c>
      <c r="K23">
        <v>324.97673700000001</v>
      </c>
      <c r="L23">
        <v>825.19366300000002</v>
      </c>
      <c r="M23">
        <v>817.30993699999999</v>
      </c>
    </row>
    <row r="24" spans="1:13" x14ac:dyDescent="0.3">
      <c r="A24" s="2">
        <v>3.6522320000000001</v>
      </c>
      <c r="B24">
        <v>10.746198</v>
      </c>
      <c r="C24">
        <v>3.5245760000000002</v>
      </c>
      <c r="D24">
        <v>3.0793400000000002</v>
      </c>
      <c r="E24">
        <v>16.469135999999999</v>
      </c>
      <c r="I24" s="2">
        <v>23.657050999999999</v>
      </c>
      <c r="J24">
        <v>269.07982900000002</v>
      </c>
      <c r="K24">
        <v>372.045275</v>
      </c>
      <c r="L24">
        <v>852.95730400000002</v>
      </c>
      <c r="M24">
        <v>855.62760800000001</v>
      </c>
    </row>
    <row r="25" spans="1:13" x14ac:dyDescent="0.3">
      <c r="A25" s="2">
        <v>4.67605</v>
      </c>
      <c r="B25">
        <v>9.5984210000000001</v>
      </c>
      <c r="C25">
        <v>3.0629249999999999</v>
      </c>
      <c r="D25">
        <v>2.7694220000000001</v>
      </c>
      <c r="E25">
        <v>14.417792</v>
      </c>
      <c r="I25" s="2">
        <v>25.080501999999999</v>
      </c>
      <c r="J25">
        <v>269.19846899999999</v>
      </c>
      <c r="K25">
        <v>351.25243499999999</v>
      </c>
      <c r="L25">
        <v>834.87313700000004</v>
      </c>
      <c r="M25">
        <v>831.26965800000005</v>
      </c>
    </row>
    <row r="26" spans="1:13" x14ac:dyDescent="0.3">
      <c r="A26" s="2">
        <v>3.3800720000000002</v>
      </c>
      <c r="B26">
        <v>9.3178649999999994</v>
      </c>
      <c r="C26">
        <v>2.8248690000000001</v>
      </c>
      <c r="D26">
        <v>3.2418330000000002</v>
      </c>
      <c r="E26">
        <v>13.415198</v>
      </c>
      <c r="I26" s="2">
        <v>25.968510999999999</v>
      </c>
      <c r="J26">
        <v>266.21946700000001</v>
      </c>
      <c r="K26">
        <v>321.91824400000002</v>
      </c>
      <c r="L26">
        <v>856.25163099999997</v>
      </c>
      <c r="M26">
        <v>835.810968</v>
      </c>
    </row>
    <row r="27" spans="1:13" x14ac:dyDescent="0.3">
      <c r="A27" s="2">
        <v>3.3669159999999998</v>
      </c>
      <c r="B27">
        <v>8.9556989999999992</v>
      </c>
      <c r="C27">
        <v>3.4633949999999998</v>
      </c>
      <c r="D27">
        <v>3.1373609999999998</v>
      </c>
      <c r="E27">
        <v>13.116168</v>
      </c>
      <c r="I27" s="2">
        <v>26.018613999999999</v>
      </c>
      <c r="J27">
        <v>262.44465200000002</v>
      </c>
      <c r="K27">
        <v>339.51080400000001</v>
      </c>
      <c r="L27">
        <v>833.36076400000002</v>
      </c>
      <c r="M27">
        <v>839.53293599999995</v>
      </c>
    </row>
    <row r="28" spans="1:13" x14ac:dyDescent="0.3">
      <c r="A28" s="2">
        <v>4.487603</v>
      </c>
      <c r="B28">
        <v>9.2277079999999998</v>
      </c>
      <c r="C28">
        <v>3.0088780000000002</v>
      </c>
      <c r="D28">
        <v>3.38375</v>
      </c>
      <c r="E28">
        <v>13.179106000000001</v>
      </c>
      <c r="I28" s="2">
        <v>24.400417999999998</v>
      </c>
      <c r="J28">
        <v>276.01132999999999</v>
      </c>
      <c r="K28">
        <v>322.29908899999998</v>
      </c>
      <c r="L28">
        <v>881.57033799999999</v>
      </c>
      <c r="M28">
        <v>779.592266</v>
      </c>
    </row>
    <row r="29" spans="1:13" x14ac:dyDescent="0.3">
      <c r="A29" s="2">
        <v>4.1458219999999999</v>
      </c>
      <c r="B29">
        <v>9.1461880000000004</v>
      </c>
      <c r="C29">
        <v>2.922085</v>
      </c>
      <c r="D29">
        <v>2.6457099999999998</v>
      </c>
      <c r="E29">
        <v>16.863987000000002</v>
      </c>
      <c r="I29" s="2">
        <v>24.851389999999999</v>
      </c>
      <c r="J29">
        <v>318.15856100000002</v>
      </c>
      <c r="K29">
        <v>326.48230699999999</v>
      </c>
      <c r="L29">
        <v>893.68966599999999</v>
      </c>
      <c r="M29">
        <v>831.17852200000004</v>
      </c>
    </row>
    <row r="30" spans="1:13" x14ac:dyDescent="0.3">
      <c r="A30" s="2">
        <v>3.73888</v>
      </c>
      <c r="B30">
        <v>9.2714149999999993</v>
      </c>
      <c r="C30">
        <v>2.768119</v>
      </c>
      <c r="D30">
        <v>40.186638000000002</v>
      </c>
      <c r="E30">
        <v>20.620139000000002</v>
      </c>
      <c r="I30" s="2">
        <v>23.682500000000001</v>
      </c>
      <c r="J30">
        <v>291.23743999999999</v>
      </c>
      <c r="K30">
        <v>352.146615</v>
      </c>
      <c r="L30">
        <v>856.15598</v>
      </c>
      <c r="M30">
        <v>836.07297000000005</v>
      </c>
    </row>
    <row r="31" spans="1:13" x14ac:dyDescent="0.3">
      <c r="A31" s="2">
        <v>3.6029049999999998</v>
      </c>
      <c r="B31">
        <v>9.1323709999999991</v>
      </c>
      <c r="C31">
        <v>2.8065760000000002</v>
      </c>
      <c r="D31">
        <v>2.9011130000000001</v>
      </c>
      <c r="E31">
        <v>14.280953</v>
      </c>
      <c r="I31" s="2">
        <v>26.885186000000001</v>
      </c>
      <c r="J31">
        <v>266.78739899999999</v>
      </c>
      <c r="K31">
        <v>324.55545499999999</v>
      </c>
      <c r="L31">
        <v>922.69192799999996</v>
      </c>
      <c r="M31">
        <v>856.76294800000005</v>
      </c>
    </row>
    <row r="32" spans="1:13" x14ac:dyDescent="0.3">
      <c r="A32" s="2">
        <v>2.9582120000000001</v>
      </c>
      <c r="B32">
        <v>9.4616539999999993</v>
      </c>
      <c r="C32">
        <v>3.0672380000000001</v>
      </c>
      <c r="D32">
        <v>2.4431850000000002</v>
      </c>
      <c r="E32">
        <v>10.873014</v>
      </c>
      <c r="I32" s="1">
        <v>24.103203000000001</v>
      </c>
      <c r="J32">
        <v>265.34357399999999</v>
      </c>
      <c r="K32">
        <v>328.82956000000001</v>
      </c>
      <c r="L32">
        <v>952.78297199999997</v>
      </c>
      <c r="M32">
        <v>811.64362300000005</v>
      </c>
    </row>
    <row r="33" spans="1:16" x14ac:dyDescent="0.3">
      <c r="A33" s="2">
        <v>2.9975749999999999</v>
      </c>
      <c r="B33">
        <v>9.1464870000000005</v>
      </c>
      <c r="C33">
        <v>2.7473320000000001</v>
      </c>
      <c r="D33">
        <v>2.1951429999999998</v>
      </c>
      <c r="E33">
        <v>17.388311000000002</v>
      </c>
      <c r="I33" s="1">
        <v>26.790403000000001</v>
      </c>
      <c r="J33">
        <v>274.37615</v>
      </c>
      <c r="K33">
        <v>359.72652099999999</v>
      </c>
      <c r="L33">
        <v>964.76724999999999</v>
      </c>
      <c r="M33">
        <v>784.93843900000002</v>
      </c>
    </row>
    <row r="34" spans="1:16" ht="23.4" x14ac:dyDescent="0.4">
      <c r="A34" s="15"/>
      <c r="B34" s="16"/>
      <c r="C34" s="16" t="s">
        <v>12</v>
      </c>
      <c r="D34" s="17"/>
      <c r="E34" s="17"/>
      <c r="F34" s="17"/>
      <c r="G34" s="17"/>
      <c r="H34" s="17"/>
      <c r="I34" s="25" t="s">
        <v>14</v>
      </c>
      <c r="J34" s="25"/>
      <c r="K34" s="25"/>
      <c r="L34" s="25"/>
      <c r="M34" s="25"/>
      <c r="N34" s="25"/>
      <c r="O34" s="25"/>
      <c r="P34" s="25"/>
    </row>
    <row r="35" spans="1:16" x14ac:dyDescent="0.3">
      <c r="A35" s="15"/>
      <c r="B35" s="17"/>
      <c r="C35" s="17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19"/>
      <c r="P35" s="19"/>
    </row>
    <row r="36" spans="1:16" x14ac:dyDescent="0.3">
      <c r="A36" s="2" t="s">
        <v>0</v>
      </c>
      <c r="B36" t="s">
        <v>1</v>
      </c>
      <c r="C36" t="s">
        <v>2</v>
      </c>
      <c r="D36" t="s">
        <v>3</v>
      </c>
      <c r="E36" t="s">
        <v>4</v>
      </c>
      <c r="I36" s="2" t="s">
        <v>0</v>
      </c>
      <c r="J36" t="s">
        <v>1</v>
      </c>
      <c r="K36" t="s">
        <v>2</v>
      </c>
      <c r="L36" t="s">
        <v>3</v>
      </c>
      <c r="M36" t="s">
        <v>4</v>
      </c>
    </row>
    <row r="37" spans="1:16" x14ac:dyDescent="0.3">
      <c r="A37" s="7">
        <f>AVERAGE(A4:A36)</f>
        <v>4.9255959000000002</v>
      </c>
      <c r="B37" s="7">
        <f>AVERAGE(B4:B36)</f>
        <v>10.689596799999997</v>
      </c>
      <c r="C37" s="7">
        <f>AVERAGE(C4:C36)</f>
        <v>3.4755857333333333</v>
      </c>
      <c r="D37" s="7">
        <f>AVERAGE(D4:D36)</f>
        <v>4.7470124333333343</v>
      </c>
      <c r="E37" s="7">
        <f>AVERAGE(E4:E36)</f>
        <v>14.992873633333335</v>
      </c>
      <c r="F37" s="7" t="s">
        <v>6</v>
      </c>
      <c r="G37" s="6"/>
      <c r="H37" s="7"/>
      <c r="I37" s="7">
        <f>AVERAGE(I4:I36)</f>
        <v>29.060271266666668</v>
      </c>
      <c r="J37" s="7">
        <f>AVERAGE(J4:J36)</f>
        <v>285.19648616666666</v>
      </c>
      <c r="K37" s="7">
        <f>AVERAGE(K4:K36)</f>
        <v>337.5419301666667</v>
      </c>
      <c r="L37" s="7">
        <f>AVERAGE(L4:L36)</f>
        <v>824.05313049999995</v>
      </c>
      <c r="M37" s="7">
        <f>AVERAGE(M4:M36)</f>
        <v>842.34165066666674</v>
      </c>
      <c r="N37" s="6" t="s">
        <v>6</v>
      </c>
      <c r="O37" s="6"/>
      <c r="P37" s="6"/>
    </row>
    <row r="38" spans="1:16" x14ac:dyDescent="0.3">
      <c r="A38" s="8">
        <f>_xlfn.STDEV.S(A4:A36)</f>
        <v>1.4606343401166575</v>
      </c>
      <c r="B38" s="8">
        <f>_xlfn.STDEV.S(B4:B36)</f>
        <v>3.1343549043266847</v>
      </c>
      <c r="C38" s="8">
        <f>_xlfn.STDEV.S(C4:C36)</f>
        <v>0.89663524599497713</v>
      </c>
      <c r="D38" s="8">
        <f>_xlfn.STDEV.S(D4:D36)</f>
        <v>6.8134304039781739</v>
      </c>
      <c r="E38" s="8">
        <f>_xlfn.STDEV.S(E4:E36)</f>
        <v>4.558988925589861</v>
      </c>
      <c r="F38" s="8" t="s">
        <v>8</v>
      </c>
      <c r="G38" s="8"/>
      <c r="H38" s="8"/>
      <c r="I38" s="8">
        <f>_xlfn.STDEV.S(I4:I36)</f>
        <v>8.5623079390692922</v>
      </c>
      <c r="J38" s="8">
        <f>_xlfn.STDEV.S(J4:J36)</f>
        <v>19.471558891100351</v>
      </c>
      <c r="K38" s="8">
        <f>_xlfn.STDEV.S(K4:K36)</f>
        <v>21.893573853619387</v>
      </c>
      <c r="L38" s="8">
        <f>_xlfn.STDEV.S(L4:L36)</f>
        <v>54.003725387440817</v>
      </c>
      <c r="M38" s="8">
        <f>_xlfn.STDEV.S(M4:M36)</f>
        <v>33.946844912165453</v>
      </c>
      <c r="N38" s="5" t="s">
        <v>8</v>
      </c>
      <c r="O38" s="5"/>
      <c r="P38" s="5"/>
    </row>
    <row r="39" spans="1:16" x14ac:dyDescent="0.3">
      <c r="A39" s="9">
        <f>_xlfn.CONFIDENCE.T(0.05,A38,30)</f>
        <v>0.54540982615917799</v>
      </c>
      <c r="B39" s="9">
        <f t="shared" ref="B39:E39" si="0">_xlfn.CONFIDENCE.T(0.05,B38,30)</f>
        <v>1.1703873560534321</v>
      </c>
      <c r="C39" s="9">
        <f t="shared" si="0"/>
        <v>0.33480910328813329</v>
      </c>
      <c r="D39" s="9">
        <f t="shared" si="0"/>
        <v>2.5441767252196721</v>
      </c>
      <c r="E39" s="9">
        <f t="shared" si="0"/>
        <v>1.7023544422274719</v>
      </c>
      <c r="F39" s="9" t="s">
        <v>9</v>
      </c>
      <c r="G39" s="20"/>
      <c r="H39" s="9"/>
      <c r="I39" s="9">
        <f t="shared" ref="I39" si="1">_xlfn.CONFIDENCE.T(0.05,I38,30)</f>
        <v>3.1972183292610752</v>
      </c>
      <c r="J39" s="9">
        <f t="shared" ref="J39:K39" si="2">_xlfn.CONFIDENCE.T(0.05,J38,30)</f>
        <v>7.2707995821836198</v>
      </c>
      <c r="K39" s="9">
        <f t="shared" si="2"/>
        <v>8.1751948325081685</v>
      </c>
      <c r="L39" s="9">
        <f t="shared" ref="L39" si="3">_xlfn.CONFIDENCE.T(0.05,L38,30)</f>
        <v>20.165322467469615</v>
      </c>
      <c r="M39" s="9">
        <f t="shared" ref="M39" si="4">_xlfn.CONFIDENCE.T(0.05,M38,30)</f>
        <v>12.675960213778072</v>
      </c>
      <c r="N39" s="9" t="s">
        <v>9</v>
      </c>
      <c r="O39" s="9"/>
      <c r="P39" s="9"/>
    </row>
    <row r="40" spans="1:16" x14ac:dyDescent="0.3">
      <c r="G40" s="12"/>
    </row>
    <row r="42" spans="1:16" x14ac:dyDescent="0.3">
      <c r="B42" t="s">
        <v>7</v>
      </c>
      <c r="C42" t="s">
        <v>14</v>
      </c>
    </row>
    <row r="43" spans="1:16" x14ac:dyDescent="0.3">
      <c r="A43" t="s">
        <v>0</v>
      </c>
      <c r="B43" s="3">
        <v>4.9255959000000002</v>
      </c>
      <c r="C43" s="4">
        <v>29.060271266666668</v>
      </c>
    </row>
    <row r="44" spans="1:16" x14ac:dyDescent="0.3">
      <c r="A44" t="s">
        <v>1</v>
      </c>
      <c r="B44" s="3">
        <v>10.689596799999997</v>
      </c>
      <c r="C44">
        <v>285.19648616666666</v>
      </c>
    </row>
    <row r="45" spans="1:16" x14ac:dyDescent="0.3">
      <c r="A45" t="s">
        <v>2</v>
      </c>
      <c r="B45">
        <v>3.4755857333333333</v>
      </c>
      <c r="C45">
        <v>337.5419301666667</v>
      </c>
    </row>
    <row r="46" spans="1:16" x14ac:dyDescent="0.3">
      <c r="A46" t="s">
        <v>3</v>
      </c>
      <c r="B46">
        <v>4.7470124333333343</v>
      </c>
      <c r="C46">
        <v>824.05313049999995</v>
      </c>
    </row>
    <row r="47" spans="1:16" x14ac:dyDescent="0.3">
      <c r="A47" t="s">
        <v>4</v>
      </c>
      <c r="B47">
        <v>14.992873633333335</v>
      </c>
      <c r="C47">
        <v>842.34165066666674</v>
      </c>
    </row>
    <row r="49" spans="1:4" ht="15.6" x14ac:dyDescent="0.3">
      <c r="A49" s="13" t="s">
        <v>11</v>
      </c>
      <c r="B49" s="14"/>
      <c r="C49" s="14"/>
      <c r="D49" s="14"/>
    </row>
    <row r="50" spans="1:4" x14ac:dyDescent="0.3">
      <c r="A50" s="14"/>
      <c r="B50" s="14"/>
      <c r="C50" s="14"/>
      <c r="D50" s="14"/>
    </row>
  </sheetData>
  <mergeCells count="3">
    <mergeCell ref="E1:I1"/>
    <mergeCell ref="J1:K1"/>
    <mergeCell ref="I34:P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2020-11-19T18:49:05Z</dcterms:modified>
</cp:coreProperties>
</file>