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publishItems="1"/>
  <mc:AlternateContent xmlns:mc="http://schemas.openxmlformats.org/markup-compatibility/2006">
    <mc:Choice Requires="x15">
      <x15ac:absPath xmlns:x15ac="http://schemas.microsoft.com/office/spreadsheetml/2010/11/ac" url="D:\Programming\DatScience\Visualisation\MSExcel_advaned_dashboard_design\Excel+Dashboard+Datasets\"/>
    </mc:Choice>
  </mc:AlternateContent>
  <xr:revisionPtr revIDLastSave="0" documentId="13_ncr:1_{541D2297-ED6C-4B2E-AFA4-34CFE530EB34}" xr6:coauthVersionLast="47" xr6:coauthVersionMax="47" xr10:uidLastSave="{00000000-0000-0000-0000-000000000000}"/>
  <bookViews>
    <workbookView xWindow="4035" yWindow="315" windowWidth="34395" windowHeight="15510" activeTab="1" xr2:uid="{DB438AB8-0F60-4224-9C67-97043B861F24}"/>
  </bookViews>
  <sheets>
    <sheet name="Data" sheetId="1" r:id="rId1"/>
    <sheet name="Data Prep" sheetId="2" r:id="rId2"/>
  </sheets>
  <definedNames>
    <definedName name="_xlnm._FilterDatabase" localSheetId="0" hidden="1">Data!$A$1:$F$1919</definedName>
    <definedName name="_xlnm._FilterDatabase" localSheetId="1" hidden="1">'Data Prep'!$A$2:$A$12</definedName>
    <definedName name="_xlchart.v5.0" hidden="1">'Data Prep'!$P$2</definedName>
    <definedName name="_xlchart.v5.1" hidden="1">'Data Prep'!$P$3:$P$50</definedName>
    <definedName name="_xlchart.v5.2" hidden="1">'Data Prep'!$Q$1</definedName>
    <definedName name="_xlchart.v5.3" hidden="1">'Data Prep'!$Q$2</definedName>
    <definedName name="_xlchart.v5.4" hidden="1">'Data Prep'!$Q$3:$Q$50</definedName>
    <definedName name="_xlchart.v5.5" hidden="1">'Data Prep'!$P$2</definedName>
    <definedName name="_xlchart.v5.6" hidden="1">'Data Prep'!$P$3:$P$50</definedName>
    <definedName name="_xlchart.v5.7" hidden="1">'Data Prep'!$Q$1</definedName>
    <definedName name="_xlchart.v5.8" hidden="1">'Data Prep'!$Q$2</definedName>
    <definedName name="_xlchart.v5.9" hidden="1">'Data Prep'!$Q$3:$Q$50</definedName>
    <definedName name="Z_948164EF_B902_4A6C_8E3C_A935061C5153_.wvu.FilterData" localSheetId="0" hidden="1">Data!$A$1:$F$1919</definedName>
    <definedName name="Z_A1F01C08_243B_48FC_94A8_F102AEB1706D_.wvu.FilterData" localSheetId="0" hidden="1">Data!$A$1:$F$1919</definedName>
  </definedNames>
  <calcPr calcId="191029"/>
  <customWorkbookViews>
    <customWorkbookView name="ShowAllWorksheets" guid="{A1F01C08-243B-48FC-94A8-F102AEB1706D}" maximized="1" xWindow="-8" yWindow="-8" windowWidth="1936" windowHeight="1056" activeSheetId="8" showFormulaBar="0"/>
    <customWorkbookView name="Dashboard" guid="{948164EF-B902-4A6C-8E3C-A935061C5153}" maximized="1" xWindow="-8" yWindow="-8" windowWidth="1936" windowHeight="1056" activeSheetId="8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3" i="2"/>
  <c r="M4" i="2"/>
  <c r="M5" i="2"/>
  <c r="M6" i="2"/>
  <c r="M3" i="2"/>
  <c r="L4" i="2"/>
  <c r="L5" i="2"/>
  <c r="L6" i="2"/>
  <c r="L3" i="2"/>
  <c r="H18" i="2"/>
  <c r="I18" i="2"/>
  <c r="I19" i="2" s="1"/>
  <c r="I8" i="2"/>
  <c r="I5" i="2"/>
  <c r="I7" i="2"/>
  <c r="I9" i="2"/>
  <c r="I12" i="2"/>
  <c r="I4" i="2"/>
  <c r="I3" i="2"/>
  <c r="I10" i="2"/>
  <c r="I6" i="2"/>
  <c r="I11" i="2"/>
  <c r="E7" i="2"/>
  <c r="E9" i="2"/>
  <c r="E4" i="2"/>
  <c r="E3" i="2"/>
  <c r="E12" i="2"/>
  <c r="E6" i="2"/>
  <c r="E8" i="2"/>
  <c r="E11" i="2"/>
  <c r="E10" i="2"/>
  <c r="E5" i="2"/>
</calcChain>
</file>

<file path=xl/sharedStrings.xml><?xml version="1.0" encoding="utf-8"?>
<sst xmlns="http://schemas.openxmlformats.org/spreadsheetml/2006/main" count="3951" uniqueCount="82">
  <si>
    <t>State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</si>
  <si>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</si>
  <si>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</si>
  <si>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</si>
  <si>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</si>
  <si>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</si>
  <si>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</si>
  <si>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</si>
  <si>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</si>
  <si>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</si>
  <si>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</si>
  <si>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</si>
  <si>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</si>
  <si>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</si>
  <si>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</si>
  <si>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</si>
  <si>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</si>
  <si>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</si>
  <si>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</si>
  <si>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</si>
  <si>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</si>
  <si>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</si>
  <si>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</si>
  <si>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</si>
  <si>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</si>
  <si>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</si>
  <si>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</si>
  <si>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</si>
  <si>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</si>
  <si>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</si>
  <si>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</si>
  <si>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</si>
  <si>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</si>
  <si>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</si>
  <si>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</si>
  <si>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</si>
  <si>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</si>
  <si>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</si>
  <si>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</si>
  <si>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</si>
  <si>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</si>
  <si>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</si>
  <si>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</si>
  <si>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</si>
  <si>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</si>
  <si>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</si>
  <si>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</si>
  <si>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</si>
  <si>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</si>
  <si>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Industry</t>
  </si>
  <si>
    <t>Year</t>
  </si>
  <si>
    <t>Construction</t>
  </si>
  <si>
    <t>Manufacturing</t>
  </si>
  <si>
    <t>Information</t>
  </si>
  <si>
    <t>Trade &amp; Transportation</t>
  </si>
  <si>
    <t>Natural Resources</t>
  </si>
  <si>
    <t>Finance</t>
  </si>
  <si>
    <t>Business Services</t>
  </si>
  <si>
    <t>Education &amp; Health</t>
  </si>
  <si>
    <t>Leisure &amp; Hospitality</t>
  </si>
  <si>
    <t>Other Services</t>
  </si>
  <si>
    <t>Establishments</t>
  </si>
  <si>
    <t>Employees</t>
  </si>
  <si>
    <t>Avg Annual Wage</t>
  </si>
  <si>
    <t>purpose</t>
  </si>
  <si>
    <t>explore wage and employment trends</t>
  </si>
  <si>
    <t>Data Vis</t>
  </si>
  <si>
    <t>geospatial</t>
  </si>
  <si>
    <t xml:space="preserve"> categorical data: wage vs job type -&gt; bar chart</t>
  </si>
  <si>
    <t>Key metric</t>
  </si>
  <si>
    <t>Wage</t>
  </si>
  <si>
    <t>INDUSTRY FILTER</t>
  </si>
  <si>
    <t>Selection</t>
  </si>
  <si>
    <t>DATE FILTER</t>
  </si>
  <si>
    <t>Current Year:</t>
  </si>
  <si>
    <t>AVG WAGE BY INDUSTRY</t>
  </si>
  <si>
    <t>Employees by Industry</t>
  </si>
  <si>
    <t>Employees by Industry (CLEAN)</t>
  </si>
  <si>
    <t>Others</t>
  </si>
  <si>
    <t>Avg Wage</t>
  </si>
  <si>
    <t>Bar charts better represent volumes (sum values rather than avg)</t>
  </si>
  <si>
    <t>Comparisons by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</si>
</sst>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3" borderId="0" xfId="0" applyFont="1" applyFill="1"/>
    <xf numFmtId="0" fontId="1" fillId="6" borderId="0" xfId="0" applyFont="1" applyFill="1"/>
    <xf numFmtId="0" fontId="2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2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9999"/>
      <color rgb="FFB2DBD5"/>
      <color rgb="FFEE0000"/>
      <color rgb="FFFF74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ExtraBold" pitchFamily="2" charset="0"/>
                <a:ea typeface="+mn-ea"/>
                <a:cs typeface="+mn-cs"/>
              </a:defRPr>
            </a:pPr>
            <a:r>
              <a:rPr lang="en-US" sz="1600" b="1" baseline="0">
                <a:solidFill>
                  <a:sysClr val="windowText" lastClr="000000"/>
                </a:solidFill>
                <a:latin typeface="Roboto Slab ExtraBold" pitchFamily="2" charset="0"/>
              </a:rPr>
              <a:t>Avg Annual Wage by Industry</a:t>
            </a:r>
          </a:p>
        </c:rich>
      </c:tx>
      <c:layout>
        <c:manualLayout>
          <c:xMode val="edge"/>
          <c:yMode val="edge"/>
          <c:x val="2.9080576935387771E-2"/>
          <c:y val="1.100791074404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Slab Extra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Prep'!$E$2</c:f>
              <c:strCache>
                <c:ptCount val="1"/>
                <c:pt idx="0">
                  <c:v>Avg Annual Wage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Prep'!$D$3:$D$12</c:f>
              <c:strCache>
                <c:ptCount val="10"/>
                <c:pt idx="0">
                  <c:v>Information</c:v>
                </c:pt>
                <c:pt idx="1">
                  <c:v>Finance</c:v>
                </c:pt>
                <c:pt idx="2">
                  <c:v>Business Services</c:v>
                </c:pt>
                <c:pt idx="3">
                  <c:v>Manufacturing</c:v>
                </c:pt>
                <c:pt idx="4">
                  <c:v>Construction</c:v>
                </c:pt>
                <c:pt idx="5">
                  <c:v>Natural Resources</c:v>
                </c:pt>
                <c:pt idx="6">
                  <c:v>Education &amp; Health</c:v>
                </c:pt>
                <c:pt idx="7">
                  <c:v>Trade &amp; Transportation</c:v>
                </c:pt>
                <c:pt idx="8">
                  <c:v>Other Services</c:v>
                </c:pt>
                <c:pt idx="9">
                  <c:v>Leisure &amp; Hospitality</c:v>
                </c:pt>
              </c:strCache>
            </c:strRef>
          </c:cat>
          <c:val>
            <c:numRef>
              <c:f>'Data Prep'!$E$3:$E$12</c:f>
              <c:numCache>
                <c:formatCode>[$$-409]#,##0</c:formatCode>
                <c:ptCount val="10"/>
                <c:pt idx="0">
                  <c:v>93586.333333333328</c:v>
                </c:pt>
                <c:pt idx="1">
                  <c:v>90040.666666666672</c:v>
                </c:pt>
                <c:pt idx="2">
                  <c:v>74713.0625</c:v>
                </c:pt>
                <c:pt idx="3">
                  <c:v>68427.875</c:v>
                </c:pt>
                <c:pt idx="4">
                  <c:v>63896.895833333336</c:v>
                </c:pt>
                <c:pt idx="5">
                  <c:v>55605.9375</c:v>
                </c:pt>
                <c:pt idx="6">
                  <c:v>53607.208333333336</c:v>
                </c:pt>
                <c:pt idx="7">
                  <c:v>49366.8125</c:v>
                </c:pt>
                <c:pt idx="8">
                  <c:v>40790.1875</c:v>
                </c:pt>
                <c:pt idx="9">
                  <c:v>23286.416666666668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9-40F7-BDBA-6B4ADA44F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225654224"/>
        <c:axId val="1373307360"/>
      </c:barChart>
      <c:catAx>
        <c:axId val="12256542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 Medium" panose="020F0502020204030204" pitchFamily="49" charset="0"/>
                <a:ea typeface="+mn-ea"/>
                <a:cs typeface="+mn-cs"/>
              </a:defRPr>
            </a:pPr>
            <a:endParaRPr lang="en-US"/>
          </a:p>
        </c:txPr>
        <c:crossAx val="1373307360"/>
        <c:crosses val="autoZero"/>
        <c:auto val="1"/>
        <c:lblAlgn val="ctr"/>
        <c:lblOffset val="100"/>
        <c:noMultiLvlLbl val="0"/>
      </c:catAx>
      <c:valAx>
        <c:axId val="137330736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,&quot;K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Medium" pitchFamily="2" charset="0"/>
                <a:ea typeface="+mn-ea"/>
                <a:cs typeface="+mn-cs"/>
              </a:defRPr>
            </a:pPr>
            <a:endParaRPr lang="en-US"/>
          </a:p>
        </c:txPr>
        <c:crossAx val="122565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>
                <a:latin typeface="Roboto Slab ExtraBold" panose="020F0502020204030204" pitchFamily="2" charset="0"/>
              </a:rPr>
              <a:t>Share of Employees</a:t>
            </a:r>
          </a:p>
        </c:rich>
      </c:tx>
      <c:layout>
        <c:manualLayout>
          <c:xMode val="edge"/>
          <c:yMode val="edge"/>
          <c:x val="4.3388888888888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'Data Prep'!$I$17</c:f>
              <c:strCache>
                <c:ptCount val="1"/>
                <c:pt idx="0">
                  <c:v>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Roboto Slab ExtraBold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Prep'!$H$18:$H$19</c:f>
              <c:strCache>
                <c:ptCount val="2"/>
                <c:pt idx="0">
                  <c:v>Information</c:v>
                </c:pt>
                <c:pt idx="1">
                  <c:v>Others</c:v>
                </c:pt>
              </c:strCache>
            </c:strRef>
          </c:cat>
          <c:val>
            <c:numRef>
              <c:f>'Data Prep'!$I$18:$I$19</c:f>
              <c:numCache>
                <c:formatCode>#,##0</c:formatCode>
                <c:ptCount val="2"/>
                <c:pt idx="0">
                  <c:v>2677815</c:v>
                </c:pt>
                <c:pt idx="1">
                  <c:v>113971524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44E8-9D20-733FE4941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Slab Medium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'Data Prep'!$M$2</c:f>
              <c:strCache>
                <c:ptCount val="1"/>
                <c:pt idx="0">
                  <c:v>Employees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,,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Slab Medium" pitchFamily="2" charset="0"/>
                    <a:ea typeface="Roboto Slab Medium" pitchFamily="2" charset="0"/>
                    <a:cs typeface="Roboto Slab Medium" pitchFamily="2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Prep'!$M$3:$M$6</c:f>
              <c:numCache>
                <c:formatCode>#,##0</c:formatCode>
                <c:ptCount val="4"/>
                <c:pt idx="0">
                  <c:v>2760656</c:v>
                </c:pt>
                <c:pt idx="1">
                  <c:v>2781425</c:v>
                </c:pt>
                <c:pt idx="2">
                  <c:v>2815141</c:v>
                </c:pt>
                <c:pt idx="3">
                  <c:v>2677815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2-48D7-A0D1-4277FA13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473578624"/>
        <c:axId val="1548415600"/>
      </c:barChart>
      <c:catAx>
        <c:axId val="147357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Mono Medium" panose="00000009000000000000" pitchFamily="49" charset="0"/>
                <a:ea typeface="Roboto Mono Medium" panose="00000009000000000000" pitchFamily="49" charset="0"/>
                <a:cs typeface="+mn-cs"/>
              </a:defRPr>
            </a:pPr>
            <a:endParaRPr lang="en-US"/>
          </a:p>
        </c:txPr>
        <c:crossAx val="1548415600"/>
        <c:crosses val="autoZero"/>
        <c:auto val="1"/>
        <c:lblAlgn val="ctr"/>
        <c:lblOffset val="100"/>
        <c:noMultiLvlLbl val="0"/>
      </c:catAx>
      <c:valAx>
        <c:axId val="1548415600"/>
        <c:scaling>
          <c:orientation val="minMax"/>
          <c:max val="28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 Mono Medium" panose="00000009000000000000" pitchFamily="49" charset="0"/>
                    <a:ea typeface="Roboto Mono Medium" panose="00000009000000000000" pitchFamily="49" charset="0"/>
                    <a:cs typeface="+mn-cs"/>
                  </a:defRPr>
                </a:pPr>
                <a:r>
                  <a:rPr lang="en-GB">
                    <a:latin typeface="Roboto Mono Medium" panose="00000009000000000000" pitchFamily="49" charset="0"/>
                    <a:ea typeface="Roboto Mono Medium" panose="00000009000000000000" pitchFamily="49" charset="0"/>
                  </a:rPr>
                  <a:t>Total Employees</a:t>
                </a:r>
                <a:endParaRPr lang="en-GB" baseline="0">
                  <a:latin typeface="Roboto Mono Medium" panose="00000009000000000000" pitchFamily="49" charset="0"/>
                  <a:ea typeface="Roboto Mono Medium" panose="0000000900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0.25996901428988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 Mono Medium" panose="00000009000000000000" pitchFamily="49" charset="0"/>
                  <a:ea typeface="Roboto Mono Medium" panose="00000009000000000000" pitchFamily="49" charset="0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8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Slab ExtraBold" pitchFamily="2" charset="0"/>
                <a:ea typeface="+mn-ea"/>
                <a:cs typeface="+mn-cs"/>
              </a:defRPr>
            </a:pPr>
            <a:r>
              <a:rPr lang="en-GB" baseline="0">
                <a:latin typeface="Roboto Slab ExtraBold" pitchFamily="2" charset="0"/>
              </a:rPr>
              <a:t>Wage &amp; Emlpoyee Trends</a:t>
            </a:r>
          </a:p>
        </c:rich>
      </c:tx>
      <c:layout>
        <c:manualLayout>
          <c:xMode val="edge"/>
          <c:yMode val="edge"/>
          <c:x val="7.538888888888889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Slab ExtraBold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Prep'!$L$2</c:f>
              <c:strCache>
                <c:ptCount val="1"/>
                <c:pt idx="0">
                  <c:v>Avg Wage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2"/>
                </a:solidFill>
              </a:ln>
              <a:effectLst/>
            </c:spPr>
          </c:marker>
          <c:dLbls>
            <c:numFmt formatCode="[$$-409]#,##0.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Slab Medium" pitchFamily="2" charset="0"/>
                    <a:ea typeface="Roboto Slab Medium" pitchFamily="2" charset="0"/>
                    <a:cs typeface="Roboto Slab Medium" pitchFamily="2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Prep'!$K$3:$K$6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'Data Prep'!$L$3:$L$6</c:f>
              <c:numCache>
                <c:formatCode>[$$-409]#,##0</c:formatCode>
                <c:ptCount val="4"/>
                <c:pt idx="0">
                  <c:v>75580.708333333328</c:v>
                </c:pt>
                <c:pt idx="1">
                  <c:v>79569.104166666672</c:v>
                </c:pt>
                <c:pt idx="2">
                  <c:v>83493.333333333328</c:v>
                </c:pt>
                <c:pt idx="3">
                  <c:v>93586.333333333328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2-48D7-A0D1-4277FA13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578624"/>
        <c:axId val="1548415600"/>
      </c:lineChart>
      <c:catAx>
        <c:axId val="1473578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48415600"/>
        <c:crosses val="autoZero"/>
        <c:auto val="1"/>
        <c:lblAlgn val="ctr"/>
        <c:lblOffset val="100"/>
        <c:noMultiLvlLbl val="0"/>
      </c:catAx>
      <c:valAx>
        <c:axId val="154841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Roboto Mono Medium" panose="00000009000000000000" pitchFamily="49" charset="0"/>
                    <a:ea typeface="Roboto Mono Medium" panose="00000009000000000000" pitchFamily="49" charset="0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Roboto Mono Medium" panose="00000009000000000000" pitchFamily="49" charset="0"/>
                    <a:ea typeface="Roboto Mono Medium" panose="00000009000000000000" pitchFamily="49" charset="0"/>
                  </a:rPr>
                  <a:t>Average Annual Wages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3404308836395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Roboto Mono Medium" panose="00000009000000000000" pitchFamily="49" charset="0"/>
                  <a:ea typeface="Roboto Mono Medium" panose="00000009000000000000" pitchFamily="49" charset="0"/>
                  <a:cs typeface="+mn-cs"/>
                </a:defRPr>
              </a:pPr>
              <a:endParaRPr lang="en-US"/>
            </a:p>
          </c:txPr>
        </c:title>
        <c:numFmt formatCode=";;;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7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2BA03A6C-F165-48F8-84B8-A267870C2446}">
          <cx:tx>
            <cx:txData>
              <cx:f>_xlchart.v5.3</cx:f>
              <cx:v>Employees</cx:v>
            </cx:txData>
          </cx:tx>
          <cx:dataId val="0"/>
          <cx:layoutPr>
            <cx:geography cultureLanguage="en-US" cultureRegion="GB" attribution="Powered by Bing">
              <cx:geoCache provider="{E9337A44-BEBE-4D9F-B70C-5C5E7DAFC167}">
                <cx:binary>1F1Zc9u4lv4rqTwP1QQIgOCt21N1qX33EsdOXliK7ZDgBu7br59DSrZkttLxVHtqSuouBtuRQH48
B2cD/O/H6l+P/vMu+VQFfpj+67H687OTZdG//vgjfXSeg106CMRjIlP5Mxs8yuAP+fOneHz+4ynZ
lSK0/8AqIn88Orske64+//e/4dvsZ7mSj7tMyPA6f07qm+c097P0b/rOdn3aPQUiHIk0S8Rjhv78
/B9/92MX7D5/eg4zkdVf6uj5z89vBn3+9Ef/q/7ys598mFmWPwGthgc6YwQz1VC7j/b5ky9D+9Ct
cDbgRNU0rGJj/3n57c0uAPp3TKibzu7pKXlOU7ih7t8Twjezh/bV50+PMg+z9qHZ8Pz+/HwXiuz5
6dNttsue08+fRCqH+wFD2d7C3W13z3+8fez//e9eAzyFXssJMv1H9ruuvwKTiEaGHwkMGWBDw5gj
sn/u+ltgEEIDAI4ajLIOONQD5vcT+gUwL4R9YL5fJDDDnS9+yiQUH4mNPsCUMGagA9PAsz9lGoSM
AUM61hFB55jmfXM6D88pbQ+h4X8uEyEZhs+PmXjMs5dX+J/LNYIGVKeIahrdy7UeRDrIPY0Dd2H6
8qN7gTZ832x+Ac4pcR+dLxeJzn8SbxemO5C7H7bkkAE3DK5qiO6Zg7/lHgMPiGYgSinfQ9dD6D0z
Og/PkbKHzX9uLhKbzXP5abYLotQRyfPHAUS0AeOUIeOFd3o6gd7yls6w8aIz4Jff3rPQu6d1HqUe
eQ+qzewioVoC9+SPXv3ypP65hNP0AcW6hgnr8Q+nA8x1XSWE7fmLvPzoHp73TOU8MkfKHijLbxcJ
ysSXiXj6QMUA8wE1KEVYM97KNA4yjesawVzbyzRgqb083WPyjpmch+SVsIfI5DLV6BsHVPpP89Tf
hU8vT+ifswooAwxzbFBYd7pPj2NagYY4V1t1uvv00HnvrM5D9Ja6h9PN/CI5ZyiBdXZP8uMw0vgA
lAJKVYLPKmxIpQNKdK6xHjjvmcp5YI6UPVCG24sEZfTs78rdR2oCmjFQVQ5LvXZgjJ5Y0+kAlh9G
NHTgrJ6q9p4ZncfmSNnDZjS+SGy+isQWH22EwkJjqNwgr0vKqRGq8wEzdJ2TF4bqYfOeGZ3H5kjZ
w+brZRqg02cJ4HygGgBONUbAuOT6wWnW891wbUAI0XSiHiycnkh7x4TOI/NK2ANmepnA3Mo8cz4N
d4n0xYf61rSBoWoGwQidZR2ugoUK4ICPba8PsJd1bq+tvX9e52Hq0/fQuh1epIibP+2cD1QICBlo
3FB1/OJD6yltCJEBo4YGhk7P/vztRM6jciDrgTEfXSYYPrCMFOnLi/sBSrQ6QIAFARVtzxQ9PLgx
QIQzjfKjrnBq4szfMaNfAPNK2cfmMo2cq+cwTGu/2H2oPkBaoQU+6cOSoqrorQmq6wOucQ4qwRG/
U3zeO6vzGL2l7uF0dZnLzzx8ErsPXXeMAYQMDB0cZ4fPW4gg2AYeabBDjYPTuue5eceEzqPzStgD
Zr65SOF2vwOPZ2hnMvxA8aYPCEIa1bm+x6ansyGsDigFtU4le6UB2OuUfd43p/PwnNL2ELq/UNaR
5e7l+XzA0oMHqk4Y1cl5U8fQBi3DMKQe+nv62vw3szmPyp6qh8f8MvFofeqL5yR9rj8QFVAINBBl
VDto0aCGvTFAQT/TOYXkiIOw60mz983pPDantD2ENouLlGnLj46ycfA4EzBAYb3vPiCvTtExOKjX
Kiw2L64dkHen8uz38zmPzAtdD5Xl7UWispK5SD9YCVAHBgeO4RSs/jeIIFDgEIeUj4N60OOXd83l
PCgnpD1cVpcpz9Y7EX5kxJMONMjnIPSEGU6hYcYAI4YIrEJ7WdaD5rfTOQ/LgawHyfoyPZytSF4/
V+LxA30AGhmAk0aDPJp9jpPaYxmksgFSOaxCHMTbqfh632zOw3JK28Nms75IMbbeJfXHhtTacE0b
fqb9iAAb6Cq4pcG7tucUQOwUl/fM5DwqR8oeJuvRhWKSprtHJ0+fsyx9eUgfoitD5hn4lvVDpLm3
7kOsk6kUMjp5b8Ff7945n1/B84a8j9GFLjPi0RH27iPNTEh+AmwMnR+04r4XjUJemgougtZR0H56
psz6HTP6BUCvlH1sLjMEvRaQNpjKbPeBvMNADTAQZJ8dnGg93jHIABmQwQFpuS8/ug8IvGsuv4Ll
9Tb6uFyGc+bxb5O197J/L9bejPzf5qkbYOKDd0alwBCnqpkBIWrENXDKHNzOPbHWSx7/9XzOw9Mj
f3MLl5GZvpHJ/00QDfIxNAi/UBBX3afnMNMhHsApQTrYmN2nxzPvn9d5ZPr0Pe7ZDC9TKxBp2v4f
ReJFxPxznaDd5IEhj+M1MtNT2iB0A7sIMATSDrk3f1l03jWp8zitT++oB9L69iJB+vqcBDLMPg4g
iHWqOsXwH6jLp9IN0tQZw8xgYON0n34Sx+9nch6V11voIfL1y0Ui0r5kMk8+kmfAP8Z0SEE/uPvV
nnezzVLXdchGe0kqPMMzv5vReWiO99LDZn2ZaWlrYJUPDaMRfQD2C0UGJNB0nx7TIBXkGYHkKKb1
/TS/n8ovMHkh7ENymeyyef6R7FLvI1VnSKGF/U4a7At4Xe1PBRmoaeD0bPOhDtpAT5C9Z0bnoTlS
9rDZXKofrdh9ZE465HBqELcEu+a8QwAhBqs/qHKQt95BB0bPqcdm8/y7+fwKlz1dH5WvF7nAtD7B
bzLxXp7NP1fKCB6AlwyTdm/tOSkGubWgkoG987IBtLfAvGdGv0Lm5V762Hy7SGy2ybP9oakAkB6o
cchr1g4baHrq8j4VALIDtR6r/H4i5wF5oevBsb25SDj2htlo532sbwbyMwjTwNF/0IT7oKgq5KK3
O6Zfws0vrLp30bx3VucRekvdw2kzukicto74wFANpJ8R2LMJ/rNDvLmnlMEOKEg8A235F/j8bjbn
cdlT9fDYzi4TD8+HBNoPPdwBXDTgGoPMmf0K008JNGALIUTPVFU/5DwBT50u/dt3zOgXuLxS9rFZ
XiQ2t10m+ofLNAhvarC+w27asy400McGWFNBdWM9Q+a98zmPzlvqHkK3lynN7kX6KMNUfGyshsFi
QzU4HGX/eeucAbcZ7L8Fvdk4v6nzXVM6j9AJaQ+e+/lFMtAXyHmG81+en18kzD9XoDUKR9OAQanC
zs3u0/PQQDatRjQ4qOMX29TfNaXz8JyQ9uD5chlBmzezhnOFvjxXH3rEAwJdTOMEdOQ9NP1AGtik
YPdAbtphgxREQU8Xnt9O51ewdHfx5ubg3h4ukmPusp3z8lQ+gFngiUNWAHDKMUx26p/pjhPSIfkM
s56d+bt5nIdiT9VD4u4yvWX3z2n26bjp8TSE+OYG/7chTdigSTAknEO6TPfpBdBgFxoDhxokNx2Y
CDTqUyZ597TOI9Qjf3Mnf36+v0w3zX0t4cA0++VB/XO+ab00kISB2S8OqwGfJmwLQISAiv2iI7wB
6fcT+gU8L4R9YL79/0izX5+d9nq83GiX7cbduXQnx6f9fW9373BYXo/08J7v4Xs8TTB4QXb+9Odn
TEArfj3trv2KN/zRC93vUXmle96l2Z+fFcYGYLBqkHBDDIy4Dm7pEtj9z8+QRDUgBmTqQBAIG9hg
YBuFbSj9z8+QQqXBUQQQ+zmcH5W21gGQQE4c6Bvgf0DgCjfg/K/XwwCvpF+Dj+r1YRzqn8I8uJIi
zFI4iQ/B3UT7ce0sYWM9SAbVABmAdXBswH5i6H/c3cD7DcPRf/nITUJUevQ51uSahqp2V8U+HkVO
Y0xRwfBdSWI8CprEmHa9KlfQvhcnobbv9X3v0HuOtvuqbvA5WmTshC2dkV1E8bK7cN+PI/NYN6o6
Xurtpdfm2k30MlBJVyzMqplNmmR1vPiRcVoVJFCW0psZsaHd25EfrMA7Zw+VthrXoTouS0efYhaT
e6xnT16YlVu7akzkOGOpJ+7Ea8r6O43iYZgh476wqwk13CyzTFVvyMi3GmtZ17G17EosMqxlaNks
MY91z0Laoihc06tVe0x0qzazRHPtES8btKx8pMcT2AKJll3dYflWkZb6I/KEO6tdEq7cxpErv704
VqUPfTUiw15HV+0uTCRy5UWekppdMZoZdumtuj6/qpSx7VTu2LbrYlJpDd+4aVJM7MjiG6ctNVVV
mYlB5ShCU5lq6VdDjZWrzJfe1FMcaVZRITdFe7EUDy56XJs0Ckszy0o7j0wSsGAUxbYx1bJsg+ys
2diRQm4R7Cod48KyJ0mV0FvHjsq1HaV3cRBYI9VRaXHjeW66qJyhzmh6k6t+dgP3UcxCIcS+reto
ecU0hGvPuyprsH3zd0TdF/m0mGmJlPOy0mRsUpHXy5J7p5euLcJ6ddLRtRUkujtgzrVN7RYzgkp/
m2jCubUshU5TwtAwIcy5rdIamUWZViMXl9k09jJtiRDOF5FeFjOOYrGhlcvGIW/kDa64NqSK59x7
vh6aZWUUyyiM1ZHElT90y9T92pX811JaKmLfdiyBKYlnru+wMfITMUR6SKeGY+XOsKuXYUGndmDY
swLV+ahonNhU0tK51SsvnDVJEc/sSuU3UVokZqEE7pNTleMsdoLvmVWjkUMUsaYZtla25pGRldXW
ROaEmkFk2cgEC5aa8NLLSeRjuXFqR25UPZGbur3EeknNykiiSdeR8NpBwDfQozgZNXkcPep5tY4t
/zt2g9IZRkasLNpqGBaFM5R6oyy0XH4H9oQbeq0mIUmu02aOtCZYNjTTYpN4BC3d0PfsUQYe5LFW
Nsm+cd/vpugHiwJnpgdUjKWjsGFeKC6fUuVRyYJq7emWtgkqY8hd3W++Fn7pm2osbB6a3M58E9Go
Nm3q1VdGQ6v9JSQjoBCnLXbFTRknzdQiMLTyq2FFcD31dVtcS0tiE9dJ8ChKe1a5eXVP02Sjh/HU
a+VIdwGpZy1pK0e6atAJk2MdANxaTShMPUHuKitQsHYSoo9guWkebEtdsRSzJ0c0t6Sh4j7gRjlW
qeWuZJMEawG7SPdDi7BZuSSQ9ydL4ZnVBYIVvdUFdm5hYkBksN00DAtNu/qcrC46CkTuMIc/e0z4
c2F4rm9iQ0QLJWJykXkY6l2xX+8PPan/pdinTevGGypZRcZEa9S7PLZvYlpX20AI906WQytIg6El
a2vstzB3F8QaAjIs8Fahn+3bAywdzex6eUtRKYk17sYdyV4pju0UN7ZmdhS//404TNZxWIa3NU88
My1keS1wkqws5rgjyrJoZ3vFwq40+2tgKGJOuBVM7IRHu2KZCdvbpYFMJ3BCMJ8x30u/KkowD1zP
LJvstrKb8EphGb0JnHxt13r+UFPqzBrYozJGepY/hEUcmEGSOtuApvYssXU0RAkKTCOpne+FldbD
QFWrVRHy+jbw4iu9bU955YzVoLHmsaDhfZOrw649N1x9UmcunlqB53xH2basK/3BqkNlVuQJGXfN
dkHmmRuJO9vg2TIjjTeySlt817A7+s3bx8E380a3AdMfTBuIfkJiE+zbNNr+k7evcTWeMpWJJxd5
mieGsHS5qtd8J2rDhmWNQWeILO0mbzgs5bL+rvoGGyp2lq6atNZuHFu5r4FhJ6iU7qj2LW+VaKq3
CqLkUOraFB5ceWFjz3rt3dgqZ1VqduOO3S6LrxItgSd+5uu6NjV1p5GTX+uUyHGV5+VKzQK68hLu
jgPZ2A8Zc7d6y9zUolcxI+p9NxQ75DC0aPDJUKn7+pNUtCs3CtA9s2o5RhFyRomT2cQxFaI0UXjF
83IOLDkpXeLaZltSfeLZpp07h9Lb3v44pRKTypNA8Xac5Cla4CQnQx4a6kqpm9OLEaG5q7Fk3ms/
jvWsSF11VUblKqsCaya8us7N45AjbddGZbjFpV/NOtKus2vvkwWGeqN4uBxV0ptYjV9/gcXTHSKO
kgdWZ8IUGS9/2FG2bjzbsU3Xy0whlFyYgYjMjBrJDRJBMlRoeIfcyt1iR8V3r7XGsLU7IeI7XATu
FrW1tq+rYVipjiPfRde0v/D6Lcffs+EXutpr3/H32r5j7XVmNPT1uReJ3HSRcNY8ssmwoliOAp3Y
666tKx0vXtdh+2TIUHUYd26wU1nW7O85uU2/PmVksJ0g5Af7TDGFE8K5pvcYOcprqcPby58U20dU
MSmK8bgzKSSa+jlWvnQVz5uVNFK+RILJW1HvikBfWqlrrxlLQJ94rUaWCvqEW1r7XkPoybVh1yMV
JBVtYrzSiG/P0kjFK9qWtLatK3Vtx14ZWcr0OK4rlaK8QWEjVqVugPZKcDXJ4iTdeo19uHQdMjcq
MCde2rohDYjnYdcRUb+iZtLSQTz08DXd6G6g4dWG+ffPWAdHUP8Za3C0itHGimBfSP8ZV45QsJNo
ypNw1dusSfg11113nXpWMeykJqhdj3mo8WtQL8U6fm3n0J6+theNKIcyxnWrpj1WujBOxnftmq0/
+tZOJMaNkflNboIARSvrVTLsS22b2qTx2BWMmIaTqjCwFRxdd3fpOLordQNBAyEmZOvBN3aN+y/n
yAqHceOoI0WC4RH7XmSGhREu49bwCKSmTh1VE6Ouqobcv86Qu6/JdoRm2ZEpqkAuBf3eZP6QWzVd
+nGWbktcRsNMeMFjDBC5Fqu+B2CKjI8jGH2y6CItOJvrmuaZGWLw4h3rkfYbjYv9FUUdjEM4F8wg
EAUHm/7tkmfTQihq5WhPNMzsYSoEWuWvF5YKeIpdPcsIaIeRPdYykS6OTXEI7OWLQhs3gpKNIjyy
8VLfdDUnXZM6JxvcXrp24RJ/bNSIDHsdXW9l+GDZYjHOckPJ5rIRur9RZeGOBA4e4kqgOZU03aZV
nm61ttS2S8Lq2X6s5xJvS3JvWZAC3zVYGle6LpZJGWl3mlfzq7YvVvlJX9rWCCm/SOnXY4mVeJ6W
kbvsSm5ZH0r+a+nYeyzZpe4uPZwm07/nMPhzBz0W0+CvIGAdkuDhvAJM4JTJt+A0WpHHisGCr6wS
QfOVIE4mqeOyemL7o7zIraXCNGvpFPG1Y9tk2tW69izI9cQ81sGg5MMYnsSsLEkwr5lLzNAhMhjq
OEembjXpXCtodRPHLLqSLB/aiV/fdE2hrIpJoYTZqKt2HRACu2VJDpKvJdLBPl2lTnPX1bpLZaEI
/BuuOilg1Ru7GEx3vUn1qcytZly58CZL7jrDRM38FYW35r4SWsvZ9R28TPY8dnV36BQFzaZEiZoh
hlM4R0LP9HXk+Hlj5p7ga5HJKSHJ0s5VbNLADqau0aRb4keHS+QRbBKf+icdTjuko9Bbim5wGLEf
SLMYmJARuIgKO4+XquHFy+y1lHQ9XV3DDedDOGjvsYoM0HnagUqlbjKVXfnEsNdeHTrrrnS8dG2i
NpsmJauuWVrN6dAM2/EyjSxiOjx0FmAEKV9t1/pOQNJsu1qebX0i+V2AreBa1Z0tacfg3KmWqkrE
MKG58hXsdDFlbjxOSxAeN2CDhjeNorjXKQDieCq9VVy4xE4pTSNy42XXFkTGVGZBPbXcqFgqlpIv
FVkXS8PHPDKP9a50HMPb0V3V9tjGMTzw0aBqVqgK56bjeerCsaI7R3XCqwCl4VVXIk4em5U0QNmq
IxhnG+nJOCrBCZIqbjNFFSJbJCgdsiTDY62tdhc1s+k2JNF1K3AXdUKFbmaFZ62TwjJ7w9w4q829
g0htLLL00sTZdpewSrwNr6+6SqMDN404cb7KHDfzsCkDYnY9uuDOCP6kgjLqqga8TEueuWshVPem
SnXTl6V/1dUi5gUr2xOgwUFfdwl8I5404GIYHdtI5KhmHvFh4BXOOkzqp9QqtDuPRbyrRcLV7lyl
Oak5L7U0wPjO86yTvgL8AiNwtQYjO2LNgjquuuhKWVk1+1LXBq5IzVRLH3TU3I8XsMsgWmgSWeqY
6Xnom/syIuCqC1w/NHWnwHMe1/W8CnJ/hbkFLimltjZ5GTRjBVTHGxlEYkRCJ7sLaaybVpm436pC
PLtccR9piOB1rjJQgoVrkkLUwkyTxNQ9O7DBwslXQazwH8xJf1os4w+hIQ2TRCi4k+AoGVkc7PG/
F6h/cV5z2GCstsFE3B3ZC0cnvBWoHrOcsIxT/c7JLNXcO6SjPB76pesv9s5sBZy1kar6i70zu+0N
RHroVZF/6D3Sdr2YVvMcy+i6OkPffV1H4GBYZGmS4HoZxpVqhpkTmj2lmOWgEZm8KLCpxBWql9w1
yhXBIh0qIi/vosRKhrbByjviMjPP65Gi4C0hIrpvuGgWlS7VYVe1qkodc1urQUhCL7N10HTiLF43
GZL3lMphXMf+NKeZMbYzh83A/I2ntMDsLm/ojdb6muqscUwOa/6tW1I6S201ntqZq98phXYjwFsw
s6lDZloVL9RUht+oApoTBAvQmmghXjoGpmNDsuJrkLKvnQH6OjRIw8NQvbDQfig3qntZRsoInIb6
mnDwzI+QD+4DV+bLzHBayV/bfI3B47fWspL/wEFzw4Apf6ha/Kw7FfumRUFuGoHV3IPjBryCjBV3
lQ52SGDg/NZ3w3oU50l1rSpZMeaxQ7ZhqBSTUk+cjZVE6rTKSbZiJdFnWKmMhcH1YKEpsprrZaku
eRzLWc3AH2YIKaZ5FembyKXKmPG6ucKZbo+lLPOb0JX+yBU8+5ImOB2GOCy/guDSzDyo0IPQFd9M
o1L5rjfNA9xJ8ggKwFpvYv2ZlsGE5NJZ2BYpZnEJt1OQ0N/Wso6vwyj+Ubka+oZsoo5SG8ULLwVf
IPJLs2sPqkyfJjIoJ5Wtq98cm84cnztfynxbAXPPG6N2ZxFEC8BZkIqhkxbeI4lz04m9/LmOuW3m
LI/uhOXbE0wVbZnFob3mNg3Gvhrb917JvpZGkz8rnjvJc0omTLp4VgvhDaXm5TeBtLSJlqvFUndr
DwSiHU3yxIlu08AFcelowQ8aNxMUJdnSk8If6l7ElzFT9P2lqzLw4oMOQp1R1wEbOsvE7Ipq4EKx
G7QvGi25ljXh0hMnX9MN5iIrh7oq/TlWjHRUlWqysVSBFzkL8cS2efAlC6wQFhwSPmvOt7JxmscQ
FuZhlYTqNY6bcKa4hM+IYuMrxeHAerEe/0jtZNjRhJz/zLEq76KAeJMcXr0l1SA4oaBQHyHkVCNp
JSosi26wAGl4Kzrto71orZbStSd5c2u/Nh3b0wbddrXSwmDd+SLdf8cv27ov6X6hKvyHQFOdIROc
jsBetr/kRZxusoBfYcV1vnRNjGaL1EP1Vm2buJEE4EMU6rTrdCkPFsRNidlVDVzHt5JNia666TCt
ijF4mDaa32RblinZbeaIpe179QNGhT+L4Y/gjAte1Q8QPXDNAhvpNta0/Bbn9smwvC6emsC41zy9
nkWavw6MMs9MHPNkVdH6cOmqgVcDfpSGo5ox7cpC0r5yxQK804pldk1KSb/DtuDs0NYwYHRLlfG4
6wUtI4I00NfI7RVo/BAcPQ2GYgzh1lMbmIPNxDFEjBgF5oS0ol4wNNbCoJFuiO945mhxNAFZGy3K
hk9ZTvF13C7kjWFMwXN5qLV9x1rb143M2mW9ejPyr3TdyLT9ztdfeKUTnpJMyyRsTKuwImxaeVlv
mLFS04KuK87qTdfSXWo/qqeK60M07m1HynywAmr4U1xfOQ/UkZGEC8ej1jo2qHsDDC43NLFmXa27
kFTQKQiKZIioU3rDIuP5sDB4PXVCNGzgIDZwg+XGVq+FtRCaey1C19h2TV1JEWkxyu1GgRXjpQPR
IJmEgV1vXCMdk6DBV3artdZBHI2Yp8TTBoJUtw5y1SXoD55ZB/hH0pT+F4H4c5Nh5y5BRTmpQwst
kOXRDRx67Yywb6fzSJbGGFUQ+9PAy61HQXTrReHUC5i8Z2HprmgOfpKuWvEYg9SiGQQcw+i+brAY
KmjBZJRvFD8MRthw8Ug2kgGbl1Ru7GTcoJRs/FRR5qBKZOMiAD/wtG6aHcWyNGuvyMY2Ffwuj/CN
ZtfBY1AwBzRhN7lljcpmvubA4vrXEb5U5CizEJ6CLYsmTZR5S4aDYO0GTTQOIjX4CmvZU1yV1jPG
3/IsT698cK6TmaUnNphOETWx7tOr0pdo4SZCH4c0pQ9qpEycigaPSPEPI2D26qL1no11pqfrNCLp
0Ak8UMGjqH4ovSwf+olOlzgS4qHWhkLh5dLq1BTLye2VqKtVpdqxbaaVMDMlBZdo6lIIXpf4p43I
plR170cCrnGzkIZ1z6M4HIJS6n2pC4FGFtzMlS+MbBIaSrGmTlDPqkzFi1oUztKqqJxJLvlacsuf
uHB++jUgBnFJDWKNtR2wdAI6eLPW4rqBOKjU5raq1A9eBWtAVBl3uWUl6yoJqNm1EyttRppTwbBW
cFVxdTJM9WJqZq0EU+oQvi2jh2GeB1EOz/gJS7t3T+ARQhwx+WZDxG/sM+6sMjdONj7yrKENnsYf
CILvtsoeharKYZN5xpbZBl60f1wRJovje08Gm4B57DHw/edQKZMvehxHv1N92z3bPVEFe+3g3CrI
J1HhAATSE1VZ5SHdz2V9p9LAuEnIV67lIHghYryghRGPPN+LvwXCjUymZPm2KGPtusIIosvQ7jXe
uKjLkRMlfKhFlTfvDJGuKlJ6Wu16mcyWsYiujYb7KwuJcuIkVXTjJ14yrMDb8U0LmmuRR6ltGnwe
UT3+mbJop9U+v1fAAzcMShTM3Vz8hGOK1KWipuEoyqP6u6OHNykkzdwmbbsDNuXIJlr9vVjFriW3
pWodLH/pNeqkbKQ97Oz9zi+AqqZaCxzROfN1kk2pVEMzppo71f0CNEuInejrmofJtIgg12aml2hk
ZFax0t3QBgVJrcpVV7dsWa7siuaTzKrcfkc3hEUMSLqBmZFU44BXdxlhVypy0+suAg2BHn/VNilu
kV47ke5DlJWXI/Aiq2uuZ/EYzrQCY0hVI4iCi+opgwiCwDb9qfP4xrW48gAxNTr03ARdNRCvAfmP
3MWRXFjyQA5Pbk/OqE1+JqK4abTa3ubEKme6qMJt6ijClDYLH5JEZBP44xvBVEnS8MHR2bfcIuWV
iBtxa4BXs2uujZDPIH4IWS4tUViD9UdwYq2Io2b3Qs6IZgUPhozYsmZOMuyqlVLfQtho67Y5MWFi
bXSXxl/sMvOXJdKKUdduh/bWQmn8RcvqUWg0yFT9aEKyDFRw0ORXaV2eXo5tqp6VYyITzeyGHDu6
as5pOY5cSx+FZVqPKhz410YcGmNQN1RYKEUxFW4Qr+y4lnMP1MJFkFvhUgMGnWlunkOYPEAT1S74
lrpNMK4Dt7rxfcMaRjxM77xMWmaFUP6gOqlnBm6t7bCV3mROJJ+TKJ3UnmU5ZkOnnNqGMLXaAg+W
LWxTlWipW3r2mNviViua0P1ZJATU1Tb2U6XeIrJy71pta5KLhQXy7brrC6DW9WltXOi1T2vjSf9D
2pUtSaoj2S/CTOzoFYh9yci9sl6wWkEIxI4QXz8HRXZFTnbfO7dtXmSSu0siIgBJx497/Hs/ytss
HqWwVppOQx3mwaNNs+2SffAR8LC9r+psDDW7pk99Y+3IogZPCXfk8EhJusM2Pv3to5IlFXsDFmLi
RTHxc0ELe0/A7liXueU/Bm3ZAf7Oh1+5F+Hp93+2ZkPC2RLGQ2DO1abHZmA/pWAMpQ32m41VqLeq
SQ+MFv2pI9ze+EDyQgCf6e9MrErh2L+Nun+reG+++gOv4yYY5jvbr9V2tq16ZyeDs+ZGkR1AFmDr
IuvMg92a7ET6plgB2+avtixe4Aobfs1qWA/cyb4pDtd17ans4uQT3jSNyLZpO9r3fsYzHIst97sv
v2LLnKuwELY8sUlxFXpTLQ++5UZSZNNJKwD1vdccU01w8VVzSJTrXUbZv7U1nb6MgVJrXzjAGtNW
felNJyaDQZ9UIZujG1QsIr3DvgxVbsQ2bo+tbtK5PQ1dKh/apO/vZcUfrcWKVnaxLXsFXsbSBHgH
5NPIfghXDmcnx8/AazuN62XH5s0Ff5iZ8kPQKqytlulCDWNsgHV1p1u+8Nm2LbJNUFX2oeCTuxep
TzdO3eHNQAoj7sxheOLe5IWkHeXXPq3vc9wdaVgbK855lYUirw/KHtPv/WzC75Iy55nM5+vGwOA/
8KJ+SXrHfq17c94OpchWuknpOESGgSftqsXHkiL1EM7wd/v05c+Y/vfa54HXD3egG4ABSf7NyWHK
GV4CrzGeJBVmKBLbjlQzj3dElnzfyTZZ50FWPSUVtiWOVfo/a8OK0h4P8c1WudawU/yMbQHMWS2e
6iYrwrqyvZt5icC269CFQfP91XYZ2hU+6BpJb0VXX4WYBxEWRXHogfj+antzPw0V/9p3oxOxPhcX
h7fWtsK5Y5tWZn5J8SdVkWdU6dcSTokUm3LdaZQ+BwrqkWg2slB7iGu3ZE9+mofaQ5yB8/XEJQsB
19nPWvenpfj8Wbf062nn/x/MCgRR/Psv4NhwxhIPgeVgF3zi9QC+SRyvnvwn2zL8mA+K16+Fm4RB
NvONbKzuEBA516GutoPRHfqluGqEo2ikhbLoVB3OKojS0p3WxJtPVkDdQ10K76Br7Z/af2pK6So4
93rP2cKhBXrMMI7YgI/Bo29a2HQG43AwjcY/9twbVx08n8/w1qeAsvGFl/URXmX3p+5UGgyd/HxY
Extnft2p4ykeyyywn/2ixla/uLOsOvs5SLkKrA5PSZNWkadc8YtN1Te/9+Yv1Oy7KLeJ+0AUd1cV
Z96pzx1jO9ec7Djh2clVbrV2Zmnsaea8ZAkAtWIw2yMgOnqgCwhjlLN8EmVSY62U6leSh3nv4Aap
gOrCM5M/S07dFaPgCelOAMLZtROOrc2fTsqskl9+C7ZaW1js2ilfZlqOTdeZEsuQTyTx4CIJWLEZ
HVquRDdn7GXu02+mG5hHafN8P9c5xWYXKGOXYC/bTVO6dRYMsrFJFbqNolcMEgyrcDlvPteFG0vC
ycowTO9LPf7uilF97Yd+WrfAU7aBm/uLuLHz6pI6/EvplwkYgqrddZ31CiZvctYiXegmLYs1gPf8
+EnudJYVDaVsV0I98MFWh2zhAMMD0h517VZoGQeLeMvFEW+oYMS5jTwKbolwLhL3aC6UZt8bRWgF
wjtaC/9Za9VA3GNLH9N26nZWye1XPtM1nHTeI5n87L7N5GNhTXCCOR3dmiX3YmO27JUxgBJT1a3Y
SuDvsX5qzUCJLVXBcG1qbenVu8RUG7fuf7vL0WxKCDg3Ru5BhKaRm6dGmv5DUv20lW8cO6r8k97g
Zuaa+aQ5Xfe8VuD1M9B5a4wBTmM7w0FwlCQHgbDLnvWWDKfMNFZdlh3rPCsf3Tn/KJ9x6puEWz4u
9u5Q0jfHOhbKDk5lT8QzH7KVo6+IlfUOW/8glvZItt7s4gcoszks+z449Tyrno0+XelzphJDvSuB
D0eSW8OjmrJ6Uwd2vtaOwoSXdlhyhx45vrJXkV9qYqqXgvdP13373NR2PNsGWWNv7O/LZDBOwdjj
eJn3zRe355d0wTrHvN57pXDfJJ/y2Ma+7K5JWLKjRtdtWEqdh0IUVhjUxvyzt9YO736LhLhvonoA
GFzl4Z+KYXyWfFQJaxR5+NFGNL3/RgR/0S4H5luLj8gH3LrcTqKDy8hiZrrW2rHd9U2lvgd+KBTO
6gl+zogWVX8umM+Pg1sx0A87/20o21VX9OaPshpISE0+3xfYJO3wCwfrgkn6XPbjk7ZoS4YDKyue
+7poNkMg2M4shuZhWMA3bYFw+k3tjupU450W94vLvV0KSTwJvnVpxoGZKZzrvRxC37OjYvDz53Ji
Z9sqmotefCq00KG+6Nt40d1avZ1+aP3plyS4Ef9+9ce/M/37+g8ytw3PD/6eCf+e9ZmqYrtGZ6Rk
Uk8z3beGKYcdK6c0otQZ47HKvUOpOu+ga+mQ4ADkWAWL8y4xQtmPyXoQYGWMuWxiE9jEoXFA0xUZ
eeI+pysPr6qNcvp87SUCqPDCwbEzq8M5B2SdvgJ9pKnBAgPn5ODhzfqCdN4vIuDWnW6RdAptkT9x
BtTG9ESyx3u7jVPhu29qrH76pVve17Qzznwep7B0pXVW1IBXik/3WT9238HW/OkiWOOtBbIWBnxU
r7k9sIi1xYWrVJ6r3K1XLAiqc0v9ZJubstu1OJ2WOEOu1NCMj5NF5mPBhq/mbI2PqhFWlPdjuvYo
vAo11rqf1OtCG9/dlpu5sW2S/rtqQYUsnbLG95HasTRp+83E0y6s2n91lJNs8O8ZYuM19XCfefWp
SJT1VpR2rP1KpAfBSskqu/h5cy+NLN9NE/MOiXDda4HlM62/VQ0Yh2GKJbSq2PhbWlhv4aFhDf2S
VQm45jZpD4Gv+ju4xLCUDkytbHdq1i1PnLsWb6dIJk2wDiQYBWFAM5BqBu4/BAm5s81h/mamXRtW
dSXCxK9rHHjUuiLBa+aK8XsQsCpsZNut8nnIN15LzAhvAPlKPY+FrZONP1JXbdq0kVk42E+jcOhv
dzTucSje9vDOx8qnYHNyK+p7sw9lmQUb7vT0UE3dtPUCY5/MlViZih7mohtDQgvndRbDtB6Z7a2r
ZMAJXPR3Vh0ARxOKfR+4vARwtv6CywmYjU+jNMmCNRgz/b4g3Z6ObnaGQUnCpBqzs1DzuOeqOE5p
lt/rommIeTC4/TAuIm4YbcTKwF3VbmWepK/ME5H1lymowRMV9dNYtU9mS4s78IjIc2WYL1Vq+mcr
r7uTctsLSJ3iWJd5jiPcr5wM4khY+kDzSe1Sv2RO2LLKORoAoOlqzrzyTXpAjeuBtGvdNJR3F9Q4
HnrWKM+D109hagjx5hg5i1syZAeLDiezH4LdjfiVUdC9GtCWeJ2lm1LJd0KYJnJxgJiAaxaTK7Er
674afiXiMVHP8IyIu6bIn7E76c5qyvEkzdLcS9mNLyTAm9ojRbkBSPIT6668L4PRPk2Tv3ULJ2MR
mIEA9JzsXiuJSuT9OPn+vp75d/gYYSFNV+0oA23s2mYICglVZxVhMolxVQNZfsE2ZljZPsWytjSX
nD8RoeawEwhRWjNaq0j2nVHBFWeLw7XqOwOOSdhxBZFcpDzFAhVYRpTJcy0zusffe10albt3Qdlv
cPpcOdT+WUkTO7y8/y4dd7zMfVlHVhW065a9zS38uzlOOmrIu9/SeZSBL587ntFjk8x96DfFGE98
8MMhxysdLNZkSyQrwxqP86U0hvoilprvmJcSL/2DFmnlWHXlRko7jXQT5KbybJjtdw6XcNX57lPL
ybiTnddGuumzdAbyxr/lhvCeEF4jH8qhioqlVVekDFk6DquJTMZxXorKF++1gtvjZsy8bzfRzexm
S+26gWsDs//p6XvdQbHid5PUwX5qunwXDAk9AL8st8wx05NkrNtkrc3PcCWqtV3bzd0ctP6KlmQ4
SJleKFbmbVVW5QEhOf0+w+O/HcCtP9oIFlhbisx3U9NXqwTkD7DGOaKvHEme6uK+bV2wDoK5vEdo
V74dnbbd5Snt7xQbGHCvon2zEnEiDZ50XoBbYIrua94OduT5dnmx4XbdgkhFtmM98KiprGJlAkXd
mR5Gk66xLBmyifDv3+Y3DwcLi7Ter6AuH03sIaIOoOJF2sZKunn927Hbc4Z34Vs64gplxquLK9iw
bVV/DvAobbgVyM3kgitD/ADYgpdZr8Ttvltemf8W3ol0GYBcPMwXD77nNz+z66gZze5h9nA+aoq+
OgZTe6A5fIJJanSXqnOGSHTwBDTVFGVVW/wiGY5ZVGBP4gWOWI+lqA7zbLsnCzySOKPS/OJIdQIG
EsBRSU28stcd8ZpvLHPnlQxIswdM6T+ITv4ywcH5PsBrjxNx592X3ZAfbJaCaFmO6lzS5fjiut9z
s06f6NyrrZn1w8ZLsUUymboflEh/UNDkQlOU6kGVjsTfCLZk3YpxeAU8AQcJLNiycQ6aqry3ZFeB
B9BtiZ8WO3+m3s6c8+qI35JvFOm9O+o0NGaySVfDlNOtspg6ilrycGI0eXIdp0OoxLTndR5KW4Z2
A3dvOvXFiYFJvIEHuV9pcleK7zL2JGt2mvo1ILYPTJGgP2ttNwThAFr/EyGjeCBJBci0dw9uOxaR
7YxyNwxmupoDU7zRwv8Fr8t0aWjuXCo7+8mWd67LaViPRh0xCzisosTbjWxUm2nk4iG1JAVeOXQ/
PNqCzz6Yvwy4LBrC/OeGOPPKNPlboNo6roRNL+VSKDOXoZXjRk08wzJCAEFmPLd+vcqSll60ISKd
nU2QOzS8yWpj8g6tixfLMoo2K9zJuwTXsa+DFZ65ScFqGOX8qow0WwVVLU5GCgAQ0Bf2z6NdHGlO
v/rcpidm43yddY+zbbPImi3EbNCDU7bJ3sdf45zqmtvRjBAzUE8QF0qLztqJsVB39VKwrVClWONw
zLY1Tgqx4w3WKxj/3+x2mn7DPzdnErBlitN2axRl2PW0Wklg33hdFum8Nwq8qB3DvZ/wHtkSZeRx
0Xjms5en/jbhhgDbXOB5NYsv4MwU8Rx02HCRWh3nBOyRElnI17lnT7F0ebUOiPKPVTMMYwiX3KNb
+eVWy26F2QX/MukCC7iaD/oXdiMg5Xbda9DJLhS+w15GxDXGY+naF04zHFHBhUhKd5Pb83yc7FGA
3wNGu7QaGc6sP8nWxhEQCNVjCT9T2FjOtNMys7S9cJz7NgT575LbzP8FXxQCgaM+SYOH1MYumVnk
GzEMtQfzdN47BghGYYLwIaYWaKIxJDaC/IvRseJNkswCgQAkwbKZAgDg2R6JPMfDMNtexKegXXmM
h27G4JBMS3Yk9SR2bBZ4HmpixI0/W3Dt0eRB+fIh9dITgs7SLJpzAwALHzaJ2Vb3wNOqe+ylRWiY
vRHPHnZNaZ+2z16l8tMEXANQSN8+87oKzpQ7T7h/vKdZRYSLJfol5Xf+ALBHicuYI6pHFw1OcXEz
wgGsFisty5suOff1D93wsowgOljy2Pfb+cLThIa22U+bIbNnUJYXGTIwbqwiAPdiaWoFTgvOnWsc
taSWOY+IK7ABNgbQJKjfHIeheK8Vds1XYE67ocFk18MPC5trFW8i3FcFGdeIGjVOrQvWtUHcelOa
NDnpArcB3Q29f2dTMZ/c1sMCUOb3fWNwPP54LWIH69+b8yTDBN/Mzm1d/17L+qDaW7ybt1UeWFHj
dEk8FB688BPfzESIuGrUGV4n+0KUciM7ydL7DFe9Ub4qtgaOlo2VzpfAUAuEcAcGazy6xMEyDeYm
ra1yA2zsbcxGfsrGn8qu4GgdVL2mAYDbmnF/3yUd9mJLzeRdJ65C3dZF75/h5VXrcWD9CrApXBS1
H4TSKN4SnvGviKdFPLJj9C9435tRnyfpI7gobOXkbXLnEdwUjH/D4QoO+KHlB2twsbQsTV1IaoFV
61KgA6FWWZPv7YWMDVlYF7t7YE6X5hHxCoQl4AvOaY7gIULbYpd4lgzFbBosqmfgAQ53i5jNhn2v
iyYzsS1AdPfaTMm7rO2HAQ4bq9lNRetc7aRpnuHQ8468cum6zheeuG86+54BaaEI43oyM697kJ0M
CWIUnhx/XFFOjPtlo54Mnflqg7F6BECQXJtuXZZRrmS+Lq06bxEKgSDwGhGwm4IUBXyx1Y8gySsE
z0q5x7PGcGJ2pnu34lWkaDFvXJoEB94aL1le8QepysgZ2u4pVap9qsBGqu3ePNep0T5RW7rRiDAt
vGHRRCKCBBkFAM0kfXJ2K5Cqxhr0U5F7P815zl/TMm93jGTwCNGUv3oc7h5HdmyrtdyZ+jDJnBrs
FWgRaY1wHW48ksAhD1g/QGOBePJHcSyyygs9HDQPvjGDMDi69ta1uyI2EuI9u/BzbksQmOIEds8l
oASEcAckBq4PrSLmpq6wvBvcdwGxZO3GAU10pftadEw3tVkPq2vfAaQzrPbA+RZj7PC6dTWDGa+1
fAT256i5uTZB08KCpSay1sZCFvBvTk5y1ZKUi1U7ABi79p2mJPbh0N5oY3vsLcTqBclVW3jdEMOn
22y1MWESjrcRLiH9EficGRE8rHyDfBRb16fj3Yjoz3XJ5voY8APYJ+zJ6KLRJPLJMP3xqWynl0wB
xK0cMW2b0QFz357k3dAXO5eN9ODbBvOust781sxGfb6KRlvyM4LCw4TUCPXIcWIG0TzbBzKQd3oM
0bIixvmZbQIxRaUvJLZ4zI9BqS4OaTqZD6U5/RAAp77VdYaI6Mp278rEzbdsCvZ9P5eXweXPA+Hp
q0eFtUdoNwKS6JS+trzv18Da1VprQR7oIvgI6V5rK6d9LLtqvKQssF+Gb11Tplsrq0hcS7cN89Jr
485o2k2Xw8mJsO5Z7WmNAPlV7vr/qhZL1THLxoo+GHyoOqVZr7kCfJC6D4mS6YuHj/dIHdB4J5q+
2Ljb7pOi2uuW4UrnLk/Vg27ls0BUvJA/dKvFhz7aPmvgbm2yl7lthkMwwUenR8372V4nYKbEuWfY
dyoh74Vj7HxDpnc3MTb89b5I0mdtdJMXzmCuMgVP8SdFleYkbBJEC9yMtQnwCJx1vOAo/0yXjDgw
uq1pPnPur5ns1Vswe0k89yA1K1OQE7EAd4E7HQc5zsiZarOILYkAdIHUIu+1Alk88XgLrOE+UgBo
rfmnVlQlXU0jAko+KbSx1srBSD9oC52BwJMdUAlgr9dRuy4Ii24GcW8Iew8Ai5rFvkJ+v2uRY6uw
L5ZC126Km91N8cnuH5jchp9BiOehHv/WTzdvNreZ/oHJp6Fuff/yKv9yttsV3Ew+Dd+lCzHvk/rT
TLdhbhfzaZibyX/3ffzlMH8/k+6mr9IcVbMeMvZw+whafmv+5RR/aXJTfPoi/vuhbh/j01C3L+y/
mu3TFfxXff/+e/nLof7+SoMUnCE7sauoVgpbO7Y8hrr4m/YHFVxR6CWK4L3XtT04vLqOcm1fO3zo
9h9n0EI91Mdef31Ft1lvNgR+53l103wc6f87Pw4zOHpLJ8fu/DbjddTrPLd5P0r/v/NeZ/z4SfTs
PWIg3EaO69ust6v6JLs1P1/oX3bRig+XfhtCa4rlJ/8k04p/IPsHJv/9UODUD7FCkovQyVV3HqbM
X7VgxEe6mY1Bd54c0YG5Ay04Wm5EmiCJjaCrrE3RIa9V11LsKBe1NpxUCk4cyCvHMevbvVUhbUms
1em4cpyCnsD5RQSdFo0zLQ4NxS6wtmprYynbjx04lSLE/UVwM4B6uWQsuuYz0qmNdFYjxOzVTair
7jRzI7rlOrL894430S0bUpLYuRG1XfEtYZ2xcxLqRqIs+QY+KeBRpKwewMrcOo3oz0h1Lx4MoC9H
l/YXrdNWDZ7cNfXaKTYXC21mcWTTyQC27LWJlRBskQS2phhVGxR1BQ6Xk5vhbaB/OLsVjBfftRKA
qP9hZqrS42gl31NhA4ETgTzNYGKBByaQ80e3kW8ti6aCvqtvCuePiecYMKkmmFTyvZvuqwttR/+M
4jY8W1cOgnfNGhEtdpvDC6CrugBK6OcInYHqVlyNeBCcwL5Umw99wDz9l/kHaZWZRRBNNpFI5pQJ
nDUd7zyazD/rWoHw7XEUw+mTHBsiFmN/invoU4epz44jT9e3MbSFLmocb8Mh8cbNTaZrWeGPW4RB
/vok14PUXXBo69nba6UW+YVcl0TJXQO+PTiT8BMil4mLr8iPhNfSq1wrtVzXbgXodd5BN+eRCcQS
LaMEcKYkbf7eV3frHJbEzG57pP0ppzUoAGPE8tmioefS7oJ+AEmQ18PAXQsKNWA7b1rntOovMiX9
pTVrf++PwZMW3eT9PD+5ZR/grAFTXZSgI689Jx0jtfTUsusceqSbUM8T+Km6zqMVpJ6/lFXbbXSY
rq4hS9b9e7zup9BdD1z7OrzqrnUds6ujd7Nege3Qx7Rhpww+3D3pbbtowrIpu73RGB7qiUHa/1Xv
TbslkTZP+nacDj3+9yhMu7GMu9x+j53mxkADoBuIjr4Vdt0hBx7QfC36YPI58lrr0zxAOPYHU9tI
pO6uA7EbmoUsGRhyBwGzdmwESndF4B2yhRSBJGnka1kZYS8bhDj8scg809zZQpaRtftE+uElyOdr
LfSXhHmIf3UBgMTVH25Q5yJDn5fCc7Rge3hSHhi8qIcb+uebVYnUSv0Yalk9I1E0jhTFQw9v2NUO
VAu5sr2+i92u7u7xd4blmvVtHmdujmwPYAoK0EHKPJYJbe9rqdp7LTMX2XDNCAGMdq3bWv1pnInk
d92QpLvR6+RxRHK8I5XwEIe6nSeZfQisczVUk4ivCoBP4ANM/vA9Q34HOO6tMSJGWse3EQaRv4/1
SZYt4yXW+ZPYI8zYGNZ0P/xJlPdhXXlPpNcmcwQMwfywwlyXHbgAD1cb3f7Q87rIyISRKAXpKUKE
nx8lBjymZcFeJeLCNmLJt6SL4k9N6bxKt7ZWj5Jfe3yS6yZO0OMGzP8vnRyCOQTwiagpiiDm0mHG
6VaIpHtvOmkfDqCJHLVSy699R0TjROnczqtbN6DqSYwclmbkKLyQQwcBhwiDkl2M/FSMgQRsNivD
795sNZTpvhe+PIpc4GDKumaXz0Wz43YRkAfpAjsgUyAibdMuhlyHKigKZvQAr9vBms5aFGRWFWEz
Ko0k6kxSRtTyeDhP/rzFMmfeIZjVutO1EqnwrJkNp5vcQvaiY2m5Gy2iBKTa0Jxqd+PjshHih/63
ArAePglY3zEzkELmqmYO5ejyr9m0dbdMOVUGXDKY7XYBWSu649g519k+yEXRgB2D1FBytnZzwZoN
cGrySIeyQQrCxPtpsSnMhlJ+D3ohoxZB/Zfkjy2z/fmTrfS/tJimaLKzl5pwAQwdycBr7wAnCSTz
KZQrr+rGY0AkwXR4l1UIrKqQwnSte1w763FktoB6TRaE3TJWW4FHGesRvSnbapPPXZaxEVrLDrqH
1lZuExeW70/eHTjrYhV0OeDV5SN6GeJETN58y7wceT3crrhrWo70l8jntXYR5/KkbfNp/GxLxtmF
mwbUB8NqjdA3sSTpmIHOGg0Ew3A0l4ACYot3rY420Fo/ANFBa3XfaoAfEv+u4tA2SjBO5MBPHrZL
ShXg9UDgG/Cnbk2tbZZkLFpbVvWBtQ4ITZ25yUHxCJ2kAGkKztQ7XbspbrJs0YLBYW68HNEK2k4X
svffFYjd+DnDwzdLCSfqrYOe4tNIegqFbCehVmjj29zFclFgX3WnBrQm23fqladAx2PelL8hDor2
iryl+ALgLGTOCgR8861xTZCsavWoKon4PIMX8ISn5psviA/nJ0lOaTET5ADDDbt016OKXrS7CXjv
Pxs1mSzkxjAM34+wedy5MnA3ZjIiMhv8rJDOxnhkFktfs3repQ3Q/j7I56eqqaKpN40XxM9VZ2vI
8zBdrBC0iL2zFzSx1lJuNfgoGFJr9ZCIypNHrWUO+TCkUAKOYowR9NVPuBQKeBhoBQa9PzwQg/e7
Ici8dQnA/sWY2VmvwzeLAsTPXc18d511bh+5zmgoGbaz22z0PnnOmX1wfBF92isjqBI78JkQ++Dm
79p3mdawrv2gUROWn/C6VYfDZ2tX3SNfMpjZRYEsOk6374k05PlPE07R9KSLWSDjmanqk2cgMRcG
qradGbAHXVAQPGoOLp5uIbeFdWqc/mCPTsejUpXTphzkiJcsOsx4/h/8suiR/IkhL26OGKFI9WRf
94N/0ibKSuTZC+bNrYPlzXyLNyii6nUHhDK7Ue827GpznXfmd3VVZddBbBPUw0zB8amvwgcNH5mL
EzfUtroAa7qIwW2Sa2cZfjaCGilGefpoFDHJyYg/aenko0pbK2ISuR+1bALj9ghW1E9apfJRi5rK
Qaqgkpz8RSTBTl/z1sMucmnWOPQ92O4XrdPmTo44UloiZKcnibNXZfKG3CHyQNNUHlQygYWuq7rA
690w+sPN4LNV86erttHNpOrTJtRtgjt3ZbnzeB3zZlNWuUqiW289rtuq9+u4DqHbdek/Edmmm08m
Xkewoqb0OXNbZ08H6uyD0WDgDs4EVV3c2lqvLbXaL6b83VK3vZvlVaVN4ZBQkZkiz4g20mPo2m1K
b04NO/qPs2lLnFGzMGNgJhKrm+58z+BxPpl8pZsjzSAb7eluDGY/lMhBsf6kSGTxM4O/ZfdZXk37
rC7NQyvawgv1IFPwaKlanlMr7UFOKv01xcny3iNlGybtLHe6qQs+BA/EGfOjbjV5bt4P7hQLnmV3
1dKiTpreIzDz1qVBFo7TMLjbRHUzi+jQI8sALb+ZCP9mEZKhz3hELDu8dl8mnpxMrjtWgqfUtBHo
PfK+9Un2iEAA8CqTR13YudeDQeQm+2KRBR2IqvNs9LHWwls/3InU2jcOfe9gjaAwuMrAQw4RQtHK
lT+P9Vrbg3srjmPl/77ZIzQQ9C6vu9cGzdioKB0ztdXNua8HkNE8FummERT2g6hfSl68z4asSA3g
S8/f2UXPwbqpbIA2AdJmnywG5kjdIP+30RXVSctY5YJEfGs7OxuBcictSJZO2ko3dWEzLwePpkIO
8UV7U9yappc468z1wBF8sc2gPk3KTu8RVQxn01RUkQvi4//Q9mXLbfPMtk/EKhLgeCuJkjVZlu3Y
iW9YmT7OMziAT38Wmo7pOPn+f5+qvW9YRHcDVByJJLpXr7URQzttUYUHkbUbR1c9dleJrPI/vDTX
7LwVxWbcDR9oPpr7P86niMjE/9eHK7xdn5zLGgAFb1GXby+eFaM/IAKHV9qkRbCy0bxzdjXhozMj
BJGANXxvRBIeEoWxXlF0Z8fOWkZ8vKOD4I15rgLwjDdC3hU2mjzyJMh39JlS2X8JWqs5zSMXZbRW
s8ZVSn+ONy99uvwv3gwpsXdzOzV3UH+6Qk+tG9SqQ3Q4ZWi9SavmALgguKUAgFXU5FmsCv7KUuqJ
d7DH4h9yzUFN0PlZ7cb+Miccymwl+/B1HXLo2f/lOsu1x//+ebp+0tfcAkNZnVn8VLZs1yfM2ouA
430r63t+kjWWwatXxk+ZzZPDiBZgUHrzE5kG8s4xFF6jKcc3hIdeEjWFImltGmrjpAMiAHbrlUhr
6ZOR3PMVKXxEE5KP5qtmFbtx+nqXriRwPqvK5PKmm4Svm3VsrpHUMA9xnVuAbuOeL0I88k409uj+
Tn7kcqTrV7UQN6/vNcEY75Hl027xAwkvbpe527EUfLXYdOUA6T46cxo22wsw74DLUk0Die/nnlnV
nuaTiSYY+Pps8E0BLYqaT46hz92TzaS2TfIR/RxDdQJWoj5NYCE//W1IDgqRk3Wymwmttf89llbK
4vCrY4MRrbEfKo1razozAVqZzwplqzLNeqCz/0Gc67gaUMFIZrqZ/4Ebi4YMMF6tiAGYVe9xZKJD
E/XhOybaDNCCLOCgbcvDs+GEaD5Dfdk0c2CcR5MDwJw8cGUO8i49SOyl1zS0arTegyNJA4B5Kp+Z
gSQ8skDOmbx4o5/XmPBOc5c40UOIZqVnHFL8bE28x4Cm1c6rTN+VlXPfBnazfzdEc8i+D0FostNa
b/aGICu7JpAOPxE1/ASaFEvy7khs8YHigW9jLfbBJs82Tl/h5gUNgPQ0ua8TFkJ5l2fzVDLR/NFK
E98BlGZTuXWGXGcnd6UR82uFRiu/q5AnM6GfeSVboJliXZV2O4eQQ2KBFZjZikPF5M8utIwDUsP8
qjfFQU8i/Wx0wo3X5bNEr9hVKJfshHY27PFGcMeLwXOay0OqsX/mSBPNWkCnm+Warrl8mCzsAAgB
LKYChv1I9kx4Yl0nU7ubl1o+DLnpA4Jvf/4gy3Lls+Glzr5IWAjCBOwYudpZurHW3wDqj74tDVv6
1WI05ATcLe0XKRyYb0RKlswxyxKLY7Ety0xqmQm/U9A9j09IoT2joVJ7FKW0dhA9qG5E3mSPYPL7
xgB8/P57wBi7d0ETIi1DVEBSR58MB5EXkQHqkc03dp2/H5pqSMHkpeBlSN4Pc0uw7t8IYKzXQ2fx
c54CDzQG7mfgW43gEBqiQu8CGjqzptIk0jSJeUZul58puh3FJm34cCzFP1lpmYcIFE9HdJLiv6rW
KhDsaEPZgEQMVhAyj0ekhMgrVQid0aFp0SQ1ez6O7Vjwg91/rzw08wqKo+VojCRSh1bo+pDI0C5X
YLnP0QaNA5+MSLsZayTsJzxH1r1VF+4/WWbmR6CBK6Q+4zw/tkBErSHSYKxpUutmnh93XYx3q8LR
zHNd6ehaHyQ6ABXVsxqCNUpeZi0Mx3v1WnrfXCehZ2c04D1j11l+7vIEei9lHDx3HeBIRl/K5wBE
9ytPtMVz4GRQdChD76mLWm2lWejZ7Tg6mlA28A6Gw4O5T9tMkmAeGkT1UIF3jrw0XLzUV/c/nZtl
IaRPBmzJher+5B3gMbyJDbwreM7ZVmwnKJ8BxS5RMzwOYe2TbQTkctrMbjUl70vDb9QKEHUtfM9g
je82WnUD+hTXT9G2+4WlyVOLFoOr3tfsMuR1tiJ7kfcQudABI/cUqBftz3g1Mz4HUy0O+AO0G8C1
0i/obmtXbegFt8ACTveVJq5kD1leb7PAtJAYw0XiVmw7E3AiAZ7NZygARMn4Y5jCYFXitnbtKzHd
xFFY3+hmHt5jOwgMvV3YP+IXJsB/QpGgN5NXOwEtzOubNfgm0flUyGgDCosMPVBvPNpkRKtB5kvp
ZGeg8ZxLUWvaWgstPM3ezsICqVKyxW9ni3c+S8by3BUgx4pD+xrh7XVPgiF0QBO7eWslgb6zM16u
PjhoKJPgWlW5u6fYJSLiyJ3ZFjCnfRbeg9yveDCaLPEDHbD/skXjWKJV1drqney7GJP1ZMrxJUya
xJ+a9H1Eq0ok/zGCeKKyJAYZZiRfzFBDw0cBqs0d2G1y/Io0HcoiakfSRhAJsXRwgtmRiJCJpc2J
ozYa5A9C9DdosXX0wBnabTzlIK+XufjRZM1ZalWDphC1p3k3Ta2NGvB4bJszcWizHglfXnvVvQQw
cT+4GtuOU6U9IYM1R3A0/axyCeIhO0FLVIH6sMG19p7l5VeUng1F6S3uwaMob0NnvOEFPvZaL2W5
tSQo/imWDlzPvoLCzjjSqO7iCT2VkATCpvQOm8t1PzUoSwa5uRHSGT+LFnm4kiM7MrVCfnJYsaEW
aNCjYjvcReaGupxd5hgr17b1MxoU11lk9NpDHEjph65W2uiUAS0uHSJb1w8atN4OGrDmOe4iOAW2
1mRoKei+5bg3olKgPBSuetr/7bSActOqQTss+l5rOV5jdb8G2ZeFGk5mYVuPxoXi5xSIYttWoQSB
Kw4TcLfHyal3mSsd0NzDxHmIv+2HkCLh4zGTkbmawMKxWeYucXQWpu0ueVvqQ1jqXjTPyNt4B8oV
aHxAxmIjhF3cWVWGjaaZJruGiWzTshg7TT1D43ynT3vLbL4NVe5tWa9Pa2LoT8e8vZJNeP0EOZax
vZLjX226mosOP7SmLjE0JWvaYd3J0dhQ4XEhiJ7Llu/qmFFX2NtgGD5R1XJ2z9zRf57P5U2TczQJ
05Jd2dnbvuw+ufEG5JcrC1pO50FCzchPNbR6OsUfQyL5LwZk6LJe7GaBgF+hQvUikyjAm51WpBHZ
KeJtabKbqnf5LZ4uSaHei12DgKlSrNV0gJiB7UP4aVotNjpT/JlnVnqgsaUYywUvIfr1X+dBIQNN
QRQ5pHV4HofU8cs6fR+zrChAvLZDNeqH3df2oa6t2/nvQUOwXqEtOnz9vPQxUWWbw8juFg6qAG9T
5yF5PtiQ8f0ahE29Mtig+63AnY3YBaqW/wCgvr+EgBYDw2pA/Qtk5W1Y5yfTBE8oRdEkJ+zBvqC8
f04SbXp+LZUYsTH6nlmg3a1K5bkxoSSzSit7PNM4nFDn7yVKiWTTVMz7QHRd+7hbOfNsciMnbKCy
iPwbsNccxEPJTxOVt71WSH5Hh0n0zsYZ2tBfbA3a61BC1MNVXugmtsV9uBmmybvQAdlqYCQa5LyL
MQCDo1F6l8hO+W0zvlDAO3PXG1vQ2eZrsi1rIKUH3FPrOPMa5LALwzuzEK+a6lLd2/WAAsq202QO
Hx145/iO0mu/XxavPfwMKrPDl89jN2BQAiWMolUDqWFz5axEn7VjXtoCMl+1OqgAMlEAHRLnvYlC
1USAla154u9rLcv/vpYsxWcoOBgHl0Urx4bwHB0SozR3oRF06wj0YtlalCBFYpNn7julS9f3uXfX
55HKUU3ZeggHcxfoiJ7HSFyhFl8Yr9EO2nHuSmxlPkYv16MZulqfbNIcvbsR69Ooq4znOI+exzR2
ruOA17065dGehtS6403OEV1o7Zl6ePLEC6+JcaQBBUVgpkcvo/kYq74fsiM62KU9UFONhWawdecC
LG20+OXQDIpBB/LrpZal1KUcJHHPFGaIMroGDfr81Bo6Oq9OAy6TQ6ZpbepBsQ0VcXwGnP5dlPe3
DeR2jmSiQwVWp50zpQxkjghD5hFIiwRxugXwQKo59aEezUTJI5a9fUNbiZQecXRKB3A4BhsBGeIV
bVPIRtsSOltsy4wPNlrARNVvpbtl50doAAVkCHxh70jD0Czq7Bs9O850Ymh3fSUMK2XjWxYDRWYf
sXyroX9y26gC6ZRW+RZtBumW5CoWrwzZ99EAggYlvXiNPiXH/wCTpyF5K5QcZ+8Ckyc4Paq00Tz3
g2NeSnnTCd9kz8PDzkMXUVVaT1MFpq7AAKO/2xvWU9CxlwCsSxdydoKtQJLHHuscIi2SRTsyR7nL
znxAH+7IYvtpLPV2X+hVuiGvFbaQk/QS1NHUBSAF+XqBecnR+XABFBPfXSB2W3cLKlOgXtHmIk5W
lK4xRNqFhrkFQJ802DqDHBoIPN1TF8h401px/K1GI8fEwH/aWZq5HVhpg9SiTD9Br+1KAQBQOiC7
CPllmTmh0ehbbWAT7AXm52zKra2wQnytLLDWZ2MOfhiFWekV2GU5kK0YkeVNvGK32L24GbY1gJLI
c8Vovvl9Kg01AlOquejTLd/NlfdJjC+T1YVNteqUPgUd7LJDoopOmwQQLKEOi5tscgqjzTQgEUSO
j0vM61QNCsXIQm84a+zTchi6vj30FaBLb/YQaKQTH0G0t/l1ipbDfmrfxZQiHnep8L5B/LS8BVcy
Ozfalgaghgbwxcbr+Gyv8x3ZyUJnQs0Z0pad8W6zmEODQ1IR8Lw5/tei79ZbLvbbomEbb/uijV1n
zdA5pfYUtAGxAtfejWP6Mm9RlJ3OPuw/0Cj8ubcn4GlVBPBlbBsnI7LFarjEOmq1Oopf5h0Qeef9
TF8PGwCa3GPC8xopnaJ5aDM08OnaFBqA3DngEa6dRwmhnUcQ1vyTisr9ZOD+iRyeEZympGmOjAMI
mfYOf8DffFhFmtB/aOIyKvYuNceq2eucwNCCUxvGzXFKS+kbg1zLvMSuGBntF4H786oHiculaXvQ
eeghdl9RPr20DrgfwBcp11kLLkdnkOUGFZXkAujxuLddqe2Y05ZX1/Bq7HzQh8U90C2ry8t4uBv7
ln3+MMkQjQa2VbO8CsV74Erm7M3BkzlUJ/ACif6gxtmmVsGf0ma8zaSbfYf+Hjop8fZ2D37NBj2m
iIg0nT81Qw9JIeTP/hbxtsa/RqCJzV0X6ALeuF36CbwU+R0BHTpfR3XryZJtgwaw6JEAFWWk24cR
HFszzCGvOKCeUMPY8hHsVR34dncVL/p1WZrsQEiIpIjnRWm+2NCiEmhJWpQwFGjsdOZFO0N2fgLR
EkCL8ZqiO8NdqNfFCdoG2IFMbjcP0UPfXok31oAJuRMwrCgT2ZWpSfTiREu8rUOmxALvcaIZ+DOD
vt8G6BGNVyD5CE+TzdJLa7ntuoui4nun9unC816glxVsMmy05ghL6P0KAqErD0i7rQ1lNPwhfuVT
QQfQXsoqM+BwtJWk/OlitMCDveoNDVsXmo2iTb1i4HxQD+TQ3pTjhPSazPMLdA4N9FmD762rkxGA
qj8dja1hL6EcITJq84y09/AtVo4wqcwT4+AhPo9IVUHhUm8fXvM7A3fy7YgC9WmsDDCA9VL/KtLn
JEzy78j06evYk9OtAXzTCQ3sS0DRx36TacDzKZlXKbqtpQvnaMvAcjZIl6TbAkSKQBkZ8eyGGppz
jPHvAf1Qmm4ztN7tM4YmdvqXAWbtc6D/n7sRTB+LHdw4vplBxPcv8bays9grgWxswUVWgt4jSxv8
SpU+L411N2xWKBtbN+qZsPYqY1yZdi7OIqj5c4vKSyOQhERy4DZqIK9MLJvgWQGllQa+Qxqatvmf
J9UQ7GJTIc9IUpWgv1UHDTyVgBdCP0NMv2zKkUSmDUWYAbAn3fYl2I0rw61PSSvlNVKHYrT8tirB
7q5GdADg34xbvHQqi5d3+qVDrZhG4HAEHweQfWc9CI+LKRmb/Dj0+hcy0cHuvHLv6kzMM9u4ifZF
Y/2ERE93BPcnZIy6Me2PVlh2axChW6gxDRXy7cpIHoqkszmcxmaY/ywyXQdeJh1P2DIZfj310KtW
MEtjQPcN3svhoTHF0BkdwJIG3oL0tJhB3wsAZ9V1rxOatkL/7KRfUuZAykgTnoN7ssbwl+sgHivr
0N0kKZePbR8hj2p5V6YDyxWNFdhDbUM7knMadB0NlWW9I6/rWvVNHkTBmrwuHjVnWzpf0VksHy1w
QT9ADqBsmqZbl412qQdwi1FkaaE7W8ma72kd1uCn01qD9MnL2m44GOh3BRsmPhFwHMldwqoDLUsR
QEKCsE+r72kUFyCixJazPtFqyFl1ILGvJWi07PIUm4W7sowe27ApYp8CNLOi4BGDJioe9JsBX+Q9
B43uGV3ZuDU3YfVYgxwD+kV1/K3EHy1AwieEXFC70cNkvOnCAoALpc6L7bSxjuOoBiue0mQmUV6g
GdIzHkpKNNpEs40GzeNEJMY6C/LfAiMHIgBBnW/1oo5XkRJs1lQJLlCqzRlyQF4/ilsykdNuQWCj
e+YAMVBEkMPuQORE88m2LGJYHTC6eXdLdr3VBkjSQDML/frGqenq4qaKgmswaSaov4jSKswZiKwM
cKROQfI9x7Mc5CrKE7UeTqEFk27tpgDwSRmhhoVwOp1DQV1Z+F2HspTXBBvPe45KIS9LCkBqJtoC
gli7ocQBOeLWHH2QKDcb3GD5HTky1qLmXRrPIMjIDk5ZFrjxeWxn5p13WwnoGkAWG4IKwTSt9cZJ
nsXglitnyoOvtVvfDgMS8qtxeqmw4cNftRToIOnrn6mZP1lDWrx0Gv5r0b8sP2E/kG+iImuvXV8i
IWBaxtmNxulGhk53qHVvOMYokH28cjma769sqStrUXVbyRJ5ljJ7QdH+/ZX7Ln1KqlxfJ4XZX6a4
2ILEDGzck6ntzFJqX/mA77nXpewBdCCuD4p/74Se//6AOrqx40Oi36UgNFs7bV19ttruWYG2Mf8f
UBuh0jmlXzVD05/D3kk3DD/6uzCD8if6t5NDDJ368yiSybe8qXx0ogCE0ZFpfIOQxuvHMPAxtCAM
v3UcScAPH0NO3h8fIzbd8reP0eDF5szxnrzuRvye6wHyFShC5I+ggi2vXOC2okamp+MALF/hyOKW
THjbajdey7sdDWl6NAGrREPBx3k6+rqddq2mojEAPeYgRXYmM970PLIegtLIr9hqAZggrAfoCVgP
0EvGTx0iSEeyNWGoUL+K6wokxw9AGOVXO3idDkkw1BNjC9kEs9NPnYD0JB1adZYC/m5rPdClamTH
/YTcSsaROFUekPNAtcfQ9zpYKjek62AayC6gBDKdwAYLTT39O5lbSA8eKIp0aiiqmKQ8VbV+xXtL
sI6rCnyYcjCbU68YVOjARN/j/Rhk0DHoH/eLA9IIiNbfouXY+KUIbkSJnTNH/mxPxbssBfcVGCZc
kKECZ01ecF57e6r05Wzq1pAgWKFHPvBn4MA0RNEqCAZ3V8ZGwzfo8ylvDWWEpoK70x20w0t1oDPy
MrC4rYTy1gLYmW4Q5b4ASdhlivgjI5ZaNZK2/kgUtuRTo8WnIvW3yN/nQS90jqx4w9FIBlhYMFjS
TwU4lOgVcH4bJOMYV9AJUS+LVCqnwxxtCo4uX5Tml4MnNenLCm+/Q2TfJKbGAVKI5QuAXZsq89Jn
GTcVWv1gJ27aNPbAZFFns92VimEMcqovyr7EG8z8ide3Afcw5F5GxdhOB+jJo1tkgDozDRdvqOJy
R0wAO9Buscjy6DY08OASYkCnhSrzeF4QbkaeswNVd5zybppk+/whanASVVs8ZNj9XzX8p3XcRuHC
jR1z4xYRCpy12uPzdrzWEv+lVNboGfZsVF4bueZcM1PnD2DZ8TU8b6CZYnUnLcN+jZRqWGbgdY5F
aCJSOjaQfSkATY/aI3lFZh0kaCvuwzAyaQ0y95AWPUU51qAlOfJgwCOlUHePyhQKVl30UMm6Bv0O
gEo1j6OHEsT9IGtx1xOEWqEcx3toGgaBs61N+9WbYltNU8n0t/kqgpwOGux8C5o06B1oHFGpf0o7
E5g7pVmf8E9pZ85y3YqaE3knVRknL6rjCI6gdLB46ddEw8hh7+f+LZh+a7irpafhWMTOuC5sT3vU
QvnHmRzZq214O/sQpyWhthrbZty1RcqP0eiCdEd9aYGDuJfVKB+sXvAjRKkzqBriy9mA7ptj9/LO
Tl/m4Ff8kIALdOrLwdb9ynaQIAKJyXFqI3aUTNib3Ez4imyL429D5BJYvaJ5i5sXk70RUcg/Ogy1
foYn7ka4HBJfmhFd6JCX2SP6Vx0gHn+Z6Ay8bt4anPKZX5JeJhmrpAVtiu2CAu336DgC2D2zvy1m
LsN4uULulK9XcCxgtxRrnLdmYZT5NGMJtrX8IRzyvaaBZRPdS8mqzsdkK6DyCS05l+3FpNe3uqr0
alHuHfUOEANV6cWTtr1vkXOCzEIN3VYVQY68NfcGesjmSWgv7jYtxM2kMQW3kCMVKy3zqi+iQjnS
Ynl0zIO+eoYe2WxvJFSKIEhk+nXa1F8qvKsaRlne8yIAW1EugTRW9l5NRwdUuEyvIbn6ENrdE0Qu
yg2099KHQUe6hc7INiibVDY6+9+J00qkFwodXNPjGBlrj0+g21d3NGs39VJ8Nlkkj1IHZpmsaZYb
63HAHaWKOPQr/G4CCbYHER4NBHnbpk2MHQldTA6/tYxSv0/zMb2LW/aDzBTlxq6+K0xTflZRuufs
eA48jJLYxrsmupkt3ARQj7ceyFZG0WZEk+OVW9AnSSxQwTpAXe8ogiaYEulOUtwmm5rQ22BvnfMA
LgtjgPhSH6zd0TPg0s0+6BvmRyr15cBuCeu9vcS26EXF/80+TBnUZ+tgFY1Rd5sWg7tNWV/6ZRHl
n0BjyG+gS+mto0Dkn4aoQdOyEzorzcMwmQIkJZTOEQUbHHw+fT7ckjOtkuk+BQlZiFenATpbmzws
2SPrhvg6OGK46VPb1ZGGs8WhwsMyWw1GGOxNvjOstu1/kEMrQXd1zNkoDnM4ZPugNwMRKoCxarCw
TNV4a8Zl9yw29mgOz7rWCghOjRnUTDAMq04xTGqQgVVDqJJWEFdAKwsN8xEKZqE1PKAy7V3dzj6T
GX9dMBSFALlXaYMlXaig5RCCuSGvY8iXwJRim2bY3y2PW2RHMrmKkSGBFsC7xzA9bZeHbzD6qqn3
XQD5IlJggXOCzMuZTDSRIQcdgwzpZILdHXtIY9j2qsqWd6O4j6dgK7oovJCp013oHUfND/KRaZm0
2H6fJMapPhrd8IPi/38nxVQApKt0rYs8qTNevCQE1KNqB15/k0141BK8bT4UgSgfizT4x1BvXbXT
xCsXL5Nn0AnyeWj/PiTvEoyMVXtehkOKjjMjC+uNp+0DU3UWj9yd7jAKqc+4/+uIO0WxGjK7vgck
hK2tPGJXlxlyC1np5gQiuP4wtBDL8Ry3vSC/zDcaABOfphpCGrKsm29uHe1bA3jbVQk4N0gKIBSa
829Q3ok+28xh6xTltnnJXlO0j07xuuQwAbDUDdbrkmgpP4X47saiHT5rJetBzYgziR68FXQOhs9F
i2vS2aBsf40r+QSaWA+EpetR5NGW1L4DpFXOtgOKixrEyT4Nm66BUDgUOUkpjDTDqpw55zc7SYvZ
SGDgYZwmeBc8uwVkg1c4MQM8f1aQ6phP3rv+Q4wOwM+hn2K+DTvebaLJCfax58nPDuSsu6Gsnlqj
TM4ZGKJXI3Q9PlNYHKfaHhzB0Nk0nVXFeu8mSVmwi9CsuEFjsunHQ4X/6yqbug0vM+h+0FgKswOt
iGn6I0SFoAtqTz7XnR2wTD8CS4Z74q0H6Epc6OzNvpjIPlnGHE8U92SyFGBkhB1P1XBPdjKR87/a
P6yP7/i7z/P7+vQ5PUJ0vK09MGvroatta2i2iS/kr0MPIlvJuktXpOB9rwcXpYsi+dZwJ0h9YNuR
/2k6kIyoCXMMnxIIvSQOVGES3KX/XGqxvC03T09A6WuPORTClRqCWVrqW9RWa89wsy3ZSDuhA/Pp
7ZDpK94z8GLjUcrN0NijNKrPuLHBzcyV1brd2QHL/Ke45q8P4KR6DZthZCrME2V3BmuI/Sn9FTaJ
8Y/Vfg+j6WUQ4r/YxrefT9gYQ4HpIioLmvS8dq5xG5tXoD0H9A/ji17qp0yA2YIiW5OLG9vmLrgS
GTYlKr6ZYlAdRg24bilGapa9alqg6RhqLHOMugLYl613V9A3c3g2BNMJtBF3FE3Ljh7uW3wuDunt
eBgdoFbMQMtvMuhgPukVShKBE4RnGoLqb9fkIn7QoEj3kEu+karHNc04Q9dTW65oOE0GvwEZsz57
szECEGYsihvy0pIRBDfONFRLygycfLRkAXqdrAvF2QoD0KJoHpIV0ZpR3kQd2iYHTBxycCfKpXRh
NUETLw63NDTSaDgyHZpFfR0VjyHqRg9mNqdSKKCpQfm8TG/bWl97TucbgkOlMEy861ijVY0ptdBq
6EE74QgAjbse7A9/RgyuODYjHvUfIoCcQlpclTz+soaD/ftmjDn04fHOkjMfSBykVGxu4jgp2v0+
0bZEpD/bZr8XtSDZrxuwwFqFZuys2kRVgoHVFB3B9cmhIUom85AQNoSpiQZrNi2YmrdJhNahqDcT
jSj0bSJDO8IpCtFKnbDy0mXpEfKDzgOgwc6Dw9gT2riaM0hiHUiW166P/Pbok1M4mneWSFkJ5SRT
UWS3pZMxsNJidhpbiY+W+mZL0129NbATbb7Ns9UkSGnsAO+P78ikuz1eqkD8vKNPMPZud4ygB7wi
L63BUIMrdNZfyTRUGjqIBie9oY8Ade36YDFbBwDk1ycCsw9Uv7R7sgg9h+rT9C1I4n5PCbgWBLm7
qe6qOYE3xFzc4kF7JSd9yVCNheh7El3pCxalAm0fv09v86raRDYDfXORuvsYzwFgd9298Or80WJJ
8ZjjPYmP6XgJa47vuMXMtcWi9oacQEhPNxxECWua8DYd96scJK7S8V27TG45fyDQBMNDaANI7wT2
HfDdpzWKys0wxt9Ag/vV7qDvA6IRb59HUGN0ssx4wUTy00RZae7GSgCaKTaanrC9pSD4hlbLG5TF
DQW9aK+oC1uroGqyrQvWggEySJ+7NOZgO81QwVCVRaGkXJQdyFr2zv57PGqGZ+Y1UbdH6/IICGsK
pILK/H3IAVZOXK15jILG4niXLGwoE+gMYNUsYtzD+74El8YQXKHiFVxtA1UWvB57ux4ytldwBCDn
b6P1a3C9E0WwIDHuxu7rJC0rWWdeZCv68J+BM9jJ2lLswI1akmJpDVrSqhto9qkr1D1D8raDenfQ
o+lN7exwX7Ih4xeKPQ0bpm8isMJ+irHzwGvLn2H0qOgtKGh7ufhrWK1WIyDzW5jax8yrkZ0uqnVm
u1yUVut6MCr36QDgBITJdmJK0yN0wbJjbmjmTgKFcImGEjD20nAfugCp65pZ5RcWR1/iaKh+1gn0
7lJnjFZ8BAS6icqfnVd/kVpUfMnrIoE0Tuo8SIYfc6VF2QUCFa9XqY3x/VVsM0581MEa0B+/1Fx/
ZY2B0vRwBGaLOGLemaENOdPK/M1GkxQFhxsakNjwXD9D7u0BIjHlwUJ1BsI8lvlAtrD9LAazvx8M
PA48C7LDzQQurCUe0leANLY63lIbo7nOh+deTBAtLc07S472gauXVRvYja2RygRl7Km9oNg+Au36
u3EWjycjV5GJbx7G1nV/lKl+0sFyspw4tjFbvF8nv8WUiSefYlG/0DsyvS3Ti7LsITbfBvqe7IPn
XiLuAvuQTV+6ELIDS3qX0sDKbjKInZt2uKXOAzk8VSGUKiAVYWxi1BkhOZdMtzxo9TUFWN5TKmpz
HRVoVm/aMFu3kx5up9gybzUgbueD4bHo5LWm3+cB0lvkoJABckvrAj+yLdl69P9tdCsOIUzXtZd+
AF2IsNJxWxYt/n51qSEB2coDXhrlZ7DnOpCotLRDp4aMbWtvdJ4rkNccLRfqfZHSjjbyyVl3LSj8
J0crwIRV/awk117UiZtWrycG+HHTFoIgloHqYmFkxlPtCrGJuta8DAa0BdImzg8oGIDRIZg8v2JQ
RUiMoFhnFch3QiVUV6izzgXaG0AejHUDRb9k1A3/32MokA5JAraTSEUvi9FZlH8tCuFhu8VPtOXs
y2i6Y9p0IhmyNGHyTvloh0m+huHbojanb77/NA98KGC5H82XBrIMKxAfRQ8RD9ytdIGxGUBjeGaJ
F/td3RpPpdZ9zcsRauYxePDwVvcddM98NapJGvs1CeDb8YyGngTMmpr+NI3jPAmyqvOkpkRCC3AT
LejTY1xb2jqbhmSNnFN6DIMRJO3kEUEiX0/JNaU6EihWPh34iAJaodoqSw2N4LEB4XVogcUnLwCD
hpa3zb1mJtW6rNroRebDxbHQ67Xqh69964qfaJn6J3It98nJOHiY3dG8pI6eQvepjQ74y1bnVHLm
t6brPLCkfY6DcDep+hEdhlJ6wNZE6BunccZRLk6t8WBQBepdzJs7ciN5oJHQoTgvpDftCBJUjtAp
7xtk9GaEkIIPgZLl77bWBgMFiVJTMMWNb3MJdUTrUdy/rmc1eEd3U3EC/wbaU3RH2ywZlt7UH8GS
DsyNStIUJkCBpWWDqkyho9WBJgXQdvIX25R4t4b2UmPbfYhdr8IuWddG/A3DzTwch9y+yCFP0Lkb
e0gXgDgpVgdygMkuWHGriHbvovG2vGlk1p+XYMtRxN5p9fAuDELusT9aeQMu8GcQxHjntqwsvhLI
B+w9HjxXjAW3ssW+ZQP4/dbmYCCbQ9BzNa2SONBwd5H5BngiiBos96eRZRXIrH26MQmym7Izb4tM
5JtBBZMnyFCBW+ktAIJJOwd/uPnR6jnjBsgW0Zau2A5tRY8YsgJ9mXSqE/Hh4iLjYCT/j7UvW46U
Z7Z9IiKYBbc1z67y2PYN0e6BWYxCwNOfpcSf8dd//2fHjtg3BEqlRJVdgJS5ci0bqD5gM9QQ0sD7
4hd1RhGtyNGJDZQHWSWz9qYtJ9s0gzWUuxoybXa0yMscchOGYV/jdKx2Ttxme245w90IIUhoxCXV
aw+5R6aF2i9PVju3MNlby/J+SYNyN6l2MjPAPOKL4c7ClNOgXHfP9ESwebtDjMidBgXAtV39ZFib
UOhb5KpSwVWVCnQo+2qJoJV/tmxpAFejtvbg2ohAf4XSAxAyfvhh1wTmkqasgDdHyGfxOVgvYrmF
PhrkjZHOuQNmuL/LU1mdTRcK9Y2ZuxDfAY+KHtfDofD1G7VcZaIz8JZkO+Gq8gQ1lCahDq6F6UYv
Ab9jQc0/ZvGzrF2ZApHU2PCCeM1tbDT71AQh4Xwp5JbwaYCg2dFs/ZDsgiRpLg1IFdaeJ+M13VGF
uq30mD9Ayc08UasO/PbMKwHeP/TRwa90uXaBuFgnhf9hQ+XqLSg0b7oXUVXLz+Vo3ZE/3Yogj2/W
YSSr9TyRDJqrBdniM82D4DDoNwaWIMgESpVS8V8Zafy7kQm7Oh3Eu5sArPVkb1yHLY3aMI91yPsn
M4m27eAZr5k0oGTN62FLbilS6JmBjX09dubhv007mlq5cCVouGjaPJD8YBEssNaEtUPVYLDOnbHd
EAsZNRPE1r80I9UkyjK9roL13BtIBCV0/jvEa+Gpg6bQoUnxLalpR4iWF66HQgTVmziKIzIqgUtU
TT0B9rBRNP3URMogPqdlm07NcJD6OSy1X9NMyHhckpB/p1bYOM6la/VnNo7jU8ub9k6Djhj1RYYV
XevMv1BfD+TitR4scAbgimDUqG5YYO0CEKw8xdqoAVM0bKgv70zj3gVhII0TjqgfhjZeUl85hvGj
m/8u8cvbygRYdxHw7kHmPAUtV9YdXUXuBNiwtUtMu4SWDviiJhdU01SW49yolfDMBAYwNjbU7Axg
uHnqX6hFgzgW6AsECLojNWlK5okbS5PHQdGeZF2d3msqasvLyN5igdFB7iYq9z1q9y/kgqRMdIEG
xX4e0OaNvkUhABAUahI6iDxupknCvOr2FqDLCzBM+Ehll+4iqXygmUvb1ham5kQQ2Wr8lS3G4Fpm
RXBFtWS2iyFvtNDJpzJRZsdLcaFeOpDzcOB+6F4np7TGw6XGb2CaN/XBlKQ7abibB83X4uoyRgIK
Wz/lzgoFV8CQ+KFuHh38cT7XArmMgdam9pe3fx8P2VowBMHLVt8mIut2LqqFHsLI+RklY/6D6z4y
B6x4ykGX9jeHtGZP/lCUkwNevN2uHLDpUjNk2CzdM/DILGIXmvbcCMszyzTrxWw2Y5DHL2XVV5c+
DoHTVmbBZbRNARzfIBllvcyDPppYrSeIZI1jcZzejL3p4x6JowLlfZBH+nIQAQBvUTdA5RcdtXq3
0hlk3tkFG57Y6v0VWXzTxDonLYptkHGo4Tm2D1nXrFk7jZk8NTmWgnEbtj8LxKo007Z/N0hjlWxI
Xp0WQY0M+GzstAW2h1h+H4yyRrGdGh5A7GYaPnp6/YSUR7dOMqz2a4WFcBU+oqltvC6ZuFCL6WBT
GNu0WRqDAXyH6hWe/OgNQ5TLV04BxJQa+jne93q+0X0wmMagsEYsAIXwnapRySzQquAGeUDe3gNX
FPYCHTP1NyEfqT8At9vKtPzxSAMzNbCl4paxf6yyeDgwVVZRtR6/OOqMmqEb4D4NupMx6qAg6ST4
GatCnsiNPEYtLLatAFnsHuAjsfScvELGc9Cm2oAgS4pFbOjyanReeQH2RQOaFalTV5YFfp+lEif9
Z4QVpv4NhIDgMM/sH6zxmiO9nEQd+xfIoG3bCG/6ZW2G3QZMevVqXuqpAa7M2iOZJGj6NrpnASSN
8GiTuP1bkJV7EO9ovwzHOEG4dHxtwCywZKj3vwNvlrZzhN7tUF4K1KYaxBzULSZ6tR/7qLgbA5sv
0oFH50xVpaYx4NESkkBT69PuNA5vVrnMD9wCl+JMMgNYKHR9NMHArqrzA3Vk+Hmti8xGjt8MoOQq
9OFcgSHtRfwupSFeQrMPwZELVjS/8q2XBvxfm8SQ/YacwNr6McZ0K/vF+GGH2U5WPL6JyooezNwC
MD7TQV9VJ/FD1hT1CU+cV+oco6g8g6L6zHs3O1lDmq2gjAuBRdX0Bd6ACzqlQ6AleISpnqFP0cMg
3KmEetw1GTvnHZC47GYPrLpkwI8u2s7Xv0V1r62KyuR7aqbIWEAdUz6lhtqCAWe7iMAM8y1Iqh7Y
Ct3bs8hLjqg6dZdYDi1E2jTPYx5GZ10bfBDoAgYAIdl2pRVeeChUU7k1yk0Pq+iMeCU00cIayTCg
sFagsokO1Px0M9RsAIuBG41ABWP9jsoOMGyVxXffRUxdRcwTvZZAWgnv0vu8OKEizl19eiAlgRKA
RMqlqzyCFpTy5AFNouJ7WH3MQR4aFOfARQSOZDyQ9PsWybT1WKEGpC8q4x6l9MZ91vibGlHKO/LI
48QC4sDvF4hOgWeXJe64wNNm2JOzbaEwuxlqYK4wlEbUak6EI+u1XcgxX5autuk759WEptY+BR3T
olXMMM4YlEdqQqTGenJE89EM+yHexChVXvVV4+5KDsEw2qu7+Na7ppDxijby1EtN2q3PznYrgyOC
OsmCslqt3YIqOOHdJq49DSDlXBwa2/KOOlBbU3YsDUDJ1SPDSgPITqmzeujj7QAM0DTTPODPOREp
girhKo2w7DEzAN2ivEuvfoo3Wj+yWxVwmIAhOPam9zabusSFJIKdy2XYZiJZsihvVonWppupXYaj
4iyPrf3UNgK8fKuCX2iKInfT69AL7A/VYODtpvkzlNiCpK4/ZPExD2V6wmrn4zB6CcA+f7ajouyO
eX0kO41oA98CjapOVDPWhSmw+dgFEAxmqKW0As1ckM1RHfj3F0sOUNR6pgGhM4TRkUYF0i6K84fR
GZzHvgFMZojvBCjnHsliaeMe9BHi2ihTZ+nVIikFO5IHR0ZiVTdQQqu12sWKCqWSTQUOKRoaQUr2
gGIsf0FNlMQal//hSsyqxDUGxKVGFt4XmYNK6bHKj606xL2FthiiHJihMT/SGXUXtuhBTmz14G38
HBOSO/WTZzmW4PP585T6tbqr1pDSird2FqYr0g3f56o6rMTvZGXWujwLAPDPTpalq0w3rWPvFr+a
IBUozRAfhzCxxYlsrgd+PcfOjtQ5Kg8BtgbE0T5dqKdHBR0oncGrlmu3OU01diw66kP12nxWlttI
M5CJ0lR00FpQVCovapErDRyjdho4ZbT+mWue/t9zkf3zivNc5j9XpJlNzq0jarHx+MTDqEpReUsI
Xu+zie2O+ZS0eKzMvVhOfG1SLxLiUWbWZ9vR5Lk3m2CPV9uhNRMgdsg2nXoAqOwTwziQjQ7cLVHP
rA4oMwBJ6UvUYgcB3q6GDU8a4Pdeor2UbVW8c8t78fBDeAcV9HQCPOl08q8uPejZM6QyDqqbq5H/
wxT/5z6QAEOVF/i7145wnFPVu/aCiB7yKIs2NXRqJ3YIi0HZpSx159LiKz+b3mM8mtbL3wYFnllP
7BD/OahPSusltOz4JDmKL0Wu9Vc6tDHLoJW5nC0jAnFXN1YL8jRSoq+6YrPkpbE1YuxRXWkMX4Zm
YqkFVRFMU3YGuDr0XgUl1BVUTO9aBZGxTQMQwZLNRoZyUbeMgxqUl+sONfX7gDXZ86CNW16ZALUq
u26l/myXYfFhZ2Bs21fA1z07BfaQn/bZ/9/2okL9GmWvpsSXyl6B8hKazMOULKtAW3sSfv0458+y
zqy2neP1yzl/JpHCRBQ29jZzUkzY4WsW2v2RTJM9WhYBKsoo5zZqQXqKrPJxvrTAA2dbVdGwnKep
g+7r1NQxGNk0NU2kg8r5KlxzORqoEGzcEYHBDJCUS1a67lKrmxx1AH1wmXrwhBr2qGt5ypWN/Goz
gIIiECRbmmEaSxN8ziLB7oOCJjXp5wHL02mm2TTPWcXpFu8bdqRO4MDuEycTpw5l/Ks+Z1hxq4XM
tPLAi68cbKRmlckDz/SuyAZQdakmLVccHiLXJoP0SDbXA8EBQOF31Dm5qXldpMI3s42bv+dptcH7
Oi0N8jUEsxLZpNhHYRlE03ZgtKZOOrSf0wYNtgpDiVVV32rOvmyxsqP1jBcCB0FNWs9Q0/U6iUIk
pCbmJvWilg33S3ryQux6OlQQb4N+/O632BKFTO9OIBTHGo/aTBnpjA5xwCERm9ZbGhqAZR2vDTWE
2vMMQQGCf6ur7/+wTzN/uciQ+fGCeVxuEOLo9j0LH0y7098YhFj9wIl/5CLplnWfeBdIALcn0Hig
nHAo/O9GdSYHB6rEy4KBU77qy/LMoSOyog53a0Fj6h3KztXKrWR89qMwv0QjsAdIbcU/XPOxK43x
u4Wi9BV0bLlaNgdbpIgRe2gg3Il37vCW63aziFMrvHLu2hfqwBYAtRWqQ0OJ3dRRauBfDkzUUfTV
gRkRqBUdBYHqG3lPNtk6QNkN3XBfITK4sUJN3gVZZN4ZtX5r1KI2QSqJWrLVoo0GxnwoAqOgJWTM
PCCqsqeilrnQhZpQd3YOID+fOsmf7HQYkFo6OLG7+9OupgU7tHYojHb3xf+zfiYdteiIgpyp84/h
qN5F/liX08eb623IDZBIfhzLbDtPawJTf048uay0pj+7LhI6PTD5d12A1zUKzeL7JvUB+y2g2NDX
Pl8atlG+sKZGGZ+sszfPAwpASv7DT0GexF3xW9h8laY5g37oPZJBCXYpWbMsfSv4jdQZYNxZ+t7H
P1GjVz3ZQgzrCI/GU6Xz4mggu7oZPRuLSpAPLMLca39YZrjUxiz/DQ7uZ+EM9ouv9QjuI/J+cTVd
3xc2SvcZ9mS3hHvdUra68TbY3V66RvZbZ+NBDH71BtAmBLrAfshEs4hkNz7oJk+2gV2lh4o16Z3t
ReHK8Dv5BiT9dijT7Jc+RN9ElgzPnewH7D4NfvINYZ9wZxdr1rHihQmEA5Wr1Y77mHnRsapjZ1mG
iQAFttMcY88YH9rGeABPh/MGjWaoOQV2e4J+WHkPmrZ3suPLICrTVfLMQVt3q5sIQOrYW2k+iutA
gBletJzH58qIsNm3rO69dtZuEvMfANdAJks5mI07bFFDGa0TM+VXFL/waxGgwAsBhxLxeie/GtBe
8xZljk88ZndkQg2Xhsy09K1o0WvFLtTaZCMV6AP/au1melm8QNhYHiz13ps6AlQLjEFxpVbkBsU5
N6PzPCgr8NYfohgknp8TcSSMV7iZko1GEBEsqD8mJh8WGc0i9+ofRPY2Kj7OMhXDsc0X3FGUbxPx
23QkHzp8aZd9OB4bYF2F4R0gYbNwXLB4FJl1mTALI6QxEBxINoRxCLnZnFGg8UydZHIj42xa3Yd/
A4Q70mShc9Rqz1kSHYVd1N+K2DbuTQTNTn+xdxX/ak/M9puTNR/+FQBAS2KvwO/mmx8k5n0foppq
imTxoGs++F2RBDkxF9yghEmgUrUc/Att3YJ7IrCv+MMUTx0kmXYtSrg37WAZ30Y8eEPBone8wkCf
0qTaaRDOeAeVag9EGShIViOR0y2eejWyKRAYCt1yGkkOToAiMBppAVFxJxKIjrN/RtI1dQaIIo10
Ik//1gB8RA5Y6aH2IlznYW3fAyGebPDP8E8yjcE3DPHqndVYJfICkQW1cKFDj9oCvaplpj8gXbQZ
SjaGqEmM1uDoMn4kNioLgZhNnp1RlyvflOZdIUNt241de3Crdjghzw7xcVZU9xUe8yjP6/grlhGP
QQpw7yK6H0UNxrCSlUpVxH5tNJ0v//bZRmH9x2cLS/3LZ4s1DSK7qvaLSreivsmXjRW1h6k4SzUB
6G8PVPbVmNo96kiafSnTVC4QWQWFHIXrvJpVaysGY8BkdJG2XXt9pC2QxubYtbZs00PMbBn1Af7q
ZGyKGO/o0DmNSsWrVwcudLZpQoids7LfWj3jBw2QkLN0RX+mMzqIpABDWeC6q7mjqoL3uNGDRV6z
fmMlobX3WBnde4MqaRtAVQLkyQklnuULeQy2ZSK/aT2h+kcuocceHno8Sqw5rf8lxj+dktMIJ0oB
sCR2NrKPsO0HG92A4K7DPNSgBNm6UrDixmrahdECGdgBFvToOoBI2+n4jdwCHTSnTlkiAtdhrxHH
bXtplVsXopZPDf+bW487f8sBRYSMFRNPdZ5vUcqNvB7uvI3pROM2V02ZlcsEuiEvKa/0Q2q6kB3X
Rv1Vd/pfQ+J7VySa+zuwaaNiXflbhu8uG8GQuVLT5oJvyX9I2Me0BeLGuzFHZTuotcGwu/GAGVsi
uxjvaWtLzVJPkv208VW9qNiIvzQRy4z3SaUjE12hutQj4GoYO93CMDpn7XNfPzmEdsVLonM3KM+4
flwR6jTHsEWcJhvN9oQiE9BL5CCqPkGgMzA3YYmi8oL1ckP9dNBY/D1xS3Pbc1OghgWHmIfduWiq
AqX8mQMGGc/tF2SMi+bDx3KFWJZNg+yv8qYOwcIe/JdQWkhLJG+htS7OQgYAE0JfCqRykGiUKdD8
SN3jFCuvdgPGt3bhITTZL8hYqx4684CU2RcVu5vtpWGC+mPqFdbKKAE07LEycPAaPzZ0o+EWis5t
auOeo9PIeyitLIHCGeLmdECOKpMI6f7TbsEvxMHrT5YvI6k9prEBzfIlzTWPgZAQQvHqYObMWtt9
5mYX0IO1Gx1c4JfSCKyzLp4MBfeiA5npbIyktXSTga9jrFQY9iCBdxrDfEkuKdkGn9fQ74ns9TxD
HetP2J1EoOnzBF9oUCU7+OpAZ2HqtBxMCi6M2M/5a7K2Y20Dvqu8HGZD6bwZduRDJtsp/hlNU85t
8qFmUeSOvZx7XIMVK8OFoGQtkTCSPP44JIhG1qiXRzvrvQqEQ+GvyZZRD7k7NSs2Xa79pgjklyBl
GsdQ+YlAnt4CzX7C3vFrNPOP4CYN9pzwSYu1Z6CgrbOpgR9QWtEApfghOVdDxsG9JLQbitDMZdVG
JmI8WbgAYyT/2YfpGiBFDuxHDOEaJ4h+iaR6L0K3/VYPyNtrbqTfY8HjgXuy0fF/LNI9XlodWHBq
VPOzdO3i5Yr7weH4WyRyOE2nmiW0g1FjTcXTCpVEqocOrgQyazCfuh67wTY2UbQHOoxXAC9vEOus
H7yx9E8oFqyXZNcEyBeLOqru0sAar77TY/2iBkTgCkDGqHCONuqLH70CcrpS509hMdaLHox8JzoM
UstPujrMNmoKKZqlk5mbYgQgXPLm3Lhh8eQDBXvfeMFSN+sIuJZV7fLsyenb4gmRV8AbS3FPjmGR
XYCS8u6oVSf1z55XwzQJ9OpAq5pFuA/VnIXa0OJBJPfUzEZnXAELZG+p2Xol0oMIcG+oOcRBg91Y
7a0sdVFwhcZ7ZDesJfUiE68dqgL0FtTruV18blusUKlX7836DiGDG3Vi6RovSmfQd7mmWSPYltMa
BRn1ocXiAKGkPA3O+G0FZzrTZPkNfNlyZxqFMy7MKugQgB/ABG/k2BjmUGZWZ3QIoQpwCGIc5ubf
/OZhNIJcaNjc/N9PNV/yj6n++ATzNf7wow7WSLHvjIcggsiyBpWQYkGn8wHEH86qsMp+AaGE7Dh3
sBiU9FWR/zOE2nO3p2acm3T25wWyFhlJg4Hl8P8/TVR9fjC6Cn2SyThflYxuXdnFwrWN2yhi7N3U
h5iHUHNyoVMaUpbJC5Q3q71mxcW1hTSkg1TQiSvGTjqUgwMUiBaUy8G0PmySzpJ0o0HU6DyoOwDY
aNFsapGiVuJzLI0oEqDlemaeZ/uoo3Z7zPAkoqvOHQPodaQr0wv3IqzMRdS567SM/eV0xc+JEaVC
4TY4vCVdOxMcu+TKSFbTVDQ4Eq8Zk9HdNFUmjHIdxVo1ufiaf7FAQrQFw4Q4uEIXh+mMZd3H2V9s
5NJ7NstwY2McHfjn2Wxz1TTzrNQx2yqwhC4TG3c86N38+7Jj4KaKwKROzcBJ/XthQkJbpuZdpDwq
yKvtotbpltRZ2Z5/XyDekldSP0+DpIBSIIp4EPkCRJSLht95lnUBTUr1sxydi+bq5U9bsEvEcMJh
8YKkObE4AzeTrwd7VvdPBEgnGHqosOiIBEz22UQeZM+r8Q5V5gt9wIYgc5IrCPTsWxIn7IIH0ppa
dNBGsDlnVvuzG8IUmb4WiLzSr5ql5wZgMWB5eKwzW+3nK/e1/TxLE+PDRmddZruvUTRkC73I2evU
G251w39IhUhvjuOkN/Beu6emHY9kgjhEemsBxL8L8CyDal4fLsmt624RyJiu5EWHtm52qVXIM7X6
OElvNS9eCsbBpKFmJlPfgLPC1cxwP9u6wqqXXqKnW3KhjkzkKLooUMRDNpozqiAnGrZ2upqvGjJh
bdMeDNTzfKGVmXtm9MBrGR4+cFKM3tF22xsNo68EXEQFmdPyy+xGBRreZPoI81dIsaOUYP+6zCYe
1NfeZ9Fp/mSCBfHCAE0ialLxByPfxq2Dhaa57Mu3qswAMFITdFXkQgd/BAdIYzTG9K1oUtb5EN3L
c7GcL6u33NtpFXDr8zft6k476J78Nv/hECAF77/I9vOn67nj3xXhK801/Q/9vlRR1+Fuao6lfQDD
hlTFNHLPTIgkaEXef0+a9tHM8vQxgWTjgek6ELrKDj07Syvay4h1OMCfXrNpQWW09/LSfhIguiMn
3TWNZevq9Tm2HG2lOUW+EBDge+h641m2Az9L1XJLf9wAKwLm5Mo3Hmq3r68eSK9aLzUeyNQZoPYK
8zA+kq3vwnKXx4W+nAY4ZvjQG5tACANMnIDoYV3dJXuaHJy46QFREWNBTRrg48eiuUZ/I1M3IpSY
9V29pclRbZKfEov/ok76uFpsHJHCDe+mq7eWBNosdtc0mcdSedHt8kL+dPCT5HuRMuNErR7Lw23A
zA50IvhCo9aHNyBVVtRJpgISmQu7DvoDNdOxtHYsRrCOXOgjSFTG6eMDGTQGjRe/GvUdfQDQeuiH
UPTYSmJPJeMXPba622gzcS1H+TOQvv8N0u7DGoqAwy7s0YyEtgLpFjCaie+fyjqHAh8qqL+Bp9AG
JW7eHssuBnTNvE3mDgp8oqrAF4IYzfJjxw0Ktd2E05ux+SlSH8eOl4svQD0raSAmblj3Gj52GQYv
lL8Odf4uGlE8lkiy7UQDiR9Eaf1H5UCpbawB3+3mTUOQ8z1xAIBMpf07tbK7NhvMV5G0A/RATX5z
rbjbepXZH4LKTRGnSHWwBtr9YzpAGZdDoPOHGg6NUvt3jOEsRzAYP9FgE1gZfhqZjpIEVUceexqY
LYwUxWdZ1D9DowJczrDPblJVn2c+QxoRAbXJzUXtPbmhOuJjtkG5zbPFyY+AiA4geTyA5hvlHdoi
H37mLAK61DdfIDtcAZRo5Lumb9PnqrNPrDSid9TzZMsS8OiLYKZ+LowBqTVriN8/R8oMYhQ0snBD
wLYtS19pSYIEUcizZzrjoZtOZ/Ivtr/5hbqh47lZZl/ybJprDUcwg+2+ZPWmHJszPGjO6O4pvTb1
MmTJ1o5WoczkM0dHzjRLVjU7svdJtuAjEruXsivLrQv6gRczLyc+KzfzjHVqefUeKCSI82bFxGeF
tTTsSQsCbdPXnpW/hzgZqtQAU3BIQNwspblW2Pll5Prgwa6i9L+05TIRiyAWwdFPITsCqExaXPLR
QcLFkCvqQJ6wuMTQELRWydivgKEKjrNbMDjRZggztuxtVHNKADWOIu+6x0iafA2Wsn4zNUcQsdlu
jY9ksu5RSGMEgWt2ok46SAbCMBR13ahFs/Wp8TGbbciP2UJLCzed4C0iXp6ZLogzC/JDJ+kZ9YVa
jZ41u8TP6yU16YAgL4g5w+ZiVz4Am8qjAYHY0lZSImT7yxyThxrw7zn+dhWrgvZr2YF7Mhrs8kFL
jSNxMwRQJ92lqLVa9+qmgEZfrGLR8q6CaPeDLcejDvHXNR6O7Bg1YbRsvdE+NWlhPeugS59o6wQv
DmChLFchUHPfyC3IKvtk6OHWM4sORfXuO90xTQPhigoxi1ur6+2xDTtvpYdp/C7yc1FZ/luXgnZ1
bMf4oOcZf1ADqb9OC2jomIALWXHq7tMM87iN6f4MEfCJola+I1sql53tR9fUMwyIuY5gGbWKESLK
6YevA0UWATlGvjKQPO3A0AvuD1tf9XRmYasqufAQLsDZ1KvOrOi70/ZQcfdQJqQOIMUU4bYBoHfr
tDaSsgJPohbLCPD7s3Hr4zlzqxhS64ovbfpnRO2walwEXel/mUVdcoOynNLgujq+7rxl4NqFmKJ8
M8deX4o0kdDSC+WudTttpyPTeSdREr5EXm58rfr+RBzaPgd7Z1zIN73KIAeJ+gtNJvkjR+k9Srdx
FtYlZEPxSH7UEvFhm3vpjOt6s5a8BjOQjQclSjTyA33kwM2yk1vV36dPrL6KW4LsizzySOygWJA8
+Xl5KgrNf0xA+HTAE0XdhXJ4U/ZMx9vCjCL74DJQpfzbPiKRsSiMptrh8defseDvz6PjSuhD28U2
Nct4Uel9Miyoh0XxuGgrJ9oWcoCumQYdBM9XQS3VnG0szYYdsG31rVOHBsT6yF7ARk3qmG1Fw5pN
FZjdklBuhHfDHvjGbDfYE75ttmssGbc6sMOLjGhaZ2Ur36pvyK01ay7w9Ag1w7zjqaOtY3UWusPH
Gdn+1gtgKehzgJXcJvj1HDykDjbNyMqnuuY/LUQZf8ZVs0EgTr4ZeZCugJ8aLsLzENkzimbDM+Yu
TT5qi8DLjZNHjAgUKKa2g4gc1jnhgUx0YCqKTGdIU0DLtRwhRAvw6iZhAtXKquCOQFxkAwEA9G8s
94xATnHx1eOXC/PVhLLcLrEdPJJLrU/3tq7hLVGl0EDvmtCGmI6R/AxwV3im63wv/ShZGY6TX/xU
947RWDTrXnCBWm/Ui0PN86fd5L+HomsfvShut0FQ5Pswd6CUpiYjj9GC4nrcON8R2k9WARv5iune
sAOFIGHU6eBzXq0D5phrakoU7927Hw625WzdPAdcfGgfRh6gtD+N8z1yGigwhMLDDcogH7aKnbUg
2fPIXf9NsyKw8KpVnaNKxTMe6StAFqX2gOga/goyDssV1f6nSF3tkOs18Qpj9Q1EivUtQjBmslGT
OoBub3fWUmMgQOjsznxCGXh3sM1ScVN7CB/WkIaYmy4IFPF3tc6JFQIh7bn+MlUM45BqfXabOnxg
TpuduiENlsTo7f5jF4WVnQpLaS4hAr8Gl28GUcJygdvWeAffhgDm38yuTLgDuF7wj8icuHvQvRqE
Q+pRO0Qfvl0ERmPLFNF9ZIC8WgRIZGFvOL7ZOpR5ejG8QC7mw05ADHBkTnbyH3kSrENtRI1B26Y7
W8bRBkkO5PW8Ec9F5MrBboOikDTLdkaat9/II2pje5tAnG+BxVa+nKjnW03vt39tE/E88mWoknE8
f2e6oIaL3AbqZ/QnFfXXJvUi4i/39PevYvkfvX+MnZ07NVXlaWI7huNBDki6Qgq9OvaIAGx4bVgP
HJAwyBzz8WcR3JW9DH5ZY/XbcjzvSWQGdpZhH5yAAq+nMSIvtTUfUKlE95s+2PU20aICsSe1BhJq
wSPVIfNHa6nr3+ea6bmuugSZxD6vIO5jo/JaunkDgeJBfFRiz37QZMDavMufbL3R8TuVNbhpcmuT
OQAXx2lVnlEEz9eAPVXPNTN+UGmj5v7AYyv9OY/R4zFaaYHzKlz8M6lqDQjjajM3/aavNpBHjjYZ
C8OTM6D0yulfCP1eFB2k6aJguHi2J0+mwEYmrgLje5NODlb/oPfGAtmCCggR3BIFVpgIC9vliWRo
ctV0VJN6rQ61ndSLvaL5RL1/G5u6ETIXOQeBqsYvWCZgXQkBWrPqvWMldCw1lV3WLggDhva1El5h
/RYp8+6hR7sCw22Y36JQFTCI+ASmbsf+wVFDvAKthn2nlVD9GzSWPoVZUa+hJDWeUfKVHdwydbdj
WVhXKymdZee40Wtn8vs8K+zfKOwHvtEXP6Pqn+EsEoBvdKkJIn+8K8CP4CMU4+cnp+0CoAf6Z7r9
yW7a3N2ysp7Uh/zBzK+o7T5yDmGkWZAoL6N264gIZLgjBInmDqO0IfihXcFgAyaqEqh9BFcWlRPL
IzXbofhoUukh3g5fe4d/N6k30VEe9l/HFiMwOhXPV6C2PTkN43tfLbCARoQim1fl0ZnadFAuQTHy
fZKy+GRg8Ul8BomQvwKniK6u7O17fUwvRIZgcWltARtNNuQ15OMvVOmFV6xtJy8ym4MFrz6Dl1q5
fs4F/orJizeluxFeY60RoQRAuK/1l9gCNxzu6+DGowZ83Hj4n1EjgxxU0EUIukjrPAIqDnHExrpv
i6ZdFgbvvyW+9b3z/x9jX7YkKa5s+yvb9vPFLkII0LF7zkMEMU+ZkXO9YDV0Mc8zX3+XnKyOrOy2
3ucFQy6XICMjQHL3tZYd/2GUDYarPJRISmyV9PiHJSG0OvhChyCbj9+0X4MbpR+RJulYePKY9jXR
PHNeUHYxS495FHylZRptEBygXBcO7+I9Ldakie8gwPDFiti8iNerHbzkpFV4VSjmL7I3Qwtoh7Kb
vbO8uZIdMp0JXgyyXICwd9oANJO+2JAXz5gTfEs9wKBtcLGdoyTozw4A1Cg1aIJvEaQBhA7uDcMO
vc3vI2MWTndZyl8yrGxOoGDKTlj1ZifsQKKtGLRnh4fhgUfh2jfS8iFJou7Oim0UtPRQBh0Qc1lW
nq5vqVfrRHP0fefL3KuP1o8a4I8DFkfYtVimBslLRMjIlw4grluLPtMu1ApLabn//tf//Z//9334
L/+P/A5lpH6e/Str07s8zJr6v/9t6f/+VzGbdz/++9+mdLgjhAkOCyHBPmJZDvq/f70iCQ5v9n+C
BnxjUCMyHsw6rx8aw4UAQfojyjwf2DS/ROhWmlsuFasCkPTXJh4Bw21b+wdS50ifZ987zZ33sX4f
xAcgVjYxrbB6IbotSs1EcramIN04xCsHuVRzEYxluJlVBuOw+a0NHPE5QCHMbZkRxSJykY1JIRAC
ZiI6+LH30UbOZZq4Or7je8gTo3pWHUSWDieuDkPUVOscDz0wMv3qTar2FWT66VZ0OlbsIrUq1CM5
3exCY8mZJoCagr7454/eNP760VuWaeGbJQRy0Jb5+0cPerxc62vbemj6cNwiCeyjaopNq9TUyrcq
RtJELSf6CTjo0jGrO/KwgHkCVFtHmdjfe1WZp+3TwPkwT68rmg0+tBAr1vZC1MFbElaGG/G4P9mQ
xDyUBXgyRuSmnieQPuPjtX4oV/BPo8ZbueoelEb8ZDzSz4xV46UNIr43TQPPXEAa7P/wvXSs3z8c
WxeGZeKrCWE7yzAEVx/eh+9lY4X4pwBy+B0wQpcxpJEXrULDTAoCYzEHOBjVLIUHxcgqmlzwsMKH
uj85Rk4AwbvZnZwGNQd53txpSmrSlOAAvyQGB+c3AoLn0OSFsWi8BMjkA1mmno/nmMx2AYk1v9eH
RTLVpbG49WNJ3y5sOwHYloXjee5+nwWFKhCKrSCOnPurmdqemLBYlJepS6d0qLXEA1xqRQ0iv//g
fHMjnqxAd+RBS1YfqLLmU7C9QtIOYthr0sqqs2xcF+BH+az/K2w/HGa1Lae3jwXSR7sPGls0eFbb
ks37DNSUhZD7f/51MP6XbwAHTlz9PhykuLg01ZPrwzcggHADqlf16kfcZBNIh+wCAMBg1E6JU95h
/9btqDWbbAaVhyprR9fnjlIqobbypv4oBmK3t6vdmDnaiaeB6MCDlX+YhjrIN7QM6AznwIN7RQU6
p3zS3gQWOjlklPwFSILGBgEYqNfdDUaG0lyv8JdJk+kPejANqwxMNkrtHPVSYVbuHCvgp1hDpJD1
UfXAU7BnjXXgf1EzBmCrUTOanh9fHR5UG1MrQHrSl1CvB6C8HFTAF2QmqwmFp3uWWN4deSSV1Z+T
CMXJyJ6wWbuBpBzsGqRpoF0FIaLgkEpsG0g4UM/NMTfaxOVQLllisQHFXtD0zO9kFZIz+tZwQ4m8
C9n+9GiGMnbZ4F2JQlBg/YXMCvQkblCtEMFXUDflkTtTEyJ6+d6+gavIpiGN4d427Le50gw6vEgY
IMCE0iQsCoIVAadbJVJ3g1AXIhMHVvqrT3byoE410v4Tnk1nhNGu1Mg/p73ZaaQRDvO0Nzj3p2v+
OW0t8+1/+Lab/C/PO6ljn2pKgReu5M6nbztSupGQRaN9i+t4NfPUoEi3dBlYQGaKGkPR1hBZjYN3
wNn5QoYwA7PXgihtsAEq3XhCOJm8yEZnUzgN5+77B1acea7f558vihTxTxuPvHgA71+qDp19DXSz
vCOdZjr02cPN4jtpfFeAnrM1UEgLmTUQIoJ1TYPabQ35ko3vgdITlPjRAfSj5YJ6B6Z4OjHARJp7
HmCFFQb0APHWdbYxFLZEk3Hr4g2Rb6kJfonWhRhDviXkSQAU4tzLFJ/zrZdQK9SrK+dPY6GwmT3l
wJzvwNv901NbjUDJm9JB87sfUxGzHbWoUxGB7SKj+pmq+gZgICd3kAbHX5Ki9G+NYIbbhTGg0F0d
owhjFJdy1FtgBkWxErXnQ+5Pwwow4K8oDHd9vwSTwgCqHjxbgodOYc9ZDLliv9EuZBpCMIIHeoHI
A1ikd1WLpANCtapALETIT5HvlFjVzYLBhfD9BbOmZHfrGGJpnkptgg4E3G52mqRtoKZ368iyDkVH
FAULPXM6dFV5gbJnf2VRkd/p2DATm+HYofTJZmLcEO2g1+YXC8XAV2Aa/sPvwJaffgaMcd0EtwJK
IAWT/POaCFlfp9LLafgGPYEKyYhsANsbBNTEaQj4fS5SlLrYjfmTd4GcyU2YnaE8wEal76T4UujQ
FY9WNpVXahghvjembXtragKeK8BsKu6pNTOohN7POCnbg9FBo8ApAR4mbasRYdC87zVgvKB0JYwJ
v7TEkcE66JJ4efPj1CNbb1VKUHEmewrHpBKKRHGRIM5Ge//fm3IELqWxizWzDXHiSf5QKXJ+OhQx
RBO7qoAWNEwe+CVXCbexNQO76QPITKybP5J3fNkBL783o4G7dAbueeexHBE/UfhAsptjbO4BonIe
Ucv22c57HW/DCHmbHqkPb/MfHm1CbSE+bDFsxiwEn7luScfkpvj8P0UOtW7G2sq/1WPvuBBtqHYN
RLoi4psn9nrimaezPM7qHWIC55zrtdiTs2qmvYc1uuTXRE/sk8zDdFtIGewbrU9PiHJbKxvr/AfQ
u6DUMwzTr3Y6oNAE+1IoHwILgDjED3sco0UGLKlROQUUklGVHiEYuzJtvJCQ9oa8MVWvZ4geS2RE
WpQjL4LOiMM/jCxs3AwQbOjm/OKPozNKUSP8+84hRzaVp9bZ4IP7QTIokXs+uJ86a4fyji1xtXDQ
rbpjYYodEbs0lnP0DFlc22Tsr1HjHfAIjJ8L+2JDfvmIW4mPdEYHZ6qAlY86UCLVCduSrZJdvTIM
X9+8Mwjr5SPoK72NBsHJo6dC55qKs9+aZHMopv7Ld3ZTAyytWHmIbO7qwh8Pt8PUFeMhTdJtmjbG
lnMfZea33rltQwWHWd60ExFIvierd9sM+nhctcjU4K1z0BWthTLhGfNu73I9hKyCDmDhnzZy6evo
C2vHegNWsqb6FoEmatWDdU7JbWqLpBj9t5RnCD9Y4XjIxzR7YVU023PE5HdjEIGSM/aDN57X4SK1
mLyYaWbdM7N5spRdOHa0jqGiuck0IHNzYwwQ+vSAjYXW8NBbDxnPQyhJrUkSx6wZNQhGYYISUPVQ
I1FuIFu5ufnhuoxksPrnnxTXxV9+Ung22oYFtRXslP6yax94D5bKbOLfwOpb72wTzBx00BCKXqOe
uFncbCayeB0Yrqt3nyxJUBaMDe+fo8j3U5P8hT5CBzHFn2SXzUOggbgvUqJ1dBiFvjRNrERuJgsw
jcUIpNK2NMCjSh0Bt6Chp9fOkmy8j5krEKEBLQ8gxgVgKDs2lPIRqtmQyOBgiaNmMZnVNm6cAKtO
9KIAnR9YXgB3oZqtI9il080TtWLkZh59MQ8kS2p1irfNvvNlCJaSNDuk1uRvW3PwFsSoSCyLn2xz
7P13v5tNE40HzRylHPtpXMud8SB6pM3B7vPWxmn8DOUEbcUMlBcbI4i0rUnv3ETEAGpM/k5nrfXj
d1eItrYHU7kKCD244TD0G6cK7KWXd8HZUYdSF/kR3DFgrQAxlyXKFIFv1UFtRA/PWOubO60ywIBP
NtmJ4FxpcbNEqXmG+so/x5VAHG0SR6uPZQD+Xj41XyZb6s+RhWWamSKhQ82q6KEAH0NalZq1kYQr
7vTeZnZOPPCRoyD8QE1fK4FsCdqL5VfsOQBRk8PFH62ndB8EFw+jKEOESNkrvcXIJAp5wPYmvNi5
tI9+bF5NqrSgdTcYX/UFEBTD+rZQvy3qqdcAU+z603JdA7x6N0A0di8nD0+fph2jfRkC4jro6SIy
IIpZjPWBq4OfFvWBmlMe53jaSfdmojNyIw9q0kFv7PrgeazeQKciBO1762wMD7CKPA/DVyvPIcEy
jdMp7n3vWY6XwO7CV90DYdnkZdmSmoZMTde2dGTyVG/eZKhuYt4V7ENvXm19jdmIEKKFyi0Z5OkT
iJxQhgmabbKHym6Y+t/a7UCHVLIqJh/G0gNfB/QvqQkOAhDqFhI21UHNT7Z2arbFpO+0WucnTw8A
fjBifUHN20Gq3ncXkS7ASx9uqOlj6zvO3lVpRCeAhLyiRMJPRuXKH0wo9E7cOQ3YhS38vi/fsJec
liFAmIcu6r2novXwYw/LNzMGTXVkJA1SynrxVhrmCRw57YNjBnIePim3T8NTFJ+RHUslcyXC6Bgi
vwUAgqivdEBJcbSIAIDZUxMrAXapJ4b/AzzGzG7A/Y1VotP6Maprn0LCsyEGhc1BDTrwIQTJRxc5
6R3ZhMWiiwF6tzYH7O3mlonXuMfOZxEUmgTP03XWc2NApLqxwcO1UAxluixBVw7EthJ38zrr8s9v
CChh89/fEULohoMFhuQGop6m43yO7OpQus7tMKg3SYvFXzukxhLVc6jq7IX/GqYStJDYCjl2BfSw
OYRAMcKOqjh7DX5SFGWEWfAq9TyBAJiwzgg+jE8pagXILctFdvADhCKpmQtQtddRr4PoNIyAD2uK
PbLI31CAGP1Mi7MUSkw2Q8jERtb1TdFvLxEtb6+mh39yqpflsUk6e4/Cin7TVOZ0l4P93DVGZryo
ebrGC39O0/s8hgb2UwsJ9qI4Mz+w2AKsqt0Z4JOT48c5fhqItqqQaQtWNr89TdpT1bftmbzITM2x
LactGAG+kp1M1EmHsSvxZWyEtZyvQMZaTVmzoVu0WeZvyPbhYo7dbPC0qQ8fbGmXpcdGL13Rl9Bg
pSF0KQFA5MZIqvSjjXw0UeVKF7Bz/+6uIc+OZw5CZpsM0r87XwczaAI0JZRNGTDLToL1S6wb4hhB
u+ZQxswDdWSrdQdq507uLxufhSuHj6sEjxooDU7xuASpeLi1rSZ9sNvAPk2md7HMAC1lahMEWetG
F9DPESlymr550Mz0582jF/pPEMPb4Cw1Y+zXMBLJaXvX2JAepzmkmghiAnet1YoTeZhJGW+RL0JS
RnWSjcfmqs604G6+UirHdTqOE36j8JBhufOiKbrY1SasY7AnKqtRO9mKSWav5hlyr7zniAbeJrXZ
FLoAPxcbmtWcCu8cJv7eEXinLgGRhUpL4Y1bbNVoUON75hFyRi/kTqYBpS6LBuSyeHbgml7gmHug
0hBBVU06lD44ZhLLONIo3/G1bVXgf0J3RTZuAKKD+o8z+YdmCMIajwUufTbj4H1RC9SjA77ES1Wq
ZaSJN6I68An0cNBYkavGEkG2HLR4ARWj9J5cUHfDAetUz1LDyFdGZDYb2YFhu06+Jn2SrIfJDHem
ZhTPyeRtGfQ4vqIquHatJjcOUOIdrlrXfWOlF39FrSCimVnDzo4v44vhTdaCOjJr+NmVtnYfenl8
nOomcekCyBYdEI96RR3MeAZ9JaQdBvwr6CKJ95iDOQGMxEOySYpebmqEL18RR10iruutjaQG3Foi
tak1hz4qkY9rUb25xNMl2jEER8E7gI+s6DOsBIZQL5ceHmIe87N76mVW2LlWqPkbagaaRI0fxIjn
qSp8h0sEIc+ObPUHiMSEa8+Y8hU1y6zSL4D5bmffZgBnAeQzcgTI+XeazS5sbQPhaaGITtiDoSFP
m2INqm5rtmCfuExRBTrfqqM12R7PdsgPKReeTHhMyApQuhrqfmH9654L6ERFSGBv6D7aXDeP3Mze
77m3nAtK7LP5ntXXYQ2+j3xFV00EUB2TbaO6RF1AHei+kYPp5/v6p3umQUOt/eWe/biCiAVy0Zcm
G9a9FotNW8ldgXw1cJltgWInDQGgBZ2OSVuhlBt5wiK0xRZhPvQ4Wg4Eb5ZA6nD2bPD6i4SDEO2k
aqXUHD1QBmsvdF5iHkBcnWw6KHeDI53O1qIz9AXW0V6mxW4Q4gXA44eoLoFxqsB8CAaG5AGh9eSh
TKHS2st7ckAhDV/pgBeuqFnosXHFYHKkIVDFc9w+6LM12WoE5RdtuIQ88LjLu2T5Pgzz1kGDWrW2
BBe90SUPui+ay8iszc0jLccWf2abb2kuLJnkCZ+ICqsVBVb7uGEaWvkDJAr1od6RLRv0/jia0dtU
Tu3O4WXiMt2JNmYziL0eZ+nJH6p6iaSqlxU7J84h+aZn6SIJivGPYFonmV3/HJPpew8K7WcnR8It
qrwMOAmQQSI7Ym+Y0fj3gwdupawz0i8Gc1A/gUEoIt/giWB8jQRHNqOZ0itdeRhzsY8i7KNBl7kp
HAuUW8ZkH5oo+IP3RonSAQ2Er5YjTiHeGmuz8BkQppCRH+NSLnUPdUBavSpNkNUkqDz66vj6GbTy
qiRAvwucAR9yhOKZIDTyH1rrfy+hdvxqDXq8NPvRe6jB2epCmkQHFGp6vzaYLYr9p+uGre/cAyME
KGkQ9M+onAfon6HK5rfrQbYeGNe8LtZyLMDqbyd8XYEXx/USyEplHbNRxd2xrwCrLrzOqN9kDfqJ
AEyKWx3sts/StPZlqmatJFs6E8S/+NCxSxbGyG/SSCD6vaAcHzzJir0NgfUVDUizzWREzhfArZI1
a/p6p4KYj5O07qgfke8MhRNlfw4KfTgD8Zsu54HSv5+YaT/iZ9fsBj2I16VReV+8aj0P5E63Mtop
3zO9BUQjqF7nG0El+ULL8MHFUAs8GXbJlrm6dRTz7fOwzZ4nJxi3BugR1mnTtm9xMS7IQePArELP
MlWr//IqHQiy0aVqAUIDUGKIOx91QUcLrLAudWiiXks8NV9ah5sbB/S9myAetJfcxH9eXRO0j6U7
BU6CsgZUwUE3vJw/rpzzcIEaMP9qaU578JSwNo2oIlTBIQX21kyWvxmmotpCmWd8nnJoD6kPOk7B
NYIAfYptsyZRlhoZiwmvpCeRZk/lCFWbEDU229yPIaU3F4OgIkSATwT4UAvpfEWORB3Mtx+0AYK1
6m1aaZG4FurgJFjblTzSVvT6DLFPvhbO98Aa6vmFWqThtMFmgS9pEHl1qGgfsZw8UcsaWgklmh6v
4Tw3Nljmsj1QhQsblWJPialp97FfHJjX+S+DnePDAQAapc6h/1JVDKV/ejqsqNdK/cTVzLHbUS+q
q38mhaOfqaVmNFBZ9JSpGUHZCLEBTCFKXPcXgUISQIMVQKkj6rGdYys6rE67cjC2vd1eDNUB/CeA
lR+6taHY4qFvIQMSITKEWkXEH4Xx63QMLChPTcMPn33pTR8E+G2XLkUueYzNa9AsHbwjN5DoMeMl
JEo3Rufwcw0M1nWq9ADJVf3y7pxp2J4PberObQMlCEAtlw3Un9RkdQZtXj26T0KZXFEu4h9EIP9o
rQR9RuukK6Op8TWjC2FD9b0tGrYCOkNfAQOAqHduRS+Jr1mrVJM5xJ7QLHvIFHhBXBypOXBji7pM
rKJyTyWhilU+ZvGLH1TxiSuhOyyk4xcoiDibSvfee6NkiF2wmI076u10+6uZB9WFhmr+auI6UDxJ
Wdwh9PBE10kzs9zTTaVqftAo/P1NUW9asfmmNLDeYrEQlxuPwrQqQjvXQKtmhqKQhYedzEygQS4z
tcaHamlf85CvV042EWzcJpqdqJo6VE4iTSe3bPzVOA2gO5TRA2qjpicEEqEqD8Q8tfQ+xxINCgXU
chjf8UmP5xYCrUcOWrc76vMaeQGHnXOhFiLPD0g45HMLlcYv7WCzM/VlfvqNBSKcmfR1DxkrsE/3
p/kSepUs8NvwjsSXD9LhapHJEUVS6uaQaAKPB0ucA/VmeM8vWGqiTJB6LeHhN5XYe+zY9SfLlsky
1U+NVcU7qIDnj5NlR5tY05lLTT/Rm5NTea82IsX4FkO71x/BwEedeoNL5byW+6zW8sch7vJ1Fg31
inp7j6fHesQTbR7bgDvISR7JNc1A329IHwt3ddGg7bsVVFCSNfVKsJLskVlJqr4+JxxyG0mcMhd1
yfVZlNC+RqEaTqMAdUdIwXjr2VgGEl2Q6rmL0s7cGX42QiZRzaGjOCrl6WvVBztw+II0MvayByb7
9FyGwVnXmJajgHrCho1xe0e9IqybgzeiCtNLy/yBbBB/+yJSA8WJyhTK3tvSRmikCUYGJI+R13j6
YvaBoZzQCyB4Sk0aYRTrIO70K1lYgLXeKJJ4TX3BGPd3bTfO7uTRDxCBbwsRb6npBE0HMYvuOtnD
F9BHNUcyNxpKffEF7fbU9OvSBPoOEBpq0qGvjEfeJMmJriQnQI5CvL0A48ON0kEXLvRoXHxRkrve
HPQV19tuhSdNuc6a3HZpYJcz7dr/Mf+1dSknd0TMDKWqmGWKuHGJk2hjIGz6QO4im7KloU/G++07
vok9kHhBhtqHUMNkgaPCX0LtDGz3Nud3MaKpR6k5+5uJzuLBXiPlPJyoNZsgQrOQxTBsADJ/Hw7t
C47Y19gtwf6xC4rBXiUmsD8UZaIQFB282lEiJN5+jkGlNVLlw5C9+3HZ9uvWhtilDIrQ7WOfnZiA
Ah+qY1M3HpLgu7ejWpNbv252/9hP4/FqTrH5S/J12iFMWYY5qPgb8FVQ3uPWJGKpW5NSJLlyBnQX
zlh+P916aWyNUmW3kvqwc4ZCXmrOfhJjkuUEoC2sKmsjCizDsGo7jRDnuDZYhZKXF9lPYw8Obz/t
5XrWFTPYU9eGzb00ZXmf8OSZameLyHfWdoFaohavTiBWF6MFqDGA9zlCjr+45xKtSo8Bti1xHAYF
KuN+uRDvXDwEpQt6qGE19jkyKbbM7sAFGu2oaHC2UemgNTS1OwseFqjBXRnFAFUAS3fwoYFcPJhM
lLFnAJOBC5M/US9k9yD6Da2TBPHj9eAjTldoPRhmmZHrpyCWK1Y14x1XhxGMMHeISX8bjSreU4vs
Tmu8DyUbHXRLG5BzDO2L4OD/DkHYfhjtunsUoIZYNWVQr3vVNDVm76zID5fUm5sRCg4qE8VT6CRT
gQSF5Dq7pxY0pEBZPab5Iar9j7PpbB36lXUP9fjmqsWn1sj6e8a1+tqnU7WTXqMvqI9slq9B2i3s
ERBS/mST8ampWuPYRen5NtAaB31BzU8DeSb0BDIfJ2Ake4Qppvcr0YAozbxtbjhOcs6wTgARCUMI
y7e3mpYZh8zrrb+cYYWP5LyHisgG0SNE0hClUMgcpOT7shNHarWDJg4Qi/lKLToABjMuIz3jG572
IK/vHP/aIZ6qBtM0Xtho6tcduqgZARO9mrEJhDii1CC4WsFaaEkGXdTp2aA/KQLVu2sGlgNaYHx8
dIiq6pBwrp2ohbw62HN69kytyu67Y5U70yZBCcUx9AOorKoDcp3vZyKU7aaJyzfySFj5bqfmmCRL
YRYRpDrNBrTMAMZNSMkuJBjkz32ZyIuuOlLVkZso8AZJMqgr8l5eAMB/HwEE+M+pMABhE8mua8Lm
ytlk3ptghJ2M+ppmbXO18Wjf1gXCKORAtl4RZGmoD58H1blm3ttyndknSwxLKzZCAAgy80yHXg4o
iYKuNLTXRty06ggcVfw/qh4TmN6BI6RGftSLgtvHDkqFW2Kby6QFmSDLORDZnGTQnVhQB7VVr+b5
31EHDU6KAEU7meyNh9uZr42BWyib5qPXjOXH3pvfkIsjBKC+BSrpgeDssOjx7z9LFhrXspD3ZK+0
HClD7GC3ukpuBNgmpUNhPXctFjygpcWWW9lvwzMoNx0qwBXuGgMsThO0zV6wkYAogDqrlI3OyEa9
5Nd3VfC515H9+9i88qql7ANjo00cwNEmAHEY1Cn2YwGGBmW62ekstxr/1DpmvZEinh7NxDtpEK75
oU5QRtzTSVC+W+wK6tbgf+u0Bw//iTZqg71WsbvEwx4ipP8cndZygoCVM/YIkOB/aqkDdfDJCPby
1wgHf+l5hsfZEDPaOjafXCMfmk3vlOwR/0pt0yd+5lIzqVF9LxC2WVCzHmJs07BS8KvQaJdcM9Z9
H0X31Ck1iLqV+OUdtIazR5q4ikoEVlUzsDCxzBBr9xDhBXf26NyBdG9VBMZwphI5Kp/TBYrDgARM
CtdrTP4CFj3QfMZpsWQyMV80K0O0VstKYD9L/lIV9dsoeHLnI/75+DeDNDbqbpYb1imD1LymRTHW
Sigp63CimW5IJ/3k4o1lbS1uiXWqGdlmBO4B8XGfP1GT1yZ2VurlS80GGsPLKQ3K+3FMzL2RSG2J
3P/4qoNIbNm1Ij0i5NK9MHbKTOiIkFdQmChqK+TwKh0QWYMELT3yTiMvGvx3XlwDPipjVoBoSNy9
mCjNVTMUTft+WWp+uiy86qTP16XWM3c0jPR8O0QcHImFfrpZUob3+AJVU8uqEsWROpBoz84ghGiP
OsiuX7MUv2W8Z56gnGdt07EU69jUxWtX1W5SV+G3yIawh180zjGywSQ8dKa9iFSHGulVUfyUlM37
SOal80hyQNHx+8jSSPk8Egq7wbcyae7HvNmG0G/5iurGASRuPyuosy7KorOeoIlVr/KuD09VqcWH
ShuMNcpE8wdEWpDbsjvzezu1CxoV5+NbG0zhS4NgvJuB+PkcmF6xZwLxOwDD42tUIy3vp0n5LUS1
FWL34c/YwxtVK+rXKZQleIzq4AIK1W7nVPkbFv2pWw4mYlEQIwMH2uh8wYJzG45t+FOJ/8RRZbxl
KVO1CCK8Y41nbB0ntrY5Z0gSAZMC6ep+eDOtHNJOeLcyzXsD2ee5ZUKevZLljx1gNcsCujlbJvP8
UUeqChBoOS0LMyge+7HXLw0URPGTzR/JQwzO1p/G5I5MViXrZeQ4wY78J78TmzJliUu9COI3Z1AG
3tOlyOQEgwv5qfaeWk3AJTB40PahucOw0tZWHoEVRt2M5fP8BN6XL+Q75Gl1TkMBFgQkzSEwFaaP
CF2duyTLv/Cw9lwTZaD7ynHKZzYB6FSz/MvojWC4bU18KaBv81ro38hdY064GRws7KkJrhI7b/q3
nLflFmqT9ZrM0PZ1GzNKgS9KjV1uBOWKJu00sc/xY0QhYwOYKjd3RZXH1zg3oWVlZlhA2B002/LO
w6uwxLsa0eRr0eTJJRg7AB+zPl6iEqPdgtlOQ4JUtf+Xg+ep1NX+dgLmQxk3anIwEikWkwZsF+B4
eYpAvncCj5dYkD1jw+QWfs9ntyobPrg1TvLRzcJiaadjnXwaQ471BuTd4x9h3MhFbTNoiDST+aJD
jToDR/qzrsvgYlllsJjUQxTrg24jgVdaUdMqhVjECBQcqenxp863mueAV+Z5SP0YaUxM1lkCAPsW
tJ9Rt7DSsf0OhgdXNzIEJ0A9fYiYlF9MDoVFyInqVxAYdeshbrSDJ1GnA8IDZ83DQruPRpAgBuA9
+CK69mzQ+CkGNVofVj+KDLItg930YC2GHnfhyexsF2O7A7X7uI28urmkowambcjzPCNB9EcadcFP
X4cIPMd9lMx4chJngEITfnuaAl5GUck23LTafRNMUDDuMrEKwYf7qKsHBdKYwzfNqsHvjpgYNFS7
bcx1bztqqKxuaoM/oYjR2RYlghDUHDmegMAmRHMTwr98a8g6npu9j19pCjlAV88j8ynRB2TLeZbh
/YpmI6IBTSufnW2kq7clxEXnXqvym62NiNA8NshtrPOSAPKbamxhIXtSjwySqOquAHlLIaWodXNv
KgCubh0dzKyqV8oi3PpMG+feRFXR+h3T594pibwNUuwAKKmZKxuJkLDkfO5FhTEY8wyQ8NNUQajz
jd6AW5iaeLexzdTWoPJQY7OhnzaG8CAkpK7LOmPYoKgc8MWx3tVO0Wy9MXuCHtcwLIA8rk90wL/3
/SziF7uehuNnD3ID1Qei4SJPNtSsCwhvZ4GAkJiSVE1NwznJqVlCism74OXLbRAGWagd9EEITEby
o4OfR9/sULAdtajT0sDJ2qb9OlLjb65RglhUEiEXdrPRWWPoj0YGmd/b3DXUig9OIPY1KsHtBbl5
EXDoJfijXJqYpXj4LEIwKqRgHjjcLublkOQptfwuxob8w/X7GC9VE7j5FfneLmYb8U44dXG82Vtf
S/fgc3+mK9/mDjPDWSIwxuY57AfPZoBPKwkiOmgh1IcCCeX4USEtf5mTJBDNgtoG5GP+PBVIpYHT
CDQcXEtdHWUhx/mUXJsi0RZBA41K6vmH6ZokRNGXj9SCuuSo5rH8Frsiapuj5oB2RwL1EzlYm4Eb
WvZM7kof33JqWiK2sW8K8pMupP9coVyO7Gxw+K6sdCxj+3F6ZTXgkVbttKegaM2nFNEAssepHHZT
gIrveXJIVSFHAvQxYiBY0DKkAuhQNJE8VupAzaYRqLv0APwiW1+WSFIjx496ZUM3EZmK7FNkN/Yp
Tmq3lXw64CX8/yk7r93IkSxMPxEBenNLJtNKqZQtqW6Ick1vg/7p92OoZ9TbGCywNwGGIZVKE+ac
35jExrYOO3LGkMAX60pesc+WA2WPBjhajk62e7/a5ZUXaX/fJquf93axdYYcMhfsjcRhWXTlDkhD
4Zol7C6KxUwRcdsKeSXbUhJGOww+gKn/3x3I70PK/e9tmQKaXW3q87/a5Qh5K2nyaN+xXf78i//r
j8l7tc77SQBxi8wR+i2maNmrG/xbku2+uHefhLzCdr2THathB1SNKOY2UI6ZjFgNVE+ZDrpwMsSf
rRST9S4+OU1ZHKYkLt7SKH+UkgKriDK+Fv0/R3hoAf+/R0RK2++WtUcy2UNV1xt6gld9XN3pqhOa
Bv7TX01OkSEY8lX/uqPT8+Fo1O29uz1Etn8OdhbV2Y0lLo/WMPQ3/BdQlTNxsYGboXuk+zrniFVb
7beL1d8+G5sKvLYOCFC21VuH6ICPcsZWd/Ixnx2ag6cS6Nfwi4k5K4saFEU0BF9tnxROWf83z/Pf
3NB/9MvxQqAP86/H/ftBsv7/ZoVK+qgkifKrY2GXt7hVi0vSHnIhIB4yLrMPYB5qAQ6lZHbqVr20
WYRbQEJV9gyR0Idd3HfAr/mU97LR7uzNKGcxsl3eoQdsTOKpTVXmEj11Tq6XEy6ZuvxRd99ln2xp
MWEA/I+lyVebbeFtk1bFBp6xuqcErMBT/SSHy6IwPLbtqut8/g3ZZiZqhpBOIo567U5HrVTBwJRl
AXpzKu4FsY9jgjJKG9XaxHfXpZQ9cgw45T4Q2oi2+TZadsAn1vb1aCCjVxb6ubbyUbxEJSbYVos9
pOfGz6WVzh9amXNMs8qePHSLUWMRA5CoxHJeWoQm2DjGN8RlMS1VYCXnHJ39qTSX34hPBI63qRoU
wwTWyPDALJmIbBTp8KJEJPFGo0POxkGOXi3y7KRs+y61buvQmJf5pRGwilIbtwnNzU+fT8L8l+BK
hAjqwM+vKKtrtJYIC/fNxbB08rjOUjRkh/5Tl1eyEKmoj6YwEECL43v7vwWhtfi+mZnWytTVD6or
PmTnV/u/xq5zm2zYtv/5jK9bk9wdz/hUhvLZX+3y6qttbdz0LnWfv1q+hn61yReTr8iRuzhzbi9W
jnIrAL2tXSE+F1viHrHk2lec2NjPbilCqNb1bi0fPae3npW6d1+aSr81WJI9qCRSX8Sgrf7q9MVl
nErvZY0GsSPu4vAe0GuKyd4bbP9Dfat6m7/0qgDBkU/Kxk7DSyn5ITst5LOeIn4u7LnvutxqsCaM
oXjnsow2iWcyUGAZZF1elnyJziBa+4s1z95rGTnf+VFOV1nTB+25rNTp4bOWmAS23Pn2WbOdY7nW
6qOseTkREhstjcpwvql6DZV+6tcHWegAYcMqMlQgCrRVrfl3RweiEhsi1w171RpsHyU5ehAa8mPY
68evJ7RoZzxkcXKoinS8+2pHMMILKwP0pYcx7Q78oRmix2ffekA3N7N2suNiOrovxgZoyVYYREXu
y5JEVcRphF0pbYMR4061zmxPqcmxWWrqfmenSDhgeXUbMBLLlPlOTZdpVxLZ+okyVavZP7uhH3Zq
Xup3htI412UkrSY7WhQY8LJVP8bJMkgg93+8UnEPi+jrc4mBCcKYX5eZBQSXtK5YgyzW63Ov2fjZ
zUp02kgHfV4MN9vqmhc4dDUZswoyWGU2LyUbnEOHPfxO9pbObN13U/lGMLrogwFiqDuk4qnZsrMo
L62+5eBsOsYeRhmjPmK1M1TqWUD7/izyavpn9aey2iXi10p8ISoUX+RVtNbJP6qy419txXZH41bY
MstbtLUPmVusY0ceak4SMh5LCds4UbvLGKfZo2Z1o5+0ov0pRvvFm1XjJR9mE4aiGe2LZoy+KSVy
xEBpfrYrMrzVuPRXGCrG/Uy2M2i7uXqY00QVhziOsW0C5YVGzBSdNJHjnyr06KZvBaem9joZ5q7N
CPeHYGDZpIsJJyU65TCW6D+Er7OzfIYsEjsFBB7vocqBS0vM9a1bkfc0jeW70TSoz5JIxyltyA7p
CCIc6dzkmqFtcq3bBB1kEdlEIqh+dSRbtTR7oE8GxmRfHQoMlXsF4KbTVlBBKuG8G3GE/njSORdo
pM23afiJAJ3zHuGLdhq24CBZgtYHwRwfNbVUUIWbFByDbeVOgLwOpxjGi+yQbbLX0jjmYmDAGOCw
bYAup6+Uq/Pg9SDEXcdMf6pL8STaVnlpgHYdxWrqUNsr5b2ylEAOgK+U74Y2N+/knVEFVEfaEWG9
81RqKvndv+1ReqtgtcuNh8y29AciktM+LhVcdf7bJq+6LGkxJ/C6/eItYx7mnIzGZXb5YnKvLKyu
0K9e/SIrRs0E4ZeA/k5z7fx2umXIQ/bdRWj2brn7ugtxS+MhNprRF0vkHGSHfCkR2AdsreL00yke
Gg4AS5G8LU2fP4wNsgUk9Ak4d+tycPANDSXv0I1IEdimx7q79f5/32WNafs6YEimGPp4Q7BrvMFG
QP7GwDucTNLdV/uQViSK19XlOMgw2ZEXqgqvUT/Jm2Q7/y9CKP20hbgc4wHqBRH2ybW/qZb6LoWm
Mu8AqdX5o8QCSwvNbd4codi70QNfZ8QJlEVc1I4gs4wHqxF/3807+g56+C8jHv7wuPgeLnSG9NB2
6WxyTYmFs1kaYXL7JZcpO/pxfqiKXN1454CBhXsviWOSFZaN+iFWU/de1mT71iRHeWsSHT4Tv3pV
A/jbaB7NokePSvkkCSCyWDdSSNbOf5NCgItu1uLtcmizFbFXd7gTWr88WGuJuCtZ98AFCXiSnakz
L3ucyatQ9uIBPV/KCm8q2duVqNwt4Lhkp2yCaQHU1lweZM2KiDFE4i7ieFPpO+B252KzmBkBlO4K
AOmBrH55uMP35i2T9XkbI1qlD6TPu+q486mDK/nsumgP6Armvmx512dFhfjpevPrstVkk6rrb0gn
F/dyvOAre4DmxaqzjXCBET2OiUkAn4d5kCkQngEppmMtpadXLOPYAs7MPk3xuKg2u0czvScvpe54
QdMjUo86G1ufefNx7sYGcKUOJb9cINwrI84Zw3vcW94tP9tMNo8OnLRiWci2FqVzgGEO88fx7L1Z
F+9N1iiA9G0lSEhPHknHnhDHTh+9iMldm+rpu0ug2+xRLdd009jVHGWv8kqxgBu1DaKmus3HmkFP
Djqj2YTAvYD4E6s0oVgiZyzJkxrhAC4ic+fWOlHcfEOSH535cfG2HZEHjTjm7/sVUN2zoXdr8Kqn
0cVFiPnM73/2gbH92iiuT41qxCeEGD68Mf6RZLF3iFLNO+aRQmyL4zCrZMq3aH210qU42BuawRXz
Kesa/lc0pdwU627T8hck1m5Qtrx9Mtz0PAJ93movg6F99zTd9VUQYTtziIh2Ko7fGSSI1AXgzxQP
wTjx6yFKUOHD1mNlpzSDevM8FUsA8oS+viYQgEhEhICeHeXcQPzckekIp2lgXVaL7DIDW/STur8f
CMfHROx/51alARg0+jCutXaPOkbpTyYAU1iHAVqrAJ3SD80e1h99Oxzw9DyJ1Xowmk69eAJsK4vT
GHppV/nI7/wVDT+6CkVyzr5/kIfnvRAfKG8eMq/6NpaASfRm2BtL/aSDVvOnrql9XfkWV3lgdS3L
SttjyZeYP4rqHS28vcE7U3kYSc6O+KOyTdhZ5htsgPYM5JjTCQZIvpmNhAwUZQr0tSoAWFnf9VRf
AXyzp/TSOgkY8AE7MmwqFtilxICtbfJraoOsXmPydlaOb8dcDwfQoj+UqapehuivFlnpQ9uJV4Xo
KPuE9drMBJDKdBNhmwsWj9XZqZp+BY/Jf7K2KJURXgAiOf0psri7IhqAQWDxMoyj9mo45xEEZaBE
yYsGL2RXQ85E5MLeIp7mqe6qq7nO5xpNjKc1L68TCkahBkUmXHM+DBK94yEFT3pO45PX9qGjYyga
1R22Ueb0OGhpx+azbw+pjRDnOA43oB87s1smUMjmWatdxVdh7IO0G56dtSZhudTrDmGG7pxkEwoY
YHORHyM1C3xdGdTjNMExq80K4Cu4LqwcyPanDrZCDWmifsBBccSpJI3sq+sAc8ZJKhla+9AP6dmr
UjWwQUAmCJAeV7y7d+aCpJ0WVdqZY7kbTAOc8jZC9wjGmoljHygO9QyHW5zZRaR62C6tOA85ZgIo
fXDZwnsr/H/0rbpKQ1Xb40Gow6luCHSBjmSofIomuz8fEOOblSEyUM7rdIDsUZ1xqep85Bzm3Yzo
0TnxUn1vDeqDqjftGSD5yi8sdbEQ4ny8E5Cikatb/rBW2dBkVu9RJJvDAjsDn9UvPtv6PsciPIga
B1+2wv39hMfZR+ZygFucNvUr/Sck8+ckGnydnN4pNgZUs7PxVyP4eBJvvTWmjah1g545Gfi62oTj
R++hK/IUTW3MiO3kpUrXNiwGgMjd8Kd0ckIYPRSgFK23cFVS92HsolO5ulvO30+iJb1oxvBaWdDm
s6b56KtCCZ1I8OEhdlrO0Xiv2slICp9EtSbqZ5GO3+PO7FH3TO1DbpNQaaZhH41dFfB680tZzgcv
5Q0pm9Lz9dIa79uaN0srkpdyIq+vtxxdouSQZ+V+JaB8tBNxV5Z1t0ca+HVq1CDZ/JLwbsU6DR9B
Mpr5vq+ju67pnpFGFaGqjbcm0t5T3SFUI7qLynkDTbFxDGEuWmdFVxJi9rl5KhKcH7u+/SvR6trH
p91Qu7/0BR/z2czmoBUFJsLxY18Z2hHV6i4erB2q4LUjntUieWtNNUXnYubo65bX1LHjfWdMSCLF
YFM7rzzpGpuE3M3f+85b/SF3l8ARd01f+K692H7iVbrvlI27r0n3XAcgi10s+mtlDURzy2aPwCA8
rD5R0WkVwysx/QyRC+vdqGMYWYScHhLVO05F0BOhP9fK8sdz0ISzvA9rKp9yy5hOFZknP01IF7M4
zwFCAKtf654bEIaej5y8CrJrCKYXZXvJpp452J3NPYYyuj9s7rdGob0VRTODXUX8anG9XdaM+Mnk
kFOTKbvIYkys7EJ29FKUnX0GAlUC4x2f3RyCBZEldBwU7BK6vzLDerOm5Ven9+TAUvMOMPalgYWI
3AcCBTYaSkbUfROI1aARUrwgtW9dZ5Z7v++K7tjEoryVCzg8JR0ek2H1zaEswpJN3U6HmLXzrAzX
O20CS1vawaDhNt7qiYEzspsfu9KN77Bqio5iMtLL6pXWKWKndk7SXDtnkwFDM63WS53l07FCGPwO
aLhx0JJkuR/TMmYzC60VeEy7HyfMQsk1aWGT5c6t7OM0jLv7doDWYyY2yVRMUZ+8hi1x1eL9mSLe
EWwoyKDPVfLmJpB4K0msF9vwsNBck/ZViOOo2HhwVJn72pO0DzrHGnCgSNHdHoABGQs2ZdhGqN/W
lpOT1o71u9KSE/Xyfj41lmntoLwKv2e6fJ8tmD4pvJZ3aMU94GSwD+BUUWQYUDdiAcNtFKrW+2wP
A77WiYrfrIWnDHGR99gqwTfX6/ROPJ0DW96O75oXjX4JSurdswSxxdXt3uOaKQJtz/YdCtmM0LzZ
3WLFOGPCqV/RZPUISDjRTlazZNWvlQKLaE7f1z5vAnhJJpjuuN+35swia5rn1OZMHMXmeO0RNr4K
/tfL7HZ7AGeclVmAdo1XQrUsHOuevTYRJe+mrJ3y0ue8ZZMZjDavsomyHHn7efIbRcvDIUbWe00H
QJpISgdmjKukPZtaYAMZ36uqIjATEj/csSDFLJBmaVXkfdR12Y9Z3CNa1dgBDnGGP2oYh7TW5PhL
khthTgjYN5Cm0+vce5xZ/fZrcx3zdjkOIouuK/+Lktl3YBZfizRKbgRSB7/gEMF2Q1EfsAdA5bJa
b7a5sGDX3RIQSABdh5o9iSlOsuqYDQFkhn5vbMbAA2p0pmrkD/Y01CdvxX0YuVN8iZr1ez3UeO/U
66HFqTJcGu8NcPBu6KYM4gu//2gF8bu0bsK/YoMNwYS7X0Fro1MU5WnsRwWBVtGNC1M+ZKwsgzKU
ROhmaVNxs5X8qm9Td1wQuLLLodtkYnZK01ks3AnEBwIC6BNHVjB4pYMTXk0ikuWhzyL7aWo8gupW
uReD0fhTTVCj9mJ3l2OK6Asyy6FIG3u3uN14Nizbvs8SLeNLt4JbEITLNJMJtWILjfBEdlcZLSBd
425ReitEiTW7wO1oD2z8LV7ZgzLO7VFb8muiiOjS81P1nbj5ZTrrgDlhYh1H1bhL04wQ8uJoYd9H
9aGOkyIws1dha+0tXmbdJ6L2ndmbDPOULGcEEMZlbPxUxMqD3YjhOtuz4lek6+9FgsIIOub846p3
TrGjqWrCPHnf3Yh2A24YAP7UHaqslYWpvKNpuDWgA+sj1OyqWn6F3rjnKzFfe0G2EWtR7xxHLi7C
pXuPucFhjJXCH131wSSgExr2svhar5x7r35NEtu5q3rlTzfzQc2WZtybTVuFYsl/CwP8Todu3y4f
bvXQZXfFOM2+ki2OP+O80bPuO1DPfU+1yzPm9lG4RDhqJSNM6SGKMCJsyl3iKH/M2ZwuKL8Zh7lJ
g3SYrUAkfE+GRi/PSjJCATUIjC5zfXKXEbcct27vzEm7qh1HKgOoiIFNqI4NDWBZdmRJaV+62ZvP
/czmSetGcYBkG6YzKhJum6zH0ioE0MrmpRf1o4L0QoDovDg4QnxoSaEHRqeZ/MIKfnwemkXDDEsO
nRY3xslri4kOKLyFSKSzg4+1Zady+mi8NDnDUVLJXq3fhTDAyrEt2PGjQOBxYVZe5xlHrsH7KKLK
xId5JNbR76e5QC9d2KiC9PN1BmRYMcHuCzd+cxDaCWdPx+E3KcJ1jm0OwyNvEKqIezuO1DBxijdM
suZdS8gsRIZYDYsUNGGtxNe11Ju7ak7XUEQsUaVtGr4TecVeyUYn6MusD5IoPRCDK845ctS2qtsX
9vh3GMD2SPtnN0PTlEPDD8mPllsBgGMqs+RRcJ6NLRLNSBay5sMr6VvBiVXtdHb6nOwaI54PZWNr
uwyAjZ+4SCxnD3EyW2xvxBiUICR3lpM/pl5yQeyzC3tko8lbl+p+hI53XB3Vg/HbIrqZN1Bpxrzc
D5ghrINd71Myz36Mx8A+WtRQOG7nQ1cu9ogKMpNESRz2Wf+hIYketoOYnrWSsFAJ+6bVN/s7z8PH
17CJPUXZvMMQ9ZmPyiXG4v4g/Fkgqof7y2LsnAKMTExQDrS+0+Hy02W7WY9KYD5z8pYSn4HnGihg
AwG1910wsqXYIzAOaRwlCNDhdf/UFnegWEkEeuT8uxkEfTGbi6+ykzYH7PKYf34iszBdkqx4VKJ2
DUZVi+4TYXzYJnn4dWzO2ZAnJ3TGTN9UgHPVZDMa5+JwyoR6esGPeqfhzBi0raYy70VQ5yJwSrk4
93oFyGsufKD7rR8hOnxQFc4sY2t1n4W1goIw6xK7MNt6jLx83cPRxCAmh5A6rAon9bnMAAJ47Qkb
2OE8T8l4lldfRWybw7nMgE7BqWGldgi3g28/LFXhHvhwm7NRqA1O56a979f6uiCAfU5aFoas5NDm
wUsK5NPcnmTAUMyHlgQjjokXoheuT6j/mmhed87b6q1zSwIolTl1xzVFJ5eF+rvuFgtS3QNirsaA
vj96p35tayUyNFbl8yaYp1HZTCKbw7ys1ZlVpOIQNEehNdRvdgoqoB/jmucTahF4T5dmHShpjZDp
4kZnWbB9ZR+a5leLsPs+UtTuvA5IsxaTdeiYDs+dmoNdTNmW+m1Xv2R5/0v01fD5Xskr+Talq4Uf
wBKtrk/gMTlEm0OrPGfIK3erbnaVfN67rqlmXjSFPUfT2Y5fITU1THShhv0Fpwuysp6TvRlVXGmB
UNv81PcrCfd1p035o6Z4WVjN/GMk3yyt2ZQg2MELEUUBk9T2AtqHsRbXXGG6QFY6SPMlKv1UjRBz
KtrjhHBxEFU4hWbpaerhJSps1oDBzsZZvgLEPMgLO+srabsGDxfDXQN5iRhaw/E3Mvy0B0SJVAj0
75e68jhaTSbxGkzazgAd9HMCxzxoHHhs7U93LX4Sd3F5Z6OZb65uuZyOqeMLhzVwmpzkZ9Xoc33u
tkJWZWEi5sHXfPso/1d31Nj/HD05ntgvU0JwsTpozRRgQP7B4WQIhFnodmgrJgIjVX4c29IjqcOA
uOnPa+1mGAgsfud14DMTpwVyRzGC+NsvvxN8VsgAzprS3yEKnZ4KpcTi4GFo0DUb0vGxipq7nHng
jHI8roFN+WMpEQRUDOH65YDv8qo/CPwSCIcrbujkneIDjCadEGfrU9SWFXP3Wu61KX50yIpF5XPq
jK+d6hqHcQsTqJZVnufY8+eu0y+Lht3TASKC8zx0/Ia90QUvWdYvnqRBYslRxRApx+mk1HbOT8dd
rsmSIkrjKIJdE3FGD/GGdizOqD6hVd8rbKsgY114a05owSiWv5J19pUZkJZr6H7uxebzbPlV0+Rn
r15/82Hj2QRo9WROFX6zetbvUlJk+tR71ylZjQNB5QbWWJBxhNhZnagf1BJS48gxKkgKlJmGIq4f
rIyMc11XGFlUB4j2644sjMcoRNCNOdECfJ90d83fQf13l6jKzACb8GonlLW9yxHOMLRaeWuYZvfO
3LmnAq+uR/xkyUlba/9rzpODs/aHEbDMs+Mk9YGfQHWMiKO/1VWEYkKm/BgiswlMVxtBjCbFVVE5
9whvDJsiTX7ETfpKJCnAld78GOPk0cYM50+ZEE9jXdArxX4oIrYvVZy1fqdiZWgK+yeReZdYAHOU
o/bDkWDJE6lBOC5DC9GKaMmujkV+0hVymk5prsch8tbDSupgB0rT2K1KL0K2j7u6mbKD2m7xDo+I
VEWktU8G+wrQHwvPZHxCF/DRyOr0I1IaGyY4yQT9OW/UeiOvpKFq2OuTmNSPXmjv1dS3KPZDmCTb
Tx4G/6LMzTx0gKZqF+cwf5MsLyG35guTVNgvZXFpy2a6WFv0bgHqOxlde/TGTnnFDj5MPIOQKoy9
XTQU4Rxn8StIwZ8J5mv3ZqcrL4ZqKVjKqFPoDiXIRqtO90U3ux8d8evOc8HWi2i5EPiMd4WJnNJI
BvmIS8XOxd3gh/AmI3ByR3vgBGCcuiYVBwH37Dk1e1jvZML/dOrRtLzsd4dJN/tpzXj06qLZ/HjM
o4do7KPRRoQ2lKT6VTR/kBVIyZGmjb92tvcM2hgl99SBMNyu+M6t+fpAiOH3ovendUn650n07uOA
sEVagWfGfL07oI7PdCTz3wUv9ixz3jm5tML/qn92y5GyUdZlIYd/3f3V9j8fIbvtNZLzfKSXygl9
Q9RKlc3o+/OynrAAl3V5JdebMVUZJOv/uPzq/xou22Txrzb5HNm2aH21M9Rm9jnbFYUPJLhhUd0u
VYctDOHU/7Qao8mGYOsvFCC7IR6Ff9c/b/0sk4U0oGIp+zhP2rMsmm2Zncwa8TFZN8Xyn7qSeOwi
x+yuXvT4ydJUfg5uaQSAiOIn2daUNrN7Zk4H2SYLFW66mk7R3WdTaee3mGns66YeN9OTqQPz+bqp
EmtHfocD/z/aMkX4mjaqp682TpwIM9vGQ20WWpi6TXywGjwHa6W1rmpjqteo9FKWvrn/0bnaWwkQ
+VlXlfm8RkkZ2phyPdbLyvEpXnyUdeuPFMTFIcMU9UhiBNYy7ESMJ3ea7o27sSuIpUTVvV2P4s7M
ioPLGnvB3ZYt0poXJ5hjh5wj/6XqHHFA3OW16gpnU4dUQ4VjF9NKbN9P/Zyxw1fv87k/I4ZSXnC0
Tk4th5sjKKo1NDzNxgioRD+uXn8kjhEHvNHeMwH9+6rv1A/01qpdMtlVqK7ajXTzwBFzaAK7zudA
pG11MLuaTI+KIJOmQ5Rj673Lx1F9bZ0JwGifb2wKIkkFnmnYssXGe9b8NsQgOCkDaBxi622dzGZX
wp17KlJECpq5/kksHxHaramL9eHqFeVJ1mQBUTjeC6jfOzletvWD/upZY3cna2Nar2SY5vu+Xzxw
an2yq8t8eqqSqIIGm06hgjbhk2xLaza7gKOusubhVHtJ2/IPMjR/D1hny0EOYwSDsj1DFqX+VzpZ
yaN8jNcggqhi5+l/DRgHLFBMpStOsq3ld3vXK9HVE+TwF3QGYe/etLVUMbbNl73jxlt4gmlbtsVW
+lhWZFBlk1WP6yUp6l9yXpdN6bQugdpo+kFWs0XUTwtR8c8nVNjC6wCVJOZVglyBg96yJnOOmWB+
RbLlP6DbzyEC2VRTi759tf97HCH+Cjikoe/l874Gjlr6PJON42SDOjcKTvU9koHmyZg3/ZwWpwnZ
JouxVuv7fiviTMHqQ1/WTfMJas5/O74Ga/nqHBtdvX01yauliOr7rzY3K/+oXsfup0s93+1Edl/r
pIwTDKw/r77abKUHRNB5ZzlCIcP0OayK2+Ko6IBhej2aiFObGASpZf8aEwgKI/YMe1nVkOnccyaB
d+1Y4jWJog3ks8UKt8HplJTHLEkAVW/VKRkaXLTBmSDVxNkrsV8NrwDfVptEmLeqSVL9qAuQ+/00
2K9z1U1HBODbnewtZpEf+65ZdrEJV37sbeccdWxK7JzonKpoCSJphf3ijBVHMC95kzWr1PLnLU8g
a6kb2S+odaOS1JePsqkeYnYTZbPeySqIKTPA1/SjRedhp8/I7lopsrbKkCqh5Xnui8bW6KhWbOpk
tUbqBf01NjlysMF0cYPBcJGdEYiOl286X+sxmBaD31XT3NTtoXnPdrf3vOpODsSqmz3dMuAWhpmn
L9smVp4wEahQeZzvvbQZIdGw5M1yYZNrk6s7EeHOLY3Tj9BFAsPW16NTiD0KqwXYzzg9VKiFvMTT
Y9N05d5TMEsvpk33crKfCRJYJH+1IaxBZb0q+Uh0qlC/oQXK6r5U5aulzQv7fGY5jJQK9uKGc1lT
6M7OVh2VmWSLF721xVC8AhGuH73BPMha20zdi2OcmB3T0Mbf1QEVdHZ03YO+lWvHuYqSVzETySpa
UlLQaPSjVsVOkJAT2KJ8TjCCdAnTwhz2hLG22JjLdr58XgajCky9jI+evrM3Fqq9eSTJQi+Ohqk8
GFX3bdAV7KncdnngRSPDUc/EqwvOLooBLTIjeRzEdgPVUEdDENWs+kdfjbcoatUX3D0l4sbvTC96
Lolr5S17dVVpeX8WDXTRVsirZNtj2LV5H1dx8dmkzVF6VozxKRPFr8Z2jaMwDKjiFvpwC1vcS9mW
7+y9xS/XTK7jXGp/OvQbck9YHJYexLL6bMgrcth9D1zCQpddR30q3vDXSdX5satZr2YmTilA3l9a
iTCcciuwW3rS7frSaWq1rzXitJWSVSEAloakd/qNTV97GF2IDEnvJX4Es+tmjnVHIMBOf3XJDzVe
7YMntA2dX7m7RSVGWKHZjuWJS9BWBRlrrzoGAlP1Mg3Zxi4skrOs4iJwT+pFu4N5b9+iYSEPNUwt
XA1jvqWdufHLMrEHFZwdRYtGiKVURyzQqiAr7O5I0K8LzY1WzsnceGLrz59fyUGSoNgBggozhUQ/
Sa0CKeM+JXhj+6b+iBPnU7wyAxlMtfs40uv7KatAfSla86o7PdZpZfVocVp7HVdXe+yFvpd9SJ96
lwFDFn+2fw9Mzq9m4njP6CL7tq1br6NlLDjLY0y+9c0IwRFrxul3q6noLT61I5H7rYYfw/pU4U4t
a0tXNk/Cy/dJ1Fjoo7cYUFflQfYNnqU+Omjhf9Yas33sp/VkqrmKrIV+zNtivZZb0asTHg+9TriG
WjOIcT+6io2WkW5fZ11zOPMupU9EB80A2WhsPZnFGrMs5aXUO/uqThq90dKvoZliofFZl12yIIGJ
9dl4lZXPR5WtsEiq1oRRkfs+TmNJWFIkmAi6VpdAGEI5TFbr7Q+QBLC5e4M9k7UATkR17nVGr666
noZkefmsyh6ta8ZzauXXshjfzTqrTyURr+s4tn8XKGA6IV6LbfCvjkn15nudl/I1tjcczfDFrLU+
AHKkRbanpD3BoFnPEAzAeuDByN15n4yQKbVCjR/4JUESsMd1udt8vWSbHOcuTfwgq25r3mDcEWXY
7v9qX1uBfFFnK+gyxh1buUjbJUuUwDilqLK+AmAMxXIqGpLIW1tqMnsiBBQD5/g/jJ3XcqTKFqaf
iAi8uS1fpZJXq80N0RbvPU8/H6v2OXRo9pmYG4JMElSCJMlc6zd2+5ZZ+afSr8IHKXne5C/QypzF
LgeHNlaOymDHLKTz7k21c/3eLp3PIEZaQC+0qIClsjh+lUJYk2PK6mS+SlFrgXJAxkuPUiynPD77
gwdyeDkTGc/scR6i2x+WKtuatlGdBi9SsrKBEOuAJooUoyEe97a5BKKX00PbKi9wMeyNFFPdsZ5q
KLhSkt/XBvoptbP6SX57tuC8RitW8JhdfvcCLJp0rdxLsQzVma6Z41Eov83OkEGKEYJaSnK1yO+f
0pIQL4llUmuWlqtbpWrqi02ygEDyVDFWm0VzUm0yQwGGuJ+cEdnxOAic7wCI72r28GnkfWqs+Q9x
i/eJSOjXsoMuQlI+fM3RddtgylFs8K0tH0BwpKeysP1La8wh4uZKdCIPmZ8KRDwf9Sx+T5Fn+4UZ
DArt4fjuuOWvPCtsbMiT8aKVGH27MegbYj/RrzOJ+IYIPgsDLXDjh3TMY5A4QXBHivQYj/ObPefG
BjlO4Btlat+3c1fMm6zS6N68qX2aPcpGse30kWgoLvP+dweFx22fwEB3B0zWCGj2AK6AnsOhU9HY
7GCxeO14B1h+PtdN9QMrWQVbnGx6s7qKbjc+aX6tv+NF+DOfXVT0k/t+Kv1DaIe/qy5LHqM4Qrc2
dZQDNH31vbRijUlre9Bc3f4U2kdSYulnY56Hg6FE8d5V0rtA8X4yXVcvZh39NqPiRzeGJumdyjlp
IEbJsrn7uERobKzjFAUmyA9eaCTfBpJE6WS5QJEqkpUOL3ZSjd5OD0kvVQABXoriSEQ+JuUXHqY2
j1/TFnVisgTa52oOvJPlkfkE+J7uqxB5TNMBrDSAhW+a3r9a31xY3w9Drr0YanOBiF5tyEIFB7Ug
ImYhd0ngZSTeqzI3rx3jcRy/6S2TpOeitd3TlHXIH44AlOstcUblpCnk1eA0VQe48zryIL5x+QnU
Q31IiYDt0Feyd7mdbwzUKs98HpHYtIOvVebWr7POR5sq/dEhcQ+42wmJmLJRzDG8jl78c8oxIh0H
tHOxH/0zQ4MpW93DITNotlYfts8kb7WjhYv6JbByovJR6e6CXDXeQX7+wCSp/GOigkku6HfUdRhM
OYuPWlEiDjG03UZFpA7nlWB4UQsteqpAqUhJNpXVageI8wTHlhay8UsdpMvo3fmQVV6QUdGA/cUn
sBH72B6Y8Gim+jqRWt17OrluKVoIKT5ksXcvpR504etgQMYe7f4qVQbsg6MT2dWucRPt1euNFpQn
AKKlJFWaYSH41qbJRU5Yvj5ngy8zc5foVGj+ovZZdq+TD6TVjMpnKRWZFuxT188PUhxZ2ZCvbi9S
8nSte42UFISA00+3On3ytHPv5TZIXq4mGyYlB14NLHeXEwJXmfZJlaigEWjBrDp+6nSyD8tBZdmM
A4E/BdLAWVoQ6h4ufoEK1HrJwE0viK8mt9+cRUOxjbzpdYoJd0yWpr82voO2XB1e0izkS1e08R+7
tdGVZu704oT2Szr8KvGJfiOmuZ0Ma3zhO2G8lWP5M0wQmpBjhGjVLeKU3gnEqPlma3h8Kr037KVt
bujBpcKTYStHB5VMj9pE1tE3n/jel4Bh6inDX4EZBFS06EU2iKMU+yrxi33y3zp9irJNUHmId9t6
9DIFIygv30P72zymYWS8ukVnvCazwqAPpuUsxVjxurM2Aw+RJtpgG698wCYni27t84Y08ohK68le
Tq+C+gDc3UcQHW5bpXTOi2ySuGG0a4bx7ASx89Kijf4wxgo0cx0AWmEGsKOzmTjPcgYRwfAZLTnW
NH6bb0H9Nntu0LgH2PzP9eruT5Ep/h5mP8AofVJe4NLpB0VrultR6lqz3tUa3zMpYexbHOcKgN2t
qPucNWdHH+DGo1SNxkw6r4vVLc5owavUTbN/0XJeDCnVrdKfWqsuaMEflU1vT48l4JD7WxUsyPPA
/H9jOHn05Li85i3aWfaEIyC5XTLFxhC8yMZTw6NaGPODlEbfbR5wiDgWehol27lZosB15WzkaBHx
lU8tndBZk8SHtc7wkt+eqvLR68vmWYvglv128NsdG/VFNvQjFDx6stVrnW8On+pIHa8o+qgvfeDH
11qzv6wNEtYpKG80zXGtc3eE/cfbRZt+QLACGaGtNdrTVY/ip3b0sge+gRmeWNmlhwRxkRLmmLa6
kV0vDV+01mzPf9XJaVZT/KhbP9hpZZUB8smdZ9m4NVFCB0IADHXqSlUBpEsuph52CRzV1zr2y1c/
KQmveXF0lLosyolVxkDMw7wot1Pl4+YTZf5ZGpsGvsUFKsWGCfynVO12nzLM7oMuql/ruXxpCRTe
o/davxYJIrdmqPhbFTooXg/DndOZPTeAgyHwqR2JVJBSml2/qlMdPzaxe5aDUqW5hkbwvvHO2jSU
D5M53tl12PM8B+NTYw7lxRvrDlTQFGT3dVDu83KvqEO5axqn3mlWMAM88puDqRjOfZ9A0Yh7P7lm
prq37OpzY/gFfPj+6pf9vdUHKLaH5KTgJfzwu/hghQgeJBYrnYIZgFdq1WmMMOxxcxBs9VntA5gT
SgimW+31XcscZNsw+8i9b02sZ5sZlPAWrxCIpD5fc8n2gY+BXW+CQVeV4QJi4pNWO9Ex4INAgFsF
kg5Iue/1O3VGa67VFIPkAuwkVzmmo/7OuovBBvTCrjTUh6xLzxi0K9eqK6HH9oN7znoIcIbxKW6G
mOWfyzoZtGfWh+7rnFnaZSKjTbyjJZhoFJssn1o4Uxt1xF0adWLStxNuAF7ZJ5t25hvJYvhe7Z+1
sPGeFhG+CRKDPVUmvMfAuJpNrB4U7Js3RfQ+z/MbGaFd1GrlobBb967PjKkmEMDuupkGFOBto7pD
tOwzCIvx7KttfyjxeN2A1PAf+vwXlwkvyK0YG3Sfh61jGmRuC0W7ZsxVM2tUn42UKw9VNt9ZCM4G
ISCRTJn3Be6qAwTUU6MN9aXu/Hqvmu6waxwnuKZuPe/UVv8cjPgHgJjq9gGeL5U6l88W8I/nSjc/
KXFUnbDNa6/IJIIr4ZuyTxunvZZFQZREH+Bvzf42qKb+CpDg1NUIMrZ1ss3r8uhlo3fOjanC4QlA
lN2b4caI4EbUfXeyqgURGHTa3hzwwQIg/AOppu+MctnJJEu+5W71W+Bw3RZ1NiJ49Bu7UYDrJW17
p7FFJwG4FloSrNg7g6+9YcO2UX9UiT7BqzPruwGgwVlZAh5G8ywzam2ZVjNFoRt15EHSEGGWHIOz
czS06ic9+97bykOawvNFHGWbxs+gl//MrlFdyL+pfAmTGs019TIVlfZiwvAw6fake+16SMDfONXW
yMPo2uVVcAlGZhiZxvs7hcUWeif+gt6w9N4yI2Tl9GhSONEnzKuZYCbEUO2qro+hPf1wFwOy0cWf
ilBgGxIKvYEdGghudW8756APcYQIINNo+RPiUPUSKfkMESDfDnH0q8lKTGIj88S3vE9ArCBvVR+4
oX/qFIuYkTA82QdMOdrKeiIwom9i0GU7LEdfMbiFY+Y2Bi+xUZzDmnEwVkzc/fpmW3bEBOr8CU1T
9dovBrtinuuYk0WqHmpHvgn1wN+bHUi9UNNZoShOx9hrNfsgSdwtoKxDVAS/FDIPKDFEKAoRyvjZ
W0P53iJrzkf71OU+vicunCY9IAeijtBTPabH90EDkGd+ZkXSbsl7VqWJDWSabXAD+JTGasifd6wF
Qr2bIBc/jh4B9lrvJrLCwQvCKnw+2wqEko8RcImy1HUEeYkZEdgsgrEAxlU4PGZL8HpOg4PtLeqz
Vf8rcP0MgTIDeKOrYxyMxhTAQ/8Yzg56+xDmN50Glan9PUAajID97hsMLMPadog6Oxszb9UtQtPF
Xi06EMqdggGLpirIR6IXEwQ+iYXSfZ2q6WUM7eZKqBEvxW5CFC1rH2EvvxBpbjYWevJnb9JBgeq+
dXZs96L4vXdREt+9WAtOp4q7743rXcuIYdZscAdV06o6zSgstVqIG3PhHquu+4b3gQEn2A72SplM
9wNeRVeH4HGxEIiDVH9NHfcO/MPELHsxhdOHbyOrdqIbAfAlHAN1o/M3TQGJIosrAhVtYJJ1K61T
5VbFxkrs9gh0vQAU51mAbvgYHCAzX5ycpJReoLmFdOxraXUuUZ5C2yVxfCyn1jz2deV9Sb03uEyd
2vo/Z7vewXnnW+otEBnlZ2T029zKgos+BuNWr9Rmx0rdO/UAz44WOFBwJ6SkFJ/FWwfh3rEKgh6q
uWMGeO+N1vCUDmgUOZQQk8FM2Aze8kyx79ZNNRTOrWgz8z/bNRSxerYeLJ+5ozdY4BjdDKBn5XkH
HwPfbeihvqYx9G1ZMm90NeBV9E3jbq5j0qbMPn6lub7Pg2S6qDPyTQhFPWtx8NtaHKKg6lwx0ZLO
yOqMD/GyWcRzzHzUrqpZt89Dj+dwGy8jNyWvDNrnOmKqW9XpsQwcbO9Sh8cIJuystKw/uj5l5mFF
70mqo3NoFk+WMdqHMY9Yfy8b372fvQ4eWqvF+6Z7Tp0muYQsDy6p70Q7o4AAABs7urNs81kPDNgb
3kiPwgRsAHFFfC/eD0r9POs+wTViMPR/BM607CQYMHvJSEMVBpZoWovXFQjM/26UjnxRj7Zp4WGX
YYRIavklSI0x81rCLPg1OMieL4kAZdb3un9RKgy34Eh0+8SDYx30oLGmYJhYcfqcS2jkiqD0mY5a
3DXm9LQ4jUPt8O3diCrNFrvKkT5H3q83eVhm6gI0c8IUXkmH9OSsgS7yzOIORMZpmGCkAFd66Mzu
WWnxf8rNONnpXZXPW8HMhQuB3wJ/tneGKYdTMLsPY6ppTAW77NEjNXeJm+p9Bm70Ca8N0IbF93CI
0k9qjheM1/5yC5/OLVECZwkV1LPOSielQzmeq93LZuITBsDKU3a+tEYDPGBSKVsFsKcPUmCqc0xr
lysUs/aGP3R+zuKSIXvsnF1txcBDSCkAgivmbYFiWuQUNu+FvTUZ8u4HDUpvDVBA6QBWJQ1/D8kR
/z4mwHpK5vA9RAoO8dEDrovlznFGCO4L3giA9g6bveqC/m+qoL5V/2Fd0961Q3asx5rPJKjAxEn8
o5pAEmrhcdb12Qm/FnlpfEZCHkXO8UVPAuuUDsrLTBBgobfi5m4uxgPxN7UzTrE3hmTrd148e+cw
sh5iUmnbVEdWqVVzhP8MEOP2nWvq01VL47dRZZUaVgEyiiGU4cWkqfLRtUka/h5QoPebAkSQ1d3B
JuENlqu0b8IR6fSnGxztFdiuizS2MrEQMBmntQVXn6d9sytS23uCBeA8qtPbDILvyQCMYOdBc6ji
5HPJxAD5SiwU+5JkqhTnVM+Y85UZAE0Fl+PODZk/GSnwF2uXB52xrcqiP8GOKN46s25O2HxaWynq
idOAN66tTdgozT3TZf6ftrN3ehn8mmxlOhZxOt8h/PHUz4C9TddOHgOkXB6DRqvJDCOF6fROurdq
uzqW0MCNAHaGkiAxl/HzFqaGOyAV7IQkGQtceOcx27OKfjSIczCK77LssQsBi33P7TdMy9pztmBm
ygVXF4KwOJvOY7TgRmtjUs8AI8IFSSqbSY/eFcXw9/F/q6RemmfLa1dfyoD76rXQ6XAIT9kK0LPR
QU5rdRXs/MOkGkwMw7e4ASngv45NkB4C6Lx2a8AtGsZXhMpRN8Tz7qarIRghwQ1lJgsGN3ZQ8l4E
N+RA56eQJMcfk9sEF3BZ1rxnssovkV15o60KLtlJdpOZCBIsLP69oS5A+7qtjoJQqRynBVLIXDa7
FD1w66DB68HfJIq2xBGoDcBi7cmqfHWUfJeogfM8/TL7ARTzcuOa5Yqyt+ITbbzW571AFaVynLMp
O0nLyGm5M8giBv+c3y4XkVZaqE4b28nSnfzKBK1pErAIny2ufsegUY+iMOJ4W0juwxkM589ueX6j
GTmnHDVqyQHLJpH7L7u4KgektDC+k2KWVcewVHT8Z5bflIP7DPDOOMmflJ/hBY9hVA2Ik/TV3ivL
X3JeOgZwzJfHeHvCUil4qdwn62ItpNG1biz17ojUCp5MgD5u2F/pDdBuyVCPUzruVb3+Lnhg2QzA
qLsafh3xVCRHsmqwMSOqnJQx3m32kvS+4bxCNfjWw1zcew1e98g4QG1sk+ZVnr2duI8DcZ/DXBsM
69YQobfH1J30VnFJHZZ/bYhm2/rQwA7rQKibYCePS56G7JWaS1pXdqUXWKHuk1fuNl7R5xd8HT3Q
Z7K7bCAi0DeUY6WxikJfMJkBIgBzTlnRzPu/duVsB0cKkMiukV9uu3Pag4ayo5P8vbFpiFE3u7hN
Ps+jfpE7d7tLUEs3hZVOO7nXcleStmD932qIrywYAHkmcobsSd2tO0hZNkaKY0jThUA0EX0cuhd5
8LeuKbdm7Q1ypCbyuanAsO/kVsiP1Pua+9MGhb4lgs4s16p+tIttCHKXt/tr5k4/A7wyDhjCW/S6
V63KW5i24SGfITq3+vSiL0OHfLaz2HaOczCDBMaOb6NC50QJt0FPyEry4v/6w3/9BtnF9gqyux7q
t5a3p4eaTA7SxNB3MgTI971DbvxkA8gaX1K4vLebe4NT/PXW/AWq+HgHDdJ4RQRrcm4ORphr8z52
w29Kl6n79Q4zCF50x4XSvQ4uav+UYWJ5kN/S+9VjijvyAY3Gft42WXhtB10B5rGMQ8trLWfK3v+s
87pyRjggTHbSE/o4PTCFYemydAR9RNrJhGO9dp+lgV3NNDD17YAE20l68NhZw2nKLZYl1T53BoyP
3AVc+T//rl2kZz8EK+zlBnCFBZCy9r05vnf1BcBoFHa9yNswvC3DsvQkKa51BdGfZUSy9NnZ+041
gFlJn5xAYYyU9rJZ39a/uuhtV47PlTecvMbcSk+4nYKtwFF5bxsSBDIWsmBvjih0n9c3fO3LUifF
YOmFat8fGkB6x9CJDnLMlM4uLdbzP3ZBKctTk73bOVK+7X44LsUPdbduW1a2/c/Qg60cCf7UPAdw
5TYp8JgiBeTW2yCclw+H7kE0DXQWqpN+wIeCPD3zAnnig61jDOo85nP77DA3YH141YlYzGqxaaFO
5IBShrq7sxas6jyWz/ngdgfTnJlKNLq6U4OC2E2PwMyGBO9BeAdTvthFmvNQ74KofHSy6q8HL39V
+sHtdVrLUrl2k7WvSJNiSNtTj/2gdEbZ1MtwLXt6An3JjOE8yd2XixTgGScwK3S73odWv5W3BFY7
tbL7V+3gGl9yCxElWbdMuAbvIdV9tYVLEXLDulhJz8TBoYbEC75hTPRPUQ/cHRmTvdxj2chjj5fp
CUK5rJGn9Ec+6RcvNrKDOo93iVkiUOZ1JxlkNEbtFs5uiXruLiyC2xfAaH9Bys/OckF58rLHSN8u
bBg7Gn7Ng/eEWZx7wyz7if3q43l2yKVHrIOBqqnOmfPW36e3o7brJ4j3610sM4eRNFk+M5mbWTvf
gi4kpBJ4AV/AJRvMxD3kR6UJuTUoJwa6KKNm7W86ZjLZAq9bHSfXOU8Ac8jnHqFHolEc2dsMx7Db
7Oq2ioq0oCDnpmu3QRgu9UNtJMZBri+/y7ej8dzqj7ORtwfVNJ7lqa6PVvbyrvsZG1O0GYsCpX8o
5P8s0NaBQ5Fvv5RvEzuWpyWONCwfwPjvtczOYee3+XCPILt5AppWXYS1M0RddaEv/CnDLLs9X3kS
6xizPhg+0L/xHt+Yk1fvLAjSyGI4Bg4nBS+Bywi+QyFwX3LL5MlItw5UYo8W8GC/wDfkv4O5NFhH
9PVJ3jr0Mt6vN2E9KnvS5P99KeZqI+yle3mfZKYgP0aKt7n4Wpa9W+UcYfvBhBZhBpnoKp19UvFY
lCbyZ29TLtnFYZNX7bZLXvsfWP3tQym/869Zxu3cMne3wAKuJASxx+BDL/NXkiOEruU1Wczn520w
md/QWiGeHPbJqWjCUN1L89uuv3xBI8AgXZDe5nHSU2VGt27WumnOSDloKEVqwMSWSZj8O+vmhpKU
8l9z2duvL+cRJs79WKDr1rPfAE8/2GSp5i16vQVJqB+u/BCzvuiurp7lZsukTvbWe7/WkQhC8zqA
ALI2lr++FtdzZW99jOuB9Xofzo3yTx1CHYxhjJkycHYAAfKTlOXN444nLOOX47cfP5dasYmUQf1r
GimP8Nbz5u8BRPuzdNcIJV1A08szCLsOyQ3pKf++K2ffhipAOc3JLdPdRypIAFNkXcJ94IQIwUOO
rgfWNaAckM3aToqD/3PQ6vx8+/VLT76RPdZ35jafuXVmqfX0vCN/8t/3TvZurWT3Y1lOul31r1Yf
/8DHsxSNxEZrv2kzUrMyrqyzBzn33+rWJnL0Ns+W3XUjz2Mtyp6c9z+v+tdyRlpLww9/6t/qPlz1
w18KlgEfo7m6C2H0La84Hs7kKqr5tlaVF142hFIgZ0IjYvG+hNnWzVo3Z3iCQr+jTdUa7N4ayXAr
F1+b/nVEdn0zACFECv7Wo+VlWd/4Dy/V+gKtL5rUrafJGf+z7sNp/3b52+s65wu5v4hB+407F4c2
prXLXFg+XOvmtpJdy3/FKv6t+Ye623piueztL8h1PrS5/YUh8a6aMvxROy/cytAga1DZW7/RMoas
RdlbJ2Rr4w91H4rSzu8RDOh/ajWSCElhQ+Tj5ST3zvRWuvBtV2qlPBPKZlmdVdlB94rXdXgHTAVt
fC0r80Ijl7KM/MyFAiJKVma5t9CRH1jtvJXhgeg/kqwNysD/0NVug4atEkOQ0aUoZ0iYiL/t5EnK
Zh1upShdwZFF/9pm7QZr3YcutF5mDJqUkIUL02tQZ3PXOXo6b2X9mwAwIFyUjG9BO0SH2xsvN2Xd
3IbVtSy3638W5cD66koxIJDyz/At5Q9XkLo5S8BOaAmv0TrY3ybWt+PyfNYzG7xKWLxlZ4vAiLFE
SP5aOa7N5FzZyMRgLcreh3YyiK51f/3jcuTDKYNXKfvZuAcV+FRDpcA1QFoQKTc0kBzLh6vEEa99
laHLz5IsO8mdKZM+z06z6myazLFO8oTXJ3p79/8KZv41VVibyp48/KjoiejdGt2CXLmD6IkRR8ik
6GhlD7NXko5BzUWbHuQVvcUppQeMsx43X+RF/ieqVavBHutsUicNycE8z84JEsGwxCGtyaZuyFZu
1rJvBQr6Z6G1KRfdYWe2MCBjQF4jH5auBUdT9++Es22RAIhUtGvkrspzqTOoTHpVvJUxPBPhk+vL
A55bRHfaWzzzw+2Xm/rXI7otXW93XdYssnt7zSOSk7NnTnu5y/Jn1438gLUoN/ZD3W1VJ0c+kjnX
lnJ4/Zf0MNS3NtZ6G2wMsYoLcv+9K+LxaCAEuNdhzFKEeoYAaXHGZ5Kjlk7uzHCQ6VmOeh4wTz1J
8G6qg9dIy47acg01qbP7MqjbjbSau2w8KXNp7tQ+A6Q3DMWmiXjVZeNlrrm1PQCeGpiia5q4BzUK
rXyPZBCGy6zs90QlQQ1PzrnRg+YRTha5ZkRjIZ5nDu5FsXpN/fFtQbS/BMjAvsC/qXeoxo2oclCU
ugzBoywhPVGPqEDEdpW+xJ6DsqDZ3U8xWggOsIWDTm7/6Fn+/JRWzU/4jqfe1Mr3MTdx1Ur9b3nJ
lLzGB/7iBypI8ax5673Z+u4RrSez6wckHLQWdZxh2ARNXX+uZzC9LMnLT7qa2lsUdYBXRch2qcVi
C2ASSp5zq0K/SVV3FRLBKEOV4LgxYqwexuUIoSTMBAYcBcJEOzaFXT7MU1I9yJ5ssqJw0D3Lc4SF
CcJbRRzsygr5IX8avpokz46tukj5ZWplYEeCEsduCQBvXJ+VW1zEqF6rED4NHyNRFQXDXZsVYIK8
dmA93BTuBaQG6TWPYHuL6tfUT9HTsGwgukRPvpp8Q1ZTOUtVmWHSje4iqlwFwmeGRbbGCZ4a1LCf
VDKhT6miadtpHANWEByIbQ9oVWpzL3MsRfGQ3UzD0D1oSec9zsumzoDt2fQt2NW0WA+EepZutdLB
FW0gO2NOmM2No44ujP97SqL54VYCzYHyr0OfW8+vIst7RGUm2lZhu0H31Ng7mmXupqnJ0XgDTF8Y
mnmxHaDOwFq1nW7rSbvBCh4ZDBzASy8srxVUu2uzbNYi/fOYFMRQB6SNbLhppX7JZzM1tpppaBfZ
FFPwn8qir5Tt5MFy98KUYDOiBm+9D2DUtcf+azLkXwxS6eDCofvzbpnwmUEmglYoKlRi+vk36c7P
YZ7oX6cmAa2AIM5bMGbArtHBepw1csnWlFh3lZv3F72P21OaxsUDj0CD8t+qL82o0Lmy1LxXjf6t
RjXo3o2Sx8GuGqivSv0S9ySOHMQe91KUA6RCPyG/nu/rcdNj3LGZluaxlmLKF4PlWs4jg02Vo0C7
ZczY/XWylX9z0tm8k0vVjak9OF54ghyGU2eGLNqBD061W39BGyR/wnBObtetjbl9bLp2n6vI2mx9
LJb7IHvFqHAmaF80rJVt8w6iRfMC97x/IHR8lhJGu+0LpnWQobIRsaalhdQ5RvnxpMR9U130uHAN
BKgN7YeIxbKrwKC7op/WX+uBsHKZonYiBxyULM7IYCag2bgVuqm0R8Q2ta0U5fZkqbp8qhwwYcv9
sccRoEu1TPTioz3+uf07aZL7R7uo4Zwt9w/VaRB52eThT0+fGQcT5RTZlU0VzDDc17L0trFFQvKv
SjksRzrIHbvhEeAMCLwAnWti9d/RD2VQ0usvdR2Ep94eAjTew+pbWR7keDyE9SHVUW2qZsUhYK24
uIUTDzw3QRRcu2UzJOieuIZ//OtA36fYybwHvh3voTDEd+WY4WG4bGRP6kxW2QWkABTVYi1q8Bv8
Hw3llFvr9exuxBzw/+eU1B3AV6ja8eNl2q5A5PZ5fChVooHbD79OWssfmYpSb65pu/AoSDuaVgsD
FkXK+2jZ5AhM3Etx8n0UCyN/gLyuxgTXl8OlinL5Zm0kezjo3fHh68gjc3LsElUJy8rDE2NSlIvz
bgHFR1lKjn44VYryh1tUR08OQuC3U+Wv/XVGppv7rgSg8fHA8qumMobs+DwX9pcUe1KQS7Ob3rVT
ld65YwTgREN5s8vIM6pkK/ZJEWqvahkOV1evf+Shpr4OdqG+6mH90DHAPpCbhumC6CBfv95A/8up
W/3OBlry7mZcimROeZ+iZvAeVcpn+MjBoxw0y+DeL2L7SY6BFN6nEOpe8qXlWL8ng2a+aX5UfNKS
szThm5O9qk0D/fIhrNPp2gdaej8uG8T99GFjJjW7djNvGLNB4y1FaQPRlESO7/5WkwH3UpfYJcyl
9D3zanS0NaPdStHom+Fk4Jq6K00LRfyNbXX9C6ZXSBdZo76PIFS+Nz22CCp8vePCr3wHClbu7Mw3
TyOWmU+lPb4Boem+WuX32W3cz5bitpesjJBOsvXuazMDpFAdK39CRAct3bD/Ezh2+xXIlr6bY1zE
7cZ/0wCfoWHbDuA92YvDdj9jDQtf+D9V0CL/OfihTrccULHZfC0Hr97j11aiMOcUb5li2Zcm7SY0
t/viTYcx/YL1+0YOKsDY3kBgfIbJq95Lle035BfcoTxKcURN4qx5U7KVYh275tNMlk5KcsVuUO9V
tN50GNF3wTSDSyis0Lir0YqBFl37qLDZ+T1B97jbgcVD1hNp2X3lD85FjvSt7+1NbbDod7idzD4j
D4Ix0XuvVv0Wjk90kaITqTYwhai/k6KNERE+kLp/leKsTN9dvvkPUpr67InxOn8yYvA9/hicwmhQ
ntOsVe8jHxpx6GNXNeTVE0CfPbIT/XPptZ+SuFXvACsMz7re8qrEqMpXiXuVBlKPLuKhVOrsQapk
Y6JyFNkQGOpOx3C1wD02s4NnaR5DR3vKzeemKQ5u51YYFtZ7ZMzLO3tyiruogyy3iAWXd4rKpukq
F5lZddrFHi5auh01j6HmYAU+WW8ohKVfVavy9uhmlicpwtEBUq8X76U5Iklp9GAJlmZaP/kbNP1A
1eQj7spqC1C8Sr+Cos6O0PGdg07u46ttGXe5q1ivZpg592ViAbBYmrWT+nsCLXnm06bdM63TcCNi
z102s5b6WyJ4Dfjd/9StTWTPUtrfVa9rx387X28BwHR2/FiPc/MwKhVw6cJF+g5Ul8mX6Heu+p/M
cbDfG2dEHyjXi2sWGjbKxlUKIm6YP/eV+yxNRyO91pHhfambXN25dWzdp6WHAUtdo5aCLuwn6Eg/
FcSv9nGxdYENXdWSl8od4++dBkDMMtzm0TO74KLYTnKM0lB9RVWl3sjlnfmLWnrNz468ETAiM0aH
cTJOxGxLVHdL69mz0RzndXcQttTyTZLVBcq4aFRdS8bUq12Gu97X40uNOPk/B25t5HC51sIjAfyM
jP9OnQM13snxENzjVa4WOy6VdgWdsHLM860oh3VPS8YDr3Z0axlo+rNlJtZRtQe42+slLMe8s4GX
X5zQUvapVujYUg3OyQLve8brprlqhukc7CSbniZ8XHZ9qzafeBtVoD+u84258zPaPMqfxntzh4Qp
6VhYh+dXuy3Mn3ASEYs0Gefpfby0WeJAUgnmfV1V9UOst/XJNKrhErmthbuvX2JL0DnoYwFWZeCD
mamXyGL5vf81DsZPSWQqvxWQlrc/lOUaUnGF9WtKh++hojhfNLvJUDvW5tfQRhucKUrwCIXaPWaL
qLiq+Oldn8bWkXBA+uhCBQLj3FjEzxjIbH8OvzIAf4N8qPzSA3yQQScxw2YSngSu+TtDGVnv+rfg
1TKa9qXvwCyjU9y8eS1rwq6vtEdwGx3wHByW4F05O4Jrvn/SdQMPqtFZJA3UNLubtS67kz3HqUkB
IoFw3yXIuuBf86I5g/eWp94XbYqVe7P3PO4B8r11mNYXKXYGynO5E3dnPe4RptKYl527Eqhb0bje
pwBC+qYaQvW+r0r/U/R/GDuv5Vi5ZN0+ERGYibsFyqmMVPLSDaElLeG95+n3AHW3/t6xT8S5IXBF
lRAmZ2Z+46vnN1UP1Mu6NC8d4Kaq36672op5jBTdv1uXwj7YtWmZ3otC9Z/8mVpioTcPpWaaT/5u
9DPzLeZVuWtHud2Z7RC8F+quHmrjvaQjC8ucqt4PwVC8YnPn9npk3TOOPGHyUFxqXwKeHyDe6PpQ
cX7WLRuigoozzrqLkmXcATuauIkAr2mR9ne1O9SBqYVm0D397tBoteZVRqdvBywFL90y4cKYvAZv
ZG9dXDdQsC0uzYzbFpbVR5qd+Oagq+huwHDUIXdXXLRlYoDiPVqSds7Nar4nC/DaldH0PkVLo0eL
ngMOFMi9VH2N52F6H+tId8dlfbSs/+/9LZBLv/v7ls9xaE9zm8AC+Pbv4/+u/38d/7/3X79XrQaU
27bYiFyP3YEB+7UcpvqqmkLdGcs6cBn1dd2QM/j9WbfuAiiyuZbLuv/1Wd6c4KwkexervBPXib6o
Le2qkbdcGdm/1snYR9u52P7utm4cY9t26hq9QVDeSlmrI5hE8zUq9RBsTO51r4dj42WjUtyuk1Hw
/yr6Z9VRmmqjhol8CiqEeDyk1gUI7fKpXSbroqFJiO5/lrPK6xmuwXr899Z1/e/i+ol1HWy7Yx7R
0Pa76udIv8spD715tG5LTtdHj/0HRDL7LUHPxEVV5gfbR0uqjub9ZPT2hwaAjmyhPdzqloXhaAJv
pUjliOoramKEx4emlLaaas8vEBmGXcdRV+DpM7Ksw/odYUY7X1+1+hknbPvidwqFruXYmFfcqpy1
J/pGdFwHNG2rNu14o9YhzO7FcGd11Pkx19HDAnEug691wzrpYXVvLJqsUKL35kGkogSu0/rXzEyk
K4DozlP3NjZiyTzDdNFgxwAhN4VDCIIuJh7rnVRl/Y7BH1h87bsS7TuIkeElinGCT7q2v42aXtnL
cZsd/DEVlzBQ8cSQyvk5DdNvmg6zbz4cYgd/IwkBHQvr3yt+Mjtt7IJLVTTNtVgmmkx4GBbgEpcd
NHWRIjW0bOhteVFSdPEgk+XNYBfdZd1/3Q2Dpw2mkRMGaMBpksWTnZZ5vGT75BoA68BXrUnvgA5h
EKFjjKZ18rjFB62+6EGX7CqkNeckQ1ShjWI+mRadxajjjaOZDdGhAGV8tEWkH0h7FDf2NA83WTWO
B0mOymOmFRj7+H10ShofxNNgWqeknPB6rUmSRF3ib+O2lXFgkOutZRcjQlegywCg+jvqE+Umjc3u
6kN7ghtM7yBPHLqBqr5/mDusfjB3Hh8jHTxyJ5y+C0lKBYX81FCDdsNR1p5Hy4LlDff0Be+Z3qmi
aTz7+FCBoM5Tr5rCCBIW/DjeTQg+/HT+kzTWxseP7JXqdQPXJlq09nP0QC/pd2TI8x8p0f6Q+EVe
rgckygNL3WYtL2d/ELt+OYIV499BH1iJxcPIgMqYgHTSYvKnoC9R7cSHTa8BQ8BsOMJGHe/qxFQX
Gv8MdK0+2/rUgULmDmBkVO6zRgEkA7xvvMTQWgjKx30upOjRl2zzYiqoaVcj+FD0SO50f9j36TC9
CoOxk6IEj1bBnaJMeQE2QB5fIxoAN0E59Pv1U2qcHGptUG5yUxk8conFDYqgmKHq0hms2xhy+K3z
s0pMABHXXda5f6w0li3ryv+95Xf3MVv5hHzB73HWdVVloUOjgOdmOAZe9LLFyrGVuucOA8ub0Zcz
8BWckgzeNnnLAaXHsgjRzt5MbYHP5bKoignRktCLw7rop7XioE6MHUweEMkZJoOCZaLmIX5PpZjK
42gnFQ4WzK2T333WuXUdTuPs3ai0KA053Vj/H5+bAUaVCNT/69jr4j++2sRH4EAk5Pxj3e9H1u8f
o3K+ydLXZgrDR565vlPEpn5QfbQVfa49yLbp77QhlNw5599s2kV8Z1TFfl1aPyQ0+6HtMvus69Ie
dNF8sbsGSWGbty/9aFaONpjBRxtIjwiK7C+hKNvc4nEAB9wNlFyN2AEob5fF3yQzbqGDxH+qqI55
7TTt62J37yZ6V57Jcx9lIO5nhALVOVeqcAvOdHYSIVfn3w3rVgKsf+0nsOQpWtOVu2daZHBuXo6w
fmTd8XexN0bTMYeamuV/vuR/HVoaE/RCqv+c0qMKMHP5kt8DrIvpIO8pfsU3njVI5qkbAwyIsA7F
8UXqQyQkqnknIDnepcby9FUKOgxEaP2sQ+mLpVJq7U1SBWdTxrgklkH9/ywu63DqHs7RMlnX0YKp
bPBFowqybP3dsO63rqtqOduKAVeAdbE1tHwTgYXxungivV/VfyKEC3Yh129KMCF/68vp2SwZtNdT
4z/kc957tIr1V7WLoWGaY3ZraUBVYiBu50nvh31BVy0Ex4iefWyrDnpqwwRZnuKDKUeXPJWrbcZY
906GtUvGgOx1qtcSifUie+LXhS45b+slMSCg6LMQ73iKvvpNanyWun8jk8gMIOGga0rqhFD6qShb
A3wfSQYKGt33ONknP8+LT62JPyRBlpqnJQ30dA3peo8blgC1oIP0zOZsePLroYFpzgBi3TqaYXkM
M6SA69YcC8+T38+Ns26N0zDD8xKm3Lp1ao30UkviPVmORMUjv03r6mHdFguLnBOgJWLy6LZsZekS
4yTEfKDP0e06t07kLHibVbk6/K5a53BDDb0YH5+fT/1ulc3M3MUUopx1ndmE4CatBt0pcFD3d7/f
75GH7NyIwrjxZ5V95xhXKpRID2Nil5SIfIonSqocbatTjjI6KjTrkbJLZ1Ax64Z1MlpQg1xp2aeW
pKna/n5G8aXPci4h2/3nMP/YRTdjNGTrwX+P1mPT4fbmVHo/x103+2nMV/xjz9mQJBc7LOFpho0Q
bDm8NNRIBFGw/uOD64afr1x/YJjJ/tYW4vlnnbb+gt8vn+yES9A3O/nQhK33f/5Nv3v/67jKVxbA
bfj5DctZWOf+8WOXH/fzm9YtP1/aldltDNgVqfhOby35WCy7rTv4oibNs86uW9bJtJ7+dVZYHeiG
4Y9NRegsdcOWaAM7tbE5N0lUuTUGFkGE1Cxo8g+9aCYYevQ09vLBCP15Z9rdX9pyJy8FrChHn72a
YB0pDPwobPhg9tAdwrT9qjPf3hIzHS0QplGlRp5iTAvK1v40JCyy486Rah7kgGYFOHzLJsfY4G5l
1ckz48w9Irwn0fS203PbwfWYHmu/orm4e1KCkYMh84OInVx6uTmZMfrLiq4nEjqblOxWIdSPsBhO
ElXPqcAScQLBUC4Fv0Ki6JCg992jI2aYaifHSFKudZtId3LMkLfEz+iu8o+CWAR7uWXVMPbIpNLk
/LNOwcTFmYshO/x+KiCT52U1yCV8U6W7dQMatI92RnFVtT1SzvmhqR6aVAx3A4FQa9aw0HOG5MNM
ywjwspgfEjxJJSYrOORge1B1JmSHdnRGpKbCpt9QTy+9MuIAtkym1L/WAzr+rDiawaDT9c+kIFvs
ojEbt2oBa2xdl0Ng2M24rJEw/fe6biaQAGmq7ipc9ApL92+zZQKOwi7N6q41wDWlLVyckRjmbl4m
UaqVe2syJ2dd5Ami3cXQKBAMNT+rftc3hniJ9Fa7WVdZUqXCJRtn7EKbYrOuWyea6quUiWA2rrv8
YwPEPG1qfr54Xa2rBfXdqcgP6xev6/xwcAy71bx2qqlYLz9y3Rglcn7UDQCEyyqdtPrFNCVvCML4
WpSbAkHwXaso0ZWa+fcYVf5hULQzIPL0NGJWdbdOrBnWP1grffu7Lp36HBM3yPyJLMUSkkZfw/O6
u0n0RL8j2a//fLaLjM1c+LgfhW2Di5bFoM1P8Ria9dLa/SzjkFRt6yIVLn2+bA9LXT0uwXPcWLez
TXTQzxW1oqoTd7adSLd6dAyWBS2K/zUZ9fqtI2t5M4l0GRai98H9j8aM3/3GBMpROvPoXQ9kyoWB
d0V0h+FddymLyfu5ouYyCug1bh2oyM1tUWfBVZAku6px8VD6wXhcd1snhGSqgy1QuV8X130VKOue
XtE5vn5qXYeiIkWSkJwZw42uLQf2XZpr9h1c7vlG07r3wK+hhCzrVTPrcZKKHT+2UP6vu0HAPFC5
D8/rHkR+d3KkaMdo5vorpqjdS4Ft3CEWNe9wEKs2SmjhZTDO5t26QWmBe8olxZl1cd0AMEVcqpSA
EecNCXJs2FJK1jS3j3j+Jr1++t03JHeKmVlj7lK1irfWRMcEOMvwWqKG8LBnSTaaCRnNNdvK32q2
BjkcfssV1HN0FW2DNlRLyB+M5EMtLcVUaPEyWSfELjNuWbh5qvNItFEG2OFJmIX4C6nPBzz8r7ll
Eb7eS97i5Ye3hk3/3WKt4mMOfbPOYdecUb++aReVULe0MK5z62RYGyWXCYNaGifXlaBru52tUvEe
Y4AvxfQY/jReLX3eMmF3/SqrM2mWllHsInz4nRAjI3VYl7NV9dCL7EUswqNuUdLUy0/AmwjlkbHq
j/QKsBs0SJICcHdv1olateOMwVG98Df+M6um9meUqDAwmhzs47q572cUoutsDHYG5H8SU+YAnE/R
DsrezxmzJixIEjgjsWVQQlzP4s9mYC/HJSuzg32C3QEKM+QLYiNNmoTErvs7deLLhxaRFtVuxP7L
05WHAF/Hm6LrX01O6zHCDmzbKuI9nIS9GZeu2oTDFPaRJ062Wf/e37O9zq3/AWpY4UYEnCsJl7Sj
3KlenQRi32LUdmNoRXkwGCQkVVw7ktztBmE8pfzVuj6i0EfUIfMf5hJQamJyCyD9LOleXCNiXkRp
+dJxbS7/rHUuA9qwqcCC8N7tlZsGskVQGRS6tBISX5KOp3+cGCTKnDfDbkAomoorSZlPvp+EWxXq
nyILpY2mn4qhHm+a0Bh+JpqIxhtfXc5cNr1nilrdIPmtbuy8Ajq+zuaW3SubdXa1Xl3n1kli+hXd
TjY0jKV3vljsWEqtQqBD0PF/XlilbeaHKAMEsGhElz9znax/8O9il2mQZRR8M/1FwzQvPYrr6ShW
zek6284kvPLMnLzf/8x6nf4urnO2MmBvhYCXh3cBJ5CJtrT9/U70ToS7TujHZOm9X6+DdRItiwMl
ju0cNad1VenrmDsEFtHIamvQr44GhtTz/+2L4j5Vmhr3US1HA7aoxn5mzU4dDgmQL0TynNOFD1EJ
bAzWyboYR1CIlUj6rgkphyPGkK0zN2aPK4oUj0fTKjwNm662GCcnyLDWDfGn9mSrYhSjyv6O3M+X
nY6PSrmAdYlH8I0tMJxDSj9ROt+oWY9uNDlnRRU6MMoolM5leDLohTkHfudSb2+cYcoumcIrIrcr
3bOhrB7lqnV5ZJSU0MksllV3ADewDG1n+Yr6Xt3PAw5ChoUnrfnS1m2+FRRh6GLverxYmmAbtRhR
ityR+oz6CG2CHi9cHhrxrVAVw52USdr4UostTK9uYf+Dp5ufNJEe8rIkf4clUdSIt2qo8Cyc0i34
pWijI/Qr2u4UBrXs8HJEmRwWhdcgyAi7E+BX+kliSrqSTOk1iEmqoKVygbJF26FaPKJbjS5cUhQU
p925VAf8ja3GK0FUNBa5xn78bkxOjNXbWKXw+bm3T8GUxG6EwZafxzJcUyxKI4V0dS8DvtXwP58w
zaz679hHkS3TSeWOs27tfFg3UtnuWzXkJMChi4TBmRYhWvFmEPTFDM+2taQuMYIkHmu+TF7dy7NF
UWDHmMYhT3aaNCEEluj37wZpR0Qxu9Qf3wmew401od8vJSOBTUSbjjUTewq0ORZ4NNo3+cOD3J72
iXUdQSDtqXjKJ5ppcc+wcGCQc/7RJSpdNPNdADDYCiwZr61OwJxC9RRK362Pt0w9npcrSI2N9pyG
81+djW7e8KKsGGRLpn8p1O6zyqAjqdyirjL0mDVNA/XG0MQxR46FR0L0VCQNDrgGOjEU3F5KOkET
iMLnRE5do12QIrCWnVFtX3zeFx6UVwdfZvxBM0o4Ft9lVHYEE2LuXbpyJohe+rmrpG0WNP51grg+
V9afMsVVL5CDj6mXtq3FQHBQem8JAHtDC4/0ym11O/yS4LA6xYg3sTLOr3ZFwoIEpCL9NbFIhGuk
RQdNIZNnx/IV4oLlalPq+WH/OCnWFiNc2kdCWrEkIVNtZYQkJZ9JpXTbuRo7bwrTcitZz6GU544e
Z/6mTnPyM32+1Q2pOM0hBxxaMoORotwGY9yCppwOnfzByD907cnsN1390CRYtdb4dZHP3xh2+aa0
PXgWAEmWhulx2z/TkasBO4pDFxfPzCEaVNwZ/qpjY5jqtNOYObEZ7nUhyU4PssuIxTMgsUrQJAnm
KyU+qmQvj3FfsSCGykq3V7RAZ9v0Etj9hx9UNVCn4iueX2c1Ab6Whp8052Zeoz5hofjU0y9J1QVa
6nC0QaYutY127CyPXNs4dSYpM5qADV/9Jn0DwsR4iwf9UowU7VP7JFR2y5ThrMlE/zzT402P63Bb
Nid/7jCQzacd9rwG7rJ5uJ/+4JxNvvoxybt3pcNQXm6nOxET+XfzgustSARijU6hT/CEzoFMdvQM
AzYMuCbcuugAgsUfPSfJqUtMgSVNOpQjQVYolMptd5x72UtNEv5YChy1cltnun/F27DdUNqJ3bEy
n4wx87S840EggaFN01c87lNPsSl4N3UbOU2TvdAvisixZQw9JhF+SXRvGjVGwotPLJ3R46aR0mdg
/lfQaZbTvPQGBLoqStDdDwcrUr8KKfnKIvWzqTTMAmvI/DJjKDLcu3zopq2VUSyIFHrZrZQ+onAK
XhWyoGMG7G+Yigc5ri7VkqjKp6UQ+1drTKwXBn5wSKts0wsH7l29GSVjkTuXt30YO1FhkC1ZGnWr
YDwUCi+FjB4hA3gfrBeemkbgxsqhzqJbk0YMp0yLS5YU35lmHqrK+GgiBl6juAutNPOEnO5pVCEf
5Lf4tQw+unpruGlxMwtAVXsVHeibTosh8gx94hkSbvSq1E6OpOej52vSpwXZKPR7GtEjbSMwlVJb
09hNY/2IzRtl6EzsyALs9JlMZpg/5aO8Fbh6b63QoH+YnpVI5zKTildbLuKb3g1Ca2GI3fdaCG08
fZ7mNvXgzzyG9fxZjMaLWkzX3nDVzKi2RjCeZ9CciQF5rsF/UjGMcwHG2ioaOIOFSkVNNIfE92nT
NnZDJHlWhNf92xSV73aQPhpldxoNehrl4Tls031DD04yck3EbbMFyQaapj+FgANpaAOMVqe6l5SM
wKXa02ruT6jyerqvmmIgiTvBjIMPDTQA74pAf5/a8R1v6swxU+mpsQDZtJH61mTJ5wBOT6vGN/Rl
f2nbpS9W2819dOhE9jghI3dTubgvO+DlERymPqGjmvPxIDAR2xWUAej508gdNfOOAiQwteYQdN0V
TyM8BC3y40Nr/m1EA5qCNywe21i95wLkLwBlRxIDlpdyDrYpPaltfk1A8zjKPOgbYdu70bAPb1kD
oA/a0KEY9RbefkKz/ER7RIiPJm7sR0wxigu6YVr4TLDpKndk6ZPZISvc6p9y1p4SeXjt+FEM/V4i
mjAgfabPdi0defI90FxWOl1ncuqDi4IzfaGruzYe9mPhb5t9M+TbhtPCQ4KRP7XD0aG2FxH/D6CA
zfISkaXat/ipyQ3GYqN9SgpYn52WUE/Jt0PE3TtY/t80xUI5oT8tH+sXo2tPqt3edVbq4udwLdvg
Xc8YNyIhw7phSN9MNPXwSYvepTSDy4PA+nPm2qAiADY+J2yolYGIZtxYmkyDcbcTjDMONqPlIrtg
PVoTB0QyuSpul+7FaEkqz6k1OnB4btN4bJzKhAgoCxqOtCx4LIz0b9mOtZO16eBVdodjJKLDOpQP
vWzfmxpB5BRCzs6D/qg1RNll5793Lffd3KlbA5i32fRnjewd5JTEA3FnSCnV0MoHJUrvFMjdFxiE
NDoFpNA0cod1r3GSTU4jliczD3Ql8zrVtBH8W5bTx0PmZQ9NBiOqTyR5q2owG5o6uscAvvVh2/OC
I5K82l/y2HUnBRAZozF9b/ntoyQmsJt29y5aSOOTFNH30r3Xjb0NepCiTYRHsZ3YXkqKoKbAkdIY
7+WyxM1DEFaJ2K0CMgKdLGdkrJN9NvfWAZPJFzMC3sMbvOvLL6UlNp4Gbs8Cvk4cnYRU4DA3wFCM
uVyq6F7h8eOhTqKrCf+eOapOQVR8YzIaOkLpKCtpT35jYVSS/1Eg11lzjUpCwRHMjyz8OfNzF1RH
g2AxaPNLb1M0xF8E1NUZAdEzsfazRdHC1YPFK0IdPyedEUBi9ePFsnnVGJOXWN3iMMjb3MBAKm7g
qFYviVpxdwyuUc/yrd5nI8F4mjjCIgYzUvo2gui7J5/dHvViIWTpI7y3cXjSi2GjqPpIYIVpRmTC
djC6O2kYy0MkJXdaQECOJ22u6vlOIzNVVfNAQBv2O0TaWmNkHgmhJyMM/sC3gp2a0LMXKhV3ABeN
9E3S7yMqkoNvaCPOwC3VyktWgjEDcS+clG7b/awHtddAxLSH2I1n/Vx3Nr2p3V9dusFq+RRhzJqT
hAb4SO9dUm6QMt7FvRBbOa/egCzcdPkM8blYEM3vlcC4erQVxPpF+FQKk0iIHiiLJIFTyQFxZxGB
maQFPbd2NC3pWEOagxsbiHuMCVWI/hF3ICD7YcKz3VC3QpseVdk4VTF3YMgZTgSmElQl/+qm33tp
C3E424SKsYuM8X0eb+iceUrpSHXwBak2mcJ5wkr8ghKDtpGZ8bqBVqmdlhS8/iJB5lt621zoIa9q
c5SUrYHhkWPr0oMoxLYHcLs8pAoHDipSqIkG6t1Cl8P9I+HBJmlH0IFvfaj9UQ1p2vpqDywZCSlE
Q4anaQrejohQt7n6CwntAIEJtokh+hVi/DYKYSQl2rdmtLljjKT7dahJPDdJIergBVX5GlmyClXO
9BJcTh3J5ioxdfWDhMtfPJTLY59QtVYp3E9YFSWqcg+wL/NolUFAqSmenBT68oFNRI7YU1UK+1ay
EzpcWmUc96bSW8QBcemCmmugp7SvsVKBo26PUsTVVtTCadLyKU5z5EjGDWBMby6In4fWxtWXJIVj
pOFuwHEcaud8MWhhL8XXpNifZTbHHo1sJZdpdzXz4c1shk9Iovt5mlxDVd6LMdKhJQ8gehFf+GOt
wycZcpc6iFyKhz4xr11jIcuIs3NvdRRQKplCtv0W6y2O9pn26Lf3nZBBdcMQxUEMxx3Z9L0xzM+p
Lk5CMbh1gxY/J+oYtWzelow6+iIfvDCS7zAceVJ7XDHtLt8G4XQf+npPL6B5paCCgUvsw2yeXy37
3jIkmkTUhcWXtaPbtjEBNgEm+LrAi9XCm6DYYnPu9HVHvSHcSWV+ztMnsHk2xU5/zzXp1mWobcZY
YSTWK+yqRvlGUg3NtW6aAGAnST96F/AGtzt6TnJzM1Tyq5SmlFo6deePMPdGHzO8FAxaZXZu0Lef
YUXrva4diC+aPCXAGExHJ6pk9DXcysmBSFqHOpziUhXZrlL0Bl+DH0JqS65Pb25eaYprWfHXZIav
IXXKaeoyV+phA8a2Oh3M6aUQUbrx1V0qKEjn6FDRoAYbAx+YQnSvSR4sGWpG/n7Mf802apcXArWS
WiHTil+dtIsRkU5G8jSOvL11XL235UDI0RstZcKG8nCISbRt2jCUv0ofj4wkLC9tEG41jES29jQe
y0T9k0oIdsMY8vvCG6raTzqSniiIF1uJHhWn4o7f2JLJ2NDmVhqG5pJPWxsK8DSRbqefq/L8JIDO
ViALrFAipFS14gbtX+qTC4mir8JPT7IpATWPS5yFfJ3SU9TsQwAbDk1LplMX6teggZ1KnxTDzHdB
obybirQ355H8iU03j1Z+FQWoU3jdX/BmPoioh22lhpcZ5DBk3yRxcYOFQjDf1iEWrncjb1NuRQSH
+QctMbR+99/4W158G4vliGeUgtF51pvPtjIepxoYCZw5vOS1+ravxUfOPwskyjVKbHUnLZbLYTmd
Ul2G+h7l3TaKGKfJxP5lOTxzj9IGQlP98jg0NnUw7fgcVfAuAHwbHrAVekoUVfJwwNo9IyT1naHy
6R76sseXytJeyG0/mllHtEljqj7TcYZ1NdKJY5rYDFN5RPkaAS/3Jk225HqrmvaaN9lQ3yuFXqqM
ngkStvcFJ8/JB+0qpQkpQ6G99tQtlWDoPdx/Fp6KHZxCXTwGs7FXUgJ0EWDKx9OJCADSHmNYS4Xd
WnUajcaQhElY3dlhcC3/8uD1qfwMKCvHsL+mgpGaUaOniQdsUYT8GtYYNUxqgR/U8AiANN3Sw3UX
m/2JsgJCPym9iDRoPQaBp2Eht07ag/IR5NaH2TXPjcyFmejPeF88qEbuiQCfQiyAoYBjJDvdNDV3
C7IuOsT3jSa/dq3+RzJ78sp0ujUa3nWxTDIm5v1vzpGGYqI/VN0lqeCA8wCgDW6BNytv/jJ4taTg
NEMqBKl9SlRjJnHXfJbVuK1M6TnFktgxQ21wh4LAW9bpZvC5WohiurywkYoL2dFFelP47Z9cIKEI
uxkoJe1PdfdgpuKoZUbjqlJHTJXTfi8DqB5jSfLE4s/b2coGKThW9HHxGWbhHnDFTR2FWznRv0Kr
Jk9VUwXESRUrxWinTuUlMTAUrav0UPZYpnZyuaEr/CNRGtpFVRy69WgTJxSe45b+Nz8HHKxv+AnH
Lrw1o5wm4eGUSwp8J0MJHUSP/qDd+y0SCt//nnPpUcVKaDSK8FFK3mEm5vqsulIg0401qJcJ9pin
tcqn2bUH1Y4eioHKOgrAr9ZfTnaYvk9K/5Lk6KpxW4B+VfA3R8NlSoZzEdOe5wcfhBAfGKuGjln0
W72c3rty0eXJvMilzKYjcC5gj6t02xGbL5nKcUcVL/S0idSsHKkYwKtkE8J3W8eRImnyU5Zip1To
95k1CCro0tscDCe5AiFt52eVR7gwrV1bFJabDUDu8nYTDdFrlNbC/a708lPX0j9+WdJrqRbXDFpj
a2Y8XIwatyW9BY93nPNh4+MfT5cTWm2lPKIzelClnuZ0lL+oLPbTAJYwxBs0jmWSel3eczXScz4L
zZOpqcLgCtCC5IMru+08xjglRsl2DswjCsoPQ1Tv6Tzf9nC+KKsZZ+6QFyOB1iZ1np0X9GBawU6t
Y9ccOhqOJdyi4vmCeOkGau28q3Rto4M34P2j4EeZupbK3dXPcr/H0wGKPm3go9UBWeePKjX7fjRJ
3pjkUxyNiI6rOD9r6XMnEg8D1bs6bF/DnhL4cgnOExZTNJbI28DgQkE/cZlTf0dG/NU32wuZ21sf
UD6jBHRoaaVscCE6piJ7aEP1LRsNwUAvJKxFT2XZUJ5Ey4sxjx7WVoFAJilD8rjcMxp7wFT7tWzj
T0a/j6hA2wPYfDyVZ99D9/Kql6e69N8ID+jHCAlRfBL1J4lCTq1gttJNerKxMnVPlxFpvXjSCBmq
AH9I6VSYpXRhrPkyZuR2587c4pede4VuDIzpR3ubzaBoZpEm+7w+54VEgYADbKxE+mTc60xoIUTk
W/txltBNZiArMckKRiu46aOBQSPkBGr7klvGOrbFk76bmky5kVIqWBVKBCoRJgM1K5SRZyi7abKr
A/K4yKknPJhGRcvupakBGm8mzW5d/FkHhj7mvmxS3zORcADiL1XeVS1m42ZW4GWwuD+Nr5aIgHFj
YGGY4+RW9nQoTCTpiJzeDfLIiqD/1NQ6ac/fs50VAtVO+GT6gNgztHme07rZ9UTo9cA7rK9JQEbt
A/7CH12bLsou3j6zNByE0ts70/828ex0p1T5oI+Md01Du1ssiwCf4/RN6gCqFhqhvTEof/3c4qYh
ws58/48Wi84lRWR5YAOErQFxlnP+JoPHklXdRMMSsoXSMTTp4fPNz9BWP/uG9u2Jh7Df+QdIzADS
yVi1tvpiJ0C/9W05Sedq+bpoqcBoBu1TA+R723qGnwf2MMdZYs7dfopPs2zcZ+VtGYveidPhIQ+o
PqeWdahLQUrTvE1U1OSm9VWPOhD/oLqb9PQaL6UDW8pIG471UcjB4Da1xh1h4wKPquwGf4zcq4Jq
pIbfegTXA7e1dsh7gaGOzuhtrwWhADZBZ4dsQCRQzBImaqKZEBqDehPr5W0d969jthgtjnG/87Xs
e4jm5txC2ghIb8s6I2UtsHnBThr1AU3b2KH8Gk3m2Q6+1UajJlvjh2Yx4CwjK+fxGD9kw7OvRdCF
LMZoYaAFDhJrZ2xhOYzF6Fp2zNjZ1AeHmuoujmTlJbF5WsOOZXRLimXM8IdSoqPoyL4Yvbgwxn40
5Oylyax0I9UiotEieIUxgoTdUneomWSXRg8eg0vToYntEJlDklSdu6Q9N72KWF3lf6wu1dZZwhhS
/x++zms5ciRL06/S1tcLW2gxNr0XoYMhqZN5AyOTTGjh0MDTzwdnVrEqe7ZvYHABD4VwuJ/ziyTZ
YmTKVfrBIBe2UV37dYLJn/WEKv2O5AoSKlDcybj3zcAeTsF3yc1Td5nYtgajqXvQUgQBVQPJl64o
gVURsLLK9yQWaL/k/S4diTNrqeXtdXPfZE27GAMSU/VE8MlxkteWIB9Pm0JZ5IAe6rQI90HczQto
/cWC4rIgWhkgdzJUVzXLSKzo1lsxp57874IIy1JLFNauzbEmZglMtroJoAa2LEZufZu7Mi8IdrYq
vJPu3MGvW4JRKddebqGSPpL2sGfHmlYQ8Yumtidfxg2DMkKyrUJUKljeLYYqaW8FnumrGnujWZD/
QFz+FFhimbbEbQYUNbSesCZrqXIfdwLFD54IoTD9pWgj9dT06iZjTbkYHZjT0YRjualevNI0tqba
ig0KkftJxM7CTvJ1qGPYMgU8HILArA898fbEBeAeJ8OTnQMyVZtHsmb8/vkE9IeIrB/V8U1aEFZn
34pObWxjvdJt0GJARULk0bFxyJ+KiqB9aQwKpFj0IFMvW0+NwcO4r78h0bPOrXn9WUCNm7q9lTCT
plHxlNuTsXP0AjSzWYw3Zj3nhCrgNNhvgOFzkop1bYqfONyNtRlyWyi9CQG7JhDIH41tlm09ZWmV
LR0t95dIruRgOWG9lvESy7YcAaj5L3lJB14iGfkLG2llLU3TnP0UxNEy4+fG5rv1tcbexVECgIm/
PTSfp8rmEwuLl4RPRCQmsJnWSMnYbvdseRbA4iQ7IvU5HILiViWEwh2VL3x+lXWY1Mh91xXbPV5b
K8cNRiMdWWdWWQ65nrXtlsUyDrqdycYde+EMi9XWzLckiw00YjZedypCzFvgyr6qttncZbq/7uLx
2ehhXXZO91j7cD2BAVXbHCMapujmMkQTnZSfJi5BhHWCt9Kw25XjtjcBOVQCh56OMEowEja3y3f0
m/mKxvjaqa2C+bQLA6Zzsd3IISaIEjytToROx2ykxWEz5062fOTW+CPB+i9P5tgw3Qy5vkeopJhY
Vljcc2apvQ+B9arqP7thekd6BnMLhMItcZ1qW0UZxycO7b8ivsXVpm5v1BQGBSlD1GtqSCbEPZS+
O/fkmG1cfOKwW9eh8uJVprtutQrDtSgpTmT+nHU6ubjjmeR0SHstVY2VDvscyL2sWNnXbhH2MZdo
YiQrHtv72PDHG9tXyW2w9TFzIDlOUAwbBS14cMj3jZKqm8q9onHBwlAdn7pB2021SlR4qB6bjoyI
3TdLPcjr5dB7GgvFdOLdB6ewbl5SmxSZ8VPvoqvLbp9NME/FrhuAGrEdaAcS0KGnsGbfVfDGLwF+
JEqBmTXmTqu+Vt6ronsxAny9Uv+UtGArzfa9dwnolzEheNCVDw1BAfzePHR/c5vgh/HY+WwPY9Qb
1hB0XpWZvRY642FwsC7I4vhWMUvU862RW24qi0UBFGWldez5nFkTvy7zD9Xo35pOZcVi9zuNuWc7
i273RfoGdgP3StRPyfeyM9ad6o5PFHNXhTHhFyvdhkjgAjZcJUq8y1QMnSvfuIrai2+KmnvbEKuA
L3kxlh7wQJLgmvCsddj0/bl01wbo2ZU7mLhttK/jWFx4wsasgo2FWUKfq4ocHEi5GeOZsNuw78C0
DYD8VL7HkKzYKsT3uur5y1AQeg0LK+KMwEkaFO0lt2HmKj+ItffflWBH9lVF2sk8dzVptmnIfzjO
rM1isjWqaoB1Hb+Kpk7bwJvqSzQfLKJvGUjaG1llpwIrIyIPZWLzaevZgsYfdhnwRzC5OnMpxuqu
4qHiX3XjqhTMw36pPcRtFHMfqM818hIrTdedZWDsXNu2VubkPQdRaMJyI6Zd1Fm/rnw2MlkPDyJe
VEMh9mKoHzqnnLZ6bETrrkrPA5Axcsdk54wqFVv+PBgbu22CjvBArpZMHEs45lhY+shUEB1eG1Xd
nrvSvUtzvtB8ShdZqVXnxmtKPLw3Lg99t0STpSG9gerYpfJHgvyEGZtweOtbDRVxh7R83GpPhg2y
sKy/lwIlFxhdLIWytVc5l4yM2KqczHrJonXtQx3sSLGimTMbbfQfcTWufLtrsC+8Sap22CD8DXLR
P3tTcAps9ipsyzaJXobLXkmIx2j9jYb/AIuc4YMpF/Eox71qRnUr2oQwjB08pSP5T5PnUoCCdKWM
Pwf8g2Pf0M6RZXSrJs+CjZLijCA096djgdHMmqeh6fyFiQzy0hnVpVOPzM/G9G4O7q4ysMmOfzo2
N+iUpT/EALdWdRrWfgomRvkYHHqjfKwSwBQNN5deP8DjOHgVCJ/AD9d+VKHi0eoLxzN/zIwTFuKo
k9Sebix93TnqIK9T8i/rLrD3HpCfG4iKj9psMx6UCtn2gi/AMd/rFLIlPKKC4Otm8F1EbeL0wbPJ
U+sOHkVogdzYxXjpDLIHlum/hFcQKMwqS7+f1q0OdL+rTmObpFtgGfux8y/YhUB9IRaRaANQHYcx
g3F8znLro5qGk2m2F1apyBaHh8SnB3enAiCo3iRmy909r87Io1zsODRZztYZkRNjJ6xmrw34oGfD
vTJO2qkFC6SDA94U0S6rWOI2nvGhJ0a7yO36WSmaiThXwsOA702HmSkAPVVueGjIpRFze9XNpjlq
mMXGoTtulKbxVvVULD0z5G6JblOUGZYBc31RbZFV2oOZ5FGeqDr8/vJ7amMn5g8GjtPKR2C1r4mZ
vDVVOHH369te8LuYEeaF+K1v7Kn+HhgEIeN4ptPHZNAMPJ70wg2WJhJlRBjI2Fp8zV3VbQA+McPe
xE38yO9/57xVZeWtAuIFhGkJ+teeulB6tlVW8DHUw12tOx9l2jy7Y31PFsJf6rGCTr6DcZaHopTw
2Q6Y2ozeIY+q4Bpsm0CysTxwF202Cbb8KllnxzcOCKW9aX7vLkUOTmzOZuUN9Hx2aukK2519N9iI
P9yMxrh1+AflQbHNmLh9W/lmtNFPxM1yIs9i2BYqsDbo72H1kTv1Mz5TRKPz4iLMjebz5GROR13Z
22Vmh/px/qYnLtj0Yd26EZA61SzxZYB3Ws72M8oIwM7X3h39g4Smuw4n7zQASVvlGtIIQK8joYLp
9cKbwZq0RRyFp7JQcK00sqMNWy3JRbZtRktdA5uzWF30yza3t1o/BKiNlQILFnGnMzAKa/z9E/Om
YlMawOjE3TGEeO2Jhhl+O5bxR1iIWXSq2Ru5wufGldO0ieKwvGUTNnugjf2TNoXegcjGcqjxHnet
SFsPTv4QltXVaDGCQKaatxGt+gysq0u0HL63dbITtkKCdPkyGlWMq4zkiKbeLfBvRP+GkozVQBJj
wNwJ5NRWNEq57stLM6naIc+6TZ8rwUokLMrKelfkGutWYsJRHvHrDfnaDadTlDEB+aHI12rZ3AQu
xu2Biu0CiCPNU+q1lyrQlbtv6VCtq65mCdAEV0Vj0d/nxXtAQk/EmFF6gRKtlFF/tRtxMdVml3np
uG401rtpk9jEgwzIQimKLH5/bQLjrTQPgcGsiU+gQzrspwfGoTAtaO6d94FHyivBL1O4T2RQtgM2
cHBaDgab0jBgGTEE+gXCyiXs1UvUt6A9tH0ZpNlGIzxgZ/Z10L0ZysNytBQYKY5gXctKf66H6AGE
JctRdKispoOokdvnfDLufSO+M5lTNq7TbpNq2nqlduPzJIcsumwLEmRYU67jmGgkjp1xVC10MRgr
YJSU3IDFTgkups6ImsPljopwO3baxmkaViUEGz08Cxalkh7NoXr34+49qclVxNNCE3epaFv+NFD+
/OKbHtrv0WB9tF2BXr++MtS03CJ+T75sRFhBsGu3wzdCsiTsy7wieKZcjGJ6CC3nKXaGnaobexGy
VFUa/Yj8DnQPE4xOywPRqt12cfypmcpaqCUPDKQhOs/cWIInrNq/VTmygcmbaZj4sCV7grq3tkMk
Lm2K58n3VtU4mduw0R49fFiF8F7CdkbER+FR6QFSALTDBSIbjlaG72mhE+DO3EcVFbfWLy4IHnUg
r7p70RGLaQLIsIVjnyCOYWjnl3cZRIaFN43HvPVW0WThokQXMiZHA50U0qzuxnKrO8PKXqsarzJF
ddDaB5Cmdg+eSXjZ8KAVWO5932gs2KwVUy4ZaDQSgOGajwkGndBNkBezjOo1V9uVAkpV4Bo6RPrF
1hw8Q9ENjIm5t6W/mx955AWepzyxFmaYw02H6uML61YY9dmqBndJrpFtN6Z1C0UY17S163UOpqd3
QT4OzUFvyQYHpFMq5QdKDlg9Eltd9BUKkuBSdYeftidfnqYa+1JnTwieuTHSSp5r07bV2qdMJQSG
KtLMSN8qELtrz2ZRwkKxh60ypwHRk4qQnVCDkeAAq1+//i5cbdNW5rF1HPRQSpwhE+ZsBC2cgoBm
25z60mxOWhG1JwIQE2m9XtkBH+kXtVIO+6w2y7vYVJI7ttXzuawoaviP6BTx2LR9tCD9MNCWlaXW
21/NdFSGbo2tobjIKuAA5CEs8+VrkLgPYuZxd1hbU13eEYcRd8DF7ksV8Q5ZZWDvehaeuvvsMPdK
MTDd8G7D1ddABNJh6fe6spf9AFsPt4PAvn4eVR7gluxCCJWkrXlnsq6262YJws5CxuWPujRylxqi
PhfZA+2uEbRLTEDbSvqLOXS/Duztbl0z729+qzdZGyCl05PQ+qO/JmxULMwjeVL9/FWdYq12DkAY
yUFlfVqMWE+F1pW9yKbUhX+N8fR8ED7AqaLsmxtZtL0imT3gpnU0xO2DVwXpQRfEEvOgb3lyNO4t
HgjLFPpNs8yd4dSrTL7y0rHy6mUAWG8vi3HqxVuIDebqc+DA7494FRI0m1+2SlGdS7TPrvKlXK98
JutinuQr9RGWjZPvBgQk6N63ItuxnVaWshjBPD31nv6YCYX3oaoXQ2j1vRxH40pCGZU4yoGsHFCf
yD1/I1ub2FqOYHph1aTFrTxYqag2ScVfC6msMFy2doHWRZ/VS9kMorm45QWjXYUHM7P43CeLphDU
FUmtr3GSehzYD+RbghT6pmmM6EKIPdwU/ZBeScHPyIGyvEWizlkVQdTdJUhqrmpUFe7HSthLH/bN
A2uvahn0dvrUEH3jf2f1z+GEnp2TWs63fLDyRaq0xXezKj8wlYUuWeXPbhdnP4YyhzYYG+/5BJA9
dYufzcCKIiOnQoajWHZqycQxqVd/YEWzqI5Eq4DkZqjQmHYM/ABrYpY7Hb2nYhuSC/kgEXEwmkm8
p5Vz64Dwf4v6+MXNw+pVZU/A6q32XnRyt4skTsdNVAZYo3iauMVMHl3N1GEKmg2XZV2QlFAqJ4XF
TyfErWzQAs1hkvDLtSzKhioiOBQHqcJyh6E++5XBsLaBmK1ksZkHKBzdXXeDi6Len6+B13MBfJo8
mtWLIlxOlaNuFENDhXjuI8f3yAluB2F1n29VNuS1327zmpyW7CLHHxQVnH8Xku8vBHg2GOm7qUuw
iyQFesEtKNu1woqxBC3DE38zZd0oQ3yPiEG0rDSr+Z6lylm3yj4gR3w7uX74U2TWKwBv77m3dRcL
5AbabO+kRFU8cVDywjg4eu9u2Lx2/P8znby40X3r/e6bVSDlElpr2AP8QFMy3eZOab8Mtl4sg6Cf
7jwtKjaenSG3k9XdDeh+d4trs3/B1rReGSJRn0AUxggmhVehJnf5pOtno8wQWjDsntQEucA2CcWZ
G4dEUVAk54St09ZAa+GUJGa6bQUqKWlOgitL+vGUWEazNXJQBblJ8r81teyktaO+RdkmOGmebm/5
ozjHJIEIUDDh8i+7yQGdbEuo/TvDisNbViMs6TTH/hGkN+hK2O8N+/BF3QTjnewaWZNCVOaPrkNX
/9bVgOZ8p+Lxve0ai9m3Te5BT8VHvM+2vY+2KWrLhDNkHQHPbSfKPlz32IWuykol6+f3t5le46wc
+9Naj6b+Vh6wl3WWBnISG1nU5n5aBxM3MEprWzK1YdwdE8tG1SfY65EYPq8LY4LKru5XNyTB3yfc
/BCqItIP1v/alB6yN/CU2A26uwIXFTCWPWRgeAm3BqrCK0A7w1rW9YXr37K6B6OP4iY5IfrJOqc3
Vv2IPJMs9aGfnZEo28mSHAh+mreLcc8DzswY8mCZlo9xM/+hrzrwnBWpXFvft3/2I/+x0pG2u8iq
0nNzJN2qXVFhoT6kabNS9R50BQGUZqPEJr8ddpDhGjYifExlSohl6fXF4bEAEGCuJDaZLD/LtagQ
4COO+9lTFhHOJ9Q0H76GkA2FFTQXm5Q6mtMuMjB9fdH8Ud3JwH2upLwJbsz/T2Vg2epO0Qjxywtl
R3mQDfBQSQfPF09TCXw88ex9MG9ARVgZ5474zyXIBLAWVAO/EzWsSfJYxVUvEaqwJvg4RUvC0XDy
j1wvvNsogHjjCeLpsj5zvHvkPtR7b17uCgEtRglb+ufFoShRhbJG3Kb9MRdrWd+G7Ij6tnwmi+Mg
TjRgrxqTuswsLGe1sFcOtcPdtJCnzYhzaT50SJlbykFWVXFCqyx/nsrar/bOg7iWZsrP3+pl8bc6
S3e1fSaSde8SQ8X3ajyE+vjroKr1bdTyWScTvHgWOtY3LYZ8oJZJ+Z2k3btllvar4uRPjaY1e9M2
zK2rxeHaywxUP9CAfzILjfQZDI9cd5lPAw1dpiqNnnG8xNSYCRNUhrKujfHgorLlj7GxAhXO/JcP
51GI7GMsEfVsa/1bYNUqCNLCZcfeKzf9807XOmRFVVL3C7U3gp2f5WytG6hdrp69lp72gj+5codg
dnHIdWQGI2cCkDC0G5GV6XOnkkQblVTbKFC4vtv+kgGydfvcVUF5o4kq3agQxPZFG2RP7jjuCUbm
r1pvFLCefP+QhV1855vBT/lyk+7yC4qhuDhF1p39gCzDMF8wvw8QlOS0YrCBuR2YW+Qk32IkSU/y
YORDexJmC7zWcpE4UNilCwCSJ0OPzGEh+8DlnE+BacOBMw+/in8OIbtnZfmcZWmx+xo6NYAFm0rX
rFsBNWAYpj26Ld5ZlvIEAprTIXsvi3EFigV46r5367NDQrDZ10RAQIep0bIQSvU8duRV49wUL85E
3joa0vq1SLNnYB79DyyaTy3r0Y+6s6Fk5QEO9sW0KFxoAguFjfwcjvYC+C3ZAELGDcyZbp/BE2/g
Kc/icoUjUJjTtXIRYS29lcWvhiRVMnyQwVl2hLsv0ZPSYSNuIEh9dO1QeJu6BOLbD3a9D432Rpbk
QXax5n6yKGZ2kdkHxMsa5zYaVGWfu/C6Mljq7NI7RBR0yFeraG6WfSrFV5dpSky0siz68Fj9wZZe
ufm8RNfSZaUH1uWzM7/TWcNZwqos5xbCEIP8+Rqf1/d+VnFn8Ro1kILDUDb9ZtmAw74Lkiy/8+ct
R6RWYHX+rHPrtlklhMCA7iAJB3NFv1aq6x6FHldHuCzP7ImtBxVaFXpj9rWsHSRlY/DkDjfiUTZa
qNqvwIGUO7UEJ9h0RrnNHfCuaWMEj5FfOOuyQxxBjwd4VNA7Mc/poLoNmf0wpaBsvCJQPjbk1/yP
vGNJalSN9ZAx1hqAbHIcLCNclXEKgQikwD3RzPXAWFfDMqz7qfIJnDo6O0xIduzNEXU3zCZeyFbH
INM5No5/JD2PwGgUpeeytquzA2KNFHoVvQknu6ny2HqqjNKBUxEgBzJl0XOpEECYOzh/v5Jcak1Q
3Q3fwIt8XmkzYy3Lsdav5JaIuDsifehTGEoIeEa3se+jG6U1BSmS1Nn2o60fYp4RwGGylox2XByZ
35rtmKnO2eT7WTtJYtwWKfZ3kao4D8MsWYQe70II093WrT+Ni2z2YGidUTuR6kwJXKK6NVflIPhP
5Xz47NdUZoG3hfLrCtnSjCMOyb3pY0EIuZ0c9xpEYntnG214X9poVkQIva1lUR7oYDp2e8fKfmYB
ITz01UHW0UEzCQcSAen3vteaONN2wcHO0+rUh322TrK0edKj+If8qTXjZ2T14XvMvUowfcToYr7G
RaroYM7XpA4xhSo266fJmNMHvf9h5p/X5F6qLXQ3+3WNsMGlJGl+gFLlHbRm9A6kPMlv9ToJCRHn
wSbh2VDhhk1TLpt+P2URbKyUNtqkg8haTApMeHy46i5qPj0qz/iojwEiDAtLdTnmc8XXoUkjDIBB
vT5MEGnX7YDjeh0NxrHI9WQdWbHyDEn+0nMXvltRdzXr3niGt5CTFq//rauftRe5dDXD4Vp60a+u
v41qTioe64VICCO+6lVuPKp+VT4E3V8KUfeqdbb+2aJ5f2n5/ZrSK/ttXfmAUCbR4SxeqwPPWBj/
JERVcy1PEw1BgGg+lF6MwqR7UdHtOlTJvF+TpzkatAqeqn+vlWWU4aubySBk7Y3KTW4FBygj5jYl
VXxDVl65kfUQ3wmeykotG1x0kefeJP28fCF7tbbWWjvZoZa18lQehGuRK3PaeFGinPGrv2wZteB7
61XhYWSevwb8NXbpQGBOy0R+9XMtv8ozVqFPDcnUm6/6wQ+0nWuQuJeX/r0vaNNffRu0exdoHLTI
DrvBSR4shD65jzJz7YgM7ZKmhfstT7/61CPpjt/7yGZbtRBr6TCWiYAZBg8K4u+HPG9U4tPzqa6A
+JJn8lAHPLuAJ4WLr7pOd0dx+ion9pRs4gwdM3kxFEeUmn4bh3AlSZq6tpmuXHJkfxmDhZOzzMdB
BV9TwtVCrq/zoitCBvk1UMP8KtLRgSPuGytv1LO/NuyaDgG/r9rSMJwVmVZjJS+UB6SV82u9q+ae
sqLuwYfZLDm28DQynGaeJ9KNJ8wQxEIWoTIV29pAaUkWdRPKqAJX8yiLkR2teEDqD6Wn69ckMx9k
dR+h3dqYeMjFYz4+1xqpXrYQzl62KpZ6wUlzusUo27yv8+lzaC8120MftyV6SlxExmNcoyvEfnR+
W1qKmmBhKca5x1fpWfdxJvn3d2vO75ZlWLghkzQ8f71bOWTCu81qBJoFLP2tVELPeFxsmiIAFz2L
pX+qo8966l9FUYcw0TwgNLJVNkxDyswuy6mav6Ramu9kaczEgakSik+qrb2YtS60wCi6ou02rGri
2euhdkagTGG29BEqOBcshbBO8i3SDxXyWbL354WOEYKdFu7s6xFdLaWOruDNArYW/W2C/8URAflD
qwzus6rz8qM3wDryvKvoksd6rs49eDZVQjq9aRP3eWiMeEkgPjrK1saO8cQYk6dAAz3dmFjsDL3i
PleQxjZ5FQ8beZWu94Qj2zg+e0rqPU3xUb6kq3TqEaVXMoDzS/lxTCK3ypWtLI7J+DLhO4uGVV0+
1IG/li/pNeTGtAnn67ZL9ScT1lgSuacmNch4qCrkYoysTjhlO6deWOReYs32wYWa9+OYmsgN/dk8
KGAYvi6ZpmlkEkVi3+LRaliwTsLuPgjb7h6jJUKHKeBQP6CI5A0GMv34+tVDa/3HPjbSk+yP60m9
NTqIlrJYzQPOWdx5LHlNX2XWEk0Rb+sZ1rZpx+oy5PDtWQAAta8U/q0qIpmtYQfv4W0bdsU7Hk4Z
OMFg9howYdtOjQvRv48fLbt+8wwlf098HfiLLb4ZuiXWDcqER6KR9qmcNIEHkud8jxWxkl2FS55P
71X3bkrxhhvViCeJVfV3U+l1C/l6NiTFtLPFq18CVVTEwGJMSaxDDalyXUS2+wxw4CS7NrH+0rkq
HETd1nhTRHTkZyj8Xiwd9lF/fIaEPdTnZygy1lTyM1Swhh6jXLwB3+02vkjMTaom0w5wQLbSEfZ4
lMWuSvKVHqr6o9nUv1onLzD+UlQTXexIGmUb2M7kSQwlflLxSV+po1qdAcP3e6El9Q7ZZHRElShd
OejmfRvH7hkItPnTrQ91qkwfjWCaQIQ8hlDO1ZPnV+eaeGbRIrjQG/lrn4lwi15Whvxd2pdHInNY
Rs1nvxVbRJ6xGTabJfsAegvRj7AjsIH2m8w+p5qx9gclOpI2cpcpcde1rBeuDhYIonN+NKxiXTQ9
lhFByxWGF2H84g3u5wD93nBMXLW02V7PcdSjaYIFnUsiDkDxFNX42dhVobauqg5FgrlBdpGtXqcX
BxIIqOjHJKhQAtukVWCdTOKbJ3s+yGKY9vZhwlxSlmS97KFl5I9I+jgoU+cx1Pf52r7A4yi0sk2I
681SCrDDdH0sEfq/jwIAk7UGzkIKoTtT/Wh7bnJPOj38rC9TZ9lqev0dtQ3Y5t07auM8w4C/3Aal
6e8CpIO2bpjm90lPkqNR1O7d6NUlAtDtq4pq0woZR+2MdCoOaG0abQah1E+Vqj0GVdIjqYNR1ph7
z1aMh0qsOcmxLUWPB4gxoto/Blf2GJCx8+AWWnl/NPTGvrXmg6mDW7SK2zGO7FlRrD0BwTzA/wNr
WZlJtdcnlhVf/du6jjZqw5ZN1snLuhAU/hi12VYWZYMaVR/I1ls3X90ckFROXWQXyJv2bSr8+uJ2
yvKrA8oyLM3i8cfXMLXhiG0zQeqTF8mGto2GVZKGPpQLBpJ1WpMPmF1H2V4Wu8K3N3lUgoZQ8cbx
AuvZZUt36D1AALJYj2O4RqlG3cmikxSPDemuK2Qq/x6G+qZuWuu5HAMIbN6dNsTmidQFEvyB+hMY
lrqNq5ItjayThyjK6yOcK2jL9FWnwtj4U1Xumy5/AQsM9dzz9ZWmuvFdP+bW1dTfWmILEGewq9gj
YwbldW4sqiK5U81IXalkh9ay7rPBL1+MUdcOsoSUonX18jfZXdZElqbuWbT+dZw4LVRQEY2yrpyu
g0ja1C8BHKrPMdhcANcW0wvkF3dZeWSmY1L/2jwBRei93n+VfP+zJOeqAZWLr7bub6U/r5OT3J89
5XXknPp7vSdXPU+Af/b8fL25bRbc+V+u84YA9GPQ74N+TE4wG5OTlfh3bTZ2O+RYktNXvTz7rBMD
CbMeZAPdv6rzipl+Icv11P1IA4D5+DOc/MwqTvJMHmoxoqmipy0GYn80+JoaDX8pm060K9Qgu4l7
fCg/h/kaoauVca3Fs3bfPL48yLFYFHSLf/7j//6///4x/FfwUVyLdAyK/B+wFa8Felr1v/5pa//8
R/lZvX//1z8d0I2e7ZmubqgqJFJLs2n/8XoX5QG9tf+Tq03ox0Pp/VBj3bK/D/4AX2HeenWrSjTq
owWu+3GEgMa53KwRF/OGi24nMMWBXrz485I5nJfR2byghmb24BH6u0nkWjvXu44HDPBa2UUe3Ey4
y7wC7ysWStR7LFQwCUg3QZyY52qyjM9DNmlnk6n1htww3zVqSeYZVH65VbSgXXz1kw3k3DDQLCIk
k8uIoKiV70Tu9icrz4aTPDP+PJt7oJySs4wDdxqyNTn5urZvora4LSOgtL45/qXk5ereCr1x85+/
ecv7/Zt3TMO2TdezDNfRDdf9+zcfWSM4viBy3itsXE+2nhXnvlXTM+4W8zns7Zr8xlwj1taIMxmw
jQHpkPnwqzquPGQDRe2fFJKbq8xULQRvhvrWi5wKCQXqBt+2gJOqXQir749y2VY/RFq1uM+ETwK4
/iUiG/6k6k9p0rSPBqSpuwQst6x12yY+aT4UQ1lMNZIqg6Egnj9fY8E9WAdpXUHeb60nsBbpcnLy
9CBb8yL5y/hD+ZfxFUPd920F0dLXcD31/Qaxjro7EX3+z1+0Z/zbF21rKve5Y7oalC/T/PsX3bq5
y4I1yD+IiPToxfD9yW84yDy+VAspC4h9qOXJ7/iruS+QRa3z/OazX1i3MIXREb0Jzak6EtaBD5tw
w2X22GKaOVd27owflqe+b86njv6rV2nZH51g3SWC0tujWWWsO7eZXptmMdbEwycMYjZqprf7NjPd
B8vXrrI9Y5dDxFwvYXL69rlC3nhZd+706tfJw0CM+YE54LcBU+AHd6pnADRcDim6pZM1XDvHCY9t
X55kCZHA8fqrvrvi84wCX1fm/qIzUH4E5mKsfPOrC5c2Zv55qa6Y1WpifbIrYlAeIdIhSNhHw53q
i4dx0DQM3jpiSW4zf5ZA+eY467G11BcV9f8dYCH7s2iP0TmHw3pvuJgERYWVYZjK1f/bqPPllYEW
wn++NTRL/9u9gcKOrblMgLaqGZYNTeO36c/JlBwRLeQ1Sn6vZTbW9kHtohyIS6Rx/Dy3fcs6gL5W
l8DDQKnLps8OsunzUFkY7vZQxas6xHQwy9O1nDBJHYut24SAJue51MfadlsoGIHLadbuIHTL1hjX
4FvPGzaqUxXnEBrHWZ61dftYOW20/6ovEYj+7NH/0Sj7owP26yJZ9NiCxFN9V+g5C7gkwusNDlSX
Td+Izmf7EGD8ygj+h73zao4bWdP0X9k49zgLbyL2TMSWNzTFoihRvEFQDh5IePPr90FWt4pi99HO
XM3NdHQgkAZZpSKQyPy+11Tjs9dPvIXUIbxLvP7STZmc7jYbUFD2c0+96etY3fgW8gruXJR18gDk
F0EfN9MudbJ47SwbZN2l89zvWryO7M4jvxtUH7obdtfuvTc0d06t26iFkXlWkv6TWbGhMyE73GCE
5KF4O6/IlDh7ro3qLkIv57VtWRbt86AJzj4zKWC9GRdpgVHudfWgz/9oo7ayXT1W+loWZTfdg0gs
tI4YnI8mD3d1dupiNzuNmLWc4Mo8dWJQD15bOO7CsMWwMzLeYrKLPDRz59Auntq+UA/X+mtfOSYh
VAZQrOIyXowYMMpJYbW0pzQ5G8morYYanw/hWfFZHvQsepkyczzKko+0+MlPnmVBXhM6qFCDp6gX
17p34wx5oq5//wBZuvWXB8jQYTV6msYrzLbsd5NrAvY988NCvED+zXjp5+Gt9O4hOE9iSnjeyqqt
HH/An3Y/75plsRHW5xpo2BH1VcIL3j2yI91ZFhJejysdMcutLCpDS9rAH87MF75YAvz+XhZOcNNV
rrUbNRCjPlLXPWaCIG0NpJVXfTXauzJuP0WsANipoyzSMH2BFANuARTd+OTmRE1kna0V3n08KtoN
k9lWlqbRbBcpaQukWTpRn0cMfEygz575AH53Lb8U03YOhd8O1wRouke/aMOHPgZpUwT9o+xRIW4N
ZjEt9rJYOrZ76EtuHVmEXzfzRaMeMZApv8HYcNUY7nhni3G8m8pGYCoVqkhit8D7Qxeg9Eo21Yr6
4gnX3I0exvMBLmS7YsSBIhgG7Rw6NcIPaqqRQBvh+M9n8VyHUoh+SwBDG49OonkHJNS1g56GJwk/
kEAEiTyQ9U4co5YHXmFCQSINY+/o2olzmpSZocRTVBPn23TEJrYazlhH1gr2PsxRt0jR4pf5lUbP
k33oYYrJ+zd8lAdkex+SxKlvZenaA/JF+Civ+jmG7BEFCHoZPPHoAP45L8rJDnppyL7z27tqWXQ6
lLeD7tJ2nTLlNCrb/PbbdU6VZ6V529VuZd/NzzeY0+TGcICwe1Tu7Njqb1WtyDaBmw4PnRNG/KhW
/LENwQTiNVS8lllzIuTq/7CbL10+2gS1gZQW9qR/qxvtJbe9/HMAIn2Z26FxEHocr/Q5/DbqsXMb
zyG6CNrVPteSBxcJlgk/ZupkQ+4+2iG6hJ2qEMKeTWWXeacH2+vye8jTTQFTkLvgwYWA/PXnSRrE
l5r4z5O5qdGceyXEXNhWU/dWYX2D+F3VAzO1ILfLSsRR+BJl44sNmIzoIYot6yBUsHNh26BnWqMD
ssLF0yMBa9VnZp/qIR7vU8Xdliwubq7zH4FnexNNzAmXqa+jd+hibKXFwb6PEpgtEzAK32y/oDuP
ZJ8WJGfL9OqDo4LnL6u8fJnjELJH0WrRqqkqBM1QdLqzfZOJoHT0veJi4quz4j6KLIeWOh9k8Xqo
SnXbG2m4v1a1dtJvjbGKpo8aFKmt5QRr01TDO3J+6Og7hnFylRiBH4TZt51jwtQp3LjbhKWtLmWz
OXeMhjC+UdXgTonKeOtGkPOMzsB/Lq2QSs/yHCEJQprQFrl5AGAta8t3PpWO9RUZ3fy7SKBpeeAE
YeOOO6Wshi+JEuFF1NY+LsAmwrVdUT0WaNmRFyAKAoX+EQuKaK22CZSzudGIGodInreRjbIKyyBU
4m0h9rKoqGl/tIJZ1qRPGrGc+vQpneO0UynylbBqo95gkJetI4xajmGKArlq2qgJyFNZKQ84CaEu
Ph9AdVvFAtGxP7rLSllkurW3rjmQIfND0NeDWUWHMIqfSfd49z4U5/tuPiO8SOotEeNaNvRJMez8
CgsJLZsQGfcjphV3GJ91fVMiIvVJdLp/DAakKoHcgXI34+njlKsqN64en+UhUJ5aH1iv0kXJuUFv
86iN1cu13aggkPZi0FeyTlfrV7cYYhYKTo8LWjoipdYH4rWx4KZ7IAvB8pPgJpLYL7lTsq9/00ME
KgKxwnw2zLE4Bx46S3N4VpZiK3hTmttYaRiXtgIBj2tpbhuhruDImflIhbTxCeoBKYb5eSvTOt8O
DpLv8nljb9ic87o7+ma94SHN7sZGUz5aLppYqAPApK27s6rl+zQtlI/4Iw43pUEGup97xaLHKacM
IZnOrWkMNjKshbYgB+ot5NB6kaYnrWkvnyY/suu7Ylv5IIdlMYZDssW6Pl6gc4c20KQTW3Eg8Ocj
4lYd8mBrDeDMWR4QpbobRGGhh1jfW4Y5sYsnW4syZqPDkGdZeakE0oYyoV4meIzGvMIQIFlHkK5P
wuhyNi1Kf4+qkqy5Vl+7hhrejrIhzbRh7qo6Mx1fgIjfRQVEsSFEe85Defk7EUkwNv53J3MRXbQb
QGnpbNSntdPNIDTtiPjj0C5ZJCqrotTHFyONDp49dU9q4FSHLnDf1JuDEd9C//+SBZlx5uWzVFPD
+6ANpfcBXOHSi3pxliUUtJ81Uiu3sqRjhbLs2rLAv4auXQDjTShTupXFCPIYag2OvpKj2WM1Hhx9
Rl/DONh0WhGvdR267ORXFmIZo3VfORqbTshqX3j2HjotCZ4Q23N36KwZKO0V5e3oE1ApmpzEuRJ9
c1Jij0zB7aM/BSSbwnEEaW53ZyjVLYK/dImTDvIqq420V/iLdGFzOyG4vv39atL8m8WkozoOu3Qg
GRZCNL/u1OFk5wF0z/QFh8uF3ZUtVE+lPsOrTQ6iRgkVDE1zlnXCqTUm/bTdyqJsmKDUvbtqULTd
WHiN8mgBtsinpTt4GeqR7fXEtK0MA8dAB4wNnAO6ZlMf5YGgW7kpLPV1UpT6mAcOghTIFNVHdT7I
LrKIBDnXydPrxW+ukeMMY/X59z+XZqrvF98O7yHUxm1PM6HqvP+9atA8AFSM/rOOfBxIZQ3k0Lye
0OaDPBNhyms9UptzBXVzf032XXKBbuvVW0cB3CAThDJzmOkGUOXOYQtUBGxGbe3+3Vmnp/qlbvh5
9l/v1+vVprGCaavOGBBCBi6REzs+ym2xLAZmnBzlHloWE6DKb4qy9dr5em1TIL34rvO1GNQVH4Tq
3VIdNOfGLYri3h0RTYXo+ygPMNxwPfQMY2uVXviYTl5+byO1ZGJE9gXer4JmQN6QPeh0tLbZRIau
mbAvMAwQe51N3nFR89f+ZicIs2XpEB+ExpRsCzT54Gbnz8HIlK+Eg7aVxXxwPiiFkz/k+lSeQ9Ug
rWVkyFUVCI0obbO+FOMJEYTeH2/7uBs/Gvn3OJvyZ6BaOZgxd76zGVppsmhVuGp9kK2jiWVYmFdP
MM8HthN8AzmYmkWwoudvcCma8wzV5Q+tl5fnurPusgCEvWXF6CoHqbaqBsc6ZqnwT1E8ghVJyugL
D8dnIInGo6HGxt5GWmpTW3H14jpflMYJv7y7EFvYT7+//41fgzcWoVPCNqbDAowQtkr51+kCc5gB
C2gr2Y1+pfJKQnJx6KZwK6C7s4h2nXPP+mYhX9h9m5y61Kw+Xnv4ijmth1ZHIjnwxWHUobBEAzG1
ZRhOX5BpDm5GowgfLTUrD/3cKovyEDT9l5FV+E3IQvHxen3e476xTDTti9off//P1eetdCEj+HOo
fv7nmuocKrZdlOsd5/1WO/P1bGwDO9g1MrgBGbMfuy5ct6nm3aJEgcsf+7RqPiRTUN/L+g7aYm6l
oNBB0YwH0vXjoYDOvjAC3YAkCSsHuCgppDfla7sEh2PB+vt/ybuIrOm5puqorBsB2xsc7fk98Cbp
AEmvhAOi5Y8mEMGU+xJ5+rwwPzpNVDwE5tg9DG76FCJj+BzVubJBt8XeyOLcKwqN/GEUuCvrIdAw
H4dVpvD8xik1ZAPhr6w8EKnPelvdyrCRVhlnHC2KT5YiWjxse7qOhQnm4xQqRXUCcL/p0Vl5LArb
eiwbvkwHlhyaP3W1DuW5EWa7kq3ygioaNpbSWI9xnJpsROB1AdjMlkOcxnuC39aj7ecTGTXfR1ag
Tyr0HBcwUJtH3JssoBS/9DW1Uw31wMUKM5o3t+Uc3JNnaFQWd3preYe5UdaDTMxWbLTDpVnr6g3A
xe9V72UfmvkQjg+g0OJHWZPxBl90FavvzBP5Byi61UbRECeSrfLqvk8vVxfeiKYbAjRo8wpdxVyg
SZbyby8PXePU9/WgNRvZUOpoPP/+jjB/TYZYquqSadTIhDCRYrouH/U3dwQmMvqI4HrwaAXoUBgV
s1WvhSRhA+hcUflR82r9VW9LbQVue7jBUXe4U0JPXXZKhcZFnNx2QYtvLFoRSBbNNq9B7P55Wsna
Zu4QNQXywV4Zr2QneZFskMV/W3cZDGK2v61r1zHWo+GmOxTx8IQk63CUZ+aQGAhAReMc1lFL5LBg
c1+b/9LnUmFW7f9vGfXrsmD+MXUP+ohqIy5j68Cofn28kpDsforL49khCvc5dTJvoVlpe2Kf5R1E
kaFBmRKJKMgWSSN62aOqQgS3e0AhgYWW6bow4Y7XaSfQlF+Yc/KsmhNqbw6Q+W67Ni1u6SCrNVft
F/gSsk4LkGCrmAZveWlmD6iXo+o94TAvG9RM+aMhm41t/dlKXjFbpOQFaneF78F8Zgb//S3mOb9O
n/wqvCsQXsLfVdfYL7/7VYY0NoO8Se0zEqrJrYHG3YoIYMLOY+boyBgXes3xahAPESFVkt/hcCsP
UYE5TDAfZFFTSnR43cZeyQbfGa21N9jNqq5iuCgWbMkyNMbnwrKcZS/ABVtCjM9xsHVa4Xy69qpt
v185Kro+0tle+KjsBDgo7mTxYnnvkpMJ4c+/r5P9RD9WD5fOcz9ZNxK/Ogam8rma8eaoGk3mI9Ow
9ejrxIxghiFCPbdE5VTtgTxDsZ9b3/T2cK4h9Wx6NyFyGdwC4wu3k9jEOkCjHC2t57lexVCCOaLk
YUC61rVfXMNFAh+vj64GNSeXbaLzFsNckku8ua0fxfiYNgelxOWInByb2l7DurCKxV3bRM0ZHxL/
6GbOM6IlzVlWYdqhYUA0RhtZlA1a6u1Rb3r9/T2iW395dMiKuR4bEMezTNNy5/Y38xCoVrzQR4Nl
WEhGomnzTxJGn/c2+fvBVsGhVdENidZ+JWH0bEPQYUOkUsTYJySI0gJBsqMPv17pVZ16CvvxxsuQ
aRjm7TdOgRVcY7e9lUUXeeoQvzMoe071OAb5JtKj4BOSGcUtSmpz7pWi5gA+dB3bIfdKMasMbEZc
a9jJopUHfwwpi4SR1gjTY8BmcJfj866eIx+DumiyGyItpXYm9URIOOo2WE9W97IHgubTnmXSBJuv
wBmI9O6I/rel7WVnQLbFvY/grrxeXgEdtV63fdZePkLWjXm/0bSVnjifdd1pH2ziG5hOIb08wJv5
bLQ6Yvy4Fdwo0+R80IJy74dC+ywM0WyYU/2t7IbaAxL3KD/2jZvhMyaQ6ZgvB/X6eh3WCNBBlJfL
YQXLtn2CbkHdmtNtUcP0HssOI6yoQB/JrK3Xyqn3I0zQYDEohJeKIvqWG6jdILriPyXdpK98ZUjv
8zrod23R6Xs5kgUo8c1IPXD/syeGmxSFFuw8MIXyEUe2S2wA3Pkg660K2aDawldRs6c/6mSD7AfW
Ygksw7iM4UbbtswBNgWTgeNIm70kKQ6Jc3SiiTE3GCbk2TGmX8bOGJ4Q27Z3TkNCdYi64kRyxuAb
uNmLG+EU6OdPitMn9yrT4cOYDUtiZAGgu6L7IHrc3OE/Fh+KbHbarEW3lUWbvfQeNG2GgBqtGizb
U12rm7g1igegqNqqUFPnrJdFeq+WzlYbB+csq4bIb1a+7k8oolKnmyVZEnHp7rM/udNBLqeTVdxV
anMfGqm9bwG23IVdUBmoxzf3zeCQvujUI85m1dId4YYpufYQVRY6zUW9N/yq/IFJ7ysauO4nN639
ZTFp5gn5a6x301o5iHRKbyD+9hsBjOP8d+OkyR7ofLlNsLFZlwgTY+kkzjKmJKNFMm6EgEy3CEnI
80gRcZIHq9cufe2JWcqNyllia3xm57iaxmJ8ipNwxjbb+HepyvjM6tZcdX3Bi3RewFopNtIjdip9
1VQGgMmuT25rlC6WtaZ6D15oh1vDFdExyYoRQWrc4hpXOI+2DrsFXWb3y6SEEDkC80fQescOpZwX
eXkYCu8B0Fm0jU0xbX4/Exrv35asGthtqEz9NuhH5pRfJ0JyWWWjDwraeyPUM9wc2oDklBfcVtos
Ct5qO1JlEfq/c11Xl/uw6T5MDcZCpeEpe9sRGoDBnPVAX2ZfC+5Ku09MkPB/9gCfECyFipaAM8Nd
rPnQ1lqwTDWg3mUD4badoRryLK3P+IwvgxrRKbmOMGYtzRYH07s2bPSTbFDhMZx+/zNo79el889g
qawb5v9s2373PnAGooC6q7Z3U1ZZrOscdCzlE6zqhb0uWqTJDB31V6Dufz70AMNWhALL95OBvEKk
cKzk0x8K/GOiAmuQ339l81dEl6USPtNcl78cWBfghu+3iQZ4Gi3vovjusqCffKdaNmMQvVTaEsj2
+OKoGSpOnq+iv3Splu/4SlP/rjrAOObSW0VN6sVEDXdeEcjedYxjjBVBqGMpWbIsfYL0Gz3p1rpI
ycSMYa0s+h4mdZ5o4VkJcJmSZ+NcB9U3PBPvM1fjfHbtlxcIZ8of5X//gnOrJe7tayFI1QRh8674
H9vvxd1r9r3+P/NVP3v9es1/MOvx/2+73EZfK94bP5r3vX4Zl0//49utXpvXXwrrnIXM+NB+r8bz
97pNmz/xenPP/2zj//ouR/kwiu//+scr0Af4dDVbza/NP/5omoMGGrJNb26f+QP+aJ1/in/94/+S
1EJt/K+XfH+tm3/9Q2EG+ida4BorIYdIozFjp/rvlybN/KdL2PGyovZUm+hMjs9d+K9/GM4/WW2z
/VCRXMZ0YF6K10iyzk3aPw2du9NzDLZ7LLT+8ec//g+w4uWv9vfgRc02fo0YW6rnWsjnIZGjo+iJ
Suu7aSorHXQCEru/cf/Hn/i/xZ+4zg/Y0vVZLg7W6GNVZHficC2maYhCV66E8aHEgKRomkM+JZbK
uovToJ+1tuWpPCiYvxzcoTSRRMtbdTkVwBaL2Zn5eiBLgz1zwCsLT4PZGRrDDDzYMuGsWg1z3lDY
xcHpYqGu3RrK7MIKbC3fyWrZ4dqrr/SPVo+Z8sTNu4FXf4YVggdAntVols3+xT/PopaYxPJdM6Be
H9dgI842yqB98F1cmkmqYuIsO8qy3sUl/5pr03X0N2MiPDJf1ZQldhcZEhy/fjrKvX8OKr+SHOPy
SfL0+j3lhZnYihHf4URJ9EOXutrlTDEb/WBYaWYs5alslodySl+I2UFZnq+4HrKfRatUxl1Orkk2
Xuuvfa0aV+cCRRRFw2E4J/8N76rieDmX1dcDorMF7jxzu6z82/KboeRphCrpBrGVD9dL5NllnPdD
vPncv5zG3jcj64v9+094M1Jqj6T8O3Ra31z9pv03X/7NBW9Or1/6zaV/2y57vv9q73tGdox3Vmps
nDnirLvYk19vb3n2b+suz8X75ig18t27SqXgYZKPzuiQSIKIwhN2PYi6qNQ1mzj+jGZFtl/Hcv16
zbXju2Flgz09hJGwMKrjVkhnI2p5puVMJdfiu7oC4neKmiGX/OVUdpVN8kwe5EByyGvRkl7WspzJ
4eSp1TeM/PtPlx3lQX6MZeKa0vY4Ec/fR8dupnuWpx1C1eo6ridtq5JlN1JVHLBBIMcweRmChW2K
BflcKQ9uipnr8tIke8naJuotTJAnpC3rMu5XZqPEeBnOV00qrm6P8hTL1Ky4fzOMbgcqu2YtgXka
FCQ/5gsaBWHk+FihJ7VJQNquxlS79ZQKhXZ7+IIt0Wd/Es0ig2qeh2gtDVX7JUlxVquaYSBY+G2E
UJRBY15nChvEUeQIubvREX9U4AMDRtTwHtvsgLXqV2PqEINvBsBECXYT7NwcNDx/fsvLP2M0oRqO
s8l8q5T5oZvncXwO84Ms/tu6eu78pst8hbz2csXfFL06RN363dD/iWEM18Kj0nR3cmTUNXnnyE+6
nMpaOYyb9agwyg/4t98ELcED7iLF9u23QUptI/TxTG6QN5k6+7972ZAd5Fkz/1Oude/7XJuvfa51
0KOx8rqW/25Yvav+/NTrEP+1j5HDXj/lOoys8+LkM4JF+YGQWnUY5veZPr9N5Zmsk0Xe4Cc0UMbN
tb4La5J2ssvlVDbF8r0qr3k3oixm8g0pmy895UXT/LHy7NJ+LV/GDE1lNSpWuprY5CCSrbANFRYU
p5dwUMAzTdlN0asdqwsU3oa2H7Y1kjrkdDRvgwMTidZEBXhBfCc1bTjWofiSAHpZuaMXLXk/I3MX
YiMM2N7bQo+8qT2v2HWNhrqp2oFddV8MM0hWIjok9YutuHstERlKM6W+LHzwI6ZzHnNjnOMKQAnr
8ms8sXHqWGGsI+POtYPpFJSkJMTgIqcNsieNyg+gXdAJLernNEL7MoOGP2qtty4m6y6A4bqMCb7B
aqtB3Gy9yPPWFgqwVhJuTcSP25QQfpfm3cKeQ1dl+DXxMdkee3tn1IBPLb/H0CfZZIKoXzek/SZ3
TLLg5QkC6Q8cfvwFOw486237hi1CuPB7DzH8JHkdUxdfemCNWCQNxYpE0CHV1U+ZkQx3WSRu1LEG
nIuo72g7j4RP4j3gCw8hqmVZlN4685RhbTZjsuz66Gxrk7Kyia8sXru8yFZhW4T8JQFgmUUUA9aa
nos0enWayQCA9FmtH9tAnErTwuFvV2Tg24Qzz3NWuJ0qo8XABweQJFKxLXBxgG0BOCGTjzr4g2nj
UQx/6aDrlb40mgIxJbd4IfeBhRUCd0yLvoHXrPGgG9/YXhsH4NAdPpkOWfJwPGeNfZNH5WeLjNWq
df1FOz4EWXCIdXGMxfBDZFpONBx0rIUyLn8LQqBaQ74wDccJSHwY7YnO+ix1sSkakwPYrWxZqka+
IUq/zMBvzBZIQLRK72usFeFCr3WXvHUGbK0MVpZXRPvQgY8cPvgVvhgiilosYyt3hebeViMIYAaW
szbwUsXnIrYigXEy/yx76vdD737OQz2+71oxPbTP7iNSz93WieDBWbXyXQl3fon6ThqqHwsPlQDk
bBYpbitg2Y2TkTYgnjeBJYD+ecIj94DEv4Y7TCdCRMXyKl82bk/GzDQ2YZ7W+zJOESpDKpqgduWs
QpzJlCjC/c4P1r2VlTssCMHPtj9QYR8Ad+PtgilTh+Iv9oq1dW9pxxBxx8Tz74TR2Ec38Mn1pdFy
EN8UO/A3vZeiAEZasCzUdtm02sGrxY+8NE9W62sbIbgd1oQ/67U5RWLrJacy7jrIynq6tOvZITxM
cVDKhLfK/AiDloJXNI4AuBvZ2C65QcfDM2lnMfU1qmlo0po+EM64/4wD2IPd2NW6jiZelXp7kFeM
IgxXoTriQFWfcj8Qn108sSNtQg3d2WQ8H3WSVTMVZ1Hj4dCy2l+IOnWPCDf2K+K9i0Rts5Onm4ey
GLUjiGJ/yb8HAGugfR2s2XKkN1NMd0dxGnIb4pE37iowbivhGkvADu0DkrRw+qKs422PTiRMDOgO
EX8JE5NaKDHu09R3vMMrlXhd6zcbxwi0bYmPoN5ClCzj5rEyQnc3TYdsAgi7GCuBB2phsSFjCV1i
DnmrugcUEK3tYKSnoWf71yXmuC4K6wmAS76ppnFHWLTYD+a0wIZMWzZBVa+F22ymuHs1icego4Cx
dM2Dv8R7q8DxD8g1VmKW4m9bKxg2hGtzrhVPSoulJDRR88YvZ4VpQHssRmyoXMynIl0CEmZ2q2bM
U1dZ6wAXk9osN5p7RO4cly5yHy2SZKM1mwLhGgb2Mv1UoAeGLiFAV74ZstP1bdl7JBS6plyooQpo
FzGWhaoNz03TkTaJ+53gj7vQu/D71CENVYS3UTcBIh8e/bw81b6Atd0g+KOUzkaQUlyxSANsWDQf
CqRNEOEvoB8pWMA2hvHYodu5miJvjxQpnp7KMJ76mFioESnbLmHSDUFHbJo5wyaK2WXIEQBC9XZD
kH+LMcK6LIc737Cfcc7QluZsFZx52aIops+rMdfPeF9+5OmLF6z8xKL3sDhPKTVIxRY92bcxifJl
MAXHWC+3Q1WT/oNnsBwyJLJ4TJEHedUKbdjg2QThvkT9mMDT4+B7ycrpQnc5NkjEEixcoCR4kwTa
B/QhWKJ43Y1qvXipn2+FHu68Blxe5uNAplXZo+GjrgdHHf/0PCmXoYo4qAfoggBq17n6sb23sYE9
9jxgPGnGtozxyXY9ZwkBF9hihtPI2OkLy3HddWA/dNOA1J3gmex98pt5qej7wTrBbrwrB3yFSod7
r09aXBzqZJ80nzD8QdXRWao+013TJC9sEIrl2JEbbTxvU/gt94eNpoWZoHPeoBO3ZiW9B4mEreBY
n8gzrMfYjDGJx+MD8Y/FNI7mEW1yjHSx6GjJZS1RMuiXwMdvjQl3+sZDxAPTvtYxgeb4Hyd7LJbm
4H3Er3jCvxPNpLRNieb6r1ULJU3HyKMnb7DME/t7VqETix1chDJ8kO98dgI4SuiP+TBrJGBLQeD6
qNsIXZslNryY4GmbJkTjMNYiiLi2/rl0W23pVRlGgWQ5FpVQ3d3oKGTh8uLzMCTZfupYEbV2tFEs
+2noxg1eSU/5NJgL4vU7DD6dhYPmA+42003pInCZWPWHvDUxvTHwlYTqe4e7VI+6uIXAlRb5y9oF
9zf1wdrIcRw5qyQd7lz0Y5CXbw4Fz4aT+P2GiaRZNd1rB9w98KHHYFF3MmZLQzZ4Fje0eiiTJl9X
hC8gZY67CGfDbR1HH/0sTg9TrNw5rfnFxOAy1KbgoLrhfGd4C+AJ1WYaIXxUSro1I6T57PHGn39p
aGB3Re6wWRLMfJj9wCHr17kLfNBwo29Ci0CSmCwUcMFDlU41EUAssPfB/AV3zU5s2zj/4BIgapmP
D3bgbcJa62+x/iBfaent2uxJceChtUZIFUtqtXisWTmUiButmgYiiVFWi6Azlmmji3vL1j/qlXpE
AnCwSb/bBsa3TizqFaJfKFU+tol2Qyf+bMbDYKG+N2XBTaR3X0TPR6mxi0NXMi4dyzlUnV/eaHp4
Noe04x4l6RqH32bDrz4BBjf8AOWLq6CjYHoXaPs670lUmomziE3SvJiLQiv9YWDMi69SWgB8NZ9c
L0QkFs6E37kKFCVFW5SoNizyPAZMnqMDHCW5vy9ZQqtVcSPEhEabauKK0C1Tx8WtUDH2LWDVRZvc
OHzicmoxv4y0tF6ZJVTh0hk2+IQaO+Y4vMc99JTy+Oya3dfWAcKQIEEfufxwIQoXcatUrHzaYxna
9sEv7WMpdjmQ/b1nqKug3iN/pR0bbwIArc4KlAMe1AlIyUIYW7YP2IO8IKZu3NfaPHWmebK1h2GV
td3XfGZhIQTPL+6vpsD9wI5NsK3bYnO0HQPTZuOSnQczd1cKtliBoZ51cuMrQ80frbb9BsMZm0ah
LoQTPqexNyNCQ/0GNfw1TqftDhlInIgHpuYwDsEZW3cJSWDkHBauqT0jU+8tmAxtLF/FDe9Bllu2
y8+N5EY7uzVHLBSECWMYwLe5LUusqS0wnzXa8ChWvXQNQBur2wQGjGXNIE/qkXbGM8pfoWu2a9Np
XOHPKZjzJqhxEfpDaqffx3Z1SgNexiFKfW3ixLci7u6s6Fvl6ndVr9ufjBwd9OgAah0n7gQu2hR/
H3GuXzao3SxMzwrXrjVxj3YFnia4A7sQ3liikR4CCLgMC61dlb3Gw4d/t4Lv5TA8aHqPKZqv3yli
zgI3VY6/DoTjWLENAHr+utFSIg09KIFWTUB2kaFEwGbdB+OtX4XqJg/ST7jzBtu8mhKIftadTrzi
qSmOpo4WL48XqwNE2VZpT7hjaKZVnYSv7Rh9UIPCXuV+/0PHzcDxOm2vjd0PO3jqzCzZ9PX4o88G
46MVAt1JFDEvLAdjDZ0QdaWibm/tVazp3i5A7kypgxvRwJH3WjXYuspt5vVfvLFOMF3vN1gUId4E
Uw5ad7lEfWcfEBXeIaj0aiHnDFNjshadurdDf9o6Hjb2rhgx1l6HavSVhHiFRA1aaLkXmQuvxyU1
bb5VmKxvymE4ukgDR5BrVhpU66VwvK82EkJQhnAd9G4th9R5ZfPGhNlf+8hvV8nHQvd3veY+mTXI
nY5N8sJwxg+VX/JXbZ+0ALd3DSDGwlGTu06tb5ilo2XZELqr4jW4xY+IOryGRX8DnnkxYqm+HJHC
E0k03RVKWi8gQIW7Tjf1bYWka6RoD1WTKCfAu/5JTGV6Kv2jidcW0rVzVT90gJXS5PZSpzl4J01F
n+2vVwW6H6IpjTqZmEeSDd1kvDaTg8R6062McHqsy8c6NftTr/XbxsGmWFrR9hPOaj2QL75I8KQg
964sfFaxcdk6cAGaAXOUIxy0RUSI4K6DpQFnjsOYIlQNAizPiqMT9BZS8xwIR06orE2sRAvnjzqk
Vsrt1KKVrf6sayesLKBW6tvSVSCSWf59Nh9abkbhlCceCp0pH8HVIdP10zQfCM2KnTs640IW6yY0
TnHlRPd9izTPz26yvrbNTxHL34Osd5VSP6VimHDYrIv1ta+hwxeuA3y8ZZc3DeSycba9fLCstnQs
vKKxyPfyA2SdH+IM5DUG0Ab8qmWVbIxQlzta9vh4uTIT0Z3jKCsAq/EDscLCQVOg0bTooS+HH0NU
Av3SjFt1jNMbaLuw7eaDO/FcIbEPzOhnXTp2+davsUhKVCVWFjgsI8+AMGtiJdYpmg+yM+xB0jl+
QvIZwZ4cWzb+qCne5ZMl3O2lXBVTuamKFO9U2R4KS2dlNJwwM72f/h9157XdNtKu6StCL6AAFIBT
gEmksi06nGDRtoScM65+nqI9/3are7rXnn0ycyAuiaKEVOELb/BYQ0b8PZg7g/XoeZn2YCenSP1g
kt78fCG1+oIPyHpcIPZqRCEKS1OabA7/+RxGqAghrjpOteo9R6/kKSqSxwJH0Pu6WjY/R9RaJ1EA
Ntj38qJ7QEUrekJ1KnoSafUBtYn5dP3Y9UU2lQAtWdaH64/Xzxpu2W/sZsLeXf3V9T2xCBTKULfJ
hxn1Bz3yHvPS9B6xLVqPpjl8RerUe7y+L5xifACL5oepi83m9WPhsNzUDtzZ6yfIAlEjNkzKNow/
iOr9QYs8+Qi12nmsy7jZGrGLjBzkyMfrL4w+7W50TAH964/XX4B7tgA2N5hYZ+hSYwuF9jl2lXi/
LURuow2Hn/95/WzcNCjfZJ2zz0WT7twljTa4o8VKY8rdoAuUbU0nLKPAwS1hB39hCLqmSZ4G9YIY
Wo+YLM5P8Tzr/xcogv8JQOBPuIP/Exzh/0EUgYBbgajKf3SF/gIjuLt03eV7PHSvfd/9Dib49Ze/
0ATS+wNAskKnKHoXyOT/gAkc8w8beI1J9Gmy+vOJ/4AJLPGH67qO40rkBUAgmPzqF5jAMv4Qput5
uuPCAIEeJf87aIJ3iCfMjA1H4RJsA6oFwAfFNvkN+umZC0TDWkMIup3uK0vfhC3m8nFtYnpJCRQ/
9OnnePoTKOV38aW/O6IAo2NCjjKF8R70npdWaZGV1odp24UmZqpu/SJQ67YoI01hPPwLMkhhIf7E
H+ECORAxLron9C7esS6iXlOyYll9MPKdhXJMoDnLuV6zi2zW82+P/xdS4/cr+5tDAfcVkHI4IGw4
RWX57V6ODpSUql3rA4HOW5Znb6o6nJhbN4u+/fOR3gFA1FPjSDbRr8MY+MtT62W8drE91wdsY72t
59JB72LJLjFT5/znQxmM+fc30JVAalzAwY5rvKfbRfjAW1XMVZkZteDR1M9u01JIk6cZDrYvG1oF
FUV8ghAWymbnjM69GTXbVZR3/3wq72Bp16uW0DoFTxOEl/vu/qLh4mq9N9UHz9MQniAZGpbnJZrP
hrac53p+7iznFeL0v92Bv3uu0gQH57hCen+Ry9EMuzIdA3toZFhuUr2/EQ4S1tX03PTzcztoCQnj
bVqu59RtYMlryaW12l29qLaA1Zr+7MqPqcw+/vPduN74dyPbRXTXNj30zKR8P3VlWw3oV7Av9lbX
YARqH6TD0Xql/KK7/Y9BvxvahjfSEItF2Qd9lT8tWdH4NQqkmOJi+j3sJhn9C578bx+TjfmOKUEQ
srz8eRqsQ0o2URX1QRua9lCPghLBQGlxmZjgFjPC6QNH9F9qbHX+ZW0x3sEAfw6R346tfv/bFHRh
k0HuQtceBfqHSU+pOkdIDESz5ot2Ps86Ql16Oh8miZVR8lK2Yf8vo+VvB8tvZ/BuQaUwFVdjyRms
sVCmpdQX5vSykggEKUvCP48B8F5/vdsQy1zIsB7WqgDA1fn8dsUVNFu3qPAiqnQcARrnBInkbdLJ
/RYdM0ALw8mm3Ix58jL0Icr6Mf2s3J2e7dY8UIokRdTx2+Bvlnw5eSFjx4Qvg7vzru70cx0lgZeN
95E+PFvm8Fylu9muPs0scF6SXqTRmX43zuc133klFY5oP8iiAMLE/1GfHySa7lRzyGr31WKivhsG
dUUvrnNvo3JF4ZgBmmV8CKi57psDvogtgFPbUAb39AMpPKoJhTPas2XJmxEoeEw2lVOv92PsvHmi
5R2iJAXoHqPaNMtl6ubHpLEQfjOPYTXfVB7nWOoyWIE29w4dLGT76GAVg+nLOMPwJIJKae46BBV6
xV/qfmRDeskd/ZSZeIWO3o4CQ+/X04hiQfpW2PlbJdI3NZ6ExxA2Sq4hKZ9Mu/vuqqVY3RlMvkSA
sc2unkgcZ/EdkkSIslb8JsEuw3S86zr6XeCiIcfLAznfx7ynE2Z3m5b7eV08ejmf4pZau4Z2ZjAv
xQUVjbPVcoMEK96k1GWmZXk2EpeHPVwmTbXnVlRY094fRpyxQ4dxMOF1HFCnzvwCeLzyK98uBYCW
kAVM3f7QTt+mLNuKSvtoY5IYaFXx1hbdDgn2t96J7oSJY461FMi1xvqJTPg7kaxvzVyqNrH02Kt+
HpPxPvVeZ7c26XdO53hinxArNWSPdbH2jk1sPNQVhkkUMjPi+fVpNl0G7Hr23PHZ89ZDUdinOBv5
e6/ztk9ZV7G71NHFs7kFZdhsyuRHM84nS88v6hDlOj3HkxpoybBTx0uWBpB45CMvfTFX/WSrO0Xw
g/6CvHcy/axNZAiW9pZV2cVIi8voEK+b87lpKHYrI5IqejIrMdHMgSJCYc3Se8ZUZGMvHA1P1Jz5
56bCgniMT6sLgUVXt2OpV76Hly9d02YDMeq8ckZBSbSP6KJGnJ5eQMtjarw0Dyg8vbqqlShMHlYr
vWXfZPfVK/Q049F2cMztS2w/DTwj1dk7Gdc3G+Oz2nfRPKz85CKgqK1NgwAxc2Sxbr3eyYMZ4XC4
2iYdVP2shvKkNmdTl/caHEhkwYtDavBsEiKLvdXgaRaOZxMC0q6jz3STpcuLgQIcVqGc25DHlCTB
KLJgSWwKdg3aU4wPU/iRmT5ch2NjR2+pmrh4XFF+1XIEp6Mnpwckg6g/Xq5qKQEP9waJ6OzlzJXq
wHJLn2E6mzS4aYqwFjchosbaigtihbO69OJLPxJH0KthcnrZflk+oBCGFoVatlApPBuwsIKJsrxf
R5Zq5VEa65ezoR5UUEX695BeWuI86Qir+4MzPAeYmr05FZYHuc7/6Nto69TZi9NmF62xDk3Sf7UT
8DTMgZEbjgLPxdWABSkRcTmwZXkTIfDsGoU/NZq5v37AG/ZRgxfm4IxnvGWVmSCnBRtOOWpzKIOj
hOxDmxaZ+c5tNOgdp3npb2tK7dTLWiQOdms7n+BVYUxNXVcfuDeofAx7SK+2N27nFvGL0oR0O+Ws
2xp2OfjIzHdAdKrNMouzzNXskhhnqxVTwtQJbEyAgDGhCN8afUjXzvC2SR8i4hEiXHu3IoFzm0Hz
8TEEwIBpZMBbE4pMNAn1eCJJbm6cnlW0q9U2iVWbr+kcVuraR+YWlAup7VBzdgPR0wpctM5347II
otr6EI8UMTWIS9u8Tl/maCzwJrawR8dr1M8NcGEa8yqPuVdyWs4I8riUCxmQ1+BFDumb2g70In8D
uXrQdG4NS1zfY1u89PqPJtQ/pLTYR91Q1L/TMqS7HFUW/J7dPvj5iJb+0+AVe9pzx+vgH8A6btwj
iuKIziUMqDLFssnIkJkFp+9jfw76dSoDm2Edz1jfVsvwOoTwMOxKfsAxEvujML0xPGAH6PvogFRr
CSAGARIzal+agTsSoaXiNsVt72nOpm2Mb3Lo7E24ZjqywBnkyB6zb5k26JhMjHk45/tGVgkPcKDD
LrSt6xRMypo2UT2jnNWa0dGBte9jNc0KA8VojHLTH9K12tRVvRHLirebMTM8u2XTGKgXr6V3k5RI
hcd9Q7neiQMmsghaWd2VNUV7dyRsd5fXxu2hVbNu4Qnh+eH4KvWi3GJQV23GDDAI0vmAPOZ6Z9oc
bGQxb1KYvYo3ZGdN//PZVbmah2v/Vlrnrh0eZoRkNn0BbsH0xAXoh4tlV6KBB2g2AkPbIM557I5j
XPjDe2GByymd6WBZVB2vMZEl5u9eapMkeakHmEVSBMHQE2ZTivZ5HAE+IL+IMb2zih4dcRXLhkNM
5f911uF4YRCOxfREk6Z6Lnt5LmemQBwOH9ZyehJqLbfl/aqjkGd3TNFoMj87JfKj1yXIHrBOTjGu
iWsgKo4IEva2urPPs+O+Yi2D2LarvziTA94JvyHc+lDDrBKP7s3EdzyVfAMrCn0hh0irxluo5pmD
bhJBFk27fhhuI1fYmz4qP/ayTrZO2A8bmRYtoB5vhUglq8Ma3XaOMJjhBAYDc3lTNrN9O5TYj5cf
RO+OH0rMQS1RdXdidb8vxfRkOO70LY1ogmTyGEWL/BptB91BhFubPqaVdTuO1E5JvpMN4pyf3U6x
zLyUCrVrn7IkD/dmhaoIPWysN5O7qMEmxJNJHfQisjYU9+j7x9X3xEMOcsUMdl9qdGqMsxexSC+J
F4g5f0nYSjd6snPmtblZmpZNkG613mDjzoCGRwpEct8VtLmaVhl3Js2CZxsAiEzetDH1z4427STx
E/p6zckthv1UZtt+cPZuBzIlKuY2yE2QRHhCQkR6tGdcRQ2kSzLZJ3tbQ90HU3SPIuk2zmPkuxb3
bFCzvemzekNrFMhXMTzqxsiHHWxIRIdbkfLVQLZ+N0gDTG2/jNvSwyE1bfof2iTvhzIdgln0u8RM
vD1u5yfbAyhh2tmzAtXY2L9NEXgUFTK0MwtYpndaUIcaKn2QowpagRuMIt9s53s/s33ow0THmRZ7
kFcPqLneho5VBgloDoyAN1gFFsE4W58tDWfkRZmlaBFNuTQiMWnMnqkvmf+LZx1GgIUgJeK9AyYt
8Brb89faHmgxsgWMoFJwZnZhkyOcny5bG6dtxpfn7p0lQRwgGTagCvTN0FcTOZ9d+G2q24d4bndQ
f5vb2OiO1RIN7Egzjedu3Lse7NiJxh1W9Mum7K2N0WfOtoP4TRw7fukSZtoKSsbPMcOjO5xvwL9n
ew8LEcet9Q3Su+1hGtNtp2dB00114AF9308YAlUaRustOwyty3DZyFq3fI3uaRIR+Rla+G3sMoYT
NzWw1NHRqNr3dpNsbRm/ma1zZA7mQDLY6UqzIsm0kqCXIGhCJX2+0vnaR9QJWM4w6yjLZ9HQfFmL
+Ji4kXkYPBPsHHJ9M0b10axqvhLN/jB6ydFn2wF2+JY3WrhbooIui8i+VjkGZmb+uZHIyuliVDBI
gqI+ifaWRi+hlx+Bs6Lzb3hyF2KIIZfuxXMVcKIYG6S+MIBwQMLpgthgHdyDO0cEiCVhujHAezUY
BKsKKV1DjPsRwiP2zoImlXHGkSr0MQYyfY0w2U5M1u86v6gN82d1qQcugvYKEg+btGL4MNctX7c+
jbY4LsoQXaqgIHPgCwMfPFVaw/4uiLOkTmZGn0oHOoAlc+ztr2FrFpvbqF44s+5T3i/ssGQz6dgj
715Mj7Mnu0B3POTIZ87U5AFNmp8R4yH/wj1ZTfdjVVaPrEmfKjeCN8o06VPSTFfQWsID6ixcgjdc
4p4Nv63Ea79w3a3eXLx6ryJlIKDnMgeuIeookKU+7hN49HSjvtisHSyCoY/LU7ldTfugvjzBRWdt
+ra22CWPMTZoUR4+gCFyfa/krXqq3E3RDDs0TS5tSaBR2NkGN5zkgBCw27a3sbu1SEwh0bZBas1x
MFoD/5/owh3I74pQ24ZxwcTtsIA3mi0mVQ0NWeL3QdVaBnUXYhASMBudl7BLv4EFPSMKpGEWm12E
xf2f4HEWBXmaJj1FCqJHrIBHORnJXpTc3Cp/dMb5fnXsD4UrcchJ3mqrZlnqUcxu7qtQTTF7Pdvs
08AZGzqaSAEuQ/PBVmnINGcfa71skFDMc1Bd3bqRXXVCOu6WzjPinY07b8Ok/LJYoH3JLx3bN7KQ
XI90JXJJTU11ZzWI7P7PkKovn5yUda4k+VoaPIpq+Mfeyoaq0lLZe18FPREr4ZlagADVCI2GDltp
bz2lRb5x63D224JnrU57cGXtV/BcR4NsYdTzgzB1WjD4Z0qX9EUmi+4LMLAISB6ymp3aKMZnk7Yx
VqPGITKnZ3NaTklLcDw43HgiexK0XZEkbxry0dt0GJ+xnRdBkUdol1d3shrITLvxhM/x+foMQPuF
W7NcDzFNE39U6yoANXILlR/r8fLJkkgoFwru1ibL1g09A1m0hW6zypLNfD3Mjnav24RaUqdYDQML
v7acwaVOQnSYvKjUtpTFnQqmuE8sTypZrdP1NNgvDl4jvlYtx1IIaLLMic5enhoNYR5nOSGT+SAo
QyzGetQW/jIr+YT616r+YUfjt6l6oe0NGnHJNyljpDTjR4+SninkoRrcr/WIwGVtzLfo3bBlOMnF
VCn6FBGShZ+u5bfryRtqz6kVGFYUFCpSNikjEW+9BFZV8ZdaBkh49IYbKs8q3638tWPAZ4m8Dwtq
KQZN9sJ4mo0EHXRzvjNTdkzNftDGYsOdf1ELxlDWn3P4bjqrjTOjzJeYLYOU23NF/UJmvyXQIAhW
qnQukVXz4VpNbiJudWt/1dDb9YUgvQQyeVL7sugjv1/L13ZkTqukfqwI2QeDboVTeXje2OwAfRz0
YbWgxOJuCTG8bU8mzAjmLyIT0fpob+gAzdSsXVV1rNHzH3Xf28F1zLsmWjo/J9rOnY/l0H3NZhIQ
tdDWn8pk/NE247NaStRTjdfhICv7MufxJTW+pyXe0B3guRxde+yrHhZT3OkeHc814bJVCWLsmD3R
PD/bzsdsiL83xm7FlZBQHUlbx7wJB5aMVd2TMXya1/mzukypqZoyi2Ldy3vbVXqpGs9eFS6HTpBN
CrWRvAhmRyMpVEyWlW2xMogRdKA3YPb0FcN+5ipCswnQQjrjhPM21/lz41W7dZo3Xsz0nwnUfUDM
N3NTaYFqYKQG8H9Aj0fMWt+Ksfy8yHQN0B1YNqrgY0fxG3R0MNMTZw3n+YZWz94gSHTU0L6+JHCB
ERRJimrwGz3pwE/GB5nL+3lmCHYNDSYaFls5zY+OzJfttbAQf8xthAVDgXpcMzHwooQEvPcQmKkZ
4MayqwTsShUJDINhEJlRZ8+oehR5+7PiYXrFpWyHe5zBkIocn6WtcmtGpZiLfafJfdJRnJuv5bN0
n3hm5sdueDeBgVo6VnW0GJ9TwWVyiXM7faN4uG3aaZsPCiWPGiqcoeJzPxq4oDAf+tDiEQKgrRIS
qkVzN7KQP2ysuTZZs3DkrN9F8yayMcuS4oD/AUP8Ov0656MZjuSGKtUOAR+CFD4a1BiRtQUbh+N2
IBjQKr1nvx+bCDQOC7edo8CtGBrSzW7aaXjOAZgttTC3GsV/fzGsCJcc4F0qokaH4/maaUWqVJbP
rAwl1NG+L9yNq/ZHGi7+tUZaYGxlJRTdSvt20shW05jVAGYVPjhgoscaYHkf80BsvIj8ZhUspFTu
inghwqkPpKdaEBoT/Lw53jfDSA4KZtRvluRDJxskgW/QFgP2jHvvxiBB1pHYiLHl8ct+BK7Q3Svz
KbtheR3Tlz4C/QzBSPq5nf8o29HA4I7cs1zxOk3deIP5BvfGKV5QG7mdUhD1SzhoYEgKQ8H9Lo5R
EDHcR6Z1b83F27VKo2lcNI7Tm6aWxP666+7tRMe0nK2tpDR53ewIFTOQwwxbm9TYs4W3TcF3a4vz
w4mR6fJUSa5Q4PQ4dV/djJS3LTR2ytiE3MKKVddUo1uTe5d5YCRzYmSwSo9VWjg7tZQsqhdQe/SQ
EIP7ZM3ybQBK6rleRakbkRszfkvrx2JhC0lXKkpr9blb+4da4/LDKiOJym0WVLY3dKzQCzaT0zVn
BohByVntbZkkjO4d+dp02uSrYvWqSlNCgbtLM3OIGB+oMvg0qwtfdsOmBaeJOQMQHTtlzxqKSzsm
FA12sYZWz3Uud5ogR63Xh2s0d71QQq9lU9sWazNJHpXZwlMP3ez5pxYQ7UgkT5GBtKJbf/NoMO7z
5s5Y9C+hTbhd0wTAj/irk9QucCUzpORg/KwJSItIElB6BZYtUKN+zp6bDHSD5ubMygYAY7l80UJi
ldpJ7lfvaXIigwcQ9lAFyUN7KWDM3eGUSzEwbMUBEfxjyqUdrflGd2uSgnb5EZrOJ82CyUF6vrcj
iJ6Wt0AT8YrPdQNNuy5wQeOyYPAsNjLjBdjvuPle5xqyfPZDOFY3ml5/AQ/pBItDrhv23W1nRfVN
mTmaz3I5buwlP00iEXezPg4fFr14KYBfaQXqRRkEhRrVamxKnmsvRhWc8h3+WyCPh6W2gTZq7blb
d+tsH6uwczfVagJgNfP0IUTHr6D2MMyA3fWxuR8z4McasmW7TIzuTg6uua2jwQ4axJN3uUHYkA7z
Q5eY+i3waT8e43WHcgVFpTAcD1E6fWwHU94USRdMhNukR5dyQmcpdF9siE+oewFxrrWvfeWpGmmU
HtbaxalBzz4BCrX202DjEY1d9d6yy8cSV1UjcG39WTZwzEsBqhm7zB7CFy/2ajc36Zj6kZid4/Ul
NPhu+FKVo3FkLMhfL3blHPt0IfzXPY1CR2k6u3Gp8ULL5fH6IvNBHqH7EOVEFciumn+flw95IqMt
Mo9b9Jm5GAN99zamXixjVhqjiXoqhKx2YeaJjaz0btfl+fdO18RxKPQvJWo6uzzFHbmIyxh5OMXx
Vi9JFn7x2sXbCrOxjzP2dr+9XN9LayIP4OXfEtQ8lrxabrib1rEvJut4/e7dj2Y8mPvIbo8IFJcn
yxrmrfRqKqlINx7/66WeIli6Xp1uxyakhNPMSXeTYtVShTVkEByATS2rmP0NujO+wypgJjAOzA/F
FLu7yRt2sznPWz1GxatfxPH6AkLPPGKtw7yi4L/9r1+kIQfKMyoahmYax+sL5X7x8zt011FOXtVv
nEnVJnVhMVuT5tHTdJp7tf7cZYb+XGEyuMtKRWkKlTtCib6uSF5M2Ta3Fkg/EsekOGi5Hh15Ss9V
HwXFrNcfdNne8muEW40hDswMdUkvH5FfTcokkK5XgkEE7W0bmnhKYr3eyjROtp4HK6AH97uziAhY
dBavo/nr9gwo9SOF9uZx4hjXn2DjGFsq/GD0vNLdDwOnE6HS9rxCc3peLMuhNE6d4vqeQxrWe4N8
tLSHOdOrp7XBniJdds6afLF0lKFQNyM1xB2OiUV1f7Uyi42I+9wNGrL+12/tMv4BjhL7QKczSQEM
83j9blRP4bf3dIm+dWR9dqc1DiC5YMAhnC+a7vS7WSk8WqUTnQobcplye1Yv1+/mMf5A4Wz1u5od
3Onwg45k/pbSaN9mtA2P17euLzgX/PqxbnFdd/I637Lo5TeCPoOgJnm046+c4FM2MspF1dfs+Nb9
8uT14Ui3iRd3Wb6zHUEFctbwwyL21dR+QBzUD9tqObiWuRVqFsOel0dcvPX9YKW3TQEquOjDravh
fUnF/dbG6fm2EJEg/rf1bT/DV2izk61YE2aLj1PCUqMYccSJ7RaZ9+jYqineJXgHS/RJgynRjRsr
eSqSdDiOGeIsQaFWm1wtNAg475Ns8Pam1UAAihDk38C4kb5OTrnPZ3Efu+mWVqI4QPCqnQxDTbM7
8VlJQAcWOFP/SsLxxYfZBavax6csh4uluJxUwbEV8GX5vcFm5bjsrUHnFKx2OELGHFjXMmKM67cI
xsC2cqN0SyliDsowsY7OqlvH63fXl9Bqf/2Y2LXYgVBn5xxuFqde9jlmTcdYWhxkin99d33Pjl7Q
4F1vqB6DW8ZDNBjiZC0ZAgn8hNDtt0KzLb8zuq+LwW1NHLboZXys4+RzHjddYM7tJq7b5WBE/Qu6
dTx5hOnxmt9mDGYKD1N0GybuUQzmHEi09m+x2aFIJ6Mbi5SnzNNsk9T6t9DFCdE54ZZ0iKv5q9fU
59XuP2UzEaOxmIeJuJTMV6TwLAjho8V8gStGfy5R/CAtftBLahidplH3sL6CxadOMHY/kMu961vE
zqG71Ns3s0aD2rCZs5Nr38SLkFvDAUYG6x9eLdJrGURMz+k+p3bxrZPuNxIT3zbQKrSH6NvchJfF
gsPhdOgvoXarqMFUTXeRFt+oC9DFtCcuc5kSSOXv14xYL10IbgeIBkTJzsce9iFFlgDM9C5hQcbZ
mLVN0Q1M5z6PWe1a+RXU8pd25Z+0a/zmzmxz0wAPJKbUaNjFp6iOKnoa7kfEAb+ZTv/NLA3qXk8J
HtQAaong4MQLaCzt50nLblcQzQ08TF3Q75VFu7NXJC/1pRe3RZV8ZhW6y/S4vUHTyM+dpt6LYXgU
TV0gjD0shxWUe9Fq1tYcw476MBvcWiUBvbjRb59mZC23RLPt7SqpgNOKekvFqJzTyFMtbdiUlX5S
lxGrRCBPP45OW/gAEomo82u/LvR6EaTVoQjbJ0MfbwaH9Ola0Uu96E2VguZrQqVTYXELmK8iPKJD
UQS4ypxbCHe+rdcoQ1CG6EMSSDOwSXSERt5ipbCROqd9zJppa8rskng6Vh/0vrOInNkt+iBxSuxB
qAug40QJCSjBQFkoT/KLUCjzg9V4x3/G21gKYvYnzJWnkxUAa8K/UEA/fIcv6tY1soaO8pVZ2YcS
mjoFFz3eGmsLXYwQri6+EelBa25ytrOC+oQqNcES3gyi8L04tbfIHtsUKKCnFSozuN7KiDKj5SL3
iXyeMvwk5FFlYZwjUkmX+crODMm3axvEyPImTQbBAG57ozuYO9iQF6n2VKnEhrX5Il1xme1UC7RJ
lQ7y3cpyTciPLfug3UpgLP98UwwF6PrLTQFDajiIpoJ/fI/Li0S0IKSTH9rCOA/AidAzpO7EKSWz
e2c4p3U6RF4L/29wN/98bPE3xzZQ4eKgBgAoT3+nht5Zo43TaZ0fatXxLkLyLw5kxGebMoMm7PsK
tQkJWgSXvbOLW443TUeVhdEWfQ69aCEV133iCFrK/R0cYdi4lHz++SzlX0Bhno4Zo41iFwJ/Jk3D
P4O0yhYXMktmDBuXs4x7EkS36yafZZhkclHlNeyPgloOnh954KqAjDVT9qbAHAl8Ab8o6Y4MubvD
c5twTVxMlcu5ORUeB6mztC0uOaVCxsTOEgRlURp/RT2K4PbxCkGMdJW3q3Jg34BJ/5wuUPXniKTw
itMgTXijESw3DgxoWHxQ+VAT3adsuNE6nzJ1li4eWZgw0oqb2/wO097DtNh5UNjj81LErwnesV88
mT+rhI06z0W203PedmNgzZ+EKjImEp4xBDhAHlARxn1rIoo7x4d/vtfGe3U0lGx1wzYEGo6Oo6Pj
+A4RV89JpbmUPg6JzPBv160tGFWyX4U3Qd/VBLijUFFFfUONZoQVsxSbNJfi3hitnZz1iu2AirLr
JETGed2d0KSbDt2o7XO1cy9YCO3WAvnoYxxRP2m98dkKaQDXRnW7dl6xG/X1rcArjMUNTqdslt21
2BzFVCxMRMyL+BJ1WDHUBvXqhEenGoplQpEsnVj7W3IUHYyKbxZEXULVnlM8Fxyqb5QZqpZym2QL
3ab94xTTmMqMCWJzlX92VjJietqXQtQAhdYhqBdWnjZ0vua9Q1Sofh+jIwobDQz0oL3m6VTvqDlo
Rl9vcST/jmi2KtcXhSBSMLf5lOxjvbwMgnJjYepYbve0vFCSKBEuDVLTUa0RXBWmUn8h0KNeRcXH
ojSXiRZ+H6xRi/w7sD0se1Stvdaqe8vBGa3WXivB8CnhWuLNZn8xRsK9EEmgPs1IsHRwZV2EpQ/t
Xr/spr1WCGj1aYMpV89+rKX1TX0RZrocJ2BTQZbbZ5tf0iE4RtX0zZriluBsh7fWnVk7N7UCCciE
faL1UPVota9RwTxXp9rcRFX8qk3z85BV48MiFRUbHbYEUvLZDKHCzk1Nj6tvj5hTvPzLcP2bHcWw
hTSU0CZWnO8NcaMBjImlddnBVJesdgOH94jhvB9afyqdlKQ1prpE89kPK9W8Uw2zSiHpLAWjavr8
X/C7f0V8e6bHJmEzjwQVSfFuTe0XOck6MZJDbkdf6iJ9JHy+UaXvfFrAIi43oUKcVdN4VtCrws0v
od58Ml37X+7N3yzupgfeWkCRsIBEvp/JQzKMoSyr5NDHmNDMA7NqgCPX1QHIlj4AKf69JVUbV/u7
bOm/REDOO1XfkAo/Bp4i6NBYQrXC/agPyUdhxcuWSlgYJGiQ/PNzfOfuAHkCnwrWHBDyuEKa1nsc
LgG2RRt8ig9zloYbjS46yIqNPnZp4IZCNbNJ69dcOlubx3Yq9VMswuno6Fa7FfwhBepbBAem7ZC4
CLWsiRMIVY1KkM5C4z3ZUGc1fb0DmFcN3hnyIoAHfSpIHstK8+vR626mbH4plrTa6Li33IkCBmmI
LK+n2d7ZIxcS8HLbD1qWt3hHKCwepFNijfUgMnNDpc/bjhOFtfxTbffZIW/KYVsPSbxjWgQ9yMoX
WYidLLx7iUzLnTfisbPQt9DMaRNZtTymLdPGxFMtEIax7hJP+9Qi3LFJgO8ygvXPSw5YVzMPquZ4
hYqW1NRcT/sY08DV2SNiET+OkgV5LcsPXgw2Cq+tZVNAwcWP87EcojcbFZO9NA9IorWHqnMpaGNi
tmtkiwLEijSHV9fP+VKSnGasVsXSz4c2SV77Kal+Rh+/JEwff8Y47xRV3/34P9JO/f+VGuUinv7b
9PgLM2rzml+mS/v6Oynq59/84kQ5NgKrREIGa55u/pRR/aWwyq8chJdt9ye3Sdj/4USZ3h8uyxEC
BaZlO7ppAK3/3wKr7h8EgIZiU9nwDoRu/nc4UZbznqPEWCJwIGbFJ5lw4r0AcpaCIzBWrzmMGUGR
i7jnaozNDrYWu00cHpPC7rZYtiQ+0YSHCKE2yu2EJPDBGOmoIdDaA3RtUtLPIiLd6vwltWwa4Aq7
mTnNyUYNz8dmKu63dddHp7GMt7qSaKkz+kFTJfpTVwB+ynCv7iptp0Vf6aB3m97uZdBJOZxAslDM
0nodKEN8weXe3XeOvJ/spbhJUFZIpAXUC0J3DLbGXt0IdFT1milpFKuzYRhyiQFkzf/F3nktyY1j
afiJOEGCPmJjIza9LaNSqyTdMFqO3ns+/X5AdiurNT07sfdzgwJAk8wikwDO+c12KNqP1sREueJr
GaSm+uyzpZEdZujcT5PUppqh2yN18GHGMGybRsGDxwC6heaQbhuhu1uI55gqBkyyCnsPIQFTmSQ7
62FDULonJzkE0XJ2Zjjpi7UnZF+jp20H29nzV14+Hb1eXw6u3tU7q02fRBh+doLMePHQNF+l3iUA
L4fIzmys9fl9XwIr0OQ0tYtYZJiwZtdW4qJXCbEdE0n906IDSy1Kf70I+2UciRxMVpq+BKH7CZkn
pq5m41THsWujbWMZ3xfwiICmqgcjE+iAzD5A+x7v3RxAQtPGn/tyizKUQHuA7GKZG9MaMigSZyPi
XOA28jzXCUXteIZ+pKTP12ZFDKVBHqgKAYc5Bvd+p4vuA2EuFNcm1mw2ijJINKwHL/xmaykovyCP
sLoVz80gnu20b9fwbyOkoqMBtZ5ytXuMUiQH0nHc6CFEDSvZZO5pGXQzXOHMekWyYJVbzvsA4SxC
fw4i6818tqt42flJ/Q1RInKG9exuUge9NtIgTxEf5JhQReHiXDtEHxBnEs8FWKYZGzS8ha5G4Es2
afEyxB3hiwAJtaYDXDwy98qAJoBVAzUuGbse4ihzfrH1L02VP1V1epoQLES1ADpyknBT0jn87DvB
EfTsAyuLBZOTzDSfSZV9rm3iI25ZopGQb12vyD6kQ7CewJR307oykYkKUr0B1KodWFcO6xhBnip4
xNPmcTKDbeBiUJoGfPOBbBjZbxYoPamlnLRwDu8IsMEidRIAW82svUKt2uYTE+y+RE2HDCMrcNIZ
1TAdynFk7l+7h75q/LXPZPA4oIsGnAE47WQWexNKz9qtSUVU+nyMk/C9Y3gTqUvgMZFO4MR75xMe
bEev3pa+8RhY2qkLA23VN65znb2XvmnHR6fJL7nu7N2lenG0uXunBRBngIgVRhN9MAnETmP8w8CM
Ic9xDxjtA0QJb+XBgHhsHf+QzDBozBb1SaPbWqn3vo+ubobAVpZiDjCBruuyCsyhX5XrNk8uTgBi
DxAS0nQ5gSsXbQxwQYQEGdEBTQ3xsfrSZGgO2A+4w3Yn30QyhpfOrpLvNi1GgQPPhWQTGK/ziHRj
qIN/iKG2Cy9bDRIf1M/CWxGRJV5huA2iXQDScSsaERxy6ud6zqaLiWHZinVBx1x1DreRWTRbTAis
PXSKgnw+b6che+fVYBxzsrHotbS7ICWR7fbdsrMi/ZGZhr9DvWesEesLMEsuo3rZwn17gX4PFKvL
f2RJYOy7BQuROTK+uvFJyxfjNL4AxzoMcuLEfMDQWFwbT25tZIBGx4dhfmYBce6kiJVpRs66QhLE
C/SviNUw3xL2BziML3HYI88hLOQC+8A5OwTgzzjeGUd0DgiR5uEurCbMsqeyP5PUzHcjF4BMW3OO
e9GcxZgAadWWb0Mqo4XzDruID4mBZpVjJCA9bG9vhl13mPv42SVatveNUrlVM264DU6+wg6PFbbe
bv6hkS9+YUygNI0JXYGsaFe5rncHgnpnK87whgwSf83Tkl5swAMGFvHHzBv2ZTra+95D0WbweI8i
1Lhs/LJoiEUTCczN9odwEdaqAhCC7Yy+VJy19j4cxJNW2PYZYX28hjVYU8oQF8EaoD0JH6c5bnIo
xuWhS1CbBtN6NadZP0OWsDf8K1BAmKJVVPuo2xTmq98vCbF4F/j+gDYNi5BrCQh1lRRzggCdhbVQ
h5aMuopGXoqq1cuPyE3ck2rk3TgdeNBuV1lEKcEJ/HH2+JrkS4Xu81yT0r5V69g5et0HsoMLuRDz
fambYoPzG4bpjtg1loCBhF40U+97DkbVVHLG0rDZ7RJbJ+86QPqqwx38HZhXycchozdwMvLZJI0b
YYGvna2nsAB5M/vLVeV7QrMojgZRwJ6g6H7Ulisga/MWWPrPBPTfKfzrzPD+D2r+/2S/f/k9Z917
8wtQpgDqkD/mnx4q/tKPz/EJV0K8d5ll/jH/9JhK4pYFYt9jVU7J6vdPhX9mrUTxXN/TTQi3f1H4
1/9BDJLVqg1NWE5pjf/PBPSfaKycRvp2GYIlJZPZX4MCEGOE1ZqWdujyzt+BmE3W5uKftXgsD1W4
Q/e9OLQ1msdhm+erKUMMCr299N8EV//2Mphtu0weTdAAvwYCFoN5xLAM2gHZi4p0tvDOXdB/IYv4
zUeAI6wTsYqBBWz7FAxEh0TJJhKT+e8ietyMv8SX+W/INbUJfc3HANKWDPU3FFdY8EnrD2aARoFV
bYLMyrYz2d8jITRzcI/jWH5MUUZzYv9jNpPziUoIJEYuoMYU2r41B/xc4qLevnmi/lj7vWX7Y7Tw
a1gXQjwvKZYdBtoJpqv/kg2Y0taueRkFB1caTuZ6X+5JWzwiSOpdcsLBq2lCtQ0Fae3ULAKiA0Ho
zZTIF0bdkuMYBqcE0m45e4xmTkMFjtGYsgY86D6dAu9CLGOBDJY/sSCwLqC5/yiyyiVxZ4+I6M7e
vC3GEriIH02PS42ySKzNr+DYq/MUNJMUSyyv4ITgXZX6d632nJP1bIfvSOj3a38a94jMEedcRu0Y
GsUPPyBDaZmtDjUP5H7XHtw6uwYokqFcBkNoaNLuquftt2HyGbgB9fO1i6ueLC9e2aCDPn8NMF0y
MevZTd3WDbGwGrs9CZpyk87DOUyPhofkLQKjnYMzc63VD27yDSvGJysZI2CwGQK9Nah2s4aQXIjx
fRAOLFf63tm2PqwwkkdCYCuvW84OrFy/st0DC7PxUsYpYaqo2DhDC3eRlMROuMQWs6MHhDiTXlBp
/gMsc37UKoe1Q+R/7+QNkZZ3Y/ya2868n7qe4EMI7dhBgSVFnWk9ttbJ98yO0cnbjwNGXUDavgPc
RB3ZhfHh1z/cYnkq/fCpJoOVWIFYTUP9nLwUWf1ldFnHtQNjbVL6Gzj7HZ5jSBpVMazCwd+gRgRx
z6zgxDfDJcwtEIoR2e1+IdYGS9BskEMKmoNbpMz2ffvFMB0k543kOECDYoxmkVVFwKLy8TdPAHjS
ZhR1tSnMTtVUfyHwuAvcJ2NxP4fuou0qyXbTouDVn+JsU6Fsv9ZM/bmbOhiy2XfDmlE1zJEJbXJs
6FuTfJ4+DtGmcD8Z1Uts5BOo+jl+TPQvId5k69TeuN4CpRp/6Vyf9L2Zjt+nEtZI1cGxa31jX+TE
nhM8gHauJ5Uui+naz0a788LefLLyYtlkTcRTMUcwOhrSgbnzdQ4Nez0nBsTlefxBcN6CXwCWMpNk
PqIKwabtYbYzvnY7Mw7dDW5Q9rUImgvMiWAT163NK0A0Bz8zT2Vv2huVQCcdjgatJmm/qgr4uT/d
i7yL7A2KmozncoNm11/QhF22ClJQTRHs3dbeKQiC6sLKCycP1VYF/ne/Gb7I3uyi+hWOQB1xP1b1
3Zuq1uB3tk80+9BLJfRCDPEC19V6DYPI2aq+nnjmSdUssbjQFrJXERXGwgwTkfgxtsr2fN/RGBH3
L1mAILPKZlWwOIkIsss2j4wvtTU15oGagcSz/NRb561Ue8U+vKMFMNjtoObnmdTWRWLNwOPLQ99c
yazryCTPxrZrwZBbtZHcrvB+bZ5Sl799juqd1cWr07vqwlS1VpfLKwRmUxATr4caYsNN7E2Lx0ty
MLTQ+DKmTPGFxY8Hrva8bsL63EWht0MwD9FZfT+O2HzArto04HlPQE/ex9D88/5xCObkg+OIS5E7
p2IshmfJSLfM/gfkrRNK//natwFCBRWRmmzu84O5tIBsWDsfNV7sEgvnPWRNcwj08J2FnujWjqNE
ro3eJWawShzzkSWsf5jr7lmEnr8fiv5zlpG26yPCA21jbSI/Iw8eVs6eiNRDVMzBpSg+G7p3nSov
3QCAK1e8v2HO+9X3DpUZKAbNAWrwuA5EM61jO4F/ohsvfqHH+3KoHrQpiE5LlB0t1PnfC7PcB1r7
FebWdoktsW2ktGVulymv5/q5AKgMpaadNlVk9QD1K38FV9AmtyxNv7Ec3sxgDQGZEPcn0qCPertt
caFl/ZH3q3QiSQPxbuvGueD1uzxqtvG95vf7qUasFo3yTayZy677lrqhc3Fip9o0qFhuRDT1276T
g5aPBLuDLXXjhTuPFfyuRqVA74DBzC5o7HjepOX02+zAezULDNQH8nsrBrh2itCcW8LDKOZgIyyA
OnH/rRnz79ayfBn05jdba4p32uDimqz5B5DYBCbGuHqEYYSOcNgidNsnSCP+kAIr4OTR+uoIXgzR
DDc9HX5vJzwe3AaFWNONy62DWNJKbwQ6Bejv+vppavmFNTb67DKcgAo2I2lOZh/K76qW1o/gt9rs
ydOBAwrDhVpSRT/icjjltYE+AcEZrxohmnnbqn7Ei/1jjPrNRrhJdHTr/pS7/dYdY/PVAY85xOJs
eCxvUF6dDlqpvUAea/aDle9NycUoDOeLyOvvzkSMA4pQvZ0XqIakPbtNWZ0NZ7pmHgk2q1weFg10
8WIDjRFasRonqX6JDyvJ0n5FxnHXEtY3Evsw2+KSZvOeKcZBB7K04cF+dEQ07/SQ+ablhNBMy50h
xBnE97RlwelCekaTsGQ2cxym74vL45UG4bJL8EoMu/FzXOrLxgozMAnRcxbnX/mJHwfbAQPjEgWq
7MvS5JvULX4LuiJhNte8dwhPDuie2ltv6t7lQU8CsBGAlFlFwkDfahXOGrEXfQQggsemh/Qg+rxb
v3qEojtxJ6BCocaCN/U69WsP/2SRXeImfNIjMCT28m5wTLLYw8cxML2166EjGQXJThtCsjAOKnYG
6qlkI8F9HbQ4AvYVTu8aA2IVAFeG3MX84SPyD6L1PJXmwGiZE1itqr2X65+nmqV15FdfrQIZkdGF
S5334G3qmFEsjV9GH5aeD2N300OOvjpm9TglBGkYfqJVP0GIDHs0so963p1E7j15LkraDryKSQM2
PqefpmC8on71oUl5Nfk5z6F2qgla89aen6YYjAP4DITw261tDNLyHknzOIK0EGbTGuHed27g8XaJ
ALCT0d5OAJFXSTO3G7uUeefhNdEHew1+bZWYiK8OcG1Xab3rCgtqL0BTx8lPLkxKZ4ghlM4Xp5vA
5Gj6pcgwL12GHhDRO4EeztYTI/LMQfW5MlPsoi2DDCK579Ey37vL2YsN7mIQXXU9ez8nzndv0n+f
YRZqwW9a5JxSq3lAAgHcffkS+nmDfN98wXf9WzHmr6jYZtBcD1IbgACKAxF+Y4Z+RjwrA+GBdn7+
kNWOuY2JNpCGZ4vqu202Moe5FAEdyLTvawaZQzaIj2qvoIKuXfVTt54Z/h80JjF7gt4YzwvY92Fg
aLskzYsHePjzRYDkX6J8xv3T3nZCQyAEAUAA+X4O3RtAYNxU/BoxT9zgXUBYqgaXZWH/GXj6D/eA
3ex8QTzL3UZx8a6xgmNete7V7IR7HQ1mehiATjtAkkgGZIJ0F0NaoFfT1UChwXX5hvJKLL1btg60
QN6qLv8+IplbSXIZm2XYVD3RYD3+EUKmIohaUkwEaa1h+J2U+QDww8+48ViZpt4UXHt3Nq9Io6QL
f0v0TTvR5Ve/Et+FP0ZrTZs+a1jUZgKWqmEGl6SbvGOul0+4kDkoT1rXArZlLZb+wcvTeKub1Q9N
cx5T15xOSxc+jsI0GfQ688EIh5UbZNn1i57EKw4pj6hHHkU59GRdmiu+1e1DOOnPNhYaRzdv8wuG
Xxtkl1uOBeYXyZtY5XmyC7MIlJwgHD+3BlQ+EKSQh4bj3BAOzUFHapNz7sGHHbu66h/SFlFqIlVj
EaQPbRLVB2OugXCHJxMJhjPE+fTkT8u7oB9nsG8e6rVuDcsw/RE5XCM6JWY78DHkXteptHwd7fRq
DLOcgtuvdcF73271gyGgbXYubgfclQzyOGu/eXhA4Po4pPqBcWk+RR7o9RRz6IK5MCbVBYLLS20z
9mvb2phJhbZlffaJ6xXYSDxksvDF+H30WmtHLJC5wfIh82fkNw7JGLIY6pi5ALmYkTcOOjI38Rc/
nMZDHHhE5Zpyk2d6dQzE8s0rpyfb/+KAZjbL8aSKQdaQtSVoqKptbyzGWm0yw95jkGJFF9Wnyqr4
h8haEjmIa9zbqtOqGjhHqhqp7Szk/9j/bztby9+k5gLyoy9HSEf8tx3ikidVi0XS/Oum2qWRR6ja
/Vh12L2pavdTedbMuyqrS+ZkfJA6Ae9vMM3eMdD05qTpuOqo2r34l30eVsZMGv/muJoXf4xEF9k1
UhP3U7mQn3DMk0eoIgctfavdznX/qFj4f+5pRWf0Bqwj+ZtOd5Pb/m+2g1X0DYRoOGnqSTO9+/nV
+fq+/9x4s9gyVepQtpCfmdY2L2pVzYb2CPT2N+RcmRUEyWOkFRkTTzN7dex835Wh8ThqLar6hOzX
giXeMQlbOFrpMKwK1ws2NT6gW/CaT1ESPseTC6Fw4anuUTyPnBxokkX6au7dZmV1CE4B+M2uXt42
Oy1q25VqDqGRXWMNCIwW2YjhVKN1MVrzA4Fja7+YLKXJXwhsAka72hAfh+vTGEfENc2LC31n0ZsX
F0npyEoOPQCNC2SB7FJFgAV0kzHMIOyPb8lw9Br9MXF9pEEWe24uM5eHA5GIdrN/cLulvMzD6TcW
4gt6T9pyUTWvEUwSSp+RVm4wZFGY3gn7reTY1vEfu4WLsVxMZ27QDTBCGFj7uuJKFvtTnDvFNZGc
u2VmTdDCl11VUKHgCMJPgK3QkBA/DVkQXjpZGMQuwGHYx6SuDVRRCJlnD0hHXNH4zuHH1OZZhMje
zpCAW07Icp7hZSmnC2/T6YIh2fuaBDvvZfZoQm1EDgjUxZzCS2gzhzgQCFaW6RkRhin+4Iqmui6e
lzF3C4AKWsXXCLjOLuhRV/fb+uBFkoik22dt6HDFYU0JwoU0qZ/kiMfHvwc1SaMuiT8CukIsxyv1
i555Oqoo1FQBq1u/+La+rEUGqBUrnh2xHw3a9WVYUghKaq9q9gvkVIDCkLCH/pIXDiwB41A0nruZ
DfcrEBfr4tpNcyrCbqvJVi+fFNYXxCktZ2Ck+rMvcgmtTBjMob1WFcx6kyW3LurBUjVvGMNdYpM+
7A0xM3HsLv3YOwc7X8yLP3bmPk2S1wU1vmqDiHFqo5YuN6ntzliZF687NHjmgGbhq8Qj+sh6uRzt
ihXlXHZn1I0aJO40l6mWF1yEnmsXVUNu3mMBFmN2klfXOL+4Xdwe4t7GKMW0tWKbZfXr0otT44zL
VtTAsex0SC+OyNILYPJPjbn3rcnYqd5Qm5uNY2KUoZVecnF/7ql2V4XrnROnf49UfYroR9qdzCH3
N9bMSBzLWxTlFsBt+T/s5EOvCgP/5vViGJIsW7EQtJPzEo1/FFockrBW7VtV05JZrtqLVa8tH9SG
Xh6CIDvZ/Tc7qqo6m9qumq6OBo6ZmsbtY+4b7p+q+u5Nv6tRCuqZ8t777h9aod12mvtXM8FsA0ZY
nL659Cp0WAJY/u7N9d0/8X55sD248mwgchaQC1irLSMPl28l+v6+3/1j75fyy9WqXX65DLWz2m/o
4q9ZD1YiCfJ9aEGnn0j4a3aVvqS9e/HGqEcDvutQRoqLp5KA88GsTCzALO0haQTWNUR+tszScWWD
qnb1I1T83XZ5CEr/bOrTV73RgG2kPr+Gxgbtb2fGqcykOEG/PIX24hyY1UdztzyGyWvr6vuMmAVg
tfSrYJ67BcHj85JipWuVWHyZ/DqtkHhshcO6XFtGn71iH5cZXKql9bbjOC0nFOD1fd5VPMHC2Fu9
9ykoZh0h1+xjxLpmT3SD5aiJvj5NceQiOhANTAdtHy8PzXgKlzm8LkHxOddn73WIfq86stXNZDy6
gGCboSELOTzDI4Sz1aHCB8OoXy+AvbdpkX7CdyljVbSMF6smkDT25tfear+mfWYdZaRjOySdFC5K
HjoLhZvAe8rBHO00ax1GaXtOjFfWafY5m7MtAvc20FsDFEJpEFL1xvJcY2tDgtF/CWwdMztkeBTj
uIwmdAHn8My8H9Cdg0xKgJIfCe8vSrGt1sdjwU/wnShTmwg64g/4LaGko2NaWY3t403opuxGosHT
2pAqWkuP1IBo9S9j3X7udBv9qZmFxYKrWFx9XBI7fMnbFBEf4ex4SK7jyPBfWsnTgDfCzm0m5BoC
MuAEdPgpW6fssACTYQkGYqFzmmcYG/jKxNW2HzRsdbJgPNsLVkHxo9Y57T7Rg1PpW85l8uZlU5Yi
IgDdVw/d5wQphQskhep958cn0rXWsRzgT/dF0K4Jftlwio0EW5nSeYTuaIGpsQoJyd4NQ2W/MyAN
Fk3nrIbSuY7aCMdeD/ZJBc4xK4oJF4jIO9fx+F0U4Yx0Smhiq5PNh6nD8IXYGShnf1kAIQkNiCRG
AYMdakcmJCVAZfigLIm3eq53JNc1YxdZYC+IkWnP1Rw9kCBH9KLIiXL0DrpwfSUOJcKAVuSljzjd
gFbiiSLSZhLkgyyEXNLO14ZxF2Wave2z8QurvlUyOQu8U1sc69w7pgYePirx9J+k779J+rpoML9J
0f0T6nBdZmXz+7fybdb3dswfWV9DF8AOpXa6bTqoUXjk6/70dZeW7w7ZXVDKAkVlRNX/zPqit84d
dfDlMXX4JRJb+BN26PzD9w3hQy+zbTLGuv//yfpyGX9NdOoerlyQWHx0pk3bghH/10SnnkeVHmgA
H0iI5Gtw4PVpbHHNJVX3R+3WV00ssRJ0vbLVqOpqr3/aNgW4uzTzDBdHnuV+PtVUBa+u+iQ8xOrC
0X/q0p4oLEakz9EA37TIcDJNmcxCxMJwfp2HXrxWnbFMQ6iiQjgJkRa1E+JKKeRIuU3tlcnj77u+
Od19n/tmVcOAlIG5Hz/J5BbB5z8/5pdPHa2EQOx9s6r9ss/tylrNxSmKZNfmvg/Eqlc9AfqoZR2e
D82wb4OCmeMyNieyiikGZWkgs1eyVxWu0/6lnZZQttWWJULpUQOio45WXdkAVdx4r+r3HVVTFfc9
b7vLj33zAX+3+Ze+sCi9XZs6V+nB1zus3+9nUjXy6FdXr9EpiCt8yQm2LWtVVQUJLvytfxZiCtjM
pOmPzt7UMQ7xiY2rf9n9Lv5yU1WzUPffC8UiLUyrFTKHDpgYS9o+y4cukZ7H5eTG2ySSzszqIUQc
PILZgYSi2lH1qdrtOPVIC1sz8QQ1HtRzOqs+tRlw37k2o3SvWtkINrWPGTDeHKuqYrSenN4dQfpw
MfeHXzVvJ5UXSBx8MrSHURJ3mZ0QolNVVcSjAacx+72QhF7SRyT77jIGd1UDy0WDdNYwfooNsz25
ZRY1B1Xt0FErwzo8GlEOPd0rJgCtJj8qWfQtsDGdu4+7UB8fXDL5qj/+uQca9wxxjb5vBA7kQYUt
eeIDvFrd22ZTQtNxik+CGP5JFY7N91U1ZYNtEN+5NTG6el3mytviLFCdiOeuK7+wkEqXPyZCA5Re
HA17v3EPurRmVgbPIQF8oAoywXermvHzhK4FAqpMa9IyY2vEFPUEBYkq2C8SkTUeRnb+hP+bvYPa
fVVfrFh8PkJVPSi52SrL83Fd+kGyLoQr8kfNxd8kSZxDYkEa394v3zUSdyNQa4LCw7NbyX9HN/DA
qqYqLLlB1VC4v3otuge2RGZ3uF9m0NqtlPCw/B/lrGl2y9w+q/+CciVXNfVpeq8xlwDrl0jOPDi5
6ZQsWHAys8ANCkoj/NeezGAYQ8xY2dAkNlVa2EBihYuTe+0SWYemPCct4pO36zKkT3yU8ISWAp9G
dVHqngCyXiMmK0B4cJ3qht3vVbBbqgFwGhblUoc5/1C1Rbi7NXFDrE/QPFCOQglk1eoCnbAAFy35
9AWu/cGfQKuN1kKYoBz2iAq3J7VN1SxDbIWVZXhH/CWs5U84LK+0um3Q6tbarWH237xuRHdOhcrM
VKt58H4G1ooleTG8tNrZgyXx7wBkV6oaED89qZrX5jEPU3i5+9GnXTjxj5HO8cozPmxYiOHEw7F+
+BHD5/Y0y0LV7k1v8autBRNZdfV9+MkbJmcblT2PhKu57cnL8gBZ3uXaGyxjVVcUdmJPrA1Gjvda
WYRD7kG0X4Nqkx5PKzFp5CZ/fkP1tRFZA0yiYoJVZwiSMBcVsbx/S9VU31cFPQmk7yavCfbAMYm5
WujoGEXBz01+ZxfyM19VlaqjrMlXuaM4JKFAkl1GyHoBYPTN86qejjJt/Q0hJEiBWKjDCFK/YFn4
vbbPI9PY37ssK3+oCdTsBCn0U2IyxN+LcEHF1LVBFqi7Unr1iAza8JTYaclsA1czSw7bqpnoJbku
1bYRlSL7gJrnzc69lzAAVeheXvHY1MMui1sUOgbT31SiqzaufOYdklOkMVNM7fJhXDdVMZ1UH+u+
z27ZJTvREw5QhZOly6ordWMzEnjYmGgIEIJhdJzCsjmpmovbMPnvtJmOjftijLO3cgvPIXS5tCdC
/2hbM+61J18WAzJjpDSnnPiLwfidysCxesBvbauGClb4ET9vSIiOilGr26+i06pYZo/fH1qvHmlR
HyPtxUX/QbgwQsB38nbRkKxelcnK78qYEY9/n3q4Ve3e7BrH2JY6SxSPvJ07L2inyCIMjVcb6XxA
8fzYdfnqVIUb8z6996lmSYKJ1Y3covZRm+9N1WcmYbQXswM+mFNZjNBSPopT36qq9815blXPGBF3
4L1HMkLbNW2NRBCBYGUWL9rJPurtcymcYQOSFXFgA67YoEE+KSEQkjLJ042oeM4yOZXs1JTJKHhr
WLKzVVW1nZfKI+a2AAiyhmS1HE9GOcgQhuQqVVV1qqKSm1VNY9bMoCEft/sxqjk8mz3S7fcjVa9q
gmnjnKlA9LRqARzc2rE8yf1MBGmB88Z2QVpN/vDU5lLNZ1QVjhvTV3kMBnfFSTVThUy5t/92c67m
zWpPdVCmZsf3c6rD783b5l8+LbkfQ+ij3Hd9dbsCddybq7zteDsH/ATiC4EHxSFl0C9Z0TNMjwx6
qh0Ia9ggLEzoU/apov9ZU83FYyhSO6va/VjV7Jc6OmU2lk3sZYWkTm9V2FQLlh7yVJolh1tVvfXe
z3P/KEZEfR1mWURk5s/Pu3+8qt13fnPG+7l+ucRfDrnvN8W8KVB6hRRakbTjZ6uK5Wftl6Y557gR
Iw+0UhuEHNtqOdu4F5ZNPjiw52+qC14pw7svp2b3XX5pqg3/sq8sI1RUejgaaj9TzRd+OdftU/52
ez/YwRqFUugN8kvdv6i6dtXXqpeUqt73UZsbE6nWN1/1vo9tkGUY6oNfjei3YNOpTqwK9c9D0oVb
7hpjvtNS56WqoCIMGTY/pZrk5cNwjUIE71o5S7Pl3MxVUz7Vvhe3zqYwwJ7UtWBgkvPC+3bwHOXp
dkp1EtVWm2+dqq3DMtkaBdEpD9018sHjukLfi4Vs45+6DPiUrtlY2jYkfr0mCbeW3ZjLtq6gjVmm
hteoGvawYR9fsCXdoIfdHgbcgze90aBTKCfQlpyj9WouuaiZdhTx/VEPjtFb1Aku9T4oUSnqo2pR
ndu3mhUPLkF57xDJ0aeVswtfzaqSAjKWb4oGbhISl2vtbAhe2rma8U3I+50i8KMgBuT4HcpCdToa
6t+DAB9SusY7EfnNDgmtCbp65J30qZvRj/bQJZNFj3j2EQOIG0QxkZpIN8Qhib0kYc7Q6IV+6mQx
usFyatEn34al/cX6qWWkBI1UofocZggb0zDJqHktDCEcI7dla2ongU3HGmU8e23UycelwX4cahzD
sSdHYlW0Cxn4snzVeQVzj+V/wpa5VvWPUTVVqA1ZFQIQHgKU0nNnhJgoC9yuDu2CSJN6Nyr4YbLI
8MMo38+3qurVi/gBlpy/U4JJILh91hox3zdE6+jXnQ35tlaHqS2qhjxQJbkhZdMhI/WzkNH2N021
QfXFtQGmwJ/sTSHFmgIk6U9OAvjKN6MRjQP67htUbZL/Kn/CvZjg8x/3V9XuxSCfAXXPVZ9qdoYM
+tzbt9rSP0fL3O/S22pBnlBtUAer44DIPnSOheCsHHIV3lLBK+9NTQ2ZkVrstXL0raFNIG4tq2pX
ECnWKtAhSL7ZKTPjfRx322hgqYrMTdAeoE8OJ/Dew8kXZBIhvVasep0Yq9BqiPCWd3GXMKv+ooq+
Htdu13vwPydA56FBll0VfU4camWhijPoPSAz+QKvCfX++bqS7Rw1322FPTrRZW8+ZWa9QVEaIxO5
RDNkcW/2i0UO+d5WNbWP2ls1q0DPbuSF/wRr/02wFiT6/0kR/x/8dYr29/ZtsPZ2zJ8UHf8fUD2g
Zgvf8v9K0fGtfziG4wPLtVzb9vBf+BmsNR0sNT1Jx4BdbkNdIcT6J0fcJI4LPhJCN4wWz4PN8t//
9RfXyhu1P/xe/g37QxhCsjveyB4ZBqcjlWW7hmHbFjSNv0ZrUTwUViV662hnnrdGrMWHL9qeo9j+
kFlufOxFHMKCtL6CfnXbtQMbHknt5pM71TpplTY+ADh78Zz8U+tn0cZZPPQcJRfXwJjZN4Bb5WN8
NBc0IYUZO0TsUFUPrxBhkTsX+bBJAt9aDb37Gs4JvEENEp3Vbqow9aCeIotgu8sVeFQy7bQc2Dzr
UZaEwky3cYCGfGp8geoRJBha875E2hT4/qpzsTnJDWw569L9gRmX89KCMx6FtRE4/z6CtThkLZZC
BSZ7hI9gCySTbu9zgV2BYaESR5R9687Rk1X44pjpJJHyz8emin6rqsU5e7U3b/jNM1lYrAe8QZan
JE6MDchFfdMiBzx2eJQkEArcnPVmmfqHMjvNktkRl0n8tNjaOh79al2KZHq0y0ff8CTCoGddqqP8
KyxgvFYeTOuwL78XNn6QrpntMSf56M8ocOVjUZzH5Twvi40BewHdNEOuC+mfdjyW/anyA8C9TXtt
SQw5IjH3boLTWi5ecs0xN0UevfpoP26nLrV2OKIV3FZMq5fxR5BNj10TPKGJB+5FT/W9NcDjwFEG
McE8P6R9bJ1J28PE1v1HvPxAk7YVKUhRrQbLeEXZNyZZ+7/sndl2nNjWpZ+IU5sebiOIPkK9ZVk3
DFtO07cb2MDT1wc+p5zprHFy/HVdNzFCtmyFgN2tNec3BVLALNyHxC7h9mz2IcH1RaNVe8sfBJhF
+2brHpFD0SH1vfNQoWGpF6nBiAF2Y7YjhPPMK7C7NnALoNdtI9t/qW1KVE3btgcMZOg0a/Ctqnyv
RPZUyfYE2RUZELNoU/h0hzXQULJDo0sodHKCo3lnRGxaUqCWjhNjYhfle6MdofxFn2R6wPsSGFH5
kTYQyePxCQUNkzFqG06G6DnG9xglwTZ39K0qiAsoBKKhPjpNTq0fO8d7E/SeAe0OuGR9/bvWJJ98
uUPq/tLmHrtG6jobyGNfrTH9YnlEujs9d7exq6/uALA4UlkJpVYjalPT3GMRGbeimrKlxBRe2MFl
NTZ0A7jessqAYW+sL6JO/pgNJMYGNqSNWUMvhbnbWUQH5HWQLkyodNJSPm70dTDYBmfhg5ZGyImL
6Y1CytEonMNkdIFqgBl2MkJAWwwQWP+w6QY8cWL+GJLcOmRldExL+R1hrQoQUcdcUOMRh/hzHg/m
7rVKPWBGfGoIg0Q/EYm1HXvnoc3MrSIcRvpJoLlNiQ49vQyWwlSVVsRxxB8kbfTLysj8gW2oMcx3
K7VBw4bKopqKK6pu2ZlnyKtsLBME1XNKf6oAvx2ceXDYHyavcZ8GpWOBOmRAx0b+WgvrC636bdx2
lyihbFIjlRcAKxVNhqdKoWdMvKeUEdd53tVOjLuwdRde9FBSQlnEyEMfmLlqDz9ZMtppyN1HS/N3
VqS2WJJSyqpNj+5GpxjLrjkWxYcxkME9FcUDvAxvN+XJCzBGjqiGukFBw55fYoUvGn/c6ERUbVWp
fmAlgP+QN1/sXnB81Hem1qZnD2ykzOP4zmrbU/ilcUZFWR/JsEU0gYkO4JiM1M70zv4R4lXcGPkY
XqInMirYTIWN9mwZZ9dwv+clKoMC3PcO7A5DpyvIlLNAc0RNBklsOBVhzhGr7XYj5cq1ks0awGNu
IdyphtYGDep+UeX0NI6IIBiU6lRjck/Rld9SuKf8NuTymDyg5jDeIoPogan2ky3yLFyEcbVAActk
4wy0yA2LmmSRjO8K90cgbGoqmvvNSm6t3X7PbBVBNKW849ZlUMm82Lcxkgru2uiTxln06T1tn3w/
ZSk8pEhCUQhT7UgW8UaXwl/oweeYobJRWZRs2lFLrt08bSEGhKCp8UDk36mKkGmgwJJH3oNBJRV+
kSAoKjO8bZO7A1EUw45AE+/Sq+jJ6CoNPbs2IBYztsIOwMjdJoE8wOSIvE3QdES1DhS2IF1vciT5
PTZPBrK0IpS3mBbSbhbEOXl5m4ArTrVDNxHV5uOB02tyBvQYciWApWjfNcVraJeCxWxEHCqTnRkq
czsODmy8OTWCKuEnxG2+N5ABfCUa0TiO4McCnAFi53fl/TDWX5LE9RY51x2JB9T25fiGOEScxv5N
60pJRqqogmqxvGMl2NZx7G1tPYO7nt23UWRdmAyYlBFDbhPAoXaIWlc6zHjA9NsxO0CtxgHQopzK
TfuVYMnXxkHw1QytFqQgC4GBAo9MQ7KbMM9AsejvcLmZB5VnUaAcjZYFcTWYBD+lVYtwyjuiiSVh
BrMbEu3dYKpjidjmaHhcn660yfkZjt5ECpQ1NvflMOc72+fYKJsAYAFpKITR9E5yDj3z2Ja8ZHXC
uV4h9tX918GJPyW+t49swugc/0Av3Nx49XBt04SP2kfcWXTNG9rWLTJrLDEhqyqVB36qgdMuzoed
al7Rv5DnEvphUM98Yz1r7hbap06Yw7nMpuesNO6djs+oMZHQCEq0YzKgttC69uZgi4BiMT1OBWlm
DTGO7ahOc6L7FztSwYjKmpigaRu2DOSKoDG9Bn4Rps41mYruKm3OiwJ3NDjdgHrFV5ThRWpcSsh8
EXLkH74JxnkJj4hj+Slu2vMCYhU5FWKybsFzghcNelC01Azzm36h28Lgs0fzFs7mUU96WALsmryK
C5r0PmaY8A+/+1ykNj4KG54IMUrHuDNJoMqLk44Jcae504N93088eJnevDsCy4OmWKCVNm1cJrMg
bcmD7LBUZn2WYCqoAnjPLXOL9a1lIAa56N8GrSLnBxgjGiknmN/g5LxPlVVcBeqkit3bJS8AZqCz
iUiN8t/1BZHXkDvMyM1eUk3zt+6yavdR2Jw8wKZUMykjh9aA+0uGgVnIN9xA4hBb9c3VR4oe0QvW
p3gvij+MJlsguDauMnkKVf7VIgM1kDUrKXZUwXzEZCUTGBuumE+e5T8ahj9uwUVjS7Omz1PCkcyV
JD+VOGlxO0iNKF5I5IwwXCmdcUpbwJZhr4dbhD1UkmMygvxmPM3KpmXcEeJkVeHJA7W9rWZClGbS
0E/sAnuyq06jyV3PpgWta9JmHgoz8DnuXms5J0EHe4luTmZQ8vSPPbILCIY1KVhm/BXEidpmFaWT
2btjXRqhaJpTELlOxxPJA4oW9bMBQWzuXwZcuttQKnHLIR3FKQj6EsQaIX9vhMrVu9KxN54niWRc
9lyZRrgjEJiTl0qe2vAstbQmunGj23l/JNrpWpsuSRjOUjgSjY58kJ0FrmVkWHivUpvIPpJbIe/X
Oy2M732FW8fsJj5SI55mcqXJA3mKEzPa2rPubVKSnhpuQiu7U6+bn2XfTTi36nqflmGO3cJhK6Eg
PA6NC1HIH455Zx8AEQK+52aCXHf83WRG+cmxwD7Pbzl7l8OQpl1AR3K4uRiH9aL51odRE7Rl9A2s
5M5YaMJ6irxvzKDtpfmI6SbytxNHDvjbww9dRoRMlLLauShrNpNCiGg18bJts9hustUMrfHLUCnz
Tv1QZv11ip19U5k3II/IPnIP21dvvjVeeewzkuestMOMSYAM5os9W0Tv3AB46oyNbJcEWwXg0aBR
xGGoFzSP5ie3GdGKFW26N13qj3J8yYYa5hx4IpKmrXLXjp7JqQN4cyvoKDlu9kTesENvLn2mwGkH
aYcZ0O/YghdG+jUR4r5ks7KshlHmktOQ+wBUAYtuy5P73XOjnS16HedVyThp8c4ocXLy4VIV3+fY
h0M91O7G8TzYKL54mdSJcib5Z2W7Tyr5wV7pnZ1euWRNVBXpYxAZAjsDrdUCo9p1I4Ymg4gL8txC
JBZVs401MkAMp9kNzlDteazDAsOX4NgSuMl0jSZxSvXeufVh5WyVCj9mR1X7BVjcg2LZlWkBR4xo
iM4jjCXMq425zxD97DHxEG8M8HlT5N29ZUGNnQfYTza6yKzSLhkD8NSaxn2Mj2gbpd1nb8FTZkP6
TsFm46ZafTNRw2+KxgGAapcDTm11gXTjP/ZTetNigqVGt+Px8NQXwhGTrQmAsK3NH7mZPw8NU6mj
3zwwpXCTB2dxzUM3EveR3AtoVQcrlFcqpxxjWhNRqUEmOFrxMAlPGsmjB68xXyO3BrDQEznu5Kg8
WUNnTmEbd7g4xv0QsZdA2E//bnSQyIoEsPxMOo/2gU9WUGCjNzVYaPELCDs8yHsrDINWk4cs0b6l
SscrZTuAFZEAbWyTPQmHHX3Xu3G8N8gysHYdh/luimlJL815GqM4F3jEDD1Gss9GjGxQiOWSoIam
zODHFV66ZTn9gTbsLpbuPtVjH2JPDQFr8r9g2P2si7B79l3tSZRY29L6mCMe28JjdEvuXJaEyLc4
spcTZ5Pmyao5zfvzQHneCZ0gqqeNIeqvemYASEwyf+9IdlnIGjDN9wQVVNkLYTRXP/HhKfbWC0Gk
uBDaCZISYgfxQqV4I8ex5JK21T7W4wvtCMyUwDi3vte8QqTKN9MEQTZK7G+atD/VKdEn0njz7QIi
SAqnbdlGmXpgk3iDEDhNAvSf076BTzcQ5ZFl+Nh6iYc7tiEeALTdDtWXbmHkVokY9oZ6V2QoXiqm
gqT0vEMaG8+YNLdAIOoX/K+DMJJd4jjQ68SDkJgCyKhlzcuCEYnGzo9kjBz3o4ziz6nX2FfqPLdZ
o3nMejnqP3ytfQfle/Y6sbfaucG2CVLXkGpnFCZ51nqPRcGZCDljDOO6YA3JwDGjm4M4x4risURF
8qHM3lU35VdDQSidVXrnCvW9L38YyveDCtXxRvT9NkScv7WVsndw0siMtspgDtUQzJ27L52R0JEo
JS6gunMdFT4S4rWJ3REDj2GSRAfCSuu9G2qFHac3bVdoBiPU857yEAwJxdpt0XGq9BrB8XTqFVgp
JyC+8tpZ9sycSo1KksHkeuLFUI178sz5M12aSoMfVhA6Cu5Lv2VFZxw7djxOSkTpoDTW0QiFd+vV
d+GyL4HtRhohLE9o/NahAynFfCpeYZB+ak1GmtO9Oo037zGvfKgq4g+QGk1Wc1UeO4ceaBeK73Fn
G9GtqIuXQTBFJT5Vi4EEp6hIn0eCTDZlTFlmm+bRc055n7PYdOsaSkNdPSkeJ2E8lXPylhlCPiGv
KsBIqa+zfVAyrU+uab4BuNvewI49J3P8MpuAQg3JBJZYxNwuXSnZc69/vl2/TovvWe8R6pN06bHR
5h3xGCw7y4sOXdFhzB3Wr1bhRKOXYE2s8MFATDwVrjiFcemfjRzIRtiL+yERlM+L/iQLC+f80o+3
Jw/ZxfpW5d6ho/Z2iPVkCWbtjz9lUS3+gzwaMeI6cniMl1SrRv0oTQkyWYfzFhnxA2nBr71so6D2
hvJocrzTh2FCpdPbH0p7cGK7/6by+tTkPjJqaZcXrEAORndSgAqiwkDChB6fbGRianKuZ9R+OO54
cjSc9KlNWoGn2zuudLnTC9roupHdL8N1E/tkZ2vPUCtJGBXqwQzdG9F87CGnrA8Sgo9E11ME0hOO
dOJoym56CrUKHKLEYZZDu7ObD6YifNKmc7O84pyp/N1R6q7CihRUxMe0WXRnuJc2sT4p08sOc9KL
TYWZs6h5tGvIuLFPcJQQ7wlaKX6JhUKdk9QwecZTDu0pQO/1heXhoovu3KQpgLQUPbhn29ewXpiw
GmlFba37oM69u6xzvuBlfav94qmpa0k1aPjoR6CAqPmTqhBby9H7Q9oshhLi5HjomVbmmhw4tnpL
+shD77eEWg0RGENXpz5LoFqp1+QDyzt3EuaROKLnWduxJXscoD0eqq7TKLMObwU0HZfQ2Y0qiuys
kJ7nYAU3mO/bkuQX10Z64zVzeIjy7EI54c4yjes0ac1PxZXyzQ4kMh4QsfZ9/8/Lqksxl8b1KlMB
VypBvIzE5iwKJDUWw87wtI+6yA20KtG95FHCNctXQIM+kdf8LRmomjQyJ0A4L/vNL6GdhTyaSUZu
vSXYBd6Oee7oOdL2Lwnq1JZMdyIn31YlnZp9Wsurqm1AeBhIC+TOKpPSxlkdkpmz3yqmWT9qt3Z2
XNKKDklEItJA6K41P7YpW/5fwqYiWySkv77WuVEideLT+hHXl6kkyfDnRwaablFOP1WcjDqTbmAT
Batw8qeGEgGZu2/D9hZJA7T6qrrktNmcOu/zOhhNl4qWgaNklRau/zu0j//878vPNrOEAmnkFT2R
0tEl18oC3xyXw3Z75HDrdVi/Lpc2rWtMT6TxfSMk7dLHlE+U5O7afXsI40VNuAoLx7VNxXkMaQ06
UA5jkaL53J1UknUHbdHyrJ90nUXWLyt62VsIR5gFl1lt/ejtElbMasUSg/bPN/pt7wzWkX5LdyzD
CrY902/cK7aNRv/YydDa/1SBEhxJ/31c+qnEqpb7pvSfVunnMFnHuEZNyB6MOaHw/foYpzNlKfqJ
UzFqB9ORrdomqbgIOO4Xve05kY2x2vmQS88iIhWua0HRQHKlZRsvcrP15+Bh5yyTYyv+Jd1D+7ut
NKSRjmY5YktxcaqPyw5jnX+z2OjOfinvIJUvtxBgCVZudqOL/3gV5q3vfgnzSKT/MS86sKmMFzFo
RIHZo9X3c6gsncT1neFMTJiLKmBVbvW1h7RjFeYtIrKNF0k3qBcpcJWYCMdk6RBdYrLRS2BxVqd6
amJOGPYfRdQb5yK3ST/u/b1Y+qHri4ndemd3DHl3aY+adUN71DVH1KZ+S90olBH1bmabbj4nEDWJ
Jigho5DWno1pQpQKJ0m949SzCkvXl1UJu76LiRQ/dlEXQDxZNIaLXiFqkKWsL/PyaHz0Ts8qC4TY
JN1uNM+980kQQn1a74Ox9MF/3hGqOZ6hfWiDzVHQSb41CrQBR72ZeDvUQ3aUtodIzJ9GvKSBnRT3
hF6aN7G8NODCe82Y9lLGr8LmSDd6kAPWv9Nb7WCnDq7xsbKv+YKeJENp59UcmAoqElfHo9JFdtth
/QYoNfJikH+y/p1eqKt0wh/KQllrNtrBatV0ENnQbYBKkHkd4f46wPRqN4gMi7vBMo9D7ksUAwQi
D23FBBXa8a2xqUHYI6xzhfPtOoIrpXr1TG2BCm7LJslYPrRo6XHV2jyANxPGLV4wMBoovK1mzd9I
CWR5NPtr51qXQZbHbAbC6+eUL0CJ3sLpR9XrMa5MSQ2Jghs2xyk7kXV09CJH7NNuyeJRkwXgSxo6
yMzGuA1tj8LZo6GAZusaI9g/9o2GxWvI9x1HrI3raV8aQFeyh3mrVcXFC0tSF/s2bAIoA4/CJ+9M
H4t3nEwAHET+1jez2uEWpGOuvA9yJh6KrKLqIIf00DfsscU18ep5FzvJVbeN+gJCjotJyEzg6BK2
awNCaYsTN9mCKSwuv17c0XA2oJf1oMS+Orj4DDz/kcKtgD0yNfmlQPpa9XPHHgQdR5+w1OG4JA3R
MM4eSZJshXhnpcZO00kvhvdRXMzZy3++uB5FTp/Qm23v/jESZBzEdrFL/EpuiKgnhs4ie2591yxf
ru9+/UUs4YCOIdEaGR1T+GF8i4gtdn+1XQS/vm/9X9ZvtvTkVVJfRwdLyuBgGQ6pZymJbutb39W1
I0m3ASYvdW4F6eB8w6+XVpFSuH5Ztov32S6yrT6YbNHINIQPLLA/LisJdfJzFArvPAoDI2Yhjm04
BTk7wknycKoGL8fQdt8orlj8B8TBFOrgqzC+1BMjxq/JZVdn7ovED4TiRrBwnmpmVbUYdwvNgliE
GwLbUKYu+oR2IgVFLgs2kwQznpaABQheWbW3mQU2xOB92LFgeMvPSZf/QXVlWzndm4mSdktKzb6v
5EuSccbNPP+zyrxwm5v1hut4pNza35Vh/D2vLYLZYHFvTVXTeiPIQBbOWsM8k9v3rqtbOinqGFTS
BgeiONSdj1EAJjK5ZGTDfOCEajdet/NH8yX136yJwnhiW+m2s6ZPLNkGbj6gzpOi0lVh5AcOtfGc
lMpJxzm7cIlDsQ5NnLzEIkfQ3Hk2/ktvN1bF51ympLkZVB7NnkWWGc+ObXxMNVfBptxWpg+YBM4h
FGE6bPHLULwnxeAxr92bk1ZtPVHcV4YmAqDAgIiWwV7tBOhJ5sH6pJcj1aGGzQKyJ8wJKOPdsr7z
KGvrLUlepGqePSPvLktZdtn1m3BPXK2m+eUenSZ9MCcLRK7LUkpG1zdWBrX3jPtcG8/08R/GCmRs
Gr81Ez02P3/paJzyYDFi8Lmo8qV1w5jA4CxCOMwTwEx5IASdrNxobLYmpIaZ/2ygughFhGu0AHLr
ioox4J52J6R1cZkUI6jghl2CIpzuisygsf8iu6RFnANxkAmQERzuWg64W4OQEZwq4taE4ZdOp0yZ
QLluitPoQQ0rkq81nQC3iPdV2dyRkXKLtQfNqM8hfRLHzx+bMOj6XCcpuSTV0d/oiXuKR//74JZ3
YCZpKQxEnPvcuH7X1ybaqeQx9KA4ZdLcwSmGV6SbF41AQI1M6iKutqqHLUHNwBsORLUEVarB4Yen
YhlXCoFYyDxxU+Fw6FV9HkyxowtxpXxuGeNdTlb7cEwkd9VuP8Z6vsEdDzIVXaQRvSLUftadKy6K
7615lxUAQaj/PcM933C4yU7N6KeXSXPGwHZMWD+DqV8Y7fplfbe+9CYYqMljLi3i9L2eoUuTkoHy
GAPDHhHCZ8MOK8hweUmlP47prMfYipgC6Dk0jPGemB2ZPvaILz12b6sOWyyKbKf1kUStX0vpzkFS
setWkLWBsPXjNqXC2Cur4QzHzKuizPwSs/f4GT/JcS4wl3MmtQpuZrfI6tvlxYgVZal6ShmdsoV1
7971cFxX1SGWsPZM7hZWO6f0KCiwLVxfXNd9lMXc7uuO0vEmWTZzk2fWiIDHb84s0m1ecIghHLI6
Y+s9eqE7HeI6XOQEeOctsjtII+Ivx/tUFvn5lx4XGCc7tEIM5A0tCUZFkyI9AfuepoyVMjamTWOB
iXJLxvAabKnhf2OZY4lE5YDDeMaXU2T+doht0vT8OUngm4mSji4awmh5KTjynMX7qvvqZu3ZK/lN
Sm1Z8tZvagsaBjEO4F+STQ5r2EBWaeKY1uGJOEo9y8MdqY6fDdXx6xRJy27RXn+pRU7ac2kw1aHK
0HLX7C9jxGbP6AtK8YtBBnBJw6pRcZ759XWpI7ZXUXf4qRD99ePTRTtKY49ON3PLQqIpMssj8i50
NqSuwoxZ/mx9t75oRnUFB1+wPyLrk62KexzdeBfm8xfTAs9GK/3VHvTkwlqgU4JbUqJLlyZdBbOw
7Ps3IdHKmsPSLMSX4ixy0FX/GbnmvJkSmyaQo7MaLS/RzICNtJF0B4h464sduzsv1NJjt/6Gcq7K
IGfLQyUgJbU70ihj6WmyT2rzU64xLe7GHJQjgLw2qFuQ4LIfNB4A9toIgDluLHm+UjKj8pY/zBcp
q+r85//vrCacrJv+QaxHD8ZDvfa//qOH+5u1+nMiP6rFXvFnud6//9V/9HrOvzzhGDY7RRsf8+qg
/re52jf+5Xkw1cn4Nj2Skew/mavdfwnyWhZ8srfsQEw+xr/1epbxLyJiXJIWHcsQC677f6LX+y3U
ingmYM22KQzL5L/TncVK/meItEFMY9bbsXPxmdSObgh40uqebPwpR7sZpz3hK/GdDW+w1mfzVHI+
2pZi2iUurdHeUrc/Xb7/i3xQ/2tu4c+P4xqO8C3w0Z6j/yYe5JRu1EZd2BfTNrxgqmMadsbHQOAr
Yahf/TokqIOMSw4d9b1i2v+HIEv/L9rFf/94y+Hq+j548TV5609IbT91SKozOL60Y/gFImD/bI/h
0ekk6ji2CcgWuwIBx9pXTw7/8Lsvl/qXcHL94TwqPCu27QgCrn773dsYEUef6dYFN439tSKz8eBQ
+y8m4iHTNjFeUFtdmMazyp3PWpp+d1gisiotLmARu4MpkxZ0JPKfggrK/ww2/vPD6Vhkl6xGljb9
t+dE0fqehNZalzxkOUwlSqN86ag3IZkicsFjSAxjkRUFms2aSIY1WBSiXcjtec4rbTphhGgUbcr/
ftFW7/9vF43RAD2YZCJw1st4/fPzi+lPFu6IhjDmfHBAIMHevqsFJzD/h6CB8gm/wsE0cuQls6WA
jg42Eem4EFCpJ4fsKFPLoCQ77J28mS60a9y9JkJEVW6U3gv97PtDYI19+8wJwGDDAjPRIaT0opzx
uxO3zmNffXEa6R79zKJyNzUBuX/Vu9P5nzSI5k9aVj8wyLKbr5cBVBj90REptWy2gb0/PSI/+CFL
q30MK41sQumZJ1rpXwDmfhZG6V//+9X6jVy/3EVgDp6DoEd3Hdf6nVxPCy3s84gyVFJVYh+F0goc
W+8WuzLuJ3IcNzOr6Tap6OQRJ/5RUYLjlPv/9kF0nZkHoZLOgPot+TNKTZGTqGxdbLy0ZzRrt0KE
5hOi3gMmyedpzg52PcmLFVqnrisoPmrjy3+/GAs14q9PjrMA6qHfusL2hE1s1p+fnKSrW82hsXch
hom979FCsYnScDpZvv9gJdASjfqfprcFyf+3nwnCZ7kPyKON355WAfHF7YzcgjNkH8cWjg2ljudF
R1aFBcBMX8yEmKd3RqejwJvdGyerTdvo5mvb2v8wdIy/zzeg6Q3SFNiRcyN+T1NAt6MT1s0Josq6
K1Eo5tX0u5vHiVGkuf8kvOnDdtFtFCU5Cnmihv080NsaYXZJ1HiBGdf6rV+0KHKy7bPywP8sSaem
KO0TgJgebW2GSKWrrkUrJ+LymLz1oYCCT279f7+Zxt9n7pVEYlBY5c3fMhlChOph6GTWRVlTdSnp
Rdy3LWpve4yLw5jiIgt971pruIQadDgnglz6XTg572ZVN08EGIMMESDj+6zcU5gwObu3GXzgGNKB
Mi+DbWh3uYx2oYjJCip0Qgb7pe0zRe6ejSxYJScDO4ZBEwWybP9h+v1r8NrPcWuRo0EvjceVnOW/
PqvA/52xyGqem8xujvixC3o9fFwFCPLSDG99NFb/lOOwPP+/P6u0hj2iwNmGGL+Pj7H2WhjpjXlJ
bH98KqJoeqiT9kFftCJUofy9X3jxIc5N77K+YK+0nO9ZUxb/sCjrv/FfFq0eiBm03+xQaMH+/klg
jFd509QkR4WZtk908YxrPT+4TpRt4zEZD4QJiX3toRcsIs28GRxkiABpzaNnyP7g50B4qaY/l9Q7
/2HRXtwbf7pKbEKgWLAbY9PHkLYI1/3rnamzmbKX7vrnxi+26BPdnW53S4JcYbNQ+BPMpLTY8tlu
wjXkRe/6pXLi3S/rSqRymAMNJJZoMLUL0i6Eg2NytIcIxoffXLLQ9g9txWNcotk/jsrb+ezKiJqX
/m40+IeI0Cxqk+Fl1Hv7OlJXvPlpo1Nidxo6A54fjFb4KCJvU0eevyulfe5aolJk6onDSLeY8j37
viwGSVBk4x5HAKxp4WfAzRMjSNNqp2uDf7SiWjxARyV29vIPI1d3//qkYWYhMwZLCnEmwqT3/Xus
YEmOizUWprX4vvOttCm/z/G8ZDpre7hT9+ZilidUSASpRp195rNTlKN5zg4NkU24NFJQZqlzI0YO
tB42NQEx+FzQgD2lGvWfbjLOSafSPduu98IqTnOa0SwfITXHS8UfqrJ5JmTlcVSIZfIso95MFynQ
wRtnC8OipPRwUI66a6KUBHMioLjZ8BViK4Krv6A65hWloS9trrQoJ8gxS6th/XpMAT5LHzayaM1F
NQvvaB9C/DTnOj5p+YBKtDbprMZmAmoEd6YajytUlwypfZj3BXFZ0RIT73R7tgc8Qiq7dA0lzHny
jswbyaPTmdqhoTa4ScrPOXGJpzlG3e7ZT8xrZA6wLWrz4X1CITHlsXyOjQaDRSyMnd9oSGrIjrjP
bNfZiMJ6oMxYgTClND00c7yjkqBO7P8PTRrLayE9IrHsyN1lJrByd5L+lV55Dd4S1ZK0jRFbfY/5
ds6trTsiwwbkWHKy17dpYyDUhDxOeFi+SL2/Shbh5zx/T8v0zbSPtLuSnd7TTHaHZKStguJ/VuJz
NUQROj77a0/BbFdzWqZFgoG10sPqIIHjBaMr6B8Xg3leqm3Ih+oEB9Jwl/T01KWfHmCUD5eyRcHc
+e6zimY6S04IW7WjrjCHznmap09pmajrmJpHwxYxUAvnD7Rnwx6sf7PLXeB0CJuSvaVjEyCjMnoY
Bl2iXkmOJk7zdyKz7y20eUWYDE8uwHqpTDbyXf/kLJDJMKczFtlhSZcE+l9WxS9W1riPMYBUMOJs
PIqiPajR6U6J1xAPW+Y/pCOjJ5B0P0JhhDtlkwc4xETBjF3HZpb24K2MXrOaKkfFXJP0iEO6sEDZ
BJ70TdUk3ablrUmVewkRsh7YqPaEoblqp+eA1aNpal/6AV1dWx/6JTfIk9OTV8QHGzjfHVo6/FuJ
vZtrAUSWx/qk+0C5OxhxtKfujAYthMjt+cizZgZV27Of0bk3JtT3TWyUHkMpV0ET9fXPJ7wtBfXp
kCeVUIad3oQ//KSVl2quvvsRa7CPV/JBeRXi89wgeGH2D5GZkpoixXT2e0cPpPymMTQ+heYXhC1P
fpYY11mxszA5SR/q2EovxFXc0KzvVTM1z9KMgESq8KEDOJdONLnmtNAD3yGZnQo7pvV2T7IMEZfZ
UJ2KaEYV4pIhnabx3pnB805p89UyR3lsJb1dGZHqTEeJCcOnl2Y1D/yCtJvS1gUWHX61/HC6dEX1
Q7MG3Bq9TiJaBTtfcFc3sJSwctg8YWUCAiKZXq3wuTXIKIhgSHzvrmgK46fKkGIDuJ8AT9ds72WZ
QUgvinMuCBN0mh++0rVbbmMizIk/tFyC6vr5WyRKdS77CZh9hmAvS9q3RJwAo7qfZdUiCwGqX9nx
vVMhP4ioQAfEjGa3EBeKUq55hkuJ6qpyYSw2TIFzQwEAs+wdYiDaiRp3S5DoAzYkRtrpaum1ajSq
wl1xsEH3b9scNbb0q49iUZtlktoU/MSHOiMOc4CoXVRJeDNiGkHGXD6LMQ73jm+eBm1+j+0ltJ2S
PgY/Nz81KN/DZnhvY7rIhTzQ0HYhteLV7vCLoNanDJ14+nGS4S31R/lo+vsStsPe6YYeMnibMuwq
uUP5yzG0MvSX0j1GnRu9oANGepkXn1orHa+anoWvjWX9EQl6Ft48ZRyj+SSwGM3HvK6RAjnKf+39
rLozqQ0HdDNIMIipwrFYl8fEtTZji05ID5vPIzu0jW5F7bHte5wbg/8ST03CeKP3OurWPZz+3Yik
MWhGJNFmaU8v0XUUS56iRTCrG4k7ytbZ+xA1W7SUZJlZnKkLKCNSNpiGOv2hCRv+udVfQyp+N4Lz
2sFT+/VwBurF2xtdxyVryZxFeZdUh7YvXRyKc85+8XmWcHtHJN0nn9npMUMuW/1v9s5jOXJly7K/
0lZzlEE41KAmASA0tUrmBJaZZMKhtUN8fS3Ee13Pqqy7v6AncZm8FMEIwN3POXuvXUEHKD37suTr
YzUgRgKOiquOjm1EmPgrzTH3kuBFjFr083Hp1M/kgtJxHrIpQp2EEo1Qsw8lDLVvshlNBYuTtebs
EGb/DUkqCavJUqcqZiijUQ0BMyGCqaoPEzVDKKVYotrJZy4S8ynRekw2NrWEb8aSWze3I1TnImqq
4tXV5uJq9aCmO/x1dTuG5MAny2VcG6rFZn7sNxWeaJJA9jEqRlN780mhgN2lsG4miX2Yx4YyPkeI
ITtXi4qRNYXJWzADImXw6FoP5kR0Se72e/DB/o+2X36oIu2Oc0naL2Txz43k8yNZyAlBYuLgfMrL
sGp1TEFrTHNsKy48MfVfS2YmLJCpfsnrlSyHma5RK6q/ZW/J0NNs69pK9wn9dPng9cgW/aGZcSV5
V6WG7olz+Mqv85PIj+190XQkf/WiDROjq8ld2jfujAJFUr9YC8rq1do7tcQUU9GH3xNWF00yd07T
MlNdkswlwHAiKSLras6bQJsxtpnDPF9VlxE8RAot7+OI4XNmhNwL+jdG63XX1tPO9jw3l1SZRdCt
ajqzDmOGzfa+u7jU42oKnRoLj+E7D13dtshSYdFmQg74Fw39wnT+3h87UCDW8jNF6FiAnOrkot3N
vUAUko33fQxQPzZyP+qUf5+1Fo2+takPc4V+y8P5Hpr0Utn8QYkPc4V0fGFZRADlHeO6nCNV1lPk
9WYXahCnSeCAc1VaaXa3FDQcdi0yH+wD/MasleOhcRh35PZnkRjTFX8wKEMurnA1M/sqV4X9suzM
qyjOVonhcagW+yRl5YGvcPK7mR18k/H43O8e6ccFudN0oyKkXN+ofv7KWk2n3hM/VeV8NU1GuYtn
oIrxCiBq/01MR0pJUpJcrKlHVQ723u/IPJWmD6HXApoCHp2p9X3lEGeaiOHT1AhgmC/awvVdGs23
sI2flm9yd5mYKuI5OxhQyGmN/KmbSUZClT/GOpekcqcs03Wy6w3neS7neR97toMPQv50nMvWDJul
JQ9uPWMgs//OFUkCyix/I3v6sJFSujB9nXSGU1WXKLYrGwMvnsdu7V9mbtmox9YSTM3P3mvyQzkT
r7WUape083Aq/CTed2h2EeaXeFaMOwF0J1BZf6eR03jUq301GsPee1UTY6putt49/rsYvG2Ig3/a
c+7sUwmUhkRR0PWYDCBm/9LL5ddoYJpdGMtHysB/x0j7RS3TJvPMRCAa0nG7d21MzYDpFgYEu7eQ
5X+ZhV0Ffd4VUWa0624sMLnyZtRAgnfQf9td3ZiEFhPwvahtcNqiolqK3CaoGvtxhYY47hj5T0st
AplUT0pvg9RF4WJYQxRbGppGsl914oA72E2yS/MIcse13Ua/eYYspp8Qb0Mq4fSL1Lgn7wlVdo8H
q76vMzFEg0L5xvweL9zL2KwEjrWmOoW+T/yNLnwj6BHZ78RUPCYDYhe1zkfDWTj3qobaI7EjaTcU
OyQRLmbOJhtDqVd2HjWa5HJOppgBNjQUIxu6oJ3j0EgNLaLoY+o9cZZFnZD5+AGd9aHN7zUr/xxz
/WcpS28vHBwAA5Jjy65gD3aHMUbLq3wWdCq1kDOit/f7dAxJoNyNbfpNxXsUlYSMLOIqVJ14Z2N4
5Cz6JVaSHCdGvhnmg5Bz5xQKzX3ytBRfF8kcVme3ezxQzwUKoQi1WQvrUe45oe+wkp/K2iJKeWaV
c/Vjo7Xfi70ZI2oY0EPz0WHsJSCIpEOr5FiZ4JiqE/NFl6wWZYmYY3WJsEIYgsEpJxRqOJNogPWm
qYaAJ3oAkrywjjlHf2zSMOstBtK4lkl+c8tDnH8BB/+eNjOmtHSIPUt2WGb3NY1bgJQtYXFxFgNz
kVboJMlVN7CcE0ijY8BSbUCN/1Q2+X3qAdPnEMz6MQhqSv+P0lgqVUebnrFPssfE6yA7nfFIWcp+
scATEiUWv02d9WU1JQFNwJrb0i3Crk1V2Jr72c+j2MA3vtY1J8ea7acfnE2/9tuqHtdCzrsJ7j9J
UVGioSBfiSTNbYtEE2Uzz6x/FxoqmKFK+mNufuWKTGq/VrAa1yJwtTYylqq/1mj4p8H4xMbYBc5Q
XBMOgkFeqGPlMqoWduOy0s7yYz0MSHo9/PhBPPlJUIgesxs/UyMbbnsiJzvmr+h1UhQUSAHgjs6q
9rlouvvSKajWXbDksofIT4SXbhRn2/m0O4M4O1HPD4s6xplp7CzMoUG2kQMml9eYS9fj9c/vTZWU
UWdQjguaVZEoxRl4Qs1S8Tv9Wc/+Zo2afxWpZKv3OSl7JrvLaJHRGVQDxhyBFSPQOyxmHkawtEqe
hTNi0cytcRcvJH70hLNlHbtradiHvHA/LKMLZojsSWdAXyl3rqN+dfaPwhy+ND/neDKcty3MnJcx
TJCU9BZqK6oc60BIEeFaRCNLHTq9NuZnMckjQIf3Sm/+oqF9Q65AxNTkUw7bXjB4xX3CLhebJcJn
33nUhqXZW0UerLSnjy4q5cDU/WcCcsKir9SVFuj0kvi1EVFbEITg0yWy1raLbK/CQ6nlWWRs8k7D
yJHDQKwBlPGTjqd+7mJL7RkXxKFUY3E0EnJrczXraBYrLSxQpgZt6y57QtfMw1y336hSjDvHqa+K
ZfhsEKZqhr671xUMO1OvncgDTED8kJfd3z4q5iq7h3yFwEeup399vh8EAsR1gdPu1CkVlU6Opcl9
cfvn7YGipCEj1mHHbchPDUaBrGDu1XBQRSvvG8uCETbUajm36LmG7XPd7XPLIL9IQZNHRv7J/WRq
x0Tv9bOLfu/+9kCQ2D8/cqyYGIFk6XboEd6syfkhCksdR2em6VT0k3+SiXZl5sM/3am95o3NJZRD
+jCYE7SpGTVp0fws9nUzkgGiFeURdggJIhlmmsrFKTZuVhKz1H9SFc8htMRp7zdVkDu8hUaCCqP5
6nGf7bw8G4I+Vk/edPRRt7Bbi3zfoAwgoZIzjNSNy9Kzf+uOe+ZPUlW/H+18CWht44AHuq6GDBw8
ZtaRw2voOtqXbXfXVch+lyf0x2y2mdweX7IseRgLCZCjlnt+7ANNmWQz6reBv5Ghdkxp832amf6u
U8tr31q/lrRHx2Zkf8cVyYEjcKOIrcdI/AGmHRliDEblR0uURnrndqceac+zZygSey35SDpdbqTy
bhIYJFM6olbvqOu2Uk54pdi5E461VYaiKZm2XLVeP+EJEqDT+pKEdfz0czMOVyxi5CiM1QNu1vW+
SYr6wCY1H1KLmyfOUu3ZHo2jMCczpIg2T70+25iB16/FquUL04s71xzk1fOAdXQN5N15if0HZ9xV
dt896bgYjx1Hi91aGu4LdnSixBJDhZrMy0tvlw+9bbNZJ8V0zMoFgEm++KzYwwzxw+dEg8XUkm1y
1lOyaOc6I2HFw++GIA7TiUxhFqv6UadVhkSwDgjE669xtkauOX2UEssu4w372lfVi9O2D3aa5de6
AzTeunD/iadDDsdTrhLTQ1fSTgenfaz0nmC02DOebPmcF14bTXGafKi+vPcaQ/7GSz/gCkOslLph
09oWkqZBRdwtn7UG8BZH47or5lYL3KXA6+a+Ze7A8k4wxR2/i9itet/N7APJmHYvRXYqTFFfbFn/
6aA2PIiiTo+r8hpageyuJmgTX7nvq4nIsO2M8sKfLnFSmCoCPHrG3HrmoAqn2iOmh4GHc5krrFcU
t7nwk7tpeTRXy+VunNC2FLG/UQTHIO3xQjMRRA5md8tzw/F+AP9+qZP6w9wcKelc2EfXzbWr11Yv
5P+RQVC3ezhCfTAMRXmtS/onZCZjG/WTj66Jf2memZ6d2ntewFpvVrY3o7DRrc3k0yBGJKZs1d70
RdbPhmWdKLe9sG4NEdyKT7OGXz0o545OUfI49glqNdSfQU5O3aGkf3jX6ApztMiMu17Hj8g81kf+
rZOyc/vk7WumylZ33ku1cnoTDqQfocuXacr7fcoMmIYVR4BgQtO1VOXwpHwxnNgKoYfNRd2GYy3s
ax3PVlQ6sOd8IiMU5gImAdaIyNSvkoPrvRqNhkoqo42x1uiPq3qJWsqf4zQ5r35s+ce2K5fQrTuI
w8l6aKaWRAeTGThPnbmWiWW3wbgoUKYH+BPc7Tp+lqvxQ59/QPDY+CZpHwgrv/a6rngPcMkCJtcC
jYDeELOGkbJg6dShETGJVsrdyLNlkTPLMMlwRGEoOE4ZwR1lLb9Sq2ZTXUJTVHeM8wV5kHa13yhS
Y/fgU5AhW1sg+yBO/WM50ohWTVvOWepA2XH8401GLUxcenry3qhxOd8euI+eV5H9EZrHSuohB8WU
2gY3IuaNqXn76B9k0CYz+6iib7DLSC+96BT9oW/FMzesQ+BbDwNyV3i0NOUKVA2VWMBp7EwqfHpR
ahvKUfdPw84eAX8oz9jZkzK2ZEwcW1jkKTDonxDD5VTcG8irrzoisb0vjRNqOoIE/aI49R1FCMDa
l2Vy/mAat4PMua2vxisMcfugjOZpIoQ+mFmuo9meH/BI0ZNSO2xNvMyWynb1mFaUk6xfPTpkBMDZ
WVo9Zzxr6DG5fJetmE+u6C+EnDOr4qgeOiVUn5xudJvUf+0u1y6s/ke6cM3OGsWCGe+QNpR8i2NN
h2rsirPX+G/N6qZPqUvSoZ18j6LFArXwjGcb8pYaWB0pyTa6bXJnOPimmhJOVaYhb20ABuzKOoak
KaOkIKmmZeXcNWlM4F9LBorsChJappw4HYyMOq2IHcq9d0tp5mUqtJe507cOCKjrxIl8l+a+lwwJ
czL/Qc9pUPlF91NRS56ylMa6UbBEKS7ubInVbhTRONvtbu11Qp4KYM1mpiOpJsGTVs++XMzlTNm5
E0u2PlrGScN2caDLTxymeG4YaQEaGNtIGxGWEHyEEdyPxkwH/CUceSg15hh2I4CRTSd90YrAcFca
m5r1mRpk/WhFdzeIrjwVJK0zvI2RgRYHRgoewLHGicz5D605jWqNlh7pyVgVaRJS7wBT/9JpEpUF
0OGl3Vo+cwlosPnlYmS+l/MTrgpxXHP90Uia4YByBldF5d2npcDzZcoYnMeIU2Iag7ruGGOTQd2Y
XRLRDMErnZIcuer1RTmkpY+e5FRXsd80zncrynHv+vmTRZ1N4YOYVas/HDYGQjKoegxxjO34s/T1
iUhGH4ZNif2vJPgRNXoFy7mZU5K9wnmhruaHMUzJSX60m/oJSmIMzeZ3TzP86PjTsZY+3kbnORGq
CAcz/uocMFKJVUBzQi/Kwe9nip5np/kcrkXBKK11qYNS6Z71FnIVC8SbNMoXHS9ylDjx51Q6a5gp
r9rPHV2CqUfXkLPsH7qKOQ2S+WOho6murPc4ST79zoKVai1NUDkeOc9LaoS1n7IqUK1KJKAQWRim
kkgHFlOhlJkJPtpia3vLxN6YvQ/SYuKRd89ZN/5Z54FL8e8EkOXYMnYy06m5xBWyZKZ7XkZTJB1h
/EAHTWnhp23Lj0c93HjLfoXbEWm1E7qkal4o4CE4/fGbrcXBRDqcRB5kXVtigANFg1XBwTrLRJgd
r5gRZxkL0XhLukdG9mbPyLnJd3i3na7BTZBTDdkcmv2mTXfoe8ksKJynFWLUoiusycLDQkLk2uKI
OiJ9GQBbD7pjiQWLhbVd3tpfO1v0sOvaInLQ7R9oTtPyIIZCxNaB4Str/NJ+IRHj9vD6Lx2ofzgT
IL4bMoBG5mhswX9bvOgQ+C4H8FXRyNC9fTutbwSePPmrB75PH479MOnntlFt1IhlflQ6kVMcJGl+
4f1OU2akdLUZxM0dEjADWTol/AXmjoV2Llw4ep8twkp3jePnAcqaDBQJmFENOjAM3o4rqF0/3WQY
3rJU2oRzq4dR+cmT2cdH3wYXUwQeg1VMkc51KlgTYq3JDqbGPHnCthuUYlGXibOd6Sb1fiyBbjjN
tW8PpFe94cv/5RQ1Yu/FPbb54D409bjz6dPvV7xPe72gsIATGPpEEz6kq7qUozW/lIwMwa0Mr2ui
xRcpKu8qRsn5SsDy9OPDimf90LgclJqyh+dGA5T+PdVR2QCM2nwIvcM4f4GBwtyA62803kirmqNe
5GGVb9EEInmx1/R71CxaOTDPIcTN9zZpT1DcrDbSm/JPtSpKjKzvwbh5v5BsmbuksfR3M1njYEgx
D1V5f2zSNAAf1jJwnx8rDlwgeum8CP+j3oYdsZn8tOb6o5w6Y8dwLTlyKv1j1vw1ZNiqwCtLRkY4
zQ5D5lYRTmCL0azxqCeNTvJzOYecAAHQNBqGtaiQebqvyFxEuQCbrmr8wKfVFMRprTMKZkqk+EWv
dlJ91e74R8AcxFJu3Nk1AVxWqo45apITnn1giVYRFLK2DqZRTJFls0MzQ/JAAeCGGWWTHCu+HaSP
VwTVmMCf072entVoHNDF/GYejcU9a3F4ueJgeUVGFDLBBXrfoT+sBnKhHSwkBaghWBS8PXQvUxsD
uprFU2IQBWlRf5Ztjnihwy/I6gaZuNwtMEtCRotmlPjAA5vFOIBheh47W8c6QjBLMntOhDA1AJZB
jjDspGXJz2h1CGrTNvNPNTKWZB6O/9/c+QmbbiwXd2+l5meseOck4ojCnBt0BvlJZ+UMvJShKA3d
3B6K06q42mNMTTPwLoMzNB3BsM96oiw1ebYIuGc7Z56Zza18b8aWlFWOIjWTm0BHlxqRUEm/wFUg
LaFDnuwqMfam3o2BWpFH+avTXHyZXXJ3OFWq+9G5ZXVQ22xQ6BM4sTj7u6QLrI3J+j1DezmOHgl5
xUKF3iZJOPTLoU3a4trlZC94s3Ch/8vkpGm59hK3By+3wy51mRgKtCOO63ZB9e2CpEzmRlzrYXZC
JCpiV2noPx3bPDb1vuJdetAqjqpWx+aNeiYQhNVoo5syPYNJISdwQEzWhr4HMuM0XKESPAptUMD9
GiGfs4HWrKW8xox5tGpvPGU5BZVGWZSYjMQ1dEoBvfHNwi5R+JcUn4krtthA/+zRMH5ERPWqo0rb
1VAEi0loe2/gBJeZbXwwWiNyfphzaUT0Z8qrYL6uQX6kysYBJnx9H3f2X7hARpR5SAaN9FimZcIE
JN22jR4ltT9t/rh7VQwHQVn6YPeK+ajRX80ORlvh4EmSY3NVTnen2njYW/VyEaou7tvVoP5cDZfO
ATzJAS35rls29I6aWw4lvWTzWowwVu2bu3CreFrx1gAn3suYZAcDFNfaS+hz6DJCW9nr/cgrh55m
OAuXX930ijxa31u3LECGaukI3LU5JuZwtPzWpMLVjICGRMfogdo160iLdwXGcD9BdrWp5omRYYKy
4JfOjLKOlsxdHidb59AZE7Doje0V1cIQVWJ91JyqjyyqsMDE9xit7gCMuicYBPYBiHDom4QIuXM4
ZAMlqOXF51y9Z4HT6+aDW2MAmmO937szChKp8BWNcAlMQdt9mZnkEE1j771SPSdIBV9K37zkHa9b
a2TxZkUJGoxcvaY+Ul6+QCfFERZcF2aJf5lm/81es9/GKDGHkLlUb36Ofz3cPqf++/+4fU4r9I3u
bM0QxXMtEg3D6M1nk27BKdmNlnD78PbJ20PrAtbpe2cKxq7qIOrEp3hLt7mZabTVwAZ1+/e/Pulu
VpqWvWsLleHD21dijie/Z2DIXrou9ffEarGL825hes9PK6v1AsUvO+S3sJTbb5a3p3P7UC8rcHC6
ZAPBZv6vh3+grP/1b3fhHJo62Z+bG6jlzzuvtv6Mx7ndC7u2D7izDrf/968vIDzeoWxtvOBmTLo9
WyNZMSrdPrw93DxE7qiuqk0zjvX4Zkpz5mF72Sdu/6LMl+PNi8VY9aXNrXJ/MzH5Odo9x6EVulma
bp8CSFDv+0S8iDIrWUGTHBYWxveUDutAE34tD1DU0qOKGbO20FOd1f66fTv5wqQ2Ca87GNVrLyy6
JzOHY20LGbup7P4/b/t1ab7/499+fZHlGqb90KV/hv9mxjHE5jH5v1t4Xlgf5P8KfnV1kVa//g/f
+k8fj+v9u82Pos2MctvGpPFfGYme9e+W7XqO+Cc+20DeWOEekP/xb5b97wiSDZvcws1ew1f9l43H
2jIX0bJuskeE4BZuj/9tM3r8hwr3/4ndtv6HANoWvmvrti5cfqhD0sD/lAgzAM0rsJT1sasHYIqx
cq9pO76WdPVR4X10k+pBVjCr72alQon/5potF7XCER5tOD4PtCIhd3pxSXP8KXa1OPRXfz3UmnG2
6mQOhYwJdV3ul67pjkr3/2Sbik1b8yx0wKQGlsCwmaY9zQ9nhkN275VF9uLnjKS7ynpb4oKlYrY4
xK1jHKKHiuwltw6DnuCAJ+E5KDqPvn8HFLBHmB7dUNd2VWVHsy4Ylc/+3q0S+wKjb2s9E2NjMOjg
ieJ65iiJhK061XGKFRDGXadPjDi6xD9UTRrlC623eABCk0zOfS9Q9PVN8eIaJKEjGXQ4l6/HVFN1
2KZGc9FBAFnt5J3KFMajKec3X8JRrIqsu2r2YZy99NLg9Q8Wf+o/NYveas98J8mAqWhFKu7jgU5+
zPVydqbqq8sXfNX1gBYYOdKhx2+FHmbGEs3pIxJp/4MOKuIWTb4PRXXMKELokrVkVrf+yeSquoww
dM4Fx6GuT/OABjhCvOTkpob96rcoKuq0PVVmJzjHSIK4sCyNHLrPhgCSyIySef+vVaHLoQr0bUKO
NUZENCZQ6mfVEZmmpNdfeHdIyRIFVsB3yud4SO0g13rxAJGhPPU+FWkuseDHiatf7BFilLMUZ5kP
6X2m/DnS/eYNXioHhxETzEohdS2ajY4kkduoGNVSB1Q3nnYe2Q+wfPC8rLXxUTVre9U7950xDyhn
G2LSEuvu85SjLwHyGcQtlgymtBPHfJq3ywQv0RmQhaax/R6z+dMesE40MJ4FWM19yyncaxsZtWX1
qIPlulhOmwazmSJplg6I83xtGC7bT51r5c+8oAhIHLjf/fTaaD7yY18nKb2QtMRVBlm0mbwdqzkJ
xjmq7KT7MvhzdyYNoEeELIhIrc8GkcavBQ418A5VPWmbKBlVlwro9TsfMrXpbi72sWp0kMRu8eA6
BSPkuaHZn0AD9NrlrpSu9tirVyfRm4ucy2evMqN0HF4IAVjPSycjTyYgDxC/+X1skb802ceW8u8p
bijAzJIsRbjadN+6azpTYlsD7R6atKcM4XQEnJrTM8vnzrXH/jJo6xMRePlx9fP2sn5lWr2e0Sz1
XEDlizMP92aRLk91En8hTYIIjiOB97XC6ZGM1V62dGcgJaacM4H1tswycDHOodZU01EjH+Bixpw6
f7qL/9qmXfsA+r3MWvvAGyUnCqwl865scmSkGAgycXP757zL35Aew5Lz/etSVNj9OBh41vgwm3Px
UB2Y1LnOpXbm7MK5DNx9ousRqIzzaCBs9zWUdr5spr1dEwnJoOiQq0xG/Wx2D9M6BySg732rkq+d
+Q6QIig9xnCVbqT3SeKiTPbNgLxL9xEu5CtLkPs4TeNf2Vu0DLeEZqBXdeSUi0MoAE0tBXXCH0GC
SV04kGk6MFJ5XdEIbu/nJHUpM6jRiy1yZ0nhAiNb1iB7jc9l06JVTx20YNNSBVMyWpGWEc6+4a55
fcyfhiuADyK5O+hy/OqdfJ/gFjto4K6OmQV9g2PftzvitZmn3AgHXZPRlHnlY7ggjrpMnfYG897c
p1aOV7ypU4DmDA7rpQZ0l2iPqyR/e52liqTl/UWv+t5ZpOo2BmAdZg7iUH8syGnuF29rgEM24HnP
D7y0JKUu4MCqb+ZF4xtFMEMI+pvCt486PPGIamtngE6dSfseYPWdOgPJkhabW4qZPodKIfwG8BZK
b9N3L9+AxwAwtC4gNAO5/9C3H5kN3yNliBzqfI1fVT+6HEwiHNGaluH8VrnAgJd5gMRvx1dp9CY1
efVnpfcw1vjYtGr6UxpJCQt6OI1dBsx3kfgEiiKyDBfoWWEciEOG9mnRkk2xUsTGwIwjWfYmNWfE
ePW9Weae1gDtl3TNKbaJGNrz1I9ACU6tl7tXIbT5EfUSWoQVx7ujE4BUsz2sLBwIWgAVJ1PJMj8L
BvXlwon/Q6TJ29LT/7QbVK9kB1DVT7+ZlpIMYXlQKpy+pOppP2ms/AbyGT8BbHdmoZ77Zdwtuf3k
6SJ9xHiIdHlQqBqczA4XxndBL9InyjyWuIVbsyutJBwBq1W5uGNmgVgVwcbeyJOGlqEB8YxyszDQ
ouA16qO1KIdQ1+88yrIHQi4okptKP3pV9pskCIjbkAx3q4iQDsDe1OkjubQOEuB59yUdioC2/ArQ
lmNv6Ziw4om/ADeQ2dTKywBGrY1il7kB3khEC1b3YQ2OPJpDauyMit5iNlUgbodgHvzstK65jYtq
hf9hz1wlXGBIolhg3d4/1c0jhg8UEtTN5dxG4IFXEEbia2HcdLdm0toBFGfxGf4upYfmtz/qdfnD
cKfmmTb0B/iWP/Rr6XIPXDPlkoYUD/0DTYZCsxgPHPxY08jG6T49J2+P+Ggmuk7gJ2M7ywK3d52D
767li2EO5B5oPbzzrcFqx+ZjzB9gdUxfKQuijK7Cj811MtM79EyQ5BjwoGdWII/Bow4fDLRfvHR+
6itD/lAmKBK7NXdNNtqvkAHeWJZ2kIqGD/DcX1Io8lHyHGReCv/a5wQTJARBHnMAVmGOFeJFbMkV
EIaGsNVZ8/QWTC0mjfjH7Cw/zWUY7g3yiUI/uzqJKX4pnEDh5E7xZXAwCbXIVKWc9B31j/sL9e2P
mLGoJHz3pCOlea1G4OA1k5mr7FbxqtwOuS88nsFI1J4BevKMp2ci/VSWx3UpjGhINYG9Zc7Poz0/
iy3uzFJdFZqr1hyd5EjbUH63GroButDZS4635cDkABDkaNkP2cTrgezHQSBpyqPVylOTT+JvnWQs
jcV1Mpdv6elXV7p00YBh7myd6CYCNw7oXhe6bEZ86BYDiSytLMR6A0O257zsJgZLRIIufvfqD1zE
JOSoPzME4MZpn1OPbkBLWX9qljgq6vqFl4pJUJ82p3Gwxr0Tr+XVYn518VqQx4kLfbf1Rt4UG8+D
QVNjTuUrHZztnKXKdW8WMawuCXbDL9s39t690yXIK1s0c6NuP49N/2hOp7juvJ9eDIKpN1YfvDJU
F7n1YVOOq6zVAL2KFYljGn+bbP6BGBgoNpW1Qq3mhcpRKUQ5jX9w46XLbWf9ha1th3IQzrGs9EcP
XePaf4iJXARr9D9js0l/6AgFArBxbHAQRBjOTMgVkF4n9fvsZX2Iw5+UAg3KeF+C857J7viMHysr
vUO9N38nICSlkOvn0lsvmmv/7v2qfq6QeS9ivGM9YgXxYOAXUE2dyUsfDC5LeIzTcHCmH/YGLGLq
QEhmAJYGQVT3HQ+8j26fOg+eEpdVllqka3+teJQX+llM1/SsplU/T2QROMTvulvCjIbCpAAwElRr
nD46IiyTVHv3RkFU64TQ1mv0hzrW5MmY8q/Gy3M8AcZyZFT+0eINaBttCfxl9T9z1d3FLU8/w3V5
tDuGvKl4B7IzBK5u/p1KGO2ce4bQ3VgfVoo7lDLhC0jyLnfM8QIT2dyRnFLuTDN9vyEBKT2Q8NWq
DO3te27feIvNlqJEf0dfjgZu/NJMtOVWknx21FhZge9ElwjBarL31PwF8WwkzahuWAOJi528+N3R
NcSFGwboBj+8PbA+n6TePGkID+HZrox4U6jwXHFm5tzXhlIHDmB3szniXG0Qqt5gireHySfEGY3S
p1G3AI1TQImYkhnW+gLQXxcph+F2njh+UCizDNZkRfC/JKAN3QFmfbfl1MVTVhElQze0bbIPA9f2
fhzae61304PBwCmQOT361CSbberHS+KOfWBL0VNxbnpHnem86RULcWQj6s9y2o7Nzm+MbRB8x8wN
/GJFKxkPr5AosHV45C1aa4IxGzlFubhq40k/tTagNTsZvRPHk7V1nxkqRK78ffNcDV+SSQ71Q/ZQ
2kjdEb8iezOwHM1Fcoo1W1xndWZKoh+AnvqnpBHyzoAwv69y0oBsL3vwXB2Wu8yipMxckPauf0eM
xDvji3Y35yJ9htZKg9YJ1OhzQJZ59myU7qGx2+/NLfOiZcy/JrLEI/xfklyVDKPWqj61SSuZIZPX
kSfej8pMW4hUTCR9G1wRtyQNd3nOKrkbJmt4WTPGllrifWZzfVw6JZFUw7Ir3E/gV4f/ZO88lltX
tjT9LjVHBZDwg5qQoBeNKK8JQtrShk14//T15amKMoOOjp735A7u0RZFEkis9duuMh5ICf2ObQwa
mbTetOYMfE/Jjc8iWpMXLFIeWkO4XPtu/uhIu16wnehjDoJeazjBHGKe1ckW6+hIaHRhMTllRQru
fskTROdoOJUly7L1eTeyFTfxgBZ0gqvtNbFrZ5DSfyol5GIz7rIDrhpk0IT1VVAs+DiRP1wth+g3
DBoQNNbR7OuvAeqcGDz7rrWEyPt6pW9Qi2YYIV+zEdoMFTH37q3os7fQrJyj30kclfqFBI8+YLD/
5xeVy2Ts6yrb1yEyl7biwVHR1xjq5JC7y5uIpACJ5D6OG4+1cKDcGL8YnjJ1+fWZHNmCgA9iPz+F
PuVcId2WpZTzbpbmnqZJ59iMuI2zTLsOI8UqdmEd/FnWG1elYEWC99QOLj6gXAwBbSFtQKrlEwfP
Y9KbzDiSIVKGIgmGhnVkY45LSLbtNcGOcooQQMzXakqNA6SuduwhOE6NHZHajpy0Z+ltfBx7su81
lsDm4k2zt00yAGqyRf9huqyj1Iyercd7ZrOyj5ZZ23Q+LvbRpypgZ/P7KhDGtRXZ+Vo3NOgldab5
/fhkLfIDGucq+oR04nGcg1JjjmKWeTbqEgWj745bSLgO9iiCdR5x/kURztjY3unCfhmnUBVLaPci
BHjv74ZnZJusG7PV4MoNsYUXfekW8M+KIHe9fdUdktM1Jz7TkPsjPYLPCGq2iNvYaTqzssjynv0g
pkXFgp/MiIKwVD69rocv6E7joDfm37H4aOtJPgnx6yz+q5ySaCtoLhoHhCNZb1IETuTxLo+vciZX
SVAiHkxaeehJ7Q3jyTghbfuGTdkjVw/qRbi7Tni3NDI+CXxqi94+kOf00YEBHksPDc+8uKuup6WJ
HLKFIFJi22FLTePLB5GA8Ol20FH2JsrYbZq5pl1E/CJU98+Xfvb9TwFS5rXrukc6MYKMRV50cloU
DH470yUnum1pz/oqnvHjRR12ocwcr90Ux+tET8XWDj2UkjJ9EIz6ayxaEXZLsp+GlhZjC/MiX8ZM
aPVsGz/jhKQ/x/S1bUBGuC6dU6hRN5Gk3rApTaO+jvwUBTMvetWlG0g4sGh7CVpCR9cjYt81dh53
o1lRfHVbeEPPHLNg6EUfhOT5YlctzbWWzO0KWdmq5rLeN/TLVkt+ywoC/6byt2bXpV4qwhuH4lWj
+a16id1uNyK3knHz6mtWs8rj/EaxX7tpk08RY+zTbbwZUgV+SPcl7jjQSqCQRVy4r7cI4I5ykr9V
x+UAK00gSD2v7Yb6LWXukqSuT2IOFnKSV1ZVfOmQQHXtPNVEWKAZRfkemvpKWHT42Vb/RQzyfqAg
ceWb1LfxLCGLTkNbbG/o7T27rs1zoWRmIc2LrNJVYv14afwDbghf+TRFssfzbPIFNe+Zk33gB/+l
X8Rq+OYMwnAsl0jF0H6kugSYdci/Snwww6Sa3ya5gn0Pslg7uF2IELn48ZoafSiMIc0jx5BqJT2N
i43FpLySujOsh04/WF1YPbBUUdmm3aoyXIH2XKMmfaY/78mLK1Vj5m9T5huGozv3SBdVjyiPfx0h
sQUYzls0TJfS4cMBoqAU5A7ARGOs9k3XoUOFvbWtsvSoe8SJWxzzSj0V6htIX0lFMdCqaZm3pnNa
Olk5cQcrZmp9owDvzzJav6RQv0jL2SxUtaTe+IqnC83y9CcJszowmvmsJea3NtVPyyixAiU/g27c
3WUMdB97elZ8DLlBPn0JfmRTV9f3+RfRFvrKH6cfg3q2EApw8PgeWFQuaPp4DPXmwVeNW3ZkvJiO
fZir7BAhyPFbSb5t91HW9vPIFjCWhOyopsWSiJ/BWptkKCyxtpMEzcUkVvJm9/Gq1Ey+UPwyWUWx
mKabeD58TKMG6e9uAr3XKbkMlHwatncCgXY6fvgVWTR1kAtIVa/6Bga+xTi3f0pM51rTnM2GFkdd
z2gFw4eHH2I+l1393QnrRDv2gapCYJWpeJ3sqGSRwqGQMZd1Orhnmf/O1qHQQq7wXG03niRhdTcZ
3g9elw9rQPiJ8EUR/N7GqYprvVQnzbzlhH5q9WvBeyfK5eZzTaEjkzUGO9qjiLvli81CsbLDLfU8
vAETHFco40ybmBsYcqyhFhmYqHnbVUOq1yq2tSdCBXU8FtZrZr5kdGf6NvhHyT9fwKC7QjMAQ6e/
lYWEvcpoONAI7pXe8hFDgPJS5oJSlRT6DLTFH2NSjsxLZ7szt6d/6L1+Izpc9GZcEJ9Z/s7gYE5R
bYjENVEWetre6e/1Ii1M+KsYjGNNeOG8oe6Pb6S/t/6EdMMbwkPn03aVtTFbeU5tEeZ6vEVXiR2K
m03nM0loEtM4eg3bIJy3GHfNoJsHIx6a9RJO36RhfxZEITRJfIKYl2u2cMR6clx7c3OkUa8/5VAT
8R7qcdgNOtXLdRgFuIqSndYAS1kVd53WCwSlJN4sPk88DFJqKUYVmMw9UFVYzg8at5XIETknsgaT
Nex161bWwcLxuZqoQ4iQ8ay0Iv1y4mg8TDrFepICPI1Lf4U5Tl97LiHIIrEdEqfxFHurRWjKoiUB
+F14S48ZiAKhfrBfImKG6/Hi2MZXkf+pw8F8QQl/KBpiYkWop6d2NrAPufZ4SMuoII1Kzzmum63R
Q8WHiWDGMMAlTWsTF0xaxZCa21Yk9yXFxobfsjtENeAnhiQ29UhDfE7MZGNX+4a85ot9Xfo/emVa
eI9Kj6fczNgYIwEhsSEYh+F5xrWy0rT7Upk1HwOQhO768SZOMQgUviJ2xlWW42NMqmza8Vy09mLq
tcDqsjYgzw6zf1i8zqBwVM49V35uowBI3rKOKkB7tK4Dh5ZvIB2gs+2m19azQdD0SnhxcnYaJExJ
lJsUXNj3qk2bwxxjsOiz4buJo+fOwaxstRHnTgSuWgqVC9s+eWTochr4buAGqgSQZfLQzQSweiBA
q7TiCVEB1G+bhbuTFK5i1Vo6swi52zS+tlubIJHVTFVUx3Xw0PjLsIk6gRSpYEbxvL9FSnpMwVnl
EIu6GWpnH9fItJP0rZm16mZhoTWwK+e4tjY9auuNrjSfQ7mmnu2VAZdiy8rNjgJMhAkk/4P0WKxK
8UInU33IfJYw25fmVY+Wz9aWDte1WV6GuNnKvH6RIbZn0w7ztT3nLHljFWgy/Kr6BcGgIfAtmFin
qjnfEaMmVtnAvl0Pr6D9PdVZv7jmj5Mpf8ZOlduQSrlozoflFNclijZOSejEYJLrOizvRUuuiuMX
T5PLH6U/em7JyQOqj2+FefhTuCOho0AYvjHqm8oGUIgy7gGMDlu2ijqv6btAvmP1CCebCJNlM+sE
0CZbOsVxLRHSYNAwEGS4ZawOnd6MRKp5CoF0Enj1lZuywOmE5EsaZLTQJRwivDIWAP0v/gYYM6M2
wQxc7nG/FSO7Jo08fgagAA9xnxuUcyTj0eym518xP4z+6K+cf+y5Obt6KAKjgvYzk+pO645B5AiG
lp2c00slm89m7Lhi8w+bcdfBgo1iaQ3+i22nmgHDXBpTzeGGmXw1msuGcebcyTdngjnE0c3Mpde/
C/nzfizZUoC7TIQV/aOYxjfYxQ3u8qAhpkbzexL9CXaxrV9vypsAEd8bqn5SqOnnM7/MsKX1Vf4g
9poi/7GcKYA1RLV2/fFB4P61mrDbyMF5bOygW1rKPaNsQ84S+fXtZ+tmm6ZsX5nyrG3Se5d+oujE
SYMI2SUeGCN/HvrundDjo/pdjZ2di9I6MbHuOkrLiCmGsWDZmo4EHTNbjbswKUgYuNZu8e4LNDu6
c/f7NuhC1cj6LoT7wDdJymMg5mJnpwhsbZc5hdPHpLPA2AmOSFIN+oAktU3OIdV0aj/RFxqjF1ad
aj6bFUcl4rYnb16eaQ94nwA6qL0gMGZ4kCjRzLF8ya1nPrWAu/SQ6M2mhw9pJv9qj/1VfV8ISA+p
TK+85EXP1tjbHsOu/RwrUK0lHYaV07NrTyNadtybWrgPx3GP4gO3fU4uToM+dGWBrVdmQ8bGXD86
ef+G056Pu+UJIO7C8VZaZ6MXXG4OrvwGQQl09kdqm2S7ozBs/cfCcC71HKNcnLcUF+4KxuLVWNuv
SU/2hZIG9iS9NL2JeVF7xjHf8ck9pilIleb6kDVxg9AlT18nbfqBVUTh0iIuJMTG7DPC3simqbB3
Tl1zsnJ4g1azgjjDf1EN1rUW0Tbt458yV2qrmnCMKXkFe0a8azTDCkMVnmQkUs4ltD4Btk75PIiA
lO2NP6R73Y92xShwFi0M+sHI8Wj1t8ih75BrRDPmc2IZuySND3RpP4uUwVszt0s377K22oehtrVJ
nQkdWJeqOIbVBKuE3syjMSLHyBYCAncaO62Pr8wq4W18/YES4w2akSd14Xda+lXmoB4808rhgqd7
PVDA2JjuO42Hp0bzLzi/NwSGvEC0v49UBKf2dGLD5riq9Tdj9OyVPtM3hCt2ku3jzC2/MmiPxdEx
agR2FCdGjweiSw7oHHeyRTFnhc8C9KFifimluExJcinS6gv6+qOdvD2+bLhxIXfu+KfAN19Ae1ra
EjQMLmRh0LmlfWMp+eml9TIL76WNwd0BI36KznmeM2ejaeLgdPUrPOYnhhO7Dz91O3y0lvYv7uSX
osi2mZ09wjkfRrmoOkiwK/zGBbGWA4Lx+tmJ+wCSapv4+bfQ4YEd86mIKAyz+z/AMPulQzudfTUa
equ8/ZDc9VpRPfRx+i6q8WPsqDGNLDMYMnefSXlbVNhJCfcdCToDMh5AeJc86R9jN8X73R48J3oR
pnEr+U5IX8UdrjJBY1I7kKHJFx0mzeH5WRvylk7P8Eu/4eyRuCUubZ595viJIzfd53H0kCzTxXPQ
nGjFeTGtU2NWv8mQrZtsONla/25yUzlouvDrSFy9qy7TH/M2+SikIGAf43/KgttzmHCDvdmaTXNz
EuiAjZVbr+KkusS4AM0BMkXvxityxOsommO3mBdNGsDPPC+96NiG2UNvjM+AS08Nz5TVAiNSktwY
4b7tSi5tTk/b0Glh4vaU4tYT9xXeUewSVUWhF1Ck03cnQijZvppmkx/1xb3SAVFzgNPz7hdzTHI4
iRdC3sLoRk7UNq6Iuk7ArzhnNKASUr3WIeWKDcU6IZp71BPVtmwayqSumCf21Po+G5a3GXBcuaVt
4pStN51eXclE2/Tuk5nSuTibiBNA+CO6O+fCJNsBCMidn2hI5SVGDNF2c10Gi94CcfO1+tuc4j2R
X7tYLg8hLCr5iWTlt5+yT+6lfCa+PVyZrvs2e5+hPx8wKP0ptQomxRCXrs3uIa1L08to1F9jvx2a
9mFs2/fYmj/cnqK3zH+NPW45eqmwk3d/ZpGcLVBwaJFdpZewmEj1wKnKw9SJINGifYYEEWoMZgNd
TIJQYiReL5GQ0Vl5TuMFOz8zEifGBqcvi1mFxYyeI3opsXj3BoU+jFnrwnoyCHQMBtd4gd06+wVy
98g9suPsEyt/tahUhPON+O3LSQd+wI+8L4yGyw/gybZuzLy/M/89NAjq8+ftZFwJenkuc3phzMdp
Sd7asXlybHurvLywA8DlNPDRE8wMudW0GIDa9jeOYf1Vr5vNzqNu+qe4js+xAS7cCKQ66gWlZTy5
0k6CJPYfpqi/+3FBgwhXSpy8CCm23VC+uuvGWM62Qa5LqFTSbTzscts70TXZrtUPTbJ+63EVccX/
ijZGViud51JUj328dVV7RZCXxZOHpMTqlyCT/jeOCOqdTPuuL4R+Ud+3sMDR+Ui5tDWRIeMsr+ZC
MZjdYlludy0ufccCFNEaQG6GHYymAoCZOuzziFR3lVGDPU7jvnEHvH0OMKFFT2hLcQ7+08g8RHG3
S8mdtt6HHhB7fh5osJ2See95/dVKPiIFZY7lbzpSzwU2gL8M2YSK6HW/a/8FimYfhflvaHnnMEbm
jj6fst/2i7y3eyjTzdjHB68AwelNapagcrQ2J/mQI7KS2Q4Ib93P7mcBmxbYMOR5Xh6NbOSjzLCP
LTy11i5hWIELrUoukkS6gGwABqpYY4dktpXiQx2ZES3ajqTJFPbHWWvt1fFIwfdTvSa/ee8LjkdU
E2d7RvzLPHEstP+IR/3/8s//i/wTK51Oxu7/Wf65+y2bKPlfus///Df/qfv09H/1LJ2UYug+zknL
RMKpUL1/+xfNs//VIahc6AiPTMc1VIDufwk//1voqSt5qOX4NvnvSgr6/6TzdP+JaP7vWFal8/SJ
GvVtnVPAErajwlL/Z0S5APwJSy/ft7L6ZTaUeOEpISEXznaOE87uFZFlL6AMDzrRd3Mc01tIqMOR
aMXzTC6bq0rJI49sGalghRyhH25fPdqPNDKv2QUJvqFgxmh9nj2j8ej12sUbcXBGpamvK8/8q5au
wLTc38Wpj7qj+afUHJJtHg+qTdS6aNoA32oxF1Mi2mwnvBfbJq4vZpa2m1zmOOPsDoKgneONyRoh
xTuZApx8SPfaNKWMsLRvlYb2r89sxKVme9YkvEejLez3naQmNKUuYURNlg9SY0ESPwVwGkZMIhep
G9cTeJNMXNg+PoEhC34hnUzp4mznVP8C6bqFCPVWbVscpS8P8wKRTCaVt6lK7zp0qL0y7J0um7g3
jyM5LTbTKeNIkMbx0yCHRxxtMWs+BGCTeH98qQdIVuKNPoQSewoR4UNtL/yV9j3Nav7c6qUnM+th
yU5lsSwHC10JZRskmUoC56gLosVpHi2WrZ58nCV+1Jz518IXlkYOTj1WPQnLUSy7BEQc2p6dMCeR
E9IUbhqbcP6YOWQlLPWhlsYS8Fnd9HJ5BctMjyF9Gk6PQdKIymEDUk3th95VdCJRLNfE05pnPLG5
ZrmeSQZbTcL7kUNywfv7l8YlRudj+U+AOpGQi/0Hi88+L4q3gkDZqHR2UW//yXiCrLWuus5KLrM0
N7fv3kJpPVRwkQm1boGDM3WVelT81mzvZdI/Et5JoJ707mNnfWg9fZJNuTOtBzDBn4puH7Qtb32Y
PsxiwajjenunNfFt+IJN12JOHi04fMRbc7PT5uS3yykqUPWbcZbdhVn9hIO/s6wEJEWipZ2XfVnK
Y1eQfzbB+wa0bKmH+Lyhn8EPuhwgxBvIUFLsm5O3T3ZorC19/mPaAJMs9gTlqiQV9I6RagNn08Ki
2SVb1+jObWVViB+4ZSiCP1cewLPoVSh+YYstWbZ46cv5Dn8st5TrxOdeTw9WBkMII+V1aI04WOTj
WJ86hppTl0zP0xDley1FUNpqGMxIDD3Yfvi+dDjNvRn180RBNdElKy/VrJMnpvMAp7FO6KO1Uyiq
xU2Ru0WspISVMvXH4qRrFJWv+DLrMHZ3bU/Nm95z+c5h+9x6PARjLGFB0Y+fxnoOowIar+aJxmTn
xk55bomGKrTIP8yz8ZJOJgsanHtjpkesmstDqiUPZcm1OxnOskO7/QHpTiXp0DwURMlu2xCZmzbO
686yrmXmgVZh6l5BKbDcJSRtcUpte7d9HLxE3xs/GmLIQ5dFdmCIyVn1CR5byk43hDo4p6JTb5rQ
P0Rq45aKUVWkVu8jWYd7DR07yDn4iGFogd633poen2hNzCrTnWEuz2bMR+PH30DCaPCgJiBUs6uj
M5RAAOOhs6tH11ABTpPZEn+cncYOCVxahvXWcd8zzTcuNo3puZNuTT+xHyBr/9AcM+zCUryOTeLA
FPLBxj02XnJPLUreBx9tvEEaSTt6ZNTVGKOBRfsBFRR+bzQ2ovrAsGpvLc0Cba6CqSnFepn+QNAm
z4C/ATqZlKi+Qa4mo9P31kTBue0Z7rqV7sOoNSYxXhrvJ0LyqWUnzT0NdSW3ZJ6EOKzwHzkD3iT/
nHaDy78WKTkpJH2MurXOBpKomsx5RS/sBtRcbgcA21VLFxuZb829jIxDRFsOdlAqAvzRyalsc09I
0IGMq7i+OuQgtVHxYrZkes6+uzNR/5/KGWQjTj55gEo4rfCeIO4g3Xt61OsOh7npbzJnah5Gq3VX
y5LQ3bcU8rUrii9Xn87pZI1Xw+OB4vnhH5lqvD5x7F7RoM6Iv7UUumxol2rj2A1RMYbxItr0VTbA
Bm2RnHoufvhFZTZE4rCRrDsel4FwBpbhplr7pm3s7QSDYjygs26pvdiKuT95U5Rv+xD3m4acbpXE
H0SEiBty5WM869bWH2qsu74nd0x0H7HblxfDjV4HtI7Iaehub8o5qFIvXttEcAadIItmIS22oT2N
PO97PCZ0gzvt+G6JdrlYjXsfSpt6yY4/lW4Gcq5QcQSG10CetMnyQvfvzavldJoyj37pCat35S/0
ei2QDskwvcdE8PNAa/eiMZPjXN2Kcsk3c2YZe60O25PTK+Q+Rq0Ee72Db2+vcXkQYZFxkqIxpvX0
kqfkKiMCOMDJb3qzaz7ssUnXcUF4LSlRclPM40OPz+8aRvNFRHQjdvbQA8aV3zxrnLfFVRjFc94N
0ylv0HUWwn8aCgZg4TVv2ZL/GcwQGCAJ3YBrab/Qge2grxQLrgpfIibR3R9SaoGFHOc9JRhxBZR6
GX0dh+rR6ZZhF5v+zP6nZczSFhvTvJyqHi2FNtxhJyaANv8KHzoEpk88IuC/POJkCXLZZxfCfM6x
rPEKVpZgEpkveuF7eFMb7Vnnhl7T+vGB/ivb4vYtyFvHeqCrdk4rx25qLTaAdO7qCBliHJ2Z2az6
asaAWxV+ICEUjqBWsHhkX6a2OE8NoTyltgu5qg6NCkwd8IRcHIJ26qE51CDNVcnjRHgA31NCbJ/z
Qe4Jscxl9aH7eX8R6n9mvf6ijH5rhNupooxzEFm1sblpKwzeLFVNvBYNxkgsjqw1XtVtmxL5PCbc
ab1QW7zLjfQzQyi4JoJPPZdybTV5PVwdvWUbM4ux8aFX1cKF05IuAbrj2/gtal57qLruc/YJ/6Y7
c9hhK36OXOHf0w7XLibHCb/uriwZJERMclWT0UU8znm3r8jjv9I6T/usdyiKiEFuQj8fMoroenvB
vUFt6DxpRyHLs2HRita4oI1Z6X7FUdqvjVh9x1lener0CVv+KYxI9rKEMx0ELWEbV6cQy6nyX8Yh
/9hFtRXoFDCusoYPY0kNHpqLeAPdGTadaXeBqWn9tiN9KLAEKQVAlF1lH1DEH/WiHv4SMIMReD+0
RfxukWa5c2Si0M6FGavE20BXocb0NcBtL2YIAMCcTcBate1FRRxp0f5JPTNCbATvBTe9HeW8T9gN
694ez/l48YhrPOmh9B7VJUPfqP04Dfex1uSmXjJyS51OwHkqjTR5Jz4X29rqE0ROAsX7POT33sQj
FTPdwnVE58ll1BcT1Hbl5CyrrrabVW9p7Lnbai6KW1MQA+C1j+jz2huUUHntVI2i0dt7uZjPUBjP
maPiPOeqXS8GTjArdqe9kZvAYD4F8iXJ6BvDbeDG+Nt2joPgo+0dl0ug+iYJh7pth+y/MeHHbFPg
voiJmyyEwBBJcmTnBmEl8j2yKIR/bLxRWT3MbMC2WoU7tRSnaj3O2JM9tTBrMw/poV8MONeCpN+K
R8Gko/DCb0BYkx4M7N4DO7ihlvGFrTzCFDCoNd1WC7tfHCj6Pmjs8QX++KwYvpyyPWhq0e/n8AxB
9YulZF/Xr+SRfLvouhCo73ohDqjLvkNwgxj8wE4+KBS8zqAKGN8D57XxCTMsv4bEPmhRt5vAIRLb
PzObXjWFT4BToEm84rLZN7EeRC6OtQ5Ew2SI6FGOeMCGzdxu53jcdSAgNUiIRpVep6EWAiGxQUo0
BZnoCjyhigrj/bK3QFVMBa94rvttg7cQZfMwtdUTPwgjPcRboo4fPRAanrQdRrvfQUE3+dy+hS3M
R48MPe7DU0YomOg8ZEtjFq0IXT1XAVrEV/VDospePNvfT3N57NLxTlDHg6dgpAI8qQRXahXAlCio
KQFzMsCecjCocvaOXNl/e7ApBGD4wqptpUCrAfRqAMWiJRWZgbX1muqpK6O3sXmM/IqQBPkMv2BT
zqGBiC0gYzUImWPdWgWYqResQdAMkLQJRG3iv5NI0pCgk5PMne3V67JQkxrXnkcwOQjkKCitJ8WJ
gvQV21HBd54C8vR/ID2wPQ2MT44Onv+aKBTQPwdmFcV74MzJyaWXvCx9FmLaFOYq2c/gh6weh8ic
EEooaHEBY7TBGhcwR6nAx9JakVUHGAkqOUxi0xXGxwRaOYJaTj0QX/3VNsOLtu7BNV0FcELpbWcQ
Tw3kc/E+LXBQ+HEYYomgPrmTmPHZWtNFU0Ue4KcxOKoFnlq15bc567dBCGhqBhZgV08BsAIklhqC
Z0dBsxoYLVW2ZyJd9ojuDnJ4kgrJZcRhoN94CuIdwXor5dcnO9sGA46vlQKEF5BhTUHEVGFTr1gc
2MjyNaWDBFUoQDlR0LJNHk3Y3DQQ55a6x6kSjIc6NoDOJSyphRWTR5uZ0lWgNZveyYoMYOx1qUBt
7T6AcGsg3TVV3w7Id8QRQTbxOQYRr0DGdRDyVkHlFZi59OZnD2096u+jk/U0QCN56+0LgTBHC8xd
r+crrKZcUyC277z6UoPOG6xhpDkHDqg90MDbAIpPVNoqHm1gfcukxjJRWbaPabFyFfzvwgOktnV3
4AVa+AEOofUwtL86vIEFf+DDI6TwCbxTEqBJS1f1IYb8pJz0osE/2PAQ2fRMkt2thsxpW0G140un
t7sG7oL5bmXBZVSK04Db8OE4NLiOBM7Dh/soe6408r+Y3bapDPkEeKbmsCUNuH5kIvsjXmQdAn0P
8CrqyCzgWVr4lhbexfHiL70LHNiYFFamhJ3B/fsky/Y0j+W3btqQEdCfQ/uM6jHO8qsPx0OiBxoG
1i0pDx72oBIuiIWRgIH2rwFH5CiuiCx/mCMXBinigFtglEqYpQaGqVNU0wLnNMA96XBQPlxU1M3H
wi2DMkRoDleVGmXgjH8iGCxdUVnqYons9KOE4+pI/Rxj6yI74ntl/G6H+HGgxEy4sQaOjBiPs1VW
p0qRZ4R1Ef+gCLUZZo2uBFLI579CUW4u3FuhSLgMNg4kP6hg5zpYOqnYOli7iWGiqOz3ETaPMw3z
0nBBQrmp8o8ezo/e2CD0s6e+jDdUaz3MihwMYQl72EIN1lDCHnJg0FtHnrMGr0gk5xGvwc2BbyTa
d9ea9V6Hh0xZLEx4SeGHT+T9HVL4ykjMZ5I3zzE8pt3fJljNYuFPVDoDViKhqWNxT+DYhtpyMARY
UcKV3AtA49VThCngGEIpRaLOyWuiSNVK0asZPGsD3wqbeE0UAcvCG9iKkp2Zlmo4WkORtRasbc3p
KhWNa8Pnoof5wXH9Wimil7IfY5Up8jccH2dFBtewwg2PTVii6jw34liTnVYaBDVWXNXkDO4QwW8b
GOYSprnzHyt45wx+jKx9RLcw0i7MdAZDvVhUDinN7azfRx/QieTjxGne/Kl8rBXFbcN1t4r0xjRT
oVCFCNdgxCNtDyJHTyouMkWY64o6nxSJTqvPpwGrjvlvgWMvkvwqKX1z4N4N+Ldi0FDvy/Vs4P/I
WI0mPDfZC+UwLwUMPkaAhx5Gf4bZp578HWPHMx0fT5ai/uv5TIojTHkoyB6sU7KxlZgJvcCMbkCq
Qa8OcWCwBmKbQaC2ctAZCKfcAedQG7WmQe2hlt07iotpatjBrLttjrcGzUIsrxoKhhQlg2D701E2
kB+3b1A69Oa7ge6hRP/Qco2Y6CEwix3TuHmnBO6ZxnA0E7CZwYCGAujxsihRRYu6olMqC9QWkKUQ
cvCHyHDJHESE5TzaSp6hflehzw8xKEWhBByYrh6FQwxH+dNEuEbMfy58lbPE4MS3ggxkRA+is9FG
Yf+3VXVG6EUyYpKFP79lxvg48O7I/Y0hsidyOj3UJpGSnczCKCjvfSO66DyhS4HlZsQZ8OIhWKmV
dIVeMgxnERED04P6vmr6EAdnePVF9ynb/NJh+63yfNcrzSXKGCWR8ZRYxkE1U8w/ORoawhkRQFKs
osQ1yz8yG/Q2oRLeWEqCQ24YcjxUOQbqnFjJdLDubCCWmOhR8ESa+1Sg6MGbR5IOEh9yiZBhoPrp
mifSjmwlBaJOlwcp4iCBSij7Ry6UkOnNZ0LCcwp9jqSoUOKiBpUR/0dEe8MWQAWVGzqkUAmSfCVN
YkF/Si1UVOOVzZWBCSuK586P+XJwUTaVSuKUoXVqlOjJLaudjgrKRg2lo4rqlDxqQic1o5fKlG6q
/41qZFTN8JorWZWpBFY1SqtRSa4mJb6qlQwLi/CpCcEVeq8wVg1bPYlwfmA5goIWCoKh+25lO5xL
ruUjhTybLkOC7CaDd7QI/dZkop9BnZnqUJWNyMtcpTMrEZyVSnkGGf83V1q0GFFaq9RpvdKpLZyf
jlKu2UjYLKVl65Sqje5U9G1K6Vazwm8zpX7zlQ6uV4q4CWkcG8DKCwall/OVcs5AQjcpLd2oVHU2
8rpe6exaBHdsBN+LUuDVSouHevGeKnWeq3R6plLsCaXdMxDx0bhzC5Wqb0Te5yDza8n0QMitvdZK
AdgiBVyQBJLs/hoqjaCt1IKm0g3GHQrCVGkJIfDQjAiDuRmhYYLg0FDKQ0eJ67Kxfe3pccG+4b4J
Uim3STFhYs5WjeW825rJ+MOqlyitY6hUj1Z9Rx3Ur5uKpgehpJORRFGnxJT0ObMHiAKbUkUH0+D5
u7pu+YSSmTYL/PUIuV0/8FFlNkqeWeZ/IBm+mvEC00rCtfvSKDFngaqzcPkKEXnqSu5pcaJRC0uG
KjkAShDqKA6HmDB+FrUooEG2dpWA9N/ZO4/lxpm0S9/KxOzRAZNwE/Fv6EUnL1Vpg5CqVPAu4RK4
+nkAfdFfdf0T3TP72VAUCZIgCJP5vuc8JyyT92iWlI5oS+1ZZNrOctN0Fp4mKFCtWYoaamDzZ3Fq
sshUZ8GqP0tXAdu/2XBGV2FcIb9rpL2PXOacil3JSknbKB0k1X1PALqtwhWQg/xkl+lj1mWf6PwO
VeY3O99h9QgI4qKGQhqlMNZWLneveVkyAyjxNlrPGuricpYZx+iNm3lPlrMEufUgYIwG4WxZ6dGf
91qw3A7FjUKfVtLdIUsyiV1A1hxwecq7aMNMFWjCdsjkXZJYT8ooX6JxG4o7iUIa4P9thWIa+DQZ
6LOIukFNPaKqnsTeQWPtzGLrcpZdT+JmQoVNZ36DmW7VzfLscRZqp6p4qWbptoaGu0PLXaHp5hJ3
0WeRtzHLvYUcmjl18FIaJkPwH8beN8Xd5FUf5OFskDSjiZ/l4x468jRo0KeUOTOo7AXIGKXDyiD+
CvV5aFg/s1mOns3C9AqFOgJg1OqZV20L1Os6KnaBmr3lJ8g5gKFMzZhpiscaRgv3qRf99wA1fIQq
fkIdL1DJO6HxHMyyeVMzbrhk2yv2mOswS+tpGGLIRmuP5p5pFa0rVPgOanyQF7SKZoG+jlLfQLHv
odwfUPAPKPn1Ab3FWD8S5PphyvGSzJL/AO0/sO1DihfAwk3fuWTE4RHQ8QoQxP4DXKi1WAi48jaz
qUBwJFOSRg0zGw7YGwGgUpe1V8ZsSKhxJhDVuUtmq0KCZ4GUpGODh8HGy0ARZBXhbaDJ9epQLVxN
jvqMInkPwDQbvAd6KFiig52uyZjLhXwMVfZk5t2tEQSMPKL7EleFPdsrBnwWVJh7ZolY8KhXF1sz
RBmnOcdxtmekjryhOP3TwbeRArBmlrRx0RRJH8hv6ZiXGqdHyPieUAn7fkiHverrXQiAhmnEjcIj
kuEVsYP2m67bt60mu22UZ49hDPw9+TkWnyF4OLtg3CjI83LwoLi5cdF8ILAWBozZpIK1/yoJleWL
jIdMqndjNrQ0IwGQBp7iaja7OL332JBzINzq3VJMtciSZRyTsdNNat45L+HQj2uSWE++bqh9XlWf
WiyPIz1FidsGCvx93Lrf/d5/DpxsPy22nDJGXzswGCEeSmn5nTdbeHLZvoQ1LcUEe+lzmKvbZDb8
+DJCv5xlgOfLzwxPkKGKu75Axmy0dGWB9bntHJfngy/VZkuRcJpoA+ylB47GjS/Jcfz7X23+94/H
/vj3j5ctr/h6g7jZp6NF6ymHApY7j3FSGjsdxQppur07ZzgVR1IvCiLTsF451vRQJAH208wrjuZ8
s9z7++b/4jFF8wQNFmUR3GopaPCwPBJ24GyQBUDkW3AmMzPMm2+Wf30XAqI7PUu969tTMsPAsoWW
5ikXNkyERk0PKvJ4Y89iXjKvrlBYLGYVY3GscjdABTbfnVrjFo3LnPcTc1L2kYYelxsN7uRf95qA
nRWDjpX57V6v0MHY5HNzGmE1v+4Svl4cl/+rEazOQMnCrSRej9qWRxWWEtTK8NfN8tjy7/KE64U9
v/s/n27mey65J2uuF8O6FF6pU7Pkwap4Eapv6WiSjkkHrTq2wuTCpg8oDNKoRmxV1cfl3t83y2O5
RhCa3314VX8XaMPPLNOrG0eWGxzt6dkLKce5Vvwx0b65Wm6Kh6YlkiYmOHMjDimOzRUM4JdM5xTn
ET3jmcNnCgyAWSo3HvOerCnrU2WM48b3te04cZokAQd0jZJEn6RGcBN6xW0fV+NRivFgSPxZzthf
U6mqrWu7ikgR97uyqw20uUPFbBlCiv2qI+Y+ksxzSSa7vLoIwtdm08NgIe8NmDT5n+kvHTO1pTxx
9LthxOU5PXjJgJ5fBO0pKsOjPtYfMonqQ18EKXPrVdIMxbXB8XFtBX6aQDknugwojghBKe3+xq37
AOCPwceYJf550E0rTK2EVdC5ZEzqcqnytOZajjnU7waiZGbqN9qg31uD0Vx7W14MfNTHqXRuKnMq
CUyNV89OkGUXPQQTVbTWtTct6zq2IUe/pY6B5txOVvXLzdN4y0u6a26nZEeLi4xjZ8+OfRe3yrtx
DSs4p+ZsZbPgYas3UNG0+SrzszFbcKYl4/eJ5kuH8dnlb+IpEDTlyFZNfcq/keRM7Tfvg5IJl9my
uNVIo76d4l9lZ4M7ARKOXD/FcKCn29bhV7GbgCGujjEnTfMCaaebX3Xtie6SutgTKU2gt2mpUG4r
JkPtegNeBPNz95JRkb5QI8VhVjyYYe1SyqrHMyY3T/9lUSKYaLGhEPbJ5zUnvKE40DYjFyaGquic
09mwQB0g3xqgJscoH68GUPOx8MdzPK8JvSeN7hzDG0MnHDZwvW6vUBVfy06BRMY2wJXIz65pb37j
eqcfKNM9MQDBBMqPSEcJpQkNlZyeHEtFBXsWZBBruzz29fTyDMbKaKM68my90xQj9bSyFWb7V2I6
f3bORDJCzdg1KR8F/INEyGsQOcdEC56VWjeaendq61PvkqcxDy9pjokXH+agjKe4DXNwRMYLtJx6
pfnVGykWlG8mqrL19DBMfXfKib4Vmn62W0aKhjOcSxowB5TDdU2+ghUTdcE4L6l3XYQDLbZICMBo
t4r13l6Xbv8qSpNcs7YhPcsEv4p/AXEpOZgB41RX8x/qMFPrMo7EuvDgSgijf/K5VmnKuye7jH4S
eRK10VQUtI5Mb1eAiBmCtfYLKLKLN2Li1MCZzoQk3WnujBzpjCGP2YHWNsMS5W8DGzzCkBClZVvV
be5eWtqoZKf2vkkvJY0fwdVvso6yVe/itrMK8KQUv38MNYMwN9ffuooUN+B6uIksYkSMk+el/NiT
9Ys4xAm1swAtGaqHIObSMeLuT+wQ7AtjB8O5C/oQDIId7zSzVKchncgszPtvnWM9iOlhithtIhne
4cHPzomPZiMDCwx2ZlX15QknHBpV7YpZSHEinBk8NRylXnsNKjqvJuE4cIIgBtrTexBwOKW9JK5F
wJN6sG2yh2ZcSkF12C2eR5lvtNE616iztwAD7wEg3WAk/iGMu6GPRork9CzwTL8VKD7SEkLm6M6m
KfVZVKV/I+mQ3GkqIoGko6Wmm+aJWBHLCavDFOLitZnnoQFJbqdJB+cxsBmyca9s86wnjCgb86aj
EaYKoyNLxV8NZVGtDeXxgzLJsWIw4lY5Ic3QiVeKB4xDJ5dRHMhIvZhZnrj1lTLXVl5/uqH4cF0s
0h29Sr2zqEkm/iO4F3WIbBMbaUEGSB2+95FhvnY2BRe7OcI4RVjcKUBdqfZqaNea8VlVokARsv6Z
1Qan6f6IkveXYXDeB1PFADG78xmc9SZhA3i/VlKLjRWc85UsmUCTJ4Ndmytw1EzHeSjZWPpptGnZ
mW4Ma0x2xloqKhFYrt8TkFlUNwv2G5tpmU+HPPzpNU5xcgtSPl0mP6vQscpbRTlhZY7enA5VH5jt
FiDuqmcUUx+9SD6T7qclkB/3RIZvyI86cN4VdzkbK7cp6sEQ3Clm/PQD1LNXxeMm80cw9UHb7t51
u+h2NeXllqyI7Vj75bpt1a0RAbWtHZqPMHSqTZpaqOnfI82adjYzSn7u2yo07O+BbXySmnaLwt+8
KRzpbWEkrQs69CsZ+fp2GnSO7ZZaoWMybKboEY0Q8lL0h6u8DTCjWBUwqIioriFo1Caf2LucsL7P
mHpuNVNy+Q3oz0h3nGlwP8weZpyWTU/aBFsqMqNjaBRXm/i7fagbj5HNmNnMC7VG29Ov3a4+AM5h
/JYVnySZDqsmGZkOc2ajpOtcErIjuzI46564irBC+eZnVMYaKeidof2CnQS8Vb51o+7vnUreU5bF
QeAZtzFNKUkwD5EB8cqiU7H19fCBnvWBypB3DcmuYI+u9BuY+BOC6C4/+CTebz2bXM8yK3McAMPR
srpfTj295IQb897O0XbMcxcQNZB1txBVfoaqf6rRHjBQk5t+0IOtDHAuJcEdVRaQ+mFN9bkd15xt
xL5nbLwi1ehDarNryZhnC7XzWVIBXjEoBbUDmUDp/k8obMm678DYpan+I6g1voJbEfYnvFXconEk
huLItCdbxRhldnApU77ZWra+3I6eEZy08JP8XuR1XmptaIyZJ8w51Q54Fva5SPMu8Jw8kuS0jTHA
ndGnAJplHqcHyKkjrWJLO+huQ5Ia6CUy6/QBxhi1moof0W0uJsKkYxL2V6ov2d7u0Onogwy2dZ1+
ZB3MDIElHSsmUq5+qjJiZHBXbdyWtU+1GAJ5GebHoXxV8I5OX4/MD09yngVETwjdp3Whdx2BltBB
HFlzqQqrRu06Wb9+/YvmZC+FMRzGYBA7Jtk0F+fB3xjSscBctNxzKCIfeht6pR0Fxzib6fXL3UlS
cM4zsNdWYbwUk9vSOWSR5cYFGLxLiu4b/7UHfYjQaOjZqQmRRkTzvdhj6tLm1s1IPZVDsLjRq6k4
VU1TbmJN+qsimJjat45Tc1Jxqq3ZjWLl2vSFXTW9jXlUcNqqixMn9xNO32TLD3Su+PYnOd/UWkCe
mK29Lg+lkUcCUw7hqW5tkd4MTR7fzDGrTmOSuxMSneuazWm56QfiHFSFadP1u4PpNGjkJQmAQZHo
xyEjQiKjDLLJFBgsIpkAC9n7kF98NnshwypYIEnyAQ9iWJ2yvitPaEvAY3AKZL/OP4xQzoi79NDF
2BClormYQ+8X9cy00tPmhNxR33QSqUAes/vYOkq8OFTxyQrLmHVMfjBtZX9ARUpQhPDWeNXqdSK9
VWYQukx9m/aUGKsTtYXq1Oodio7K3BuWBZJpmqmZfQV4m+qCT+WRHCqcmB5pLeG5TRgddXkoT+SJ
mWtCPOezS0gjZHkQxh7YyY4ieOwXzNxdufUKODLuGJ1ST1DbWT4wpuIGyKVUFlEs80YIFQ2Drokv
deh3NzLWN8u6J5SfTsu9lvCTTZcwiGpGeVsEeXwve440Q/4wQ3268en5ZiY5OGVPhG+pq51eD7C8
QI3VFeMZbepu25wViIl1MmnBb3AonquiwWlOIMh82X6rHSpgTW2nKFIYzo2m886G3k1Dl11oa1cb
wFMlOqFQs1FKeVSTHBVujCBs8GUPCqnEsIklfl1xLx6CgbHe6Nf7OHLerL55SXKE0BoQ0rxCctlP
BXttQ8Ec2+6vReP//+0Q/8EOYQNP/XduiDVJmL/Q2f2rIeLrVX/5IQxD/MPguuXavoMkxRbuP/0Q
hin+IWBQzw4FQ5gL7fovP4SAdm14pu8D13Q9y9Stv/0R5j9sy/KEy4nes1z6kv9PBgm+T/WbPQJC
mWOYhuM5rkUDH/T+v9oj2okDtO46dSV7HDVTqe9QGohzz2RvH1ZR/1wKVdx0IiZLPbZJQJA2Vs42
rvZx0D1yxs2fcj3j7EC0pfKjXWAV1xnXSvoW6r7iNtd97Ui7/i0m2mFPQFV/o3xB06R6HrBi3hbJ
CC219Zzdbz/EX8Tv/1F0+R2ZOm3zX//Txrby5xcTum+6rit0sncc41+/mChAnYB06q+haeX7waeK
0Iofk5CATNqwOJeAMDcG2LR9IbVg3SF+PktmadcqEp9tRB3cV/1t6TDpJe6kOFidRvIQtfuLRFnI
ZbO7I0YDE4KghWkoJvnSC7ILnrmffTrEB10VDwSqGE9uXlL6o4SxDZKq5yJUoBXTi19tGQ0n6aDX
GYk31op6PrUXCQG2A1fatunWym3cOaoELIBibAAHmkKORt7K3ALpFPQ03xXRiQ4RYvObYvS0RwdG
xIEZRb8OQxn/h23qsK/+t23quA55z1AjdFwuf2zT2I08xx/baziN7a7vCObwe9HBZnDpTIU6zo1p
PGqTYGVj4kKKKnlry+GnJ8JmHxNOcWLktsuCVL/t+846tCSFbwuHq06d7KWS9mPiZOkDV6u5SWI+
Ix1mGhDY30K0siTHgZDqqx4PvEJdKjxCAAf6RozChqcU39IqcqAOZRHdfhKhYqhWFRMI1JNXoYxo
T0NZbjjoKOLjB7rtbYKjKSQyEEeUzMl5MJ6sWQTkT3de5OQvOAk2vTtfVe0quqRGSboufMIKnAtx
se0hMu2HNPamQxK1+YvZXul81mfLyh6JhxqOf9/0MzpwHJP4K6Tgh/pf4Sf9x2wMy+L3fdz47wev
KyzdZS9njM+gaD4GfvM2uSPJnxo682thf6ThVJ68FG272ScaSrsO5jQYtVMvbOeiekF6C1hsB+JL
bUantpYJORI24SJCP8ctPEEaJX678etaf/n3x6Lzx27jGi6mDBe7CecYbubd6rfVBGYcigrN+5We
XHNMUvtC6JG9tZF3b7rR8f/Dx/1p+dLnz/N1fGbCc2BweX8c+hX7/1TLqLxuGs2IbjUmUm06QlAx
7a0hDUERLiUK3Jr8x5oDaqWTM+74DJpAma/wIOgP7gNC7vCltfT8hkorpzP3I0HLnqEdoAOXIYuR
QbVH3EOADVO+SznRyqxMmhINEPXLf9h+8wr/fpJm65kQ4kxhCceZryb/ugFd6rQo8PIYbZX1RhT5
jN5h51eeITldkcsYOsQG4Lvqt01faWdyWLKTnAAdJDOwNTbx6OrRtjV4kTVyNmwqqhDzTSr8T4My
7A0AffK6jSmlZYWuUJGCTRyI3Jmd5Mxu8O3cggzegXFhEsDkZrCDfTPvCXLULOOoxzVyDOlmV8RU
NdWaxH31kWmvo+g4GkF0NZLONVYtOZCbHC+3PzWcAqpmF1bw4gM7VRdtgCPUMrMtcLEcDbei69F0
v1o4n1dNkqiOVlBsujg2yKJF+l9Bpj+E2I+gFRaElYm2uP777W5jSPxzu7vz5dFyaD1yIZmPv992
XN3p7MK2A+0yki7NZHllaPZw79ny2xBpnHj72VYnvWFDMeZnanjJpwUpxITQ9V6nUNJJXHJuIy3R
b1KU96Dz3OAhQXeEZJRlgRUT7zD+7NDci9S6UaaTvCWlN2Ohxug2jUZKcdRimA5nnIkKR7wL8hvI
d30QtWdvMkle9dhP7tqsx7ukymfH3MTgXZAiHhbG42DO7FeTZn40eQQKotY/aLZOJp9Q4hAXMxQB
Aj0+6xoxT0F6tg0jMZDfe+abt5lVyRfh3kuzUa9eY7cX3dj++w1sgnv5cxNDROOM4CCCMECfuwx0
ft/E1DUgiEStBb4lQDtiZMYJdbFx0huF5A6A9z6bHFhN8xPLjfKY88B5YhlJkinpk/98jRFoP6qp
Aqbwz4d+W8RGZjaL+Hjh3+/WQ+1d9y7V8q/3XZ4OAMJr69+WnBy0BIgLEJw4FK+Xl2sDaZSUEXe/
vXB54usjlxWMcjqqvhAvX49Zyxr8/eGjn/JjBBBvb5Aob/6P3+nvpf96X+NnHnpkd89fcXnFcu+3
lZ2f+Fqn5ZmvD+2q/DYhsUz2uMtbTz+BXfhrOwRCEg+wLLs8s9wAX2fzL3fB8FOav6JXJyalBxQN
1vGsWcGJYE7/YG/isukuPXGdK2ItrG2iVcGu7SkCDIxjXwCl/5qyNt2N7fOoDb/6UhiUJq1zIqZf
umodVOvxU5tG75ki5ipK1UeV6/Ymwf5Ah9lL10qdOmogz0HnXhN8VivSh8L9JItXkwi7XWlPl6LT
t7E0wn1X5NQxySbtjKynFqBtLdIuCHktobW0M+ShZpiAHOJqmgMWTnU/aFzOIQSu4gzNx+CAaAqA
w09toK1SV9D1EdnODCSqJV09DgWnUZQroLaAMa315JPRGemc2kQXIT4KaovNYDqvjWdenfhnnfRX
aB/JJba0G362dkdz/A5B/m0X4qZME+wPektlNndIO3E7eHscBrBNPLIRrfIhstA3Qpbdcfi+iezN
y2nf2URmr1AqrdEaCjIkSRpIBAxRVKasFezQ3KHgozFZTNPqXNLh2NLnBuEojG+TmjA4WsfUcslx
aKKT1iJmzBA5IXPvDtIBuVpI82xT/+Lh9FtK+TVqUAAbmQKGWT2aQnYbuvjIjuSFuD1vM/lghEPB
Bm5gV/kkvmb9USuCp8CvAvR/8bok4bTo+h+UlJGLFeQLGlm7VRAAby3xluKuJfnK2rdjpa2jOZkL
56vSnGLvhY5xKnXOjOSJZmN8IytsWvCvIsc5csU+pZiSNnRCIFp5RAKmiI8IZMHcAlSxzh5yt9Au
JnEXYymsA5z1XWho+s3o1s1GU+xghSeHddCe846MyaK3b6BxosCkgyzDFuaMzeU9qs+1Pe7pXAY3
XQ3dXs7Qtbgll9pQSBEgQeAh7RJGNzmn4tR9NmpEbpMZwlFBPpmRCqiZDYzliV4d6VgK1qV5I12k
a/kAWHsy1S+X7mWmXoSd/HTKblcq2W9tkTwUNBXOnu3iKqZDWw41pUlC4hKz/7Dc6JxpUGq1+KHl
Or/qU+Nc1Oljr+N0rZpNLEiiNYbRpE1/CGiktJn9ouiK3g4V1PmIBl7V9HeyduSmZaY36eUjRWNz
3ZU4najAXDXb7LZlEiOEo0N9QUKH21GERz8gVy8pnqwevZ4Xh5umrHB56aLEZUcTb1QF0QTEeyEU
z1AN9d7KrFrKpC1eKz1c0+u1GXUjPs5byD+Dfg7xgVRSy/b66FxtoEA7x8XVhhd3RYJYeByMcVck
7kevhXTuJUHKTfoyAppiZleNh8K0jmMA2Iv4w2MemjayDlDNsRPeCyDmHFoJ0L333NHaDZk57AfK
A+Fmt3SKqx3S0fHaP2EDvrVIVtY5IdIHg9I7TbQX8PsOW1sl164RRCF0CDrgdTzRFmqJZjLOmgvr
VrkcyqqgOcP4coXt55nB1o6Ao+fBCZNdkZUky5JZ0Zr1d/YhoCDknB6sNOckm+MWwBeMl6K2MVCy
/ZTd4xSqaOCIMibYt8t00NlnzykxEmS5AWxVPJqMUJGEFAXhUma8Nmn3bxLf+4SbW65ZQ7hIsXti
OvRhZzkkDbY0MrhpKzztBdAoZz8nfO1dqtt9p9bV1PprMe3tOLmomkgSGmlA/RW2c6zEaPxGcbIJ
zFplzIqmRCT3mRdv6Ys0d42ekDIo5vwQAjswb2GFqmgDBF26ClofdDYBHKoFS9+16Vva9wMmtXXj
ODR02teoSW9U2nkI1dA6S4XTy+/a62jflTXIJhUgcEsqSPak0hibyLlvkdpvLXhZqzb3T7izZosp
CHY9G1cq0y0qgh1S+Fo79bdD75mnfOa1tfZjrGd7XFnkUcqUzmdAFIcp88eCoC3WU3Rr5kUHSAcF
LPa3zu/P+NKpuhfWk216ZzfgF55a+Cd95GH69mE2xNOjWc800BY1k1nOzXDrnQMMx0IXP6ecOCHD
I2Mkt3kfMaqe0hgl1iCgyaUhkdTY630yjkbZQT1L+Bfn2Eud6g+rqpy+Fz7yu9myVvjJnETifJO1
ukacOqt82uOzJ17aJVSjFOhcc5sOQ5SlOwRVuBliba8SGqoIBkZKKF5Bnrx/M1gGI2jLAtuTRRRw
Ss4AphZBUm2fOg31VG2gukM44u781j+h9iIwsKjv3EQ9zkLFsowuQBs+uyL9NLomWmFFOtjTlK8N
Q33TC/rFxmyGgFVXY4+JqEqr7oLqXm7EgFoyRKwJD5xWADrJiZ0cbhO5mJJZU2TXN2RxNT6Ut/AY
V5b4McT+YRwD45tpa5D8dDGc+tDXrkWDOGZZYrlZ/k2nIrzVnUgBjUWOu7xsfr3BhvnhhXx2P03a
Q6s6daj6zN2HaZjQkNd/Le/RDMB30W+81lxPdyLXTQzKrgZXh/L9NL9H4d33BPl8OEkab0ogQVfV
ls056wi1tnypfe9RHyzv5UKpwDjne/empsobpmL5vqNBewJXrK8mN3t3tUr+NHPj5JDQ900TMzjD
1MozZZfhoukRAb5UvN80J9wti7LpEQvh739Mon5k9jakRFVN8l4iuFp9vVsPa6rJfpguvSc0Ozp5
UB7ybqjPO4NSy3NQ+Why+Vy9Sy994Ebfxo4GotLD6Dx0rX0JUy4ZlfDHtynMtgPJTD+xUIJb7+ru
kSHPSTFr3pIE7x/63jDu9Q6rxbKYLl4tUYmPEQfO2ooLeTuGyjjaDRFSgy7jF6AtL8uS9iSuSR7R
Jg49OuyuEqdca8JrtEm12V0KHB14EKYZFFQ/vTCWiAwsMvGk1PbmOJoHt3W0e1Gbxmr5LgK3l9SL
5kOVvlhL7NG3RAv5YMyCdNfryO5ay3taNpCR1XdcrurXzCY2hONgONVpLa+2OySbUjfle1kC95i3
UOXE3UqUpf1QAck9OKWA3A8z4SGzMO4si5BtAyfCC95phGGPMzRx9S0HkoCWadsaU9lL4EePy6Jh
F84KUMoGte5tZWWXp5z97iqtXGOo1on3lqz6rw1J/hWamqJ/MIKpoUUUVQcDueVDUOL8WN4NpsG6
6jyf1g7vYSPV24B5JzwbbOu1HdW4jvS8/DGIV+Av5nsfYLjERq2f6YySUkZ18GuBQjtJS2QfSdx2
G02TwbkHp3UdWcd1MFrFD79kfjkYH7lD9LjAOnIZxWBd+tKINstHwArr2eHA7tCX8qCBBw4dxqFz
8k2djO4HepOvVZEd1dWWFAiPNMqLUQGshOfANbkhoiboD8tSDPlgefFZ11Jp1nlZQPcT733UHpb1
cQJSZ4ox1q9pJlpC3Yi2haXRvPc9db/5O+fRhA219IPriBz4rNcIxovW9t5cfqxlCeoQcu15eX3L
ydM+RaOZgJ0b27eGzvryKbY/63Rjw7jNmE6fEORX24gz3veIvXJ5jwY80poNFN2Fnp2f8vnUNE/u
vzuIEJYl6LP7s/GpuSMAzztOCHG2I8yB78XY7ZZPCSzMWmbpHGJIIMwN6unYx4W/ZWcav4Fy2C/v
02q2sapdJ73H7IXEj2vuznG05Fsfwq+bf6MINCUkX6nuUU2Fx9HDgmGDA3hleADIhiXSsO1gj5T+
Pak/wBZz2lhJ6aw70y1fSvw/tprUe+ylPi0/DJ+1XZoPdq3/GLRUvXPwIP4jE/AWA6i86BElDRqh
6l1HPUNd0n7OTJzeOnSuXRCZwFCa0/JC005gVVLXOHI9ByCiR83O8Yrn5UmgQeD6x8q5DrbXXul6
5l/vmqRooAa9e0pk49zYNZjuMo3Hd1IdTM6F72Dk812nw2PwCfF9NinwLauvOy3s2TG3LkUYILCY
8zeW1ex79YZDKX3s8M8e45L8n+XxgmDqrGmH79VYMjopkvYwoJx5gcsA1YkvXloYZ4dwNM5JG1t3
Nli1r3d0Ug+Aqpt593HimKd+5Fy9vKUT+Bsz66JvnmqNfaHJaa/7TvpNj8mfn9+yV9G48aaYSbsu
g/t2Dpr3HSZpmtf4d1Vh4DhrauOuAjF+nlqMfst3V/hDKfNML2VhMz8zlLtL8P5+r/CVGN043dHm
6FaOCNKtqjCpxYnIH9HOf/9aK5MdjaD34VaPbXHxNPoCyxNNNF3TEJlST67BTeunzHEV7MpWXy1r
22EW2NYNju5odoCUULDPsVk+fG2dBo+mpK/PuTxwrzYghK93lUb3PFAYJSh0yGAcExK/fIlMO5lc
6N88KNg7yyrYZVTpPHsSDM78A2sGYIZlF+vCIbhddrvRY2poIr00ox+q59IdGqnC9Y8pxmJI0AY4
tkv8f6u2y6obmThvmpFUh9yy60sZhQxNCFnaY5xwLxWp5eCOQOfVfc9VFfqfbpckGFktbCcmqwbu
RNguILn9DtuG33u3STs9YB8Ul5LUN92rIH8wg+US8+EgaLozoRtsrcGxoaoMYuMrB5CkR4KjV9Ge
MdAt5YNXPpeefxMnw5y7UFtH1XsHOes1Y7d1L67FrDqcPVl+TONtMvtHLRNvlDEOWeLZLx0ZVijT
SI3pAB/sIpdjFD+NmjFB6ExbWupBTdd9uQlzE+kA9aT5RyuO7iJrXu4q286PXW+eJOHze2/WN//9
+J/LLQsvN9Ys+P76txPRPiSdennZ8gbL41MvkU4vd/9+kNO4jwwRbVQnSPBBSpKWJIKj2hKVu+61
hnKB14wX3qtcK0fLtn1avBQuoKk4ZgYUESuxRxT3EkffcjpcDIjzbCOdvjpid6mO9XyTdjpj3QpZ
+lggeTeCZjgOgAMOUtc2tjfZ5KTIbpc5726rjzeoRttjKbN2NYmy2uLX6LgIqGTr9beu6BAUzwv0
Y9oCF2zbYz7fLPdSoJVjfLCU+ZhmA7rYqDm2+mepES45U09LEC3c0JPHkOuT1RIO5g5p2jbqiDGE
wvQtbsISFz0TAJzMjUuCp7BrRJHW2Q0lvMd583CUzZBpAn3KVAYrR2PCkNT98/LlqI4S6IEUG5bH
SRuIHW3FRwpc4qQxU9kVbvxs9MRFNU37hEsD/WnKC9pBsq0MHXFf0hrn2Ci13fLY8mzRMER3rGoT
dWO6KRRFeheEBsI4YoDPYQVqcVmxyEr8TVkxiyuzWao/JRp2NWfPcOypSXkY3tZdlAfEpZj9VWA8
zDumlq5vbY0ib46e1zXHarSaYxly4cWN1AMl7gg+SiMEjFaDCW3eAF/vbktS2Jf/c4AK60TZ3SoS
7Y0RJIeGluEBMgc5DZyqaLFgGZvoWm8c0u82SQyrxZ5cDU9HAueolfedWMCWNFKTLiMIpXExW6La
IYYQrzddaBoila/tJjm8xAIwWVl7hzL0/SOTRdHa8THSE3k0fF0eZa8oQvYolWxPGZBw6e1VFToL
IzHHrRFZ4OFV8GNomp+Ji3La62RKe826ir6ooOM4txmcW3yUw8uSd6bPR2Sj1cVxuSfpnFHi14Zi
10b/m73zaLJVybL0X2nLOc8ccHAY5ORoGVreCRZXoaWjf31/nPc6MyutqtuqxzXB4kTciHsEOL73
XutbEhQLluFD0dhvc+y71yC7uF6nHgxCx86zteDmk8o7dvzqVQ+wvDLty11TG9TpmPa3iYqTTYzJ
ZQ/J6gCNBH1xQPKyhYRt75g9WLbe7O6MGJFfOPdvLeSMMxKcjGQ2WT3NU51u4il0r8R42LtkSf2c
OjCrDCHVLsDkdwIsahMYCy0bQ/AqHgNKY24NxMMZ9h41QXHvAXcpahrEYcrOusJrJ6aXUA7BQ1r6
ydbGVLh1RDY/GRjOYQ3a1anp6NmmhBKczIkJR+Lg+8qAkkHvydAhS/86tZXauYsVJFUOwt+uLrO9
ttNzQokMr4ADYdkPvhYm5ax18ZYFLMKj8i+H1DCJkC2xGwtl/MCr+ip8r12zAQtwi3RvbmRsiSFl
2EBDRIlanwiL1SfVf0NmCsZ4tB4i26pPSjuU4F5yiGwKnW3Nzp/rusf+FaW8QZbZ7BHaX+BMWKd/
HkoXjcDcWFjp8/J7EOXozcoJ9Ivr/fn8B80VMPYZaatVH22qOOlOtwMtJ0KM1BsGnPGouUBPbZvc
x0Xm7DJrbE+3bxX/+Kr3E3QYynmbDS7AbBzJ+sElp0/xcrAmm8RABW4mZSZOt+YhN5ExalSayLID
7MaZjjIiXJbzXK3thtUQMkd/wtFJntUsjoOXTmcnHy9pUoKxtwI2R4rbaJ353Z+H20Oknwqd5PIT
QfuceLzyOCyv5HbIbcPBAIdmCX5EcJqXQ4UpZpsvmaimQLNezOVd2Qv06azyUcBTuB28xft0++pm
Xbp9xR/DU1Azy0+Tdji1rjmcbl/JMfjXh7cfiApwW+JWh5BY0NPtcDPWpHX+Gkor2cEObhC/c8hr
1rGAHdufD2/f81KDyXpERoRR6+YU2Dh5oBXqFWQhfOq2+9qF7rwI1qeVt/xqarGURPZcrp2cxCtD
qvE491SSi3LN9L2MfO0cSSNTN1qjHmu7JQba0IxALbRiJRzlmUaNFFD0CR3OAzIlBxPhWjuxXoTL
DNZokelmzTIo5b26HVx266tSYO+7vREdlGia+D5dyuWsuL2SFEPwPqBcF5AGbA84S5x+ic5JwMqE
m3pCpdkt69Rt2QJjTuODnuFiR3+gvdaBoLOzbRgN48mRcjwhdAmYBgwFYQK+OCFIDI8p2EBKJBbt
XHGpWYUgw+/22O8wjQdddrSWUESxsOtkbq/hjlWnriHlyQ64F0d41NvOwoCRKZJXoqB7Id2Ze+5y
rdyWg9tX//a90OVE9NuaiSvnRdeWMMRQG+Aogn0EvTICHpYWF2aF+FVNr0Rc7i2yvXDc40Bome5S
jFmlfEmLtN6JMfHuR9faYaydv5jB5JvcR3Hpp+CZ8yAYjkNtXGpm0tdujDtawCHfB3Xlqjm92Kh4
TkGtdzFhI9/83LrGjFhfcqcZz15vZ5sUbbU/PhV69u8KNAalbfSnxGcgaBPay93IX/jMpt5P+DPu
h7oifbQ1Cnj+hFat0HfVW20NjGmyPqIXazkX0yn3eepGD/mQ5h67d0KLoxw2QpUs5Ypy7lC8DI8W
Hd7t6NWAo7JheFSOQxlliuAQYUawZqN4yDGOTq5rPwQejCrLZ3TTYDVWNF8+QAC3KyCSrNYJTgEn
7dOLiU4MGgnsC9fK0ouqiL/sIs/a9BDIXsiH/9lg0LveHtGLZwtIotQ6S3yIDb4j38dCguVQhMtJ
w93a0kR9YeXx+yjr7e37CgQKYuvIPLr4id6aHHlmmThPMK0/mym0Nn4KpSavW/cAnzBYWbPzUgmn
eZfM+Y9VbGabLiz0O4lVzmYMC4ZCy089TOE1yJAVkvkCD2SI7DczyR4TJfdm1U/NuyLwke28/72W
YHowQG5T3MR7IdqIVs4uzofxqb3DoarvbwdbVzHiidE/JjUh3+wTzS+8rIgHcucl7IKOwoCNh3ay
6aFj3E7t8Va3hvdm46w4FEN6ZZDS4VyMrIdw+WqKZxChMX6XRuIxYVSfnnQqp8coa4w14ONpjdu1
3KD9anmrNckZWTKt+kQgc6vm4KRmVqCsm5qjwLdx0EX2K2+wDXdFVb35fcpsI9Y02+RsbCwb0Znn
yX7HvqFdCe6V3/vw2U/7Q1jZ4m304pMe02id4Ch4USTOH4uxR8juPNNPFndaGw5PQnEbMSFu+FKT
/O2P7TXKyMBz0yxYZSRdASNv9WNT590ZC3rwiwj2fKs1UqKtqTvQk3X11jDg6MIyuwdtgehrtO9c
v3hiMmW9xJHdvgAkyRAJY/tok2Mzdvq+4FW4asoPrd0Wl9uVHruefY6LnZoYdU38Dp8at7riKSuy
7mpbzfX2CN4mf1rUTG4UBi07BOoezNH9wRgz+a7GbN/MZf598OmzBX0S3pFz/lmP1XRhLErv27HV
UXmO9egsh7mfL+Ch/HMuJPgXqr61VXOS+UnWPqB9WndIK8gpahD5Bu70iHq+OvYR07YAF0VQIhYp
Jgba1qKSD/rC/rBoVq6iUZBeZEbfPc1WImhWzLW7T3RX7gbOFtF4fli++D5tC7f2voVLK4FWZXVh
QNSt8VW5uyp1yPhrpumHl7lbb47mT9/vUURlUY5zgMBGUgP0zpBT+9zmNStoPcc/xjDeeHg7fgHX
GNOd0Q/hnu2Zh4un3bKQRZ8IIMNd7kV4BDrhP3YTLnNnfDf90H6tHREzQORGYEXCenWC+q+Ht58y
4WRI6rBVLEG6Pbsji/M4yQ+cCPOe/DAkK8vDuhk/eiD9h8QafmtHzGQyASPq/eyezAPkb4nPBlfS
AXbcHLbigBvEbUJmpXAkkqW9K1zw04zvkXhELzJgEMCUZCJf0FNPswndpEmg0Up7Hl5I0HFC+Vu0
/feSYfJ7UUyASIwxv89CdknI0THaNDFznClNPoa42aFNTF5lPH6CNyBNEAbpl6W9x9qz6l+DWzKa
CaB4zOTRFjHmFp0CEqwcluUyo0XqpKAZp1CfJuW6L8E8hNuEHcHeULOFEtwwt/bYk/uUmZ9ZHELF
nnV7lbPamG5SvVWs7HkiX3vXHZ5zrvnClu19bABuA8plgjAF1jg7XrltRJpvOt21pwnWwbnq2+ey
zogwtVtYOPO3zCpJNfUs6hrdxk/a0Oam6XqDMPKqf+d3PtIGGlFbc2E0jIrXtQIaM7X0tyZ4UFyj
0nufS8gbUq9TbbsfNhP+HPhgLcx7u9b7LIzwvsgAY7+IDjatpANtJiLroJQcih6SIffXkohJsFXR
Qtizg0zfMxWmYOzhdcoUrA8EIgXZDjm+Lgv3lKU2Mz2nVKc27cIj3aN5b2fONUlF9AkuE7JjZnyP
TIMZXTJSu4aTsZlYkX/o8accB2awg11dbUOW66LpzTuddET/4Lv1yty5JJ3+1jRm85yFVUUmL/1N
12ucL+9zLIlT161jvpD9lZ2J3DWfCm6ei5GCgJKmsF/nWX0lFcSsqGxXroulaQ6s8GhaLtynJEn2
eqYx55V1e+wd21sljU911nqE6BqSm5gIpwtSGfoKcQmNuhTlVXb+vHKkcU0QaW+ZF1dPVWPjG2pB
If/1CbYW7OHQesGvPG48P9VfOk52qJGNvTNE2dErl3dF2M91GttHsYBEq4A5rmnCgemd8SmaR+MO
Vs7+9shx+4ABa6KvumiRgMxELTPc2jgqtn8CR/rZOKbc5Xz62xBzIGWEIr2H+nKVshUj+CGq79qW
QUZdz696RHgB81fCT3gtogSX8OBNCCr1woWU+Xma9CIlEmedz//nAPNcGd0vJhkPQxIgLDRsthZk
25wNoCxZZCavsTEpZFF4buEe+fdT2vn3XJUT4m+z1Cs0W79GJyNmMZLzgTFV8pzlRyAq3qkBw3oK
BVwVUOCHQsMbTl1rvgMGdy0cSjE9FmBTiV/fpV1GaH1UQ9xZimmdg/ULMus4DNp/zkwDAUwcP3Q5
sgcIoPqOJUqV3l02UFZVyytE/2Rc64ANVj1sk+E1F1N3pXnh3ekWfJ9R985bE0X7HDTXagzM6sjQ
uNrMtS63ccHvtk7t4wvKX1MxvMcUVW8W2E2gJMV2DOrqc5k8fsVRjZU/GdztpCd2aDkDBF5NdpUV
aKOW/sIJyHi7B8z7gw7vfZvFFjwO3G8p7bFNpRMMcR4OFmfAVtm6+lTIWr+5gl56mEegMbhMwMGC
SYnr8TGdnO/EgLhLCT88IrHPz5KtPV4wM96Epd63fbO88uA1BEjGTTuLfsBV3jfGeHARwG7LGGSN
92jbtVo1fd9DLmi3bgdviH5RhjzIjB/mfpnfB8DKrbl7NYIELHMZc6tbLLFzCX6M9W8XEUZ+cbT9
LBVTFjc25nvLiEnnQ4R9CP0x2GXMPhjh6698YAjUNflvejRM1UyVXwaIEyfLjZ9qLJ2bTCblwfH6
YV3YLNiz62RnmZcLujRUR0Nk5UED1Oa975CLzcYwr2JrtA8ykjghy+zdgcKDIypdFS10LJq5/nfB
zUJEYf5cYeBtlBYb2bv+fWzZ7b5SUX+eyjg852bo7s2SearVMcty+8+8hARIaEJ2HpW5137LPSwO
Pxx8QjzhANW3sSnNSl/jhJwELIHw3Oy+eLCAIa55CsyfTEohXjZPyn4N2xl8XhE+Vklqbnnq2ZYG
lvmU14l44gJuwGC3TEalpPCTzeUmFc+LqCEzVKf4YXuTdSUK9lElIJvY+IwJV2vOdt025yrmLl82
0zFEgL9nxxGsTN/KtsSwQ4fgJ+fGGxvQ4+6d4aLJCtrhdWyya00q9ZG9CbYvadHmSyL7zDaLu5v+
BEyVPIydU59FalyzyAJWnWYw3CcZXel85cRgiuiSwk+TeavPZhwcTZEbhEHN5moEsX3N6Ia9g0av
MQq+teEuzuL8rvXsDL7obB5bJ3q4fStPTeS0OTGlVTbBukxfwliol160JvJS/72PG/cxrt/7kQy1
sHpKYiIuDBfcVj+WeksEEmxR+iTKPLRRyQVTzZvebhaPLVsdGN4W44pvNph/zMPON8ft6qekYrXX
uFW/i9pc22UYPqeTwoXdYqMJ429J1/tg8dzi0Ibt+N6iS4JY6ENelNnRMKR+TmHTZow/Dp4fandV
OiGtvwWhD+XrmXeDplTTRmeUMGRufW+7pdy1v42hGaLUCILDsKQNxnF6mXr2OWXjYTHFWfHVIiuG
D1EgsVPWuYvGGeMH7wQgrPEd48m8StBTMGBS4zt7FoSUQfPUkXVmgYR7pIYoNkPRwKAr3ebg0MBY
egfh9XaIR5u/W5j9xgcj1MhWvdwOKa3dySJAKs7H9yFHDFUnoKBIvMXb4vpYcAxSwiKsdDrgdiwL
FDDA19JDBpDzlAaDBZ5fV9/oVD2AvfvAY3egFu/ZWrEUJB3lq9cRul58syaWu6RbohBdr9wRlosJ
NsoMZFvYZKfch8fI2OelhaJn+lQCPawD7lLmXVCBSnQNSa0e5y+Gn5ZnQbc2CZFutxQ0fmpMp7jT
4PiqpjpbBiSDGNTRoweU7dgi2itac8mZocwsM1WzNzGSPSJbh3OSum0cssfOle016f1L6I4RJWWJ
yCxn4GwgalEKbXZbQW8XNL59zYWW9vZJQgu6Ko8ZFU1M/8mDeOln4TdtK/+tK1V1ytiOoBEtg7d5
dIrdG0V+gbslK+4RmGx7sBSXaG+KMrwPozp9daIYjrQYrrW1TAPJ67tvQqmOtVd8mE2EaVu3BE3E
cNI6t3hVhXkqxjphIFOH23gaK5oVSfx9nKAo7wfPCl7qYRperBnzfpP+ZITVXg0oDo9UwDnzPT/Y
jIFBewH4GWafpL6qgcGr0IONNqtjBCFatcYoHR/SciGhBm12aDFRs8Hg4OqU5pg9nnEG5ReyEJMD
eyBU0eNI+6yEeqIG4bxEbXsfFjL/8i3PRvyFIKUJnyt7hh7dpeVnUYUMcJTzy2bM7ha4zFe2wy7e
8fd14SWn3CnNK20qcc0ZtVyR4xFr0BiXtqi3BW2pT9UjrK3bKD6XYfDe0hM+MMGj3Uf5Ts/5AWvn
Nqzt/CVore7RNryVA//laLEPzUUjvjrDQ28HBeHcmQJxG1PTI6FJtIzq3H4Tnh3v4smg/Z861pvl
IhcYJ5U9D0TukXikf8Zz9qoqZDp9F8+Ur7raMdSWO/p6jWkFF23CwMpVdY3SfEvTyjmNJU2yqQHM
7rDSrWh6sHsTISRsujr3Yy9CagL97upS3t++FUXa2xZlXx2cqqRnyF0zizHTc1sFhFQNdDWRWZJL
4/yQtLTWZWe85/UM/qarh4dYhuOD6VTELGIBZHLTISJimpw4Hrr/UYC1bkaQmA3hk3GXHpjHwOlG
eHlg+m7T+QjdS2LV9woJROtZIdTrfHhq6WfgaDReVdfuZu3IHdY04kcMW13dLj4jcK6eXAKIdoVR
bixDOrS2MoYiE83JgqbqAVaHv8fbuJDEy1drzrj4ZnDGOFO2GIBZYz3zFagyMSphyobBLNEyTNWB
qRhixCYOtmUwh9dM+n8dYr/xT2kx54R7FNVXnhvu+XYwNEjwGF8gLRdoPcixaSOU9TNif/NRdfDq
RAwhrAozF9IGdSgCiJhdO+yjR/A1kdu0j8lyAHZfGxIFkqrdTctUdWPC2BhE+mkWSBsJoum37jSb
p5bdyimt4b8yzyNFyu3ClZ0nxYFZtLnNvNpZN1Cs7+PGzta4/dpDb9A2nAZj2OtpVFvgDAMGnsI7
FUPk7cy4fu5IMDjT0vbOfhglG2CO9dZwwfXNqS4vMYHEzzp5kcu6G5qxt+/zoXlBGkIhrwH7grP9
mbvITCT8r001jBUcO8QarqfzAyr1k18tKpjiCzBReJ36mxh06u6HmAszEK9237WEmiO9AhxsHA0z
fJpmQ92NZee+TC3Xe4xR7M+6GvQK4Z5ohsoZDVzbfPPrfv6EIsQZHNjJ7vYQgciFDCw04rQIVrBJ
opM1mvK+sqcaeekMPMepPmzd2g/D8HMYzO5hBou66UvUQB0t2Cu1JFZyVWKnmjKqU78GayYPjoyC
9wSg1y4dhDhacffAhcYk3xJkQXXoRd0mUHtzOVUjnPPMdObT0Nd6G/TLADsO5JKBwWG8o+tTn6DH
R+UqQs5zQG8LFdwSdzmJA5tmKN5ya6jXCI3tT1AYS6iB+1iDvUMkBdXddn/KMERX3CXj06DqC7sD
/zDEArltmSavjAP9u3iRk3t2A8KcvbUnfflUBD5KbXp6qR2dctpRTQL3LEjQQtpVty+mkRm/VfyM
a2gdRG8TlzLIFedFfzRpqJxU169sST4GuulkbaaRPNweIvbqNwprLghI8zJWBZq1nmyF1ONasQ1x
Rc1cbumUkiYwZeJail4AGbBY0cE8HUw71M9j95kbVvxkKa2fiaZd6O+fhSvEa+zyVoRG8ddXt+8Z
vQdJO7f3qjWQT2K6egb2dqWN0n/OEy2uauoRNpmw8cfGd0HcsmSYaJAwo3aMEMPpG43RZ3toxue4
1gNt9BQDgItguRvy5h6cQbxKstlez7p3XqWHWHMq3faDl8RgDMTeVwecm7CKx5hLfR85M/1F0T50
M/YTxiyU7W3gEowWjd73xSVrJQqFdhRmx0ygeRLQnI9044IXqdFOW1CoSKsb72yB2SyK9eIcKLMj
JtvmZAkzOIE1t+VwSbK+IEurC75a8uJUV7kffeKoXdm6PwdF59fsMpQvFgKsOhPGEy3kCtRIkX4i
XHwHGh6di5k/MVCNk6mLPKH0jfCR9RO5fYqNL0NuRI+SUUFWj9Hz7UCYPfab2Vcna8hrQrfI5Rkq
FV9uh7hjwFFH9tetgxuhszQNwmSqrvtlsUQe6/ChZfU6pAYhWAn9V+bpvbcNiCfl5DC2JZM25NUm
LkiMjKjZzXyPEotMqSBnqNvDEK4R7lDgSRrbrQLplxj0n6Th7F1mXweHtu86bRjj1ZFPCcRk8uB9
xwTlP7Y0uNY6I8WIcYDesqTZ69KhoWzaZ2dpD9dysP4ngPIXG0B661P16+9/+/pJljQwKRSfP9q/
/a8/f3T8+fe/YdzFhPlf50+iEil+/WjjH91/8mt/IReU+QdYBGG6ih6lbXmm9Q/kgrL/UJajhACc
IM0lGfIfEZQLcsFxTKyILDc4aiVmal12bfT3v0nxh+/B3/XYqigTv9B/C7ngqYWp8C92Xsn8gna8
sOSChRAYlf+j59Gx8Dy7ZdwfGhh1EYl/6y6sLzLGuYSt1wfE2H60xu+0sZ88Ae0FM0CLgYpKL02A
jBdeBpwFLdW694r3iq2YaL0Xr/fSU1hUwbmvf49dduk9qVfKcO/iEtmIiFkz6EoqKgkkHTRwfe7h
K5g5FPqlZN324nXhMk4o5td4Gc5iBr5jBvaITiZeV7b6oqH9ihf9MTNtwUhouEoDRY16EFsnGCA6
00I1awVuy+RJNjn7ogEchPmVmDjcJm6FYnwNvBkQQywf/empz/yXZnAgqRQvzRz9jhr3znWS793g
32s3ukImuoxtcUpFc5eaiHurFstG17nEavbNxxxVLxj7nvqg/tQkBk+CDDOBnBlR4hv07YdOpb97
IGJrl5s1/eXfZdjaq7HkbVau9ehWzpmW5cUqeJ/SkOccquaDvjPr1s7OrX0APC8BG0lJsRWm3HuO
vENb8ZH1wT40B2sNq5c4m+InmPwtAKBjDPRvFWh6/zgCtkngVFgiA+gIub0C7rm13QkE01JM0Otb
EdjikQyQErW1Rr2tV1lf2aB2s4NACx9amIqQhmwr4R0JsPsWqPZH0PB7MWgmpmcIRIecmVbu0A9j
juTezhRDo6iZv5EruElkwx4kwjpERX502Zqv+1Q+YkCY+TgtJp/eMZEBg6nl06Yt+VNW7+HE+1Ah
dN/Wo/eedEu0XcIdnQHcow7rk1OPhFIla+6nVAZV4RwBX2+GHrquxG4S6+GuK9DD2XOx7eqGRjJb
N5LCw9eUshpkY+dt/LL4rTHfbzN2nTS67mIGxaBTw32LzXjVKW2u21K9N63Xn6lbfwSZgXW88V8S
1bCqhNcQVryGY6iiDvCYwJMX5WR/yZYpvqmmB6M3f1jNDzONjScimDfoHiLMJxX5bFj5fRfGfXCS
s4DLo6gh6XkMHuAEW/NcB0cd8Ucco75Y3y6WwPfHtYj67Vybcj2L35XqxYZ66JEGb0zYiw9ILHyn
2LpLYz5fcpcxsD7SIKJ5ZIbUtEW8Syc65ZK7S1IXvMxqh5w7wkVUkdWVIXCFFFUVWGEK68lvW+iS
TwJXxhp2zJ1V5rQPaiRPmf+LwUcU50+VtWjspj1Ey99AakfchsuFV6fHLKL9kkMjHKf098gmbWVZ
vCuNVb47wzJmWQUy5UoQ7ybiF87RcdWbqAlo78mBU4SalWFNzmcVFqh2mEJ90Dj3Ni0Mc05T7a8b
jf09caFoLJbWYtVToa4NLjpSqvZ1lV9QxIyQKV+Uj12sr9JDaM6nOf2e1iGd5ZwhKO91x7MQZvhb
Nuamgwo4xy808ndmagLfYLvhKS4agEwI3HOcrGV+rOVIdm0enFtotag4+LnrJd9tEzYrayP5GnXw
QeDhdOj4CJVUL1ZjM/uET8JPilWFznZFozoljJL1FBlyvEa8ggGPvqev9IdK+X9dxbyTtXYf6enC
1pMhgMKITFBgxQqUUzztaqqXVZXm39lqSgSW9TGvWFgKZqtriAeZtcjDwpoRq7BXlYhI/szMp44e
4zpBAX3INcHBVsUod2iY+/jWcs12FbbJmJolYbEsm+bLKv3fzNVTIAjZBhPquAnqCYloFexLaZw9
QKP7NrQf0mg+NcjStnQU4rUfvWnNcpQq5kDTYF9iWvC8nlJvag0i1m9pFyRxwc2AlA3eCFoO3jUM
ziLGq+rH9jPNrO1IhAqJ83IlTVJkRJL+tss8QJ1blLs+InBoidDspQOPEKnNqkc6uoom7xXt0KGk
eF6bzqq+ihwwbNkl5UrkmD58VbK85VDoFakbjACLPaBESeR8vyWcChVK6pXrQfoP4PeJT7g3ltGz
ERQXqwp+pJZah6aZAp9NfnZFxrabTysly6YdqDNVOu/KqqEzM1Xfq5QqutAO3VoBqJYM043MwCoY
FvMByemyrCWhth6nJk02od8+MYt4Fk33E3vYa+PiBPfalsXCDR9UuvjtYW34B0zqgITJoGnd/SCB
8OZ6gjivSpiF8c7LibpLC9kca5tcqNsNC1EbPjeDJ1oaOkArDmwy8O2eBkf8HTfSPZ6qL9UVvyPQ
msncfZY1p4FpZj+FwbWY01Ff0z7f59CjtjFJQJhgGBT6Bjw4ERH759fnUQd7Z3T2Nav9hKzECONp
kXzezYO6DoNYB4lgBQ5INqzJhO1iZ8vmiAV/Fr9wTrx5M33PKJseZxvfGhCxz7ibFR0HbkaGCUTO
HhG8KJdrGck3FEZJq1wTnjAXHvuLJP8SQ/reVOK00EVi3CsLrrUS4hfFbkIMCR4Mpp2rdAnsw8Uh
pezXfXVxBtr5JeLuxtGrwETw2YytWA8ui42fukcfwdlatW2xMzXNCRI5qGn12sjw36jQbLddxcdC
CfKi+5mlwlvmX5312HfEJnfjuJuXBdId3WjV03VbCRvRcNaf6zFY1SHYIJxs8Xqg7kDMh5RhkgrN
DyRsPleqq12uEGLebodcPPaKWvQjW3ZfCYT30TD3CIL7tREaL6CQPmhlpDTPOhoDeIcbRz4KAyEt
MsYdhGrsR/bVQYXG/o1tg+FUz+T76HXkX21tMvUvM7GJoHPQkduGJT6sZesSV9aVOtaAYGTeTbP4
uJ05vg2e2kPCipnjFBXIpNRolNQ1mb+TBULUdMag3Bga72vwzkjkAD0QkMadr+yUE0kWa2dU7WaM
ggdrJjGmTdCnR0xnEpNJcknlRSLpL28w6xN2YeylgjIRUvS27yOE7QE+g1VZq7e8ZKuUGmyz3HRH
3jLhLS0sUoatu9aUT7zlxcFyXSKaaWL8eajxmZ6boYduN6HwIxXNHXv/ZFP6eW1lHtiBf0Y1rkds
Sxut89vmeDg1jW8CA87eMzFuIjpm/LUnJ1JfoXKSnVdVyOCChtZWqDn8+VhogKgknboYz5nmReiH
SEofMb+K53/q0m8y9VLtWuCKW0rQfnXTpjqd+Et5+0+96k2DS2BvqOmyyO+DiV1AEVx2cuu2XLvT
QAxJDFcJwd29dCdnl2py1HwP3mGDBmpt2PrsW423wzXueoN1mFW8HbW8M/PI3IvYdQjjDgjwkTVm
34S59T63ChwCLdrHYpEC3wS+Y569Oo2fIZ9YfsCwTK7buDHYedN9hmuPDaxbrAfL50kB7afBfIw1
odqLKj0q7rA5QNixQmvlkv90UW57qTrSVJsMbA/lb3ihl34xSkvs7UXa7mUdEZvS3kauZE5LUx5B
1nPg/EKjEzzr2WYD5vc/yrLpL5ES/WV+zCL3rqpBituZ50D/CV/d6Bu6VvdkQxGOEfkes5bI7brh
hPG0GE9tD55gffuS+RJbHDf7fXsUV1nKjl/NQLKT55skOTEbGKaLODlDPlMoWLwLfDIhJn03Wuqz
AMy4GH2Y1Xfuh4JSvSsh/Jxu2mxm15iq//mYqfmSKRr9vMm0RTyiWPvzS5kiRVQpe0dEQiujqayT
aQQ0YYnLPueDJmUJAw/rnYdhJbcuddljqUywp4QOxM/lkTXElFN+iMpj9HoiacmUPd8Oevnxnw+H
6s2Og2Dnlq0inblCAZW3i/OwNbfWgLNDKLdHQdZTGyo2AWkRDxfCgNTKtrDZTE14h0DCOZue75zr
vHD//ApGgtrI1gBWs3zv9k86ZO6oTE/oheT29h17+SUIAly8TTWSyCiupu1cgyHpf1U82WoUzSem
FLpFjsCvFxD50Ptdfx7qwb1OhnEhCHCtZjk8x6027loSnooBWV9tD9m5Xuh3hib1F69juL89dObo
zs4j+P8De7NqEMQgx4l50fMINbzPoBKYOYg43wtBSdjDt2oO90hWU6LVmCg06fiZdyp/qzrf2ZKZ
YTO/dtieuyj1Ot7tSLkv/9JfePhPIGtLNf5v1bp0bQ/hACeL59t0E/6VUJT5hoVxqOkOba6LvQUo
mFo1TicPBq33Ah6LwgETf9zDP5Yxd6//n/9fmp6wXKTttvi3boE/SUgPbdUdtBqJJKzvGsVmkkLQ
jtOfbPYtTWJ250anwJz3//f/+9/4V0ujQrooY11LMlqB0v8fXzqbf0PGc9Edsok6cSkYdee/jNlE
PqMEXCLFAWtn+CfW7n9oo/+P3pdlOoKT679ufl1jTQi7jqsq/tee2V+/91f3y/P+MBk9myjcFC2w
W4tr+KXbv/8NH9sfrpSObVp0pP4ijdrOH2JphynX4X+HMACc76+2ly3+oEWmyMmxQHITpOP9t0ij
lvnvp5O/kFGXZ+bS/5LC+bcrif4WKNwK3kfWk2mAUe5bJ907P1/II8UYnOjkbf43e+ex3ba2ZdEv
whsADmI1STCKVLKS1cGQ00HOwAHw9TVBv3ftq+uyx+tXRxZFmgEETth7rbl8bZh3OdLJ/bJLkexi
KYdF+r4xTYGJkAQy9vdUxgjX9ucbP+xKYg8r4FElbkqj/zrm9CdKWIjHNE+JMZQLcspkZTVBNHNh
kKBBnbctXOWVIAhcTrvJXRKGtOFaJC/6VG5T0yyDeeRC1hs32xHMSeqL+NaYiL5GWyJqQn9j3/aS
iFa9al/zWlKq6WFmTAk5czO+9/6zjJApdJ71wUEXvW5iK0WKh+stnDOYCCHdmIGk5L5KaWU30ar0
Yg0RVOnfJOlAILlWFNskytc+Lr/rVLPT29EGCGpBUtnFIytQXOXT0cjlZ60x/KNFcuhD14l439V4
1UUSX+MViq7dEM1uZ+gxqv9wOtE9UBuUVaRgxPkBt4UVb4q2ggGfUEIHySqw60id1CYQ0A3JODu/
bqGLimjvLTCXeMo6Chw5re4OW0c6IFwgYZ096Q54m7rNovmD5xBPZSZp+sHTP41DiaC5GL42lGjm
NvyorF5f5z6ThmaE/W5KaiOoFWTZeCZEnDxr5lMMK475VITQ1mgxPxgQwXd+2/BEKHNr9H1rAPQh
dNnhylNqvL3s/SoRoR4k8/Qw1yTZzFp2ItR+VTY8sfCWUDBULCIq15dHI1aFbD/79NLuyZi98kKr
PmoVDXidJ0xyeqCeDuAFFFiLqJUdrKg0YCRNirrabHZweaFGClqKmQOL0ZNyiwH1M1vj5KpbfugR
1sPLjzaKsZH+dfNy7+Vxl7/96ubljtBCfDfa1ulyS3NwGucIi9ZN0iP7ePcal+erLvdcfp1zC52Q
dO5/vO7lbVjEIlDS6Z9Jkc6PP97Fj7dCxBGbR8yLxKbxCf7Pt3f5v5d7ARca5F/S6rn8jx93XG5K
YPNs/5fn+un9fX+kRrK3QygALfSJNJW/HvjTr5cHXl5mbquNRkF1PaImW0fEI50uP1pCLImew1rk
qEk/KUlgujXkfjAsfl7bB72NR++hyE/OYlD58QPJGAaVxaXiaPCSZGbBHVr+NoLn2Ypw59bq4+Xh
l7/23kw8q2fOm0FaR1u1zw3KP0iqJmwbkdTtfmL9q9VnDBrFJvI5lRbhGYtppUF+4jcR5UR6hzp6
/WVDlLkUHX01Y1031aajWkSyCNlx7IJo1J582M8nbflBmIl5Yl8JxrgK2h49oQvj6HI/oTskU7bD
KXS16arQbA61QxLugFr0hEYKjPPyW5exwGun6Z6ITLLE+II1TqwZUeBJFuS4hTrH8MffKKpuRI9v
bVweMTXh58aPvACB9T5WyrmqlgVltCxNjSgtt9Zy3Fm9CYy4ldec0I7DK9qGCV7mqiUQYM48ndoi
j7r80J3M+P6b8KJkV6n0xSSJg8Eze1Nhne9E7sON8idiulxY+MsStYXW0RLWuM+jmuw79CihBdwi
BM9E7T0n3tVAMuOmT0VFbaapVb5ta7obEyvzjd7rinp0ObLZccfTlETeDjTpQ06r+lQuP6C4UfQ2
0KfZyyPM5lZRUrjKGemPyo6ukQQqywm0sDNW+lBCiYvLQzQVEUGQ/BjGRGDFidZk+aGgEFrgtQJl
l8sTUgVOid8mV10Urw4liNMc7nRFtlvT2s1WsVs5aXRaTjo72FOb5Olhrtivzvzp8nfWYDWAWi/Z
Xm4my5l/+Q0j0pFAovI0ZQeledE2ltB6xAKhL3xqx1TnzZvC0gdSZ3JnrXsNUg12RcPQgF3xeSdy
1pI9XeXC7j4MFA1Sxo3TNKKCnHK1t+gGV4FNBXlTVIqTX5P2rhI28decWFRWx62z+EQv1OvaKvMz
XW7Cj60J/uZy09LadjtZLMoHfcrPdFFKOsZw9rSGuJ6WFOk4kXdkOdw2PUyr0vXCoEzRh6cSvZpI
qgxO5AQjlWrTqi+lcePa+a6Er/yMoiTbizC5MZ3I2F+y5kZ74Q1Eiw94nOZ/59FNYYJUhYoDNspK
39SdwMZ+8QqrxT94+e37H3/cplJYHJNLrNzl/ncPv9w0+Xq2vuhvLi/NjpV6GaFdlPX+40W+PN9P
T/3914LdexuaEZ32v97J5fUuD0cdxNtrVFjB841JV/jxJn56fEM0+Bq2oFwTy9KRS7+YUC8/LmbT
HzcvttN3f7vc25MpubMsrFjejoBLc03yCRHJ0r0WPbqdCYdWGSZccM6nupCf6E8S3JDXn5zZfTXG
Zjj3SdIF6RBn1CxfbAsTIZ/mkI2IMgm6yNdwXsnvTqydZRo0OcOUECOSgonlIlmN0JgNxNlq22YZ
ybeV8az5zcEhuTduZ/KLDViB0UKmcav7AakrMV33naHoHSnyqqQGz7lCoJASXGGLOKhKaG9iyIEv
OGrjyNxYE54XM0rgcM8zsnXisNsjoWrdsAwM4+gnKDVm5dUH+haBjvCabE2evqQCQ/G/2tjSfFFF
UmLXSFzKgBsMn/rZNWufII/2AbxfWoTPEdA8VKFOBx9KTIGy6pHSm3edlM2WHBNFR0p7zaucLKPY
poo7evs6Sk0QHkYelKQBB94Q96c+Z6plIFzpukPyQ0nzCFqw1ngLjrL1DyU/19CmMMeU4SHtomWJ
YsebsB4PUYzlxQT6Fpg1LS0hgVGWnjhENuZiS6cdatSUDwlmziizdOzKfYLAadE9ZwYrsDBj45wK
907jeyBBO9mHLlCaPEUUlNhtips94iCo7K0a2gPq/l0vIzql4ktsl9E21z848C8D0N5UAoS+M/P2
hTA2cpJCbMkxKcTpBFAhzPLmQCxiFsSa5q/x/j5UNKvW45xU2252XsEQyKtIb9qt4vRkLebcTnaf
n4q0eS2e3D5zgjmrdkorWxpr/Uu7aP390f2kXL3ZmIhLU2QGu4oumPBbuFyqAMgMWHNF5sbO1Slh
e8iATfAYAeoeT91WiCI3Ye9nBwNfxAy/f1BphQ/VpuvRPc9z+DXq/b1btnXghmKtx1BC/FnsOWLi
3BRyXOlXNKSzc8fp2JHQEygFMGvO2I6XpN9mdnW0Sr15hHsU+Tl66PKbS6cL31lPaFXEw4u3kgZU
0OpLnNiwjqYcqFXinHSqcecCUqHfcAQF5smOqi6dmWGRj/tXIh4OlknfpjYQbs/TdOcIuu1R2pxj
xbnkOeHe9Y1yZXecoESK3DTa8CGHWz9ApfGZ4NblbDcrexHZOtYyJvuPfoQWhv4aWceIubxQZLsY
GiF5PhDY8Iwt/nYtKBh0glTi+1euWDL7UCzxr48G0JSPtP6frKThkgrlHuKY2PdUOaPeiY9uqa2p
1J3lVNSg7Y6N2WWbEp6+i3x8ZQ94UXGZGHTDt7lM+n0v1N5IN6D1WGVnFoUWfT8k4fTk292jI+K3
hRyDFSmVQY4OFNjidU0hY6URS7G1Y3qeBTShwHGISZom293omv84tuIpSdsO8EfmQzet0x3ICXB+
K38umjWrsJ1dCLEOc/aAhGNbV0l64xipgyAo8taxXtA2L7T1aA0lmyNAI758wb8OD6EdX1Rd1htP
dddR7Hqnfqw+el1xY+seidHo0QNDdebeGX3tbYyabFvE3cJIR6GOn24FrFWs7TqPN7mv6K7jjrNl
+mRnrraBcgXbs4qw+AKS3vbTtJlEAqk/I95BR5gVxB41zCJsz8sSJ5MKuQP+h8JFL1h2rXMkjWON
lSBbjzoIpL7Sznif45BhP13ggF2pBZ2S96Hje1dlP2yqzOV81IAID5OtBw4qxlUhPZrq/Eslbj2+
eZJkNUfzwD8zhmiJGbOQosVuAKkl2rE64iPzD4Q+mqEb7mM3b4JJgsO10prP3ic3BjnObMI5tCa0
rDbLCb+rAJbybSS2oksXV18krrvukydK4EEjjfkiHl/ZsY5oVkh7BpMXg+ArjWVpF+5nuruYHErO
YDGcG1q2JkiGQIOPGmitLs4GEUKG7wzArmYgV6nC3UaxeAA7F1s0yPNlxGuXcNeuTl6Mouk2WQhm
lvUTse4p628r2tAbzRnYM6xDntjY2CO2g2Z9kf0SUks1nIO+kre5U4RX4SRR++EfjShhrMwu7vci
gYmNRo+RikRS/6NomkMDzP/a1UBdaeQxTMaGDXLE0Fx/bAomJavrvlWx7DGM2MyA1mAG0bIdBbZ2
hkA/MOTED43bsbPI81sx0FNG8v45NJgBfVQ6BiLRVW3nyV4VwPE8QtcS+w6I5kGQL2ZlCtnMAM/Z
J8+xpydDSxMUE83Ya84CYgRywGHe/eJGl/q9VP1ZD8aMJqYW4Wlr0PxnDCe69VGa2ZOy+RocI1n5
YxwkmXwCxOnsCkcNu6G4r9h5EsABzBShOGyTdi1Tb5sYSCoU6tHNVDivFka6dQlgMsH9Tbj3ZzMp
y6C3FPaFOr4KXSAEOq1HdLbrOhU075zbFs1srwnYXQlEMGsyqu1t5ZVi49XOh8LT79KCy0+LIkXp
vP2SFRKNa2btutH+7MyRfm9pX7182Pet9O/Hmgz2md2QQ0NV1OBn7OEFtpjaeNOtMiUr/1y+FT2n
l5bWwyqHFo3tbF12SHUrhPWIuggSARAxV/FXVVsfnY66CYMIsXkVjLY54eFheAVxG/itNPkSNXfv
exBFmBgLPF4Mu5VdvnW5R0wnavV1mUQf3dh+E3iG6cVS2DJF8RDRPkvkIyDYL0TV0PWzgAv2jvcy
OzTSykjbh+Z8U5Z8r5E01pJtwzq2acUW5AmgdIWpRGRxNN7Hdbc2ZPHZKeagSXZeXfGs2n7Si9eu
podp00PAfI6DKWmuB1wcoOqHOchT2qU1ORvXwCxwZqTla0GNptDTe8jJr7Q4k33cVcE0TA3Ovcam
EicfvSSf1pcll4kQZGU1TNBGwu40W/a+MLTqbex7R7eWqKy9baHss/AHfZfVWrn17WFbE8229SWx
M2nI+KE3ax+C3KZp5+eyQBY1kNkuRrwwWVfh/qTn32Y2/jE33cciddaWolFZN/68Q3IDT60Jb/1s
vJnUN1t0ZDnmGoCgjtQEUIpYC/Poue/Ju7Ya6wOM+acpasTOi9jCJ/3ZyEpxJcXRFro6vKbpHC5A
Pw5zg6HA8paEs+JqNO2cfJ/6hfZrtstt96vWlV+lybAZOiZK6iiGeoZkbBPlZkk0znXpW+pmyil1
aH64Bj7K7jPy4oOFDKyCGe1Brl1hp5kBw6vu1Nwl7awHMU2UIPPKGfEwINBa0ZqvvQl81+xc1VX0
uBd6+VqB9Z4zQW5xsngvjI2O0Acf57Jld+1dSaljgU2jq2i7kPV1uDddS94oIYK0GtZt3pAM3lvf
4EgOqzGWUCxhjiIaiJGxJHp7Yl1XpsaniEVTH444293G3ia1660yNqXbVWyN87mnU19z9R9jcldC
jY8+JeMO++RzGvqsrs18CPq5ZT0tTkZGJrJnk+w2N+OmQNp+8Axx1jX5WJR0f+wZDTf90Chwnfwj
Wb8fOmg1zLQ1qkS/+Ugx3Dk4LSqdrZWan3sqM4FtzvGhE+aTmmpSUiY/MBoBTl+/ySABonsk0D7q
r/ykZ1LU5LmTFTbXYQIf0LCwtktrI6r6BFtxT14kVOPZDyYcBCtVTj3E5oTzsL4dzOhe96088BKT
6WqEzyZPjlEMhCzO/bolgy83DY6+qaGV9nuUhLnP5gWxXaghv6JU+tyiQDTw0vFVsMMJbefabakE
qiq5cXKsMHOGw17at7blA2TqzgZ6SOrj/ZnjRHBheGNGlrl1Ou95GluAJ2X7VPnqPq2sp1r0rHg7
fwgKLb3PjB50UTXRU9sYMQDp6DVT0bCO3WyAH1TvSgchYyZ206ju4yT09pUGCtqr3SvI904AnShP
jq23m7Dp6aIlMQwP2VYY7GOcxj7UxgA/vS+us3YkzJbRoqomdnMiFPuWKn+0VWQ2+xLpdqjyaIM+
8XosdLRpUYqdrZQeGaUmZF7NvWITtLJCiv9VwyqZjPB1DgBy5OncqLrSUloHIJKQ69v+E3b66NmJ
ugoapbd06FcFpfUvIvvQ1+lESV56qPHS+9is4s3UuB4pDhm+Xfk1r3p1qiX6wqJf9wl4Bd0lswi+
I5uvJoshJBe498cix1Md78ecSdEh85tqIiWsbu9RJ9+w63EQlcco/+AF1ZhpNj0AlxBzIUgfMGo1
DMghMgeWLjfStc4pJogtZ7JNQjn+uAQ6v4fON5xw6tCIRFIniSrSSzbT7YEwTtauoIrH7qAQeszR
dOWVoEoH2OZMreZpzhx61+3i/2mbxaKMjKi2KJFKb3Z3bCsPVie/hfqQkQbjBozk5JUWvUPTmeWG
NfsAF0FPWQ5j8MBcuPFB1awhKyHDBRmetK15bC+Cw8Q0rvKhwW0b06bQNfaFLs3njgTcKXkwHFEw
hXf3oxvLjRwUooHeoRZHr3fFex1cryDVjOm9dwHMtYBa4olFcOFJMhi3uiGqvWvCCpM+ad5uTO7h
pJZoyyqp15ONssqfiS1gtqxJuV95hv3VhYl/VSn5MU72Xpf6THbY36Pefu2ykvEjG9hi4G6LXfdt
khVWp6xnHeyCvGqma+KJKMK0CRoATCpInoA8Q9rQQ+Gsplnth9F5oC1OCmvvZuiSdXNrM/RXev5R
LqmZYeE9ybDpOcYF1Rpfw4fTs3nWCxN8ZVXvcDXdVcZ8YP1G80jHezDXr+Bvjkb71GQ1CJK+Lc8z
OAO+opd0IjBaNtqnhiKFoY8CoVCNyXDGZCFRntXuvZbZ0NQj+9gVwIREPYWUIayv/iyfsCJCrIqg
GHINxStTqLeyavMtiMMn2sky6eS5iQry5jNoVzNr803RPBXIS5hPKOS4WrbtLNDCmc78QaT0Ks0T
L6hnPdwNKn8QYLyQDLIsNfXiuRXUgGeChcki+sJWcLZNBCc0jaopu4v4xqhxE18e3wrFErojDSMd
6f33vgPYO/mWjtbNkA8PjabcjevQ8jA6rNNclQkbrmEjMIGN+Y4UEI26KhtSXE3N2prih4yd2cGw
/Pue6PLCHXexZ57hTSU7+n8VK3n2qvETRaOcSB79iaoo/Xqru++Wi5R65JJET8pPZh1VJ+MraP/p
JxRvy6m2UK3URJsOayqOcXScPZrXPrJ2ozbvPWGCodXcaYu6Mt8QRoCgxyUrK7GeSH+wOUMxADsR
QThKtBu0lVz4HsSpz6GErRGpD9AFAHqPX+x5EZ5O2rHx6pdwRCZZlJVPJopP/Sr0vyF9GLdVbb8C
XjP2TJsF65t2QlY63HBadJt8KqyVJwoCYnLgRe0yO3qTdksMJAEw9acMfU/jVQ9iIFQ0JhYa1KBB
KTq903XrQWUjpxfCK2r27nNtpjQhyVEk8Hjj6pI98PzJsEpjM9bNVYQoixUbW0XZWCYuPIhtlpOc
pojwBWNkp6PKm4pThOuadIZMyYjqcfbSCAFSuzLAfhlo3g0s0UxUaEHqwvf3ORptNKLhUbrTQTT4
bko9SKT1xdZwhRPdnJHhhgh2fCu8Cqfk5NUbR6DT7toz5clAk2221/IPQ/spqYlXrIV4zcm2q0Z6
r1AxcfDqrX5wxi+sMZMPRB3mgY2eZfbKA4x7qoCVz6ZcbYYIDa0NclkgC6PqqOgBA9VauqJf4Tqh
h7Tsa+K8uNJacAsKxoJP4xk/0RREeO+wL+FCwpMBF7409nbCxyeb4ksqewSNTfalI9hhH9V9GLi2
Q5OxD2lcsbxcuQyeCAxxyZHIHOMIRezpyCJYyFPbFFep7oDwKhvWh4byduiqdlxAwEhVf/SzOD5o
UbEFrII1Oos5NerpceoQn5qkWG6nxjtg006O1pAEfg60T5Ue2RT9Au2zZxsprxGfwMq0yUBXpclv
rKQ9TQXFQ2i/4FcoHR/FQPWlFc9lCCSapBf6D05zDQOUEYL2eI92uNPULb5ld88VQ9WgS+/wGDBn
KjR/vcKj0eYadn6DJBDhd7vS8G+7TP/o2MhbjQiRMWlGJ0iKWexPgGSW7VGCqJYg4IDxaZfrxRs7
qzMwSjh1HlA8H707aUP+qL12FbWwgUrBbvIACoqsPWsOLOXRT6DIQbHZlpFOgEBxPeBSnFBc2epg
EsDFZ/LRv0NkHnzrc+z0eRCVWAJvFSnlFMk11rOhJH1Dc13yOq0QZhz8To0qg6bde2Kv2oUhbbQZ
i0AQS2NF3Vy/xYMX7QrNLzihFIv6TJxjy3lw3WZnY8LbNVPWkHo/u+s6xg/UIzL2RyRelDuH3i5x
UBh3hQdxMyHgpBrd4RBnI6lGwF2Ia9ADG5SyTlwrO0iW6GO8IYLhbk7NN3pT5so9mOU0bvOGKG78
EFSh1ZI+rn8iRF7eMzZ/cyPC9KicRpskMYdtxkZp0xgHAq6y25hY19IgwGRJTC163N+hlh9ICWz2
phhu6fy3dHEKMG+JwaoBfdx2yihUD2BkQU/5Z30cniOkiRuA1Rxgcl42QzfCjOqiJ1YiACI4qU1d
X0d1Fh/mlpLqpOF1abdhaw0v7uTsNH3AKd5a2dqCe7id9HICx4sKOGzcHlg0+nelQeOkPdDvmMUp
f7bjG6rYVxoS+w7nBucH0TvWRYBsnmyhkC9N5SP49OLYLYBLcqKLo50rGo8/bl9+a5a7f/zt8l88
qRELdPk/l9uX3949JqaLTcJJrHMp8AyFCaZonc9JttU888NPT/P9VX/5lF4mCtC5rRl8f9DldZgN
aUL/ePHv/xMA3hVBq6AjKpIQI0geiOmBR757f9+fB+TESUfutf3paZsGBF+tx7v3z3y5/f2Bl0/S
evZbpGA+X546ovTEoVgO5Pf/uBzIy+MuB+7ytwhiDPSncEJfyL0/jqhuGwU4D+MK/epjONgUG3xq
lbjhYZBBsol0pwwQ1zQU7wZU3JnGzmVgxhxNk51kyqRrGkaAC2fvsWa+u3aEowfeaMJcFMnO0cnZ
kR2VsAlUUMYIl3RmYBnyM1t+MiNKUpiYYmGoOBPDfJ6tlE/73uzwHPRJME4tq/miePT7ej8J9Cx2
cp8Nn4BkkHM7E2Jpk9uo60vLBKHoCj5lsfLkCdU5Drzk89LCaMiPYa1QnYFKvKUQF1d9bZ+Uae18
tCSI10FpbrVCQxI5Mt7PBvNTIlWAX5VUQuYTlYe3OkyyNTxCBEt2zFkP0dmboalzwRazf+OQJEev
qF/PJQLQxD82dZQTbmoBNnZ2mLFIi8+i8xhjX3EcHEhVbl6pLv80NxzekhaXqNyNJK6YimH72BUg
V2RKu8blpEXCOx6Y2PZa5e0opBkr2KBvgloePIAXdDoa/oTxhDRnLajZrgYPkb0dNzsYQ2oTRWJr
t9NHZDnsHLBSey2KZC3ZWpgWNrGCw6pb1VOeOV9KJcZgqKcvEBw6NogWA7coh1UimQONHizkML9E
0nwoM5a3FSNZMGAtCsrnHuc8sXbRykEwa+oYsrTY3qu0DwkSTRA+NzTQk3jG1eR7u1oH6WSkV2EY
Q7XD7La2RAHzv2M0HTK2G71rQAHChQLKqX+plYn3wUofFEEwmkO4Hs2ejySrrCikubSjmk9TIPvs
08SkttGQeGw7sIAG9riT25hEsNkfFtdYPTZya7p05fO5uGYY2wChSunRkCuZ5DZvHp6XPod3VRva
9MjmEm248wQxBOlw4awLLau33bTlXtpMPoFJxNXewKN5amdgCWn3lo/AsSa6llbUf9TH3tnYBjbR
sHPd7UXz5FQYX35SH/5CGmsugr2fpbG0iwDoCsuzBEsldH1/14dGoTVlcU9xipBqfPiD5h+RTJvr
2MhuMagA67HCBxst+EbLC5P+TBRuPUlVOO/LJdHq0DbYLPvMwAAr+ysj1/w7a4R0Ern5TcqJgN/6
A0OB/MMbN95repc37uicDiStCDKC373xmZAiYBgVM47y0oPm4JAgog1zqEvnrIfZCcMCwStAzBsC
VeLjJPzyT+/hFweP+ocjAOXSQ2OV9/eDF9dEiIxRHh8Qa0w3Ffy41EiiAys/Y+3PrrbHtuttQ3YH
Ws2SodePzs0cFdXH33+J4r0bmWOBVBR0g2HqnuE4i2rzp5BbADqwvVJXHvoqnLaRtyS5kdLdYmYN
VEvczCzLXZk5D4Yn6zMg9HEPIR4Lj3W4wOwG6H4nFvQYAzx1lghmmK9A7EVGRNyBZJhGEWqcQ5T6
oWUfvU6154qQg3Xl0g+H/lYHRRaW4N+MN8cj72Is613ql+7p8iNefuuy+eX3H/sX565r+iCEl2hq
3XPd5ev56WP3eKajDnzowTHMfK3aqtzAIZ42hnS3lW2uAQQ2p6FW7C1JPrPN6pCPBf39bGbZPp6K
XA77XFfW3rDz4RBaUbwaZITbowqJf5sjc9+b6kMfgtG/vPP/l0f/QR5tGPqivf+/5dHbrGziL28/
S6P//X/+I43W/4Uo08PkYRvLyPUXFsBz/wUowFnUyaah+2Jx7P9HH22gj8YHAUxbd3TbWogB/9ZH
m9a/bAgDSO10RPKm49v/lT4avsDfB1NH2AR8G7YtfJRgC7Xg5xNSqlGfvars9zZIu6AGLXujJSU6
nKq+6UZQew69wl2caymoFp0h00S3WLLQTqpbq5qjK7OHYdSlLV1/4Jqu3RQnG7pODW6V6aJoD50x
nFubpItGL+qdHw1/8ipwLH7+CAjILQ/egmAgYTzDWPz3j1DXlMKHeQSuwVe1bnt8z1rOuM8QT1uY
MucMM7P33S8oArL/0ifx/cV9jCi6C2MUq8bfX7wRCbF0ud2h/4u23lDu6oxQ0WaKNpnJRrMP5U3l
VKT6UmYM2dZ/dy18Hv9Hfi1/MRm+n1Mur8/X5guHEcWx3k+GszGm1URBaZd77a2wFAUHZah1Wziw
76VGu/1QxyqAyN9uPJtl40/n+q9e/9358/31+fQWp7cpbO/d5x8HWo0IVOB5IphfJ81wLxsQrWKy
DQSECIeE6GRA5M/nBuvRGhYmzR7cmlTnctGuSPvW/nBIfv2OmFyWi8tgnvn7N9LhMQxF1XU7rUTl
YCQjK1bDqk9/+ODvJjA+ONtUw3Q9z0LtwVL/7y/TSk+0Q42cHOkiyECwtptmdJKnKlTr1OnkUZdF
eD23+CbNwUCWQnHCbUAYAdwzT5VADYd2zblKEAL8dwaay1szGB9MPBecktZyhH6aZOx6MEVksMlv
6y+I8XGsa9FnSh4rAiofYjRaayekXfT7A/LPw26bJlYOG76IZTBq/f1FwwiXKbKJfpcAPFnDa6JC
rfvl5vev8qujbsJp8j2XNpZ9WVb89NF0rzUTI035aGjbSHXiYzQl/thMGPUfzqPlzP1pmXk5ij+/
1Lsv2LF0WUs7Y3c/YeHvaUnJPvkCtJRCt0sRcYLqEEfT+fcfUOB8+cfLeq7ngFx28L+8H5CnKMWo
qbigTVcni0jrir2f61cdepbtXJlg9fwbyMX9uarUQ0eG1Waqhz1DA21dzU3ZT9hio9DqaMoxqca5
pGH35nYAwRV4PSVfGFNES486fD5/2IRa/K0hB3mnheY5nLCNFI381oLy2E8pfSDKHjK1UWdMyG1o
qMruzui1VwvNwv4Pn3w5oO8OuNAtVzccFqbmP05btmmOWXZcuJlJcrsxxneQ9IlRl3wqVCd3HSr2
Wg3axh38hzbDIJNYCCSKwQ3GkTaRU3wgX69eobsylh3VCkWGCsSUtIGMaTYPnCzm4kNpm7leZ3Z5
7bnzniItbGjQGrMpTrZpEUTcfo5zNFfSU/o+fGG7luAt6U+amTz//iMbxj/nLhr1zF3LYMWK2Hx3
qSZ+5qSznVGMrN180xOLpOrk61ji6mvV4wwTDUOpp60VSpw9XH7c8fa3yW+v9S7eVrD0TrL8AndY
O+n6RzNmb91UxsconA0242i4fNvYOtTzoLk6Wyky98Hvw72vf0oQbz/mY4f5GLHjSqspQJqMZt2A
WMIKdQriHUGTPoKNXuM+K8nvxsG788vqsetPRgpKppgQOcKMMzvdOBTID8arZJb+WkQupRJVH1U/
3MlKPXrDVTriHi9z9tWl9UHX7UfPzj40iW3vfZxUa6foN93ghZCYgKpTumksbdlCViIoTRp3RHw8
scn2jApIAi57Tz7iNwK2M9w0DmCaGGeiN6nPU2VSosa8w4q6pqPQrzI3PZrerUujJdf2Q9U/sDHq
1koDw6niq7S18u1YPdYxdl8CMxfPfXa09LpbJVQPV5PdmDBytHujJBq89D9Hjf25dBu63w9OCTgG
286raThwBq0XF2nOijb6IWfHA3aGvl1HGxCiSP/oSEhziY1mtMyxPDFe0RZuupssmv5wVv1z4EKa
wKqVodjynX/sMcZW2r2tuI56q9tW+bjzhlRbG/H4EI4NUJ0IOkOGlO735/IvX9Vm1rV1210mAq7u
n0Zmv+Hs8OeUaVd/aoW668vsWw9baZy1x8ZKn1Pfefn9K/5i7UNCAzOB4eMWdCzz3ZSDdmqgRNGz
9rKGDicLmhfQ6g1gx03zRpNo3vj6ld7RN6js+fb3L/7PC9ezPXNZnvu+LoTz7sKVvT0kaij5uG75
QgYmUGIgkNacatuqM496t3e1L3QT8z8cZkP8Y5TkhSECs84VSGHf7yBznVp4pzjOVu9eY7mgOZnn
JLLJaTxg0yZtnuA1e+g6POPzdcvgSXM9e3OGJ3Dcxp/ezT9nfd4NoHEPvpkB5Ozdtw7qaDYc8ox2
I1Eq9B0WRBfCMAQDFCi9iStTtaQaYNHHu1veYJ4JMAAgcorUQ+mAGqC9G/z+mzF/9dWwHjbAtSK0
Max3p0VNNPkcD267M8G0rTMAnZWDu2qIh6dKTt/IzgS0XJeQwbEtMe9lz7ko7yeXtNGWmIt0RDG9
B4FwjKBdrNIe7b1LEW7F9xp0unwgge/cgeW+Ziky7EZFuSvMzwRTAFQJR7Loeerff6T31RLWIp7t
g4djRyh89mrv1iKSVo8WRqLdkVZPKGjQyf7agJq++V/KzmPJbWTbol+ECHgzJUHQlrfSBFEyBSRs
IuHx9W+BGnRftaI73oRBUiUWiwQSec7Ze21asFyU4eVshwzzBgMopiLFRG5ha0O7d9YTv6Raa3X3
A/Cx3LhDteZjhKOUCA6DNkDDaYXeWBSRDp4dpXVsHXvbf9bNmgYt8+NwstGSquCC+r07ODV/cGIf
E4vL6lQUh4TPqBa4Rv/9T7aNPxznq2/XsrCDs5yt//639QQAZlDO/tjuh7zddml6SJG5eqk2HyBi
XQayHRIntY/pSLO7ryqGqOkngdch2MqUuE1bO7A9h74T4wGhABw3fDbLBlysuR2z+r2cmn4Dxbfm
td2oK75p/viiUoJlispoGReu+x/XCkvJdNRcQ+Npxlhbd8hPfkJICk0oACvEyC5tCRcnt9W2iFsm
S3r7NNbuj3//NK67vv/dG3EA/O3T+O08G7sC91Y9t/ukN/LtXMxqix1IbWrQw6FE1rhjXZDbkfau
i+ppxTuZW89zXoasu/v394IB+/d92vpefC7SrEIGM+f//Wb8ecBS5/QtfjZv2I82U0LbzN/6GNJ6
Y8wXKM7eVgqCsICMsiAUxl2JUfrOC+QxsIvDwhu/xDXZBI4MOkpVePXByt1aNBLM1j1OVpEjZeff
HJMXEQ3CVGYxxwDTxyZuXFyBo/3Myz5jWAEo7MXFNh3gfBowgHalLz4LeMrb2DMJl3BiBk7ueykx
FfgBnBlriac9gDr27/oxNVmifBTHBFH7QTQF6LWF/mbZ8QcC9Be3z7i2y2Dndc1bj/vYalJxEY21
tVXywzey4vQfn+0/P1pXh+pnswd2ERj99jU7pk8nO2M59e38I8FmDqZQRwGysKf/99/0h0WSVjQS
PQplXlVfv+S/nV5tkbuQ1mDgyKT6zGSzhch9YOm898e0RJSXbqoSVpxd2c///ov/sOWlF4aBcnUO
ALf4vXAmV6mXXuywPFfOric7ddP7k43LqP1uWh66Thx5nsnQwq2wQTiJLhCYUMnH7Ou3eYGM2/N/
2E4v9gv+ri3q2IwubhS7zLH+/a3+4UBnXAeDgGGDSRfut88IPU5jwrFq91VKSsfYnOs2+xj04n5C
PFkK8dkSsPJfV6/16vTbmU7HzwzADtCac3+/ogaDxjQdeP/eGPpb8FEha38ILzBcXO+S+DFxXi5I
dS2wDnQZHs3YR0YAxI8xMrqQ2r6fCM8MU7rMkYrZaC5ifhYGbBftv7ZA/6zX+CIdLp0QTz37H0BR
0XeDA7i/3Y9+3YW69FzWQY+pkk7iiJNmn//+bfzxiKVEAoRKu+0fkws3IOyBdOZ2b1U3+FpubLyi
oVm5tyzO1qbg+GWAMUEz/68D9p8Vue8CoAERtn4hjJ3+91TJWiOpDVu2+3Lp3sbZfjA8qkNgOPk2
ndQd5QpadurPfMIv4yZAlDGyhemA/3+ME6J5y9bdWvoQ6bBSF6Ty/3GpNP7ZFOENehSPOiczo6Xf
Vo1x7gHctDlnlGZ/sKrgBrC7LEImcUPd+JNst1Wd6UeuSb3mzU/STsLYXsDhKBPGUVZ8Wusk7d+/
LvtP3xc7ZL6pdUxn/34gd8kQ4xnQ8Xr0SRbp5cyUCXJn0WJHmGY2r20XkLhMMEWUgPgP2TgepUkT
sc/88n4u95XpiCdrmn72oNKeeqCWadySa1SdA80iGdxPbxdWmksTNGQyxw5jfTaatxXXhSAzbjrf
gAwXgDtbJJeJamALJ/TZhfMUDG9tc1Mhf9mJiQ7Pse06YB7O+9IX9VGzMu/VbJIfSyN2+UBe7Vil
001hcFmz1CIvNZb4hj3Av39gf/i8wP0yCWNNZC9t/LbHSzVfzE7lNvsB8Z61CAKCIG/sxqrHSdU7
5A72D66mPrPxP5vYf9hrQS62PYIMDN33f29io+Kn3a+8BnBd4R0yvbcPQotjsENWTkIYIZajUqdh
KMFfkTzKkLxxTuls/f9rKmoprLtQYSzey2+fgAR22UnfZg4n5jtl42Jtcl1nZF8BUEmND4bSMOnq
6pLZ5n9Nlf9UTPLL6eZSxHj08n87y80lTjJQeqS3ejM4WJRzpl9/y2SSXMpkjelAS7VNluWYDUkk
0yb9j7P4D6tMgE8ysAEfGTaak/9dZdgpVV2QOg2+wqXcyuBoxdvMb1elU8nAUv/Pv5hS6A+1JHtK
HW1o4DEN/b2W9Am76cko4ncCr/hWm1fmaOfeTzRtItGpp6IaCvJgmuBZc9CO1n38w/JS4CPkfe2T
KQ7uM+0Dqk2668sZK4IQhNyOVnLfm92qFrbB1/fatvOIcik8S3vx43YrV2MO++T8ouWTBzkUiRYB
rU9mWry1WHe2Xquyj24KIlJJiwd8epAUrNrhCqhT9laTeKk6Oe6ELJNDSerVW27b3wY3dXajOZHg
RE10kxjrC9lG/JF72j5D4Ife65FujkYAI9tIb3ReRZBnR9pf8U0sCjy0ta3dowVUD4tJAEM/Wg8M
NpqXDg4pjgIxDe6bb732i5H9HOjrq9HcqF48e1QQD/XoaCs7Gl50WVFz+2kcPGYeKpkkmc9pj05i
mY3XFqVjytYzeI/brNpbJIWhJ7LtuyooXtnJ9JA5kuV2MvWzI3tyM7rgK0VQfiNxPV98ADwQ2Pzq
dULfrqsE7PS4BFFgdPOXlH1bOXfTh107BWuHmYfdogmSVIqRJI6+fsqE991M5fJdz1dxX/GlKwVx
Q6YtbmavF+QIdz/kjGoYZWaBpbms+10pBZ4fmzhtUa9GQ2biKhQ5lpTMKCcXPigotsJqTwsg1Asj
t7dOy3oCxHh0fcpLF58AOywplu6JW67s4rara3IgaZNcnzJ8iYDcN/fFSpnL1hvcfcOve9fn4nxC
naRiKES493LLudB6JIRlvffXzchwfCdHenK+I5EEEn26wfwvIMvN4iaxETuNydzskpjApHTSAVgG
+KIgxilEe6Q1k+zckZmFpPV6D3NjsSsKtDgkdyx3Wq2WO3x1Zh03d9dnmPzNJGNmRLcs+aFWLiE8
sXP/102Di0OwV7n1yhZ9Ainva1JFfmjnimgxU9ovE3kWB9L39ih5ljXAiiyunJLqFAzNK0rSOko9
L9kVhhM/QRiIjLkCXZASUNQizrc0tsm6lNpjJw3tEQnDw1CQalRnlXZvKHrHgej28aRZoZM48TMs
qOaUtrDTrg9Ltvg3M8jKvp2OatBKDSlKPt6zTVDjXGgYzkR/T+aap2dntKrxQ1MEpGGSS3scZBNv
DaLMo0x3swe7HrIHGkzDbiIyOFxmSM3SJbLB0sVwjhc0TN2aA1UAXNnLGu0Xkq/4leBixO/4W9lb
+fvWnZbXmfxlBFjDclNp8fKKoeWkwYl7QPWkXsuvxfqkjZXlOPUVJ4P09g3ly0sCu+XJ7SoUw0bz
0syE97Q52d1ysYh0qfs11as179xWWKS2co+t60itsfH8VpBN1LFHymZcBF6zeJHX5F+vHEnP71zy
wAlTWWrAxF1c35JRliAz6RDSGmlY8re8rD3KDeZCeMROMkRZZRlPelnliGPvSc5qdwEazH2Atu4F
MJULkt739lbOL4bGUISTMcobbTaX8yTbqDXPhhqx29GpfyC5sv+aTPb70I+Y/6vqzh1N67ZuOU5q
059CTeHAakdMBa5Mf6RuOW9MO3HoQehNVCcOEjak9VTUXfm0lP3D7E/uF4wU1a4Fc33U4Jy8O9Mr
EQQlSMjVY6bROK6yYR+Xjf+lT08NwQFfmf9O0aSW7tBqSf7u4H5o1+dd8o12heyW7TCxrFp+3b64
tkbypTJBYiNPkWrJXqtZfGUhKb5WFoYumT9lZq3ufSyqrykZSYkoX6d+7B8sX9yk86u0G+MZiGl9
55fTS9Kr+MURS36bddr366PCJmoMBzd5p2teEkAbvg16rw9cZAA9u/ETAMz4ae5sEs7SxT4XjEBD
mZnqgNOoCxeaSwdpGvNLELs2PkZpMW+r55fCJhm38ICIjVMJUDNrn/opNW4CWzwqSDNP3XpjTPQP
pto3yYTLV/OwQ9sZq+FpXHWMzfow67vsSVQydEed/HVFUqE/eYfRDd5Jnsup11zORTPnGLG9g7FG
Xbc/+aJx+Whjz8XHt+9j16Med0JVtM4tY7kSJ3zu45btGFOMqtmx4LkXR/PBh3QiDfFGzneJ38x3
13uEDq2uBaSRIHeiebKY501tfj+VMr1zi9eggSBWDk5Aaywxz/qAKFaadGw8okdCV3PNk2tw7Q2a
YDkEc+mBgdCwZGIdnz0S0oxcnm1Z6mRnZ8F+JBiqz4l1Y0TbPpgC/LM12d65MX15Ll2bo9QjteR6
satt/jXNsBjSdF0AxnFDFMqrkQf6Xm9VcrEDwAaJYR7tOP5YRHfGTlfusuYnWUff3djgmkOfjT/g
HIAJ6YtURVTUQVh7005gLzsbOhxa8v3QodblyZyXg6KM2DjA57Qh2OMH+SHy/DHPY6jwxRwli/ip
4RpWSNodbbR3VWvzLtj3DVOLItA/LAA5N0OcXdq0fcOuD+5a/ciGi811nAJmO3X2l0G4jzosG6zm
/QPb+bCakKSgOOOaPzgklbGH1Er74vfdmzl398u4TpVXRiAEBWxi3+vYRkkCYtbL30isO9iL8900
Aee0Yj+ZJ+jRLGvaZzWI29n0fywdJowKvaaWALntwYyA1DW2k072MaNQbFdJPew87HSkVTYniqHs
ZNTLaz+7942Lo9oo5DFXy9HCJjWASugpmQo5HuHooFyeYJJVy74V2m4ezD1xFaFTMHL05p9UnA/S
Yr4KyNDGC4kFiRIPalPLltXhz5IVe2U9PxOCAzpWvuRY17du5jxmto5EvLXhBBAqGlpEou3iUg9b
4X/3jaLZCFGSV110D1UQPyKYbEjEmgkeBaGz1fRybTJ6+KVbTk//rsgQ9y8LZv0qKI9dW51Ky8XU
Uml3Ypo+xOJGMPeMUFczf5BlfK2kfkurBKA52mLdDL2F2hOCy4+UYC+Gf+YRLjCO2I6hSqMtoJEU
/OQZyJqZ61mIIgQMgLTudYXTsHUKJNOAIQrz3ez9WyJvaT47HKp5WcidmWftriGBePS0KtInQ0WM
qkhax3ZPuIXJQU8dUSkponYwg/PssiTYq1sbcC9QnU+tsvQtVg6As0twmw/Lg94GVMiGg/nJdXe2
qdVbWAPJgXBqIumnXCddoEk2g4CtMnsMLdzlxgMbdJrSFHq6BRF3rC+mIV66hRxWp3JOdAI/K1rJ
ZOdikCx/+ln2abU1SnG47KtVCxj4AF+o5Du2h/bVHayvjSERGCiILo82ed8MoxNMvS5kxHDSA0UY
LRkIcGAQMDgQdzPAmX5U560M9ZHszIHI9sV0P1BxgKmBzxnhMUw2TT9w2TXcEF8RIbJzd7Eym9RM
fXp3DE3be+N4p+RgoXBG7mA047mvuS7JwTuWJvrvGK27lejLsW367xUXwEzO4gEQwN2QFbj9ROqF
VSOncz7O5DSu99qV8J4E/RED9w3tHHs/LgmR1JNVn4VHmUuf0TGkPBe+rSEFSc9BBfGs0T21C0hj
D2udnrGfIeQuE3X2+0ShMmgTuBcOLfjrk31mNWfZJRdrwjvF7KY5GxqI7lHqeHWCvDmb1DdyA8vf
3EMBv/HWXwjnQJ6vlOnSmBzOUn9TT4rGeG372+t7T9GGRpaXfWc0IM7ZagF1qd0Bd0PSHBSQNT5n
PSR0oT07TWYj71tlHwoT+CD82zrPD4AEYXDG5bchwdkKpbRBUN3X5379EPKM4UJQYSLWYq0/p443
H2qITCnD9nIyx2MJwZwh0PoDFIEnX7kV8KAWFF3QH2aJbGQcY31reWZ7vt4wF4y81gyIDMbE1SJD
Vh3wrmNTFtW2SJn/N8qvzsLR3pQWj1G7Pro+RQl+wS2c7RZF/kzdVOelTKuzPy1ffYfNktUjLKMR
JXc9tIYNSYjYBbL1U8YqB4JLLtWZt1cdCUEPva60jhmoT5HqxblLVHHO13vGmO4XJ+0OedW/+0Qx
RjyKT9cbkvtw81fGawU8juXEwQi//mNWBCyV17ujk+1o03mHppqT8wyQ63y9F6TLQQPUtsSjHbU2
QZhCDntPNbijBtW8pbKdol8PtTQozhxS2JktEB9WSpUHGQ5oWHa+3syaI85T/Vbgw/71tN/Z/qZy
MxWOiywqTLNWS60RIwDse0ydTf7NoDAl0zrzT1Y/kO+egJ3NyZ9JvfamEXuf+ABmaPrIxJPrGtEm
fVh0lobI2MP8VQoyMKngduZoe5g0NeA/uk8QssbNJIHnBDrEfk2anOSYqyCqqihJfy6+EZ9p8qld
kSu1VdUxcxv81TFWsN7yT7MWLNsxB4NjM3vQGmrVIte/j71GSHvHwjrrwY/Z7KLJT8EyQHEZx67a
YgFNSUZbDU6kX2Ceut5dhF23Z07i6uRenw2ufqlhNQldn+3X/+A0RkbSK60KaIa7BZLR4fq8lVYG
J8X6v3WXzBQEJ+uPX2+uL3+9p48Wnpgg93/966/f8+v2+l9rzYBl02tq++vJ63+S17f718tJ5bmA
wrJi89d7m65v/vozv96JM0PcNBfv11v66wfTOHV302S/1Vdr1/W3Auo9tM7EZTqR3S9e//VeAfDz
bw+vIP/rc7/9HFKOIoKS8HJ9/nozJnCH0c7yAtfHXtI6UTOld9enCNRcdqqsv7VdRans47UsA88G
aMfDv26W1RsKBo5v+3r36hW1g8kJsZid8PcpJO2tsw3IyQlV3VwGXbNv0FC6oVycNsq7jDS90ojB
+IHy0NdZ4JTNWO7s7nPKjG47JQYcpdL9zoVIbnQW532u0qNVQpXxkt4ivM9ooZtU043rU4lLhtwl
wM6NagNjb0s4hiMCKzMffxLyoO+XFEyNu8ZKEw/WM+0V+jef0uUupdVBnf1Uel/YsaWhYiEHcY95
si0trOU2a4+bFz/bqbtVjvmAYAXZ50TwaEzyZk3HHkzDokU6LMPAu3cMPaqn5hte6+IUz02/I2yD
6j/uXoqMkq4nwSYbXLEva3FM1eLu9cB5wgiVEJPWHCitMN1YQGsg7rVJHG9GmieW0V0KRSy53+vz
NkDtZ7m4e3My16yRIbCog1ANMMcGryQKvGi+iScyPh8wy5gbCYKsCpJ7q56Iba8/O9uBQ4MDhuvn
z2EwCFvvKDx8C5BZa59IWqWqyJgiTCgsKOxW/t2MPmtU7JA6ilISSY269i+lJb9M/V2vV49x3ox7
lfgErRCkd+8N9behytJd7jc/ZNI/a10zE2M6yq2opnOSpR8l+NFSeXyzqyyxh8ysSIEvGwLE6yo4
JwptgmBvZFSjhu/hJwQs/OnDS4p86zEhZgMvTXzBQBWcjfk4DzVqJEu/kPord3mQia3oa8hxZBWE
vRAGl+fbTP6oiQfetZTAkeEkJMgQZrldBEbTQR/AVySqhVaob4o5gRLQNlzsVU5by8hvNU0lhzZe
wEDwyLNlfbKVD6Fiwg3oDOODhfBMlPJNK2R79uye8IOsZ7djN/VNIciCHWwy6XNB1Hb5qvEWzg6t
jw3eDsaAsT/tFruwo9rL4kNryg+qW8JLCdnaJ5453Am8sECigI0wlpd9l8B/8VQ4MN5EkN4wUSw9
CkLC0Le0wNbsZShBCoYBBc28F4yJNiRzted4eEDHFLAzYW+A1ODsKvdlMMndgbOGtxCJC/b4vtSO
C4L6rZhIj4Y+Ji+VkFyJSsk+OKdlG1st2OexQBUFTCojkIJUUgG3WKlLR3+oXQNJ7dJXW+kkqNNH
/30yZHHyv+V1r+6aeJ/FCoK3Y972CR2GdtKwl+v1LQRSpC6OwdKfpjCu5qGMXKclPLlwgjDN7a9j
gaW7tfF1poL9fs8Al7JiuxjizZoQl4qqd8KspnAi71ZHp4Abr4ASp2lFS/dDyNCrR4CdMxTwWvb3
jlkojIX0ZOhzHfu+hXQJ0LMXhQ9DDPNW4Zu3xcrUyXWg68lKzo5rFuZC/1g1YFJTbEb4dKjr6OgX
y2fFKFmrxRetlp/9ONmn3lg0POsJNjUXuVa5kNbmBCWnEf8/mDpzpxnp91TE0VQ5AFM7UYepCLyb
FGIm+mcBprxCzklmLsLoQFzQOfkhYAGHS6cdR2Cv5oOq62WfdQIkvDn+EKKeH1gBEcIMfb9RzdSf
BNydaB4hxKildI/QdDcGim+yPNK7xG3qswGcgq6e+WqTvgaPM7COwFAdtkArq3yIz02fjcRbZelT
N1k/YuemlrdtxhxHGxxCaWGM3y9Y70katvAm4ywk3JZTez2LRqsZj80EczdRFHHBUDKj9PauNSPL
ZKN806w34zZLsXR5VeedOi+wwXKoCxz5/ObXjcna2FnBZ9ykq/28sXd6MDL6gxzNi3lNCjYQmYoj
SHpiHOgxAqQ5CF/Owb95bhHOnykopxCzO14FgCrQvSpBc52Vat1NmntHJccAzA4c1BI9glb5my4Z
d5XnHdy50iIlmmMX92ozVR+2QbKOtKRgTJ6a4Ws7VG5UIMKitRVD84ChnNQqQebKaq3NuN/cYDzY
eo+TfkmPXjzwWuVWiwOoTAFR4DwLEEjInexJFvPXUCzd64ozDnqgB6mIXJG038dy+G6CORE5m52K
OG+CrmCoVO78szat4+xCVcpnl16ov5mURvJ0i4+bHew9WM1NRi1DvB1HpNkTIMc16F2YiR2RjvC2
dNlNGjPUSMYy2zPL0TjcMHrgrjwkdL0ilFdqfm5jVtki7Uils5MvNBtxmKYB2h0TZtEE4WVxA3Wu
oP3jxqw6kzWq58wMeE2L5fGu4eOb0zu2qWMkez0Bk+tm25J466jNgMU9Yj4Kor6y7oLFD1DWklDv
maIATjPejkkN9gaRxW4s1xrLL2YwFRosrX66T9tzNxOaZ3b+Xc4OMCk09aAs+V3kAQedPeQ3U96+
500GzIHmSwSfMnLomgGoISBG1Ajj1Cz9qMmNm9SmCqnhAoz1mJ89hum7gkU7BOVJuIAaAN5DpZnp
1G8d1M935FHuWmt4NBaYShO4EC6x7B4GKYzd/AVLR/k4MEAKM0Ld8K9De6ppeUW1jYDN76LLhEb8
OCT5j9FI5NYyXHvDOcGAp7C+FUVg7u0R8pNFr+tgqCXedR7ObQZqR/oy89FZ85ha5W2HTsZHrVzg
LPnTN80JrHPTZcFlCoIkgpHCmgiRcG9POFA9dH+3tAL0S140W4MwrvvGpoaNZ/POCOrJ32h9nd0/
EGREOifj1UPiZDC/F0Mn6M+dzAPOLXVvxY8ka5dPskjCIkvMezQK1RPa+Dzyq64Ljf6L6mP57GRg
7qZUfOF0a547v2db76T4xONPc8jKd9EPzVmXGvk760OUcWXYuWYOIaQGT1zQY2g8ohGm0fjURHH2
ZbdTwerzdrz3cm6TVQRIlwTjvDXX052PJw97Q0dNQCvJibPsYJrEQ3jGuNxBbUg2TmaXx6JiCznz
QvsAMtHcpF+daTgWoLMeJKCPW2amt90ky2cBDIIWlIEcrfjsnG4AwoQP2y71z7y7yxDxX5rxGw2J
FvAWNq2uQFqZVgHxUr2NvZ9QxUxMRx0aJWcXKJsEc+45Y5g1ooAh80JazLbYds6NTqD3MDIkoXip
klgcrrmnMdsUhwP3pJvfhd/vnHkgArEAvGeLmAI37r6aVn3rkmlwi13bAD7bTUenXeB5VdEkMCvl
8xJpMnXvh8zZ27PlHhnaHoZufHRsp7udM6VzBTGGSNazuUlKrq4x8Zdo99K9pevBpWjYw47VuzLT
iR2SYLZnANqR5jev061jkFk3k7WmCU3Wzh17tdfnfjgVzJs2VktQU+/bl3JKfmKtoyHqeeMuzxaX
7KURoE3tHrtUVFFSdAAIercnXgX6YRwDpVfdRLR7HRExDBlWjdkdpDMgPIbzIITjQAspvU0pMzsy
KzoiGiMwhCbzzhWY//Wx7Q8LoWRHpDzHJS1M6IYFsipWilG5kUWrKnRqHfJb7swbFzhw2hjO2cKx
sCnNNU9vKoOo8hXc21bIJ6Mod61LS7lG3QIsmuR6BlUColjJukV7fGM27Rx6DN4MvT2yIk1IP4DF
tGpIH33ALjqy6tYJfhp2PBwHi85wazmbbhZs+sZMhiZV9lbaIIgTn8uoXtrQe204kbk2R2UPv2Gt
P88L5SxyV6LeJkd8NWmxgnYMviYwNW6UszPSLL1PCBKICoz1WwbtUGiER0dFUt1R0aqDjljbmprq
Ms4nhNMUfhnsWi911N4SYo8IE8W5Ox3jnATapoVLNVZrmEl+n4FivFWNu0V8Mr2AySSlQXszJqYy
HiDJuYkjzZq+w8sYLxX572tz7eJn8bLLkePg5rfig7LfwOzGO03E2ld3/AE03H0zsu9yLuNd4Ezz
xfYH/6gqAumRMHNRz9Mb6GJia9jVS1lN7U3c5cbjMD5LyC9sznrtJs38/LbsWElo5e9zBCcPZdrT
HiqEezMUt45PLZf4qKb9MmnZ2bbdQ8wO5hN2jnerCeLiBwfxqmuhGvU1jl9Je2FwCB/w1jgNZ71p
7aSLYEp5G7aNwW2gPzD2upSzfkhUnR/UsjzLtMsujCjmR2UvW23RqDX6jPGTY7830LQerje07Q5Z
bv6UtcXwToeBaytCpdm7YwZK5uclzqYbrgfDoz3op9RMv460ielaD0xoyPveeFoArrmPS+oCTYWo
gfhYreqhtnKwCF4/0hrumbHD6tzivLdCX47+kR2DpCsXK4Ibw94BiGoGO7uy5p3n6lXUk4FMyki7
63J/OVc0infC1GEa6PQ8dW1gnOMwbm6cdG/M8fiQoxsZGVI25Dtf8I5OpyBBvC3k+FM0hDrDmrV3
jaymk0PBWguicIa0wVZbJkT2puSMGMSIjsY5LxL5VDnA91BLYVoikQL/h1WlkXJkvDGFw/49ToNt
p8XJRfgVmbUW8CsGDHRAZwJa5TvDd1YRm6TkKcvK0CVJ/s6q5w6CjZtFZgFhDm60gpPOMMhwvqFF
1Y5OCpVkMsQJvYE6X280NQZbCQJmJ2tRPsDy3rkIb54HzvhTNoAVznt9OM3C/1LFyU8N8+Z9YYEP
pmo6IqYCbBJbI1vGSgKwK8uQDF34yMpkckwy5bHskmmriHzaewtcGEeOgvY/nbt5hp2mpeuMH+Su
40RdFrf7bmR32AiwvO1yU/Q1sndrVGcwiJKhSPWOMbbjkAgEAVTGt9nW2f/OxXjqqIn3meE3YQbY
xlx6dVsOYrqL4/o8z8RkzaXlRBWr0B44M9G5LumsRpO+zS1R2VZXtDsL2sYWTixboQzQjKQjceck
H4H52XiD9RbUI7o+t/hSQ6RC4j1lX+iryy3hEw1hJ0cKa5fVG8PfmFoNkgFLRWk5PpdGpm5IOV6c
EliQ27kwb+LgiAWG7sA+7wZxwGP/XJHhHJKVBKTZI//U6Xw3EnnXHzMQ4Jsu0Jvb/qyX3k+/J9Yv
bWInNJ352XbLlT7Rb3y9RaywhlqXVcU32nXUHT46gR7BG1KbjiBJzU0Y1y4/XBsVbs1wnOpRAiFs
Z3ilWrdlPoHwHTNIl9SSQBqiqpbGQ7JOVZR3OaIcRHj0tRayMCvSLy3VV2EOhaKJd+0KhcDpcbAB
Ce8LSaZhHNQHac81QgPyMiU6031BkNdQSRlOEtF7LsPRT5h+yr1r1/bnqB/xj5C+rkPbF9a9ZhgD
5D/AHnqxywsaV+ZE/8eN+xtVal+mcvqemPRCyh7gd7UA1pWLbRxrbb5bBi8AmpGri1F3foiaqmSg
yRC1MYyoskxyvDiGOXWrbT6VKrKm96w22aZ4p2ZNf/HsJlRu03Cp95KNHWTyYLGdEvO4q8dqOnQW
Dnk3NpFc0pJhL4G+To7brmaaW9agUPIsfW96jU4tPX6KVPQ8cqaUm/zbAoTuSer5Po9n75w4kWHA
FVwIfgQhRPPLdILuoAUCZk5dWftYrSGSXKNOtdP9oB+u730gemApwYWMDNlgQX8wJnP3c2LR1tKw
1rAL2iUmyULC1c+lQ77wZPXxY0NzaZ6Y1/a4F87aABh2qrrHJod71ucJcghYdE9d9eGZdnFCBjts
unImcSyVoHvXul6jsTZ0wjrM2Hu3msC14NAKx3Ob0UZv2DmW3luqBT7tRVntGz2dwkYuILTjyYtY
Dc98WRO+BkVtojfWHfy8E/Y7+Hg2qUOssxyGOIo2GKHsbZq21gVU5XIsx/I+8Lr6UlUZnZ9WqVvP
Y8/pdhOZTGzeoQMFd4WgDyLorYmscTZT2z2zg1IcrBZimbQ9kkeVhTZefoafYFU7FewXvUROQfBD
U0NDLBtFlPDybDApWztS3skwizK0+3qmpuaDG+VM+e/C1+ti47nJl+7ECneyZzfHdDN+9KNJGG1G
fkNr0d5Ld4B3053ZsH1LajjPxf+xdx47kmtLlv2XmvOBWgxqQuVah4eaECGptebX1/K4Dyh0AYVG
zxsJ+PWIm+mC4hyzbVtg49+pxXdL076aqiJwhPKnSNtoD8XO9A0t+R61B9Qlh9k6QXKvmWPpyqgI
fdUMPmW5OAV4dYHbAmTPMnOyNkL823NVW4Kob6Qi0jDuY/6Sl3gdh10l7FotoZBFWugsYaGyzuY/
zHlpsnLKF0IV2LcHwCJTSAAWqumgdO9gGDhoxemLMW7mrjG2qdRJjqQlnB2zZioa5bWHgH9LyMcH
4QGiH4sRgc6V3kHkx1cqHvpNXSQ9DTpLCXXkpQh+JaMpL6KKI21C6pJXEE640kPuTAP7ZjBHi4Ya
gqqFbCRUHhtrbm3SbHzriG7Yhd18qQoD98y62mcoC5xEx+syw44aJAEa1ki2RoiZtoPbX7+dUxVX
fyAaNe04yyM568Y42Lo2ZXY6WMpWM4XPDCGxiKbVB3JkPxhmczcpfD08pbE+L+rOzcmFdUNGjidr
jtaKAaULhDZ01TpQVgbDlpR8gjAn8WOcpXJjCvoj40dDtK6+ibNgkp7dWQhYseE21GMJyIJzZzoJ
wiWUNDwlMMF0BBnrrzFrXhQjGLcI+8oVPqC6UzJ+mlSdgb5SV7BIKtZ9tbN2fw/ZqH1XYGtgf3Ht
A17EG+ZF58Cs1H3UKJ/UlOJX1qgXLRCjYzTXhI5E8cEg8YD9dZA8ICEcKwP6HxRnnOA2yOg19TV4
S/ySWCVx6P1kZ4BgSfUYj3XhUwedlYIpS7ZykW/qtM22oRg2m2LSLsrDQFauWbSWtGa857BlROHD
o62bvjrKtb4xX4IMp/9oJFd7StUUfzFhog5Q7olR4GTafshlmz5VQEIrxmUwPAalPuZ980RRNW8m
MYdKUGRklgXAK52yGawGfzBcXAMjpU2rItLO41F1hhTAFC/7M+OZ2Y46Odo2IrtoPwX0hjWZY3Gb
0gosqDCkMNnWGBrsiV72H0R2r5hC89JGJWHlUyX682y9GxDXHFEPEY5PaA+QbvVOVnbrWsbRHiNt
zcYadNUlwG8ptggADaPkNwo9zVKKB2shF4E54SoPmcXMKXalQGPGQbfSVVtatDroyznHwfVIgobu
J1Yve2rNXd5WMghNVASHXJzW4qRa24xaejNkqMz1qoXvJGfHCKO/9RQSta3RlwvJdS6NAr7NHB0t
JINRgn5CDiXc9JlTMoKaWiLTVFpl4ZCQ1I6Pu5q4irRUm67oRp9UGck1yTdHDjIAaeqvGffKOZfm
hlIh2hQwqE55JRzzuRk2hJm3RysMsT6oouwwcl9GyiRttZzYdaLjMUKACxelx6jDVbvNtHifBhWn
Z+jkVVNkrFaFmDh/C7850E0aAkF5ZSfLG/aOYzxTKop1dS7D5KTIgL6LOriZkAw7TiaGclyXXlhV
4rpK+wOofO00daPfAp3hRNTIt7KgRiEJi4DDlMnQEEufRVIV59hovaGs1TcToMVBCsRHQt/hFXWu
PIvDuht+uqpTn2pF7M5m0j0VLfwp+mGZCKgwe9ay6KfU9eGnLMH3tBn7uwY+rCbQCsfLvB8EHbc2
eUoPpqyuFouAG7bBAg6ijFGuXkbbXmlAx/vZOJJjHvpBWObYdPZuKNXZRmCUHsTyUxtb1yhfuIhE
uvO5VCoHgfQMZTFXjl3D/hEknXYaKswKI4wISqC8U/14mEViV9K2mc7qNMrgA6J6X2CN29H4jE7O
evS42GqM2XmulGndTtVvXqW1Y+KcqNP0QyhS5+k8WlJ4bESRGJfyWgR0vkA3xk4D58SoHyPjTInI
jhELwl7C3nBprbVN3TYxIgC0bUtF3d/ApU0oauHBYaCokqfeEjeFjjdM3yVNOqFOFlbINiNfbiC5
sdy/G9KiUZGX3SYux0eydUMWiJzqKKiidq2idbql+fJbcX3H5lA8qVavrGv6aOK2zP0iDuJpnFh+
EiOFs7qM6B8fmYJ58yC2qGbPaHUJdjmmwFG8xHsEjelRlvZhw3Cb7LgcAol16bKwPI162WzTgasO
xVC7Iy5KPAxq0R7lNtuINX63mgD8jDJnYzYNBU2nObJBxSVZoXKfZusK2N9tB5OoeiQCRCyGwQ2O
8LM6miM5IHW6I4wsu8gtN3ypENZiKDEIGWjegeQawD8Zge4UyfmeGS09VoWNmiXNPq578qWc/kTB
mlsT+7UnU6E99qJIrkGBj3Rfyl722EWEDOhWD2OYd3CbRgZYWraU4IJ9dw2FUrxY0bbVV4itsq8U
eMrRJ7E9t8O57LJsnyEuoPFMpVeIiQi4paZDC7aML/SLw3gIKtV8U5KuZPrDpigB/1AdkgxAghE2
+mH/UUxYGTPLVLe51L7TEYg7uWFPsGLFE5GDG+Nc7jr45JwVFqc0G6LzOClPpUmtp0oRCMnjwWRA
heVGf0nYv8/IIC6SguMoHiFbTJdhESVSvBtmzLO7Gr1RqxFFEIQjVy0PYUe/LSzjuMYlejUMqbSp
LQxKA4hxulh7BuuikyvDstMBMNazHo5AMsRZCsgCK0sJn3GyJns1b4M9Z71AwVgDQKtp8Z4FFCKY
dcSXvOjlVct09JnZNjS9C8ierqYnOYdwl3fbyjRw7+wf3TPuAs2AS+jSHdRQvAcMNH9LpWYLNLQz
TsqGPbQirxqYypGp0CUdKYbMLiDNCpcot+zzY7kMMfUTLTq2wuJBBOvHiLS/dRCUOa5FjJEw8E5t
ohcbCZlUpVmho5UcjSIUy3hcVlOclHNYmcyhLBbhRAvOTa4TV6WXq0gfbrIQnpoIwm2fFtMq0Emg
SgPeplGzizab5o45fckkeEzASbJgXWQY/wwYAF5G1CUjuoNXvQH4TNP4QjIJFPde1m3uSVQewQb1
n6+3sv7do1PQAy8twab+HhJNMo5qqIoH3Jjc0BWYB71mKjbqesYFL6WF+No1eLgOeWTulBF6X99G
xioTBnzzY2IlKk3r7xEXN2Bv+gyZKlkBH9JSLaGxqdqQaLfRqj5nRkRzLBGOm2B9UJGdupUV0ka6
Uoff2TKqV3Lly4QqdG+BcKgGtNoxDFzixWqcrvOslzuhC34m4KBrHCSLXxUQFaw/vKqAY1pUEXbr
jx/1ps335vxrGMI0uYoCsxNTGcnB4a5f1d1DdRAnyl1bRix95YGE1GBQ7rVEvNXfj3rFfodb3Ow3
2dCvxRJaeFZM+WYeZ8QCefg+90p8z6qrVVnl8yAH4XUkGE4mS/pijZFwwvhghdfxE6jOvMe7O9rl
kmUQ+BREz9LfLAIL7u0QED2B7vMpypZ9Z2kGcEo6P6UPA1JEZruGfEIKV0nB8R9JVGg19esSMMJC
XECK3wI/rGnAHCzYbBgL9Jaf9rTQGiTs4kEvJ0xvWrX5aKIvyYqjNqODLBQmuTNUc2/AWNBnuguj
UmvLo1zmv0AN+NDKIgwGeVRwjmy4JSg27ClnwE/UB8sMla4jdtPi9xa9LLX1fNAp+J2qHAfqO0Fa
W5LanYaFlrdKQ/l5ZvbQ9WZ/5YP9zk1juUSFq15PEuW6gIZmN10a7KF9dx5TTQasQaOfUhjFZup0
Qx/shpCCN2/7X04nAGHYtlxIveKTF/XYiiXlTKernmkreyQ/2i4XtMnrpjL11JdZy9OnOhSaJ+q3
0CZcI1ppFfXRSCaTPy4dnPIJoKybjZdeEfs7FFtaXCOfL4x2pONCMmefGskBCYfGBHJ+b/ROOvw9
CIPEsAcNJPgFv2NMtm5qa1iZ8bLjXGVb2HrSNdC2cd+nD/tcZRfkE2uaRFujG8rTIt06ci9epK+s
7Y/mZIXPkSCHJxxFXibdqtxMM0r0bdF46pt2POXmskcBG1hbLG8S1V7ADfxipkRdEL4yJi5Ev62b
9s/RYCemC7uyQmCtVsXyuVezj8SCezkllfICTyqCZEckER1JokuhXypDc4ja4mSog3CiYYAEFA1g
PEvS7KRQ2LYVZx7TlBd9kfq1OhhYKBrDG50Fqbw95TmQXbieJokQiwnNTJMthUcQ4wBwkqr6RKsa
GZ4cBrVbop1DbdY8R6DiDsPuj0yVo/vSn/UOh2iE/6O3tP3PUHXXuZJMd1LL8YBTxXYoFQ3zuPAe
WrW46/NOtbVZWFz2CXOFe/Xwj+Dy/zua/t8cTVXjIQT93x1NN98fUfl/+Jn+8y/+7WcqSdK/RFXh
j6Qqoq4/nFvGn7b7z/8ASjT+BVVZ0nDoQ8eMTv3ffqaqhZ8p7u4QuyBkWPLDFKIt+y76z/9QpX9Z
FnJXRtuaxkIoKv8vfqaG9D8tdnGfwhWBz4VVDkaEivk/7H9SKah7zQj0ozQnA0zekvjDGJ9heWG0
hLkyCTNZJHfbv4cqxidBD6OrLhjtNpPiVvb+nv49JC0DN3QHsGNrrdn+PSxC1G6nx8Pfj+WEHvvh
de5no8wAFqP57d9DD6tjGyvyv3/853eMG1cQSqA9hARMMt6qWUF4+Hsmt9MjdbIxwcONgEn71JBp
mRjECP89DeqHZfBgMPgpX5ZabyDXExRTP+jLhmYSCRydAwiWntXVx8kaY8xWc6zITVi7rQH5EQg2
rra6FY5+Z+asCI9J0ERSIKQLZpuEgfWFLlKoGZt2Tj+tgoiQrKiHbaSrgEFjNGxZGCW/ltszYe79
tnkwPjFqg+IZ1tUV6HTwBYPPFCYmQQfWBps//FvEcqPgVmOnrRa7mmaSi7VYON//PW3Z0TOb2Wm1
VaQJJFxo1n+fU6h0+HOPT8xOZmyCzsdTdtn+PUhLHa3EMT5NCHHXcTOvwyTItyniq3QKt/VjFj7J
A1IzZqlksZndRxKnu4gQKrFrSacAZsaos9qE4Uj9aUwb6qRbnsc1GH3+T5bAX26A9KD8CtD28aSH
h/3fD+EjdPu/f5wfPGO3GJPLZEq9z+ZYbv8exIIUoL9nBhvOP89kmqB1hoLPkvJi+/fJ/x6Mx49/
vxMWHZg+V3VA7+wR8wMZuUtIRwlTTB7W2Q2OqmRD0jLI/Q0Tp74oe6l1SbGu77J2e8SlfjOih/v5
ILp0hKr4UMMGwZdcQPTMh8/pCKh2HHP+6IBghFsNLafvrzyzyI+CmfWMHAiWTquTfXFCw2OPpGPo
u5YoNOkADlS8pr+Si9XtS3mIYi+h01ScNt1Ajy3p71u4E9NNhU6p+SZjzkdGSdozZyIoAoroNkKM
69S7Cata0UZBQT0Ke2yzfIr3qLL7xUG5F1/xCDKg5Nhsf9jZom7YYC1CbDhxOUwwl3RvqCDXLvIW
tfD0n+RM4BAzFQSsULcewDy2cLfipiS+/qz3LvMUDlvNZAhprOr0E0KSbTauEnLUls6LrHUNWkdt
YtrEoNaG04THyvqsvlFRcvhOw1N80Z8FQo1Cr9t3N6JPOBKGy3B46VdqTeaWl8qHmew01Y535QW0
sb3ye0iwtuF9pBsEOTtAn8lRVbt660tPIbdZdYoBGo7LLCmhAiPR2wm5Wekm7WlYzfG5ah0IBvNP
r9tj88VkGCtC3lNPNyURXl+i6aQd/Fr8Xe0OMBvmv+WIHxVppp1dZ157pLhih58o6uQtOqH+qiB/
Oct35YUyVCKejWSKBNWt217Ib6XlrG7IHjYMc0lYAvdPQ1/n3rxWRPCV9sNIIyMwyR1FL7vpjBPs
7qX4NO7Fs+Vlp4ShzojobGc1b3AdjPWMPo2zCFcjWDGMBOAwWZGGL0N2rPRuruJDRkDnea7dvHML
yzWflL3wCnmTL8Nlq36oP9NTDPi/07fgaxsy9QZ6YZmu3s2+yxbxHszVVfKVM29gXJO4+UFWWCnW
6nOKoabNvKW/pOVt2NfPEJzfzXzdvBIgytSWi23Ym9WRk9r/6jg/km6GLrxlxO1pmS8jVYOQYOzI
WgXODt+bnRdvSCQrn/SYuCvHICoBHigjG0/yuosaucsvAKMzMFtCCukZTrrVf7GNfFJ27Y/6DWb+
EX9bF9adufX0G05ilY2aK1/uhD0gUZdHVyx31blVVgDT0guGebVjbcH7x9zRLRurgDVRN6eZfCm2
g0cynA3o+5HjZZ+tTa6H3CdWMPquiTZv7Mr9Hg694g6HCvTiBVybiTnZdwfL1T05dxnZou/O7OCV
oNfEA3zEjJOQ1V3nAhkfumUXg/pRaFpr87dY/PlZBN/rPKV7bZU31g7AYQZPk/6Nwj8zrhrTmtxt
9mKyIQuIJK1tzC3FlsvLTcy5F695k9Btr5PvLlzpoPo20vkrSmqOefuxPEG7/ix/6HfgY5lACBC5
eP91TVj263zX9lCyWRbHVeipm9Gf+P6Do93jNyxdR7/EPcMe34fEXzbVOenWEm12gGeEFxH6GRxF
cVM9BVv47EW3zs7CV10/zu8oeJx67r3iaYrcB/UzRtlrT/v+OVg2U+OKEJ+RQgm+yfcobYxoiVsS
pp3Wox5YF2x0rDvSNntKuCiZdQhe+EFEDcb8Erxh+KOYkydo9Dz9wu19yQ/JJ4Cf9RVeu2CrUZez
gCg/pDf6smZHBHxNr+VwT+pDKq2sm1C7k+DzMozJAc1nYW8I73gIUBb4Zbtvvmg2XoODJZHCeYaj
PYRu+DyKyAeeNVLcqwZvAoQAfpmvOukZOocoXtrpZIi/jJTRn5PZxuIR516gAg14efZDdDMBJwqi
9sv0SlaVCVQOEfC23ILhXW5/SE0ENXdqBnqPJBfGsuRlWajMMRjMz7yGimGWiGin91ksHuAPxCcI
bDBLLbvFNaRzs+A9Gl5ABInwDCBI/WYb/hDw6uOhyBdj/Sf+0de30Vc4O5L9JHjqJcxeU/UgH5HW
x52zHMaNE7w2CPTh33DNovjDtQBcaQq/UEYnYLf5pujcuPcLDi1hlaIvl7CdzmWzE2JSTg/DuOLj
kUENDQtSlFQeUoRdJz6s1G8wxMcJxr7XxWbC6IBlDPjxYqQEn6GOe7O2yja56rt5rR6V03IK7uaW
K5rI753wanRezRKTIuwgohHWoo8MnwZOiN3oMT0/Vm0GD9KTSE2Kj4V8ky0XVjMKouCaebhj+pqr
+NAvM+aRPoSOAgfc7phO+xHTBsRRO6K9/GdUbpxB7RtuuBr5gbyeBBu+PwnWAJ4I8vDhZQghYgO2
068PGjT8fkIAPzvmMMQOCwSwMveAt16uGSTWEqprts/VmDwtpd9rB2lYDyqKnYPOjK1w5MoLs0uR
eiGcloe7vF1dWYjuj5ca7fwUAedR3drWpvopmf7fhTOWOhIYBluvDsxM8Kad/MTphXhansIOZGra
kXEm4zDhjLWn9S4ItaC6ae2RNpkoOyt9NkBgZLyBASXs+Et9qQ7WW47W4MJvZ3Sfu2g3CUeTSsMx
X+rK5SNd5R2JefMe+9tP9FKuuM+uM5F3j+W0+xUMtzmG1kb3CYpGLLmSXUThHvHTF2E1XBYvhDix
7Tftadwpb/X6QtBu8YNPyLFbPPOEXx7/jXbquljhuRz1bjIecjd9Fddx8NQQjSY55o5jBOtuZsAk
2PENjI+4R5ly1aJX2BSmN6TPyhmj4YYGH143pBewvZX4ab2JL337Moxec0coPFxyn0Di9jbvqJX4
FAz+aI3hwawY8mbb7EBWT3KBTneZX8aX5s7x583iflddoJI1RzaOYfKcctM+jU/ABFyxlQtG0k2o
+Y7F1niW7ssPGjv4UXlxWO7NljZgrFysi0XZC7/6c/Wh+ghfwNR1rJ1bVySdDUZZuo6u/Sa8kRH7
zYXTrKS72L3ASNeeJVBsRFOdQxOhiy/mAiDiMAEZPiT6meeMF6vsuls3wxXVpVauoHHVO0PxJVz+
Uh8y/B6dCkN60H4U08V7cgERYNje9l627lFQ9SQ2XWPd64eVPthEi465j8u18vHw8kEV9OG19an8
Zp8myHLOfeWZ2Vu0Kr8XT1h1x75j9onn9Z2uqj51d/GTAHXr1WQK75NBibqEXOm2PVQEXy9+PlLd
nodrc23kgxQ7w1UpV1a6Sd9i6EERV319BlQFqKtv6Rdfnvih8cQboDAIM8eKt/WZKIpugg8KixEV
1lEWXSHe4t/anpbW5q+WuldJ6+KqdhvYfUXmmcQzS3byPsOZPKan4IVP1EOAWWKnCE+ETQyFS8Y0
bZP1i2IuELZ8l0oF51418c2oPqd83X/XhV+Or1nDzM3tGXD7VBPSadxwzAnCVffjgmC06BjI2RFS
ULtRFsR8TWtutT/JKIHV2woOVSmZ278H48FWFpjAmmbzHih4Aw2R1W+XHgrv37O/3/09/DkHWbi+
E+vaEKvbIdKseuzwuiBxmSMRQ6ukNdU+7fIWrQ4d3+PZKE3/fpZDlsHo/fF/MhWJAnON3WSJsej9
/cVJUzDI/1//tVpVvathmWJ32tpITKdOhde6wSdILqgUAUcrVyjpM/vHG8rmo9lUONRWjNufNG+x
v+rwYJiJEy2aLXwWtv2/p0pFnw/jcHTks85y27ld+UKkx08s7zDjFQ+0aC3LoxOHzsMppmFujU+I
G0MDbe2Jd+VOLh5dyvgDx3KHL4m6GYytWdnFJyi2uafjSQiFO4p0EnD83yDpEqdp7EsZ/QMjR5tm
8jCIaMId3D0sHSKMq+rH/jDYhiPf9JtymCWfJBfB9NEqQweTDS//KV7ms+B11KIWdiLU+l71YkZ2
sI+c8NC/yW80SMuOb39M8B618e5a67Z1mSO399W3/lC/03WidUE8jTVwDCfJ9KjHiEUdXmqmQG8E
X5yld/3WfRJKGv7gQ82BVt9I8Rx9LKk497jGZxreCLb8M3wnTFahCV61T9PVLtMjcW2dRlftiF5/
+iz8YkPhIZElse8gMVElOe2vIDvdK1Shn8iX3sliHt+Mi+piA48OZz5C/nk0z/aoO8Fb+1O+16Ej
PLLYHWYb0o6DV/9QXEb8sxDsY3g0U/JzcxsCwHecT12cD7S98kmyaH/BibWyO+rhQ+6NhIK6kc/p
rjp7Ps8o7dbapduGhxG123FG0ZagAbLBvYmvFb/HxO4TG4GyeuqSNZJGxKUJS55LKgbDBv4RL7Vc
MSp6DfwqYFzidrJhY92B4jCZ7dEP91yVWCcVn1iX0FORasnhRAnyInhfkzOxjsX74MlwYifd6JuF
CdAh8JvZa/14q0AXQbhk4+n/ibpG/eZVca5dZqdYY8fQOtYngiDh1kXEjzuYUjnWVbjWKa+h4uRD
ELFwpX9WduAoEilp9ITJKUSqwuxrcUsSDBFuv7X47VxFjDlIp2XO+F2ts5cmoMOnprIfFD7Zz9jI
77gnSa66DXeqF0JjcsuaGr6+Il3D/ILLyFRtfqXjLbhSGpvF1joQs0om7bq/JycoSEQDbyX0/qvs
VL5HN4wKFDydvrFkvJALiXNdeO8CrkyH82J5w+fEtJqz/DKPtJZ67Mnf6sPC25EEuH4O3wPiAFnM
wU3eNOvphbNBOJFfnQIAoTdiNtJ7Bb/nQPfSP4rAdfyuVr5FI0AWeV/CWN9IV4rzSwXDP3Q57VXp
QhaDjRysU9JdNQzp15BAeNK1/oRaQL0y9HtsnLkDYCZIF1T+wa0kAfUDFR/aJvN3Uh1FOGgNeWy2
9UXxR3uqrwgBAyxj3oxGL/JIOhvrP8QAjADCxbP4a+arYU8fKYbO+L7sg+EjCkgFdmDwFAz6pZVe
k73AtU7P6fcf2me+NghHAPQAnUx8Q/aC8FZkT9qLLz5PG1jCwEzoa6Q1bM9IdEekpFC6ucfBwV6K
N2av4bLqU7cS8db2pk+pcqUdMqYH3tI67fvjKno3f0ARcKO4cWHgc8RtCADECe8voALCK8239slF
Er3iQzIRxfyuLK722c6XHDpO4mcAEq8MCvAQeatqVyd2MaNW2w3n9igQMSu4w0slw+9jkXxQFq7V
Rr+MugvKlZzHd4uhoEiGsQOONWsvKbRLwy5qT/xBytm+z5XPBHs/HkizJsbRDB09dszfFvwrIwfe
zt/NLUNDldBvYJ8QtvcBIa5ruO1nYOJmaqsHpbfzZzjxq+SEOAea3vKSv1vXWTvmqTf2riRhPn/J
0ieMsYoX1MJR6gwN9PdDOz1gFpZQPTlOAXsv4FC4DwRfvomagwXDtWTRo3EAdAAnwBKn3i8vMAm2
wxpXK7fjdJb2cgHWcqAzcHab7/TCTRIqNyYpyD8WZa2Yfj6v8mhrxT4rtOK2d9mjewFJW8N8ne/5
Bcfk+lCNz6Be7ERY16Go48Zmy2k+yUE/gqDFOyKXwdJEez5UJ/08n0vL1on2YlXatxQLpa1vFV9x
uZoeL3eJqyvnER3nfH+sFIkT3Tjz3HLCS3/IzEucwNDgfudm/GTXQHmckMuiSM4M4z3dlXcEnmfj
XXV7i1ADV/xBz/MQSqc74RPRLvwGJHtztIVwaIKEQt037JIywjoHVDGGzdoFjlgKP3/HmxOD/BOG
hSOab+QTOHDlc0Knd/TZwao6weHWIDtORJrZFsGoFCHlOsfbUfZQN8Hxdut5K84rICzzh63WHJ14
XgnZq44fB0cBL/3KjxlgSbSadvc0XuWfjtN843ZjckumN5A42F0iuLLsP/jmo8cbqqorGbbF/sqN
ImM8Z0fHckMSdkQ0Qc9tbRcf2DlWTAJeH0kKr/P7eOBOY8FGU5f0vKodS4csuYvaDrkGuqeN4lZI
PYn7KcoNHSrHSlDuVAsk2i9r7losi5OVKlyHx0Kv0N/y2Tne6q1lWEugeblHwVPtFHRtnlG4KJeq
ZVP3Do5j9eSb+annavyOPdpjH8MeKcTjyNOlJx0lSLPGaoyU+aaHI+Wygtwe35mVBY8yzt1hsbnE
In5Ya58ZdQrCImRnwyGq1qFxTom6xLmvpatk204fhZEQOARMqyPGSh7OKY8LRQVOwaj/AgW3hULR
jwe2DUzQYvrkgAAZ3zqy/Nqjpz+T20torCnvMgtxrTP+SO0N/6F2oLs8inc2RUBBrByH7/LShpty
lfixduakKC/qPbyEd6LfKf+PA+5VQJuT3WJYZYdrC70j2K8rfSXncNdOzlAiWVhxj6pssJVdrsBF
MF4R7yU3JtJ1LomX8Yfaq67tjuGQQ8KudVVDpzkhvBhge9nL58ShoJy7dE9aaZvPM4a37oK3wqVl
IXnA0SndYrlB7OWPV+z1tvlHehU9/b0uXR31MFrNP0C/HzfSi+aPv1azJoVZ8sljw78Lj7+vqlwT
HbA2P1h+VS7LO5vkovrijQMbkG7O4f15RCTg0kgXR2gtfoQfbOnplqjarXmoXiXSq391g26b8J17
1+FQoTimiHMs+F1oOMEWN6GCX6kPYFUEsoRR85sf6fnfEWlwr8g/cu82iDN7d7yPXviccwdQ4I1s
fH5erPHyyHfkteq/ESuwRaaPLWI26YEDg2PCHpC3017+ZdVF9kiuNVSMHVdZdyu+cWsLCNNxYYTA
P9nPl87wAnyvbVZw7LYrcKBkuzD8GH8Ud96iX71i1OA1X3zIoPbbbg9YWlUnTnK9DTYqpdtKSw8y
bfu7+VwfVW/awY31i94m9eHh5hEA6vS/bMvIWLIn+U7ppe1SmpJttpdO2nKeZzw2+EuKS3F+ZY1q
lLWMvI4BWYkG71FmBNIuNPdRRd/jQwwXyz2t3fBpfXJzCqgVXrhY5G+5czl+Nlbez8G2OHH3tvfp
BZ04N5TL4ft+z56WfXNr7yyKZM1joyXjFe1RYW/Ut+XTelna1XxPQyd/Z1/S1FPWQ2X+YqOh/A/2
yjtT+0jfmV9UJwJuZMWqSTbRNad8eNIuFYDOjcRUdEZY7+t7+Qn/lOxlWPc/j6ykbXZCLX0RXzUM
xDaYxub7YqcaHtJ22j1SsPFY6XAJo9jfVJ51COFy2NF68tRTWVCBa17yLPuKx72zJ0N+jXjybO2m
9XQdX6WVuYebjNBFOM4PS3u7OwGJM6iIfM5GgwEfhZRHdYH6XPrEgmC4sUbizItYOvuUGvixa8r3
UKB9AnM2a9xSHBoSJJVG5TX1iitcLZx4r62sFTDB+CQS0zy5YucB6isQOxcf0a/cO+W0gzEk4BpC
zuKmzHzzhmEC9lNk6+EKTbwj/CQotZYrnxbHXPcG4b33ioU1BYsCbdj2lMjyOpM8CsTKG7+kbbPt
3kdoRD5CNfl1cnSUE4+KmbA2jebwRNdHYXrFJUF61zx9U97p+HYMBJDp2sa9ZiU6ZMcq2pB6C863
cI9giPEmgrSy6IdrjP+4doSPYD2+Tr8iX6+0hUP9KnR+/9U94/qCz0B2qVG7QUhD1fNs7sRPgCus
7NUXjKOkVXSdnsfG0zof6KL8RiVk8qlA8/VHuB/6HYxy/QTJZcwAAHCTE07WDnAIbGJ41zYvXE2O
vO9EGnzglHeN7O09uM98m5e94hkr81a/hiBKjKAoxo0Z1xkHn8DuqqbvA9+InOLXeLxpqm/NDqFo
KGHkPUj61xrjWBChK6etDmxnyADebByCTMmdgchZRtYLCOd35xi/yjNDjyDELhNdNBPAdXxWloOU
uS2XhYPsqTbviK3xXl248mmDM1h8axjUuF8JZM+t1PWYOmJhZ4U7M1pdmV+VLTnhawY+pjoLyDSM
fUzvGhcLhukqzW4UUGmgp6HtpMWbT9mxgw/MDXM2v0YUYdwS3FCzbaDJOrBqZ3Q79Hvfs69yUzNb
PNfHcPdfdJ3ncutIl2WfCBFwCfOXBAg60YgSZf4gZO6F9x5PPwusnq96OnoiKm6UHCWSQObJc/Ze
G9cUEMFNuc+4eSiV2UiCJ4AKm+Kru4vv9hj3K9yCwRcOPnxmLL/J32JaZX/bD2tcNipmfYbX7JtD
+MSMNfirvcSe/dLsh3XPgX/61P/iG2TYMUfLbDREZ7QV1oY7rd8lz750mTn2V8uMc/ZR/4OwPvGI
ITDBdz8/jPidCNjkbaPz3xGktLcSgE9rATiTdg/0MoBegLfnDYPNaNmzXpVv2I+5tVVsj6ElMELf
dLDvS5Y3N+8LB25m6LZmTAQ6o/PygIwQ6ghmotZ6BKDAe/28hJKI5bfa71q/Z2qaIXACDy25bAvN
6FhfFMf+ycCXBwxlB5MVrjO8gzWjb26An/yDCPVcclgtc/sqhBehQ9/WN8xBk0UBs4p/gA0sW5aT
bLMvfLOgMHB2J0yD0zMDjsGmKc30c8vBpXJ97sVTvFn4U0/Bp8o6RnXvqiSbbnn3qICTK7SVWVn+
ghlIxhVXAv1PdRUSO3dU3e4pPMfiqel3QCXYEEEz0InxWLJPPF0q4/idajkDrjMyIyq21Gj2l/ma
wWu6J7+BgX+JNTdZ2671QSfABNDD0Ys2E3F9x+DE+LR9gX5umY4NH+eFMzwDRfujRhhHwyR+q5IT
t/RQ8Axc6c/wg0O1W6kCgTJ4BYTC++xz9pftmx0uMxwW1/42nPQ/2RVD97gzfwpjVblJuJnUne8j
deSCE+8kStmcBF188EqyYdY/TjB33LZ28mnDRbus1bz5lL0vTlVvmCYzLzMxiK/aHzZQbR3/Tq+F
5UoEDkPwfcoSR74P7niGOemqTKZmaptqWNmaG+N2gDnHOYw7jetaWoWv4DRvCcgwxYV8aOXb8DPF
YHopX4uCWLYtwwUmDkpMz25j9zslvkzD3Y5dBIGohfyAYoM/ZdN9J/R5PIP2jsNYkGtdd5un6Snf
4bnd0jriWqCyK53+lb7sFIEtWyU38F6spWd1z/ao37VNvWne4BGUGDCbdf+Ks61G6Z4fI5rGJFvF
vbu4pm7Bfb4poGi1z8jC3Oa0jCEYZW2hLjGYM9t1DOoMYjmTKtPYBeFmromG2Gvhp3Ey3AZvGQri
df0eITaIXzEf6G70NaZrvA38h9VQ9/rpwsCcgdGAYth0aFlSbugMffUjw9P5TufCZYz13jGmfFUu
0i47Vy/pM5s6QE/jIDmQWX4ZGMWcR+uVtmPgEK1Zi2+yfo73w9loV/yu9I//Jr9NnH0pvHfVR+7h
dHJml66O9kWzu/2k/1/uMfch21UP9WfuYuvfta/RjaejO76CuZ1HD3cRAgOWa7EOn4Lz+JR7Kjps
mkrLhI6cAS4aarv0pX7h1hxfuMhY8NRqI27au8XCfR7JgN8RMKWpx774kGlh3A2aMfiiRhdwZjoy
k12bpKDRu/mTawfcERY9IWZlbNG89pQ7Gaj2LdpjAjrHZDP5rmB5AQ2SwDLdx9bOLJ+UwAlNUuw9
FJAdJpWRWQYMbxc4kpFw9a/gFjJ/GFXPwu+EbDJ5w+RDT/HQSyfliY2lnvaMvnj1zMc8DvgctJsE
7SanpI/6T3TLvsd8nf9hIHzl4bliljdh34QrtLkFB6W35lD/qWUuEbb0lXkEj6OvrGcCG3h2Wv+Y
LNHaqlaMAGFu9HT9Xnh3eI4LDIUy7E09dA5eqjMyobV8sJ4Xs0Ttmr8ALR2fPgQMYwaFCDLjg3Ho
v6afROEeXMGJ9aATnepx1VaoT71huGNFUDQXG0aYuPk1eO+BcdLZNZ9MT2Y2IlPb6gw6vblz8LhT
bmTM7FpOs6vpG8+cxlTQq8FUMNFheOJ2e8F9iqTn2zqUcNev5Ss+/2gj7Vgd5A1i7Lo42oA6hy0s
HcXlNqicisi2F/0CPuQZT1Hzg1m1XSOLeE3/4CHAZ8xjqm/8vn7Dc6dn9dS8yVvtlZGi5BQ36cN4
Hj+CeKvsVOERuPTTUKL8AsXEsbQSr1Kwa9e2x2zx1Zw8lozmVu/DcaW/BTcWBUNehGhCB9C0HFJO
1tOwZc5QGmubIFllXW2ii+INP8mlZfgmXToSaVHdvWofOkOe6JbqTvlqfU/QeWn+HLoXhidztbye
NQLk1fTCY7TX+ip/64fkbPNcgbEz4HzoUcb7/AmRI1hGrQ2NBvqiN4bMAu01WTYrMMVOdgMNQQv0
JtNsXltnRj7l5GTHr6/FmUCHYUtAGjXYH3NYta8VTaF1yC/ib4xuOgveLX6db2gDcqpaVnCgU91O
6tcTd+e3zc/Yx78pLygQGC+As+N0aBeYjd4y32GszOAW3ZSb/gHXvwmvzWGpkEc2XoQAKyQkrzQs
D+0pOxsnCc800y/CArpDtKmfy6u9E5fEqS6jp39rDAyHFbKQg7oVF8t22/fojVs33EdOfk1Pg8N0
Ecwv+WHoXmjLU3ZeHYJqseis1Q2xhZO5RYdHm4XG/LPG4lEuT6J7az/7k8GzZXz7u7RsA95qppSz
Ex4ksZp4nTmuh6v8Vd+mz0bgHsXfKjxwfxlbgGOwv3iff+nFhIErgZMTK+QdCN24fBHe0HVgiGju
56um7owzJWZSvdh7HOYsn2w91ZHrstynr6AJzS/jm891wBX+sERwoSgf2JBTKvu3+gmsDRVbREXk
VOplaN2YSc0EIhI93Zolm2eoB57GybZa03YewuUSkV/qK7pPiZEbJ+qMbvkX1XupvfQUSbOrqB7c
BRtOzk915JEQy1q4Nrt1fR9uBsoXboR8mQRbB/0ATUZ8dS/ZS3zg+mR4XXQric42Qsxb+yTtk5du
h4rKeEz5OTU+q8dwcoYdlXrJ0sefyI7JATHcWm+MsKtknT8pH/R1/4xUVcfgnh8XiVjgWOOnP+3s
c/UVwkFezfRT39GEMLcp1z0Rv0eJ7R75nFvaZ0IxK/Rw9/q94Qg+OPCjWbfH94rpLt2pfXBH0SEd
jStdAfBB/ic73UtCquMVYdkVmeu1/ajegEJTR6eb8osVGwoalG+Ny0c7s4Ow0xh7VEM6EEJQPvOa
QlOpnoJqPV2pss2LMmE1gy+26uorILSbuAyH2kuTXQTSi8r2XnssMOdO30gH+yUNdsZJRkDCzkz7
Y/6RIi9wEMUc4hET1kraoHmkzULVO4VrzfImD5KnZ73X5F7fmXXX9/huv3IobXGDsNmQhUHU4Sp3
A6fbv6f+Ux46JnUtHWM+a6+oTxipTn8je22/xy8cGFreyIDY7ZXhVpf6FFNzcKyp1j7ke6gfDIh+
2y9OqlHvxSf707/VlNoq2wJkOieUt4DmFyLJcMjLUyxvjR/jJ1FXLDohL+LRNB2RbBmjR++cqbp3
fWIc4hoMruSzSbGbrZPL8EtibnGLt/lJ48aE6PQlXdjpwCRlwUeFhkXj4tI5Tw1beTq2w9bOn6P0
Omhb3A4Vo1YK0z8V8z/CG8E6L2VGQRvLqeitvAY/Y+KqPm2ONbcPKzXYxqzYDlBSgOUnXle/Yavi
rM7WVNFOU1DLbrnK6oLuMnNXmlfMmoIVTTD1CZedt04/eayJsorPs7QQPm7szY9McUtv+I5yaGt0
AYyDMNYh+AEyenNGCcuCPEtLRRNkLqmhdrhswMFt2rZ/8H0fIu4gUuKylXhp3hIkqsE2LI6Wj9fM
CXWn0LZF+gTHEBkVKx9EeQg5tOTIB1N+pn14LOllzEsJy+mGvmWwbio3ZK+qEMrAg6PIHduzucMi
iqpH05ChHtmnGUtv8Bxh8Bim52CGwLPH5x4Ze7XbUJHwB2fpu+IjGS1XEryKGL8y0EY2FYYR1Nbq
8vITkJWcyQ3IpEM/XtviOVoMe08ZxA8oqUCtOANJd2nYDf0ln/YW0y5mkAWDCcAVT1r6PRl7HNZl
TOgN7Zp8S1lCXUYtRJGg8/bSDKFkp+xWXSvasFbydhAkN4xHW/J8RHVEjkxbHwY9lmWah+/6s31B
ntS1aGPXLQPrYitJKwqjvNwoxRcRts14FNDckjsLc2Ts+lfju788BvvdMu3/d87/+FDRWNWNTJH+
0QI8vi+0gqU7UqOH4wcwjoLfz2p/8IQa7h6fm7AubszWvBB1gPXQkl2s+KjgGu4EyCpMnf7fzCGz
RFEPBQH7b320JJ2z4uNTj29T5xzBZktr+/E54mD4sr38xONju9Y3IPNsr9WR2Gcx9CB5jICdLFr7
x+fq5Qtkqv3XP6RrVf98+O8XHt/3z49YpEGwmmNodXqd8dbjm7LU0ljxlgd6fCuUGw4msZrse5HW
56DfjSWncX1CqELSvMYfqxiR5dVDU2DPbj0s1Ws1bqE3D8bkGLkbvSbd9FQH03X0m9YJLN61AtDQ
2cijc5qGXzZMRE2XvlS5bzcAcPW1zXgDsOUukmK35n7t/POYj5oXFkQxlOm7j1VwZZKDDMoQNk3Q
j97cNoSdxAWHPDoINoRokSKLnbRYdkxJ4UhjmRyTO3SiqRYD90res74Ydn1EfYrjhK3PYN80uojB
VdONW3K2N2k0fBVyoR50H1lUE2wnS3d5V3ZxzmskiHxsyLLkGqQ1OlyyVlUOtmD6gGPi15KZxVva
psQQOxHIbNXTJ66QBtgDBUfXGxnsH0/DD+5kacTIMkLfKVBbEGscuFOHrLEZ2AiThmbzII+7tAjf
+1jdF6hTFyOJz3igs8tyK4uWxlzcbXhB8rUg5wHJd4Xw0iYCWUSIvGY9RkzX90+Bof5pZOTMBs7A
vFE288y8vAwHmbhh8zfOxFdu089II+ETcJA4mNXQaVhoX8h435GHvSahkiOGpiiOQrIAdke5tFaG
NOScWM9ZiNgOQeCU/1pjHrtYyqMxegYd0zaoxWrIAgzDAkxh8+CIavnxBYgfhfcIdvWzXyQInkIA
2zIbh9DEdDTDIvfyDDiOTFDcvhHfYG5FLu1niTVwKuLI4SV3mxGJuwJ4142y7h2aR7krs79yjPIB
xjCHpjEdgG6Ivc0soMf0ECn0HOo2igkdwhfbLmtNmn9FFW4LBUw0vuWhsBAtzCDpzcT8DE2zJTDR
+Ib2/zSBVAeMCWQ8l8VmipDXJjyjQKe3qYbGeMpEhaql8LciJHwYBla3MzXIA/0IFmmaUXOHNv1g
ZoqaUdwrrkQXzyJ9yGqHIwpxZMJiFgOYrIewPpQWsKaZnggRkizQOfeHP4QyOg2dIU9K7Wp+sgSW
f/Us+I2NmtZayt4GS5VhAZdsSw9NraT+OFvT3pw17pKYagBD+IdksRcQIrKuWgZEtW6AF4S4uAIQ
/yXIk3Bxxr6bEc5KWD4cGcubnHAk6KWcvjJsCIoE+RLAjWVeZN86PaDtVyZkGrGUxWUmzgqnf3XA
iR6Hjt/TjFADC9pRgDo3Rf2d/x2kpDuSNUT8lqphiK2oyCMwYIbNqLujpIn9AFv1DMm9QnRbqDo6
QxkwUJuCdF/7gg216NNiMwnjYPAC9BXdw6zjMusJg1gFQ0iAm4rEf67jYxdRqGQNVV9eJtch+Iqa
ca/o6L5kRAYssQHgBGs96YwhomT4zbARr5MoeA8LRsqFmSpghxJv0hqA83Uye2qn55vGmrhNUKoG
fU7zv5510ou75A36310nkalkNEVuw2pMJsTPHVdwWFurVKKJRdQXKaaSkyWTfDX1rD0XkBijZPyR
TfljHHmvC2FPrjQlBHlU303B2X7vQ8pbYXk/WzotR0m/54bCXv2QAE0MXGIwjEOWo8EV9fOYSfpH
QrtR1ZhVEjWsBmG/AQ+0Hygi1NFgw2msFoBD9AkfMnYx0R3AdJqoImem1j0D0jHAluCjEgE2ciWP
cAXfBfwGvC83rqgcWoUo474q6k0OWUxtJ5fc5cBJCDRe+bV2SzuiK1RBz9AcC5OSIcKGPNfYb0xi
B5RAPclqB060ey1q7pNuLvABgx1QTfoTYdCEp6zkACoY2s9CXhEwRbOd05w5lCWPy/qmSv4zKEDm
FJWU7NEiVq0g04T6IobjYdpHnyWysN7lhDaln0FNIF/ZU+KphesxgF5IX22wf5jsu8+WeMedDGY9
Hozv1Mj+TK1he9iNiTiS6cFnhMyaqpP4SEtUNQvBdCrKuSuQmhMNkDiWznmpG2hpqQC/56BDNtGE
LvlMdx1OG51m+hTcZijloJpZujU7AVc5Sr91E+DvYeI85LGxS60NLOCCSV4DXT0a7nL3PA3NvSme
lz9x75shFxWoLU+bfJJ+NcF1kt4jWws3YS6UvRoxo6nzaWCMg8ZDgebgWC23YgoGcQMPhHEEg4/e
kIBBBPK6UYBfzGHgb/penMnkQNws9MK1yZDqFMCtRpNesyybtkDUV4PVeKYON1IOZ4QN85Ayrph8
hPYpPUZyVjdZ0mAQ4UFGTjik9CpZfc4DLnkzbnpnWtrUDYW4HvGe2nKbYUtAuyKVysqoaS5DbLFI
tqL3pfoyQ4hWvKUyTYMMfAmB1wCAUE8UQwM4zpq3ZdnH+2Is974IUrcgpAXkENa+eMlsLoUPdcEH
pedzCkukKGKCxhEG4cmAZCGw6BpqU50Q1HLVlFJyQyLjKZY52Mc6XY/G4OzXs8OuTAZPIcmfOBBT
ZpgSWmyUI9XUk2dLdLcXkLSyMg1xmkZ6xsXeJhqMeAPm+xBX11B5eW9qjDKJVDROAM1sS94KYup0
E/kI5OtQfQMtrK0krm+3paFWxBOG7Uh6tdPGcnwrY8g5QDNp9eym5vFdqkAWwqhj1NWQ65pzGJFz
1ekCTC95E+NbYjMhaOGtSYR6z/TTpNWCjZxQlo4G5iQnOLba4pdXnCO7Zb8Zlhjep8768dPsNqo4
7bOubw5DsNNG5gGqEQ0HoQYozW0O9X1GF6q2raOdZ1/C98N1LzPFBxk9hpa5hxTxCmd/4GKlrKG6
K4fGw9lK65VJY+zLAIqovdBxzXhvmD8RJveegQm3JURsMeDZTRvRw9LkNEWNpvxqibgX+PPhI8ru
OEzHiKxVp+f84oD9IZtNAfmbIF0Im+fZNHeRUQEIRtSgkoRrVQGtwgDPjxYYn1ozVJy+WjeNRppY
Un4qxcilN2MYY3hQZirEOEU6d/z9TiuC+lRM9cmXwo+J0JqtATxldqY4068Ae7YBjGMwwfbsAcN0
+xr9j9ww2QbA6Y1jE+/8aN7rzXCp0iLyYCt6YUT3SglR8RdxhQ0pAtIKA9a1pDp1Q2oBmAbcHPYp
GJRpZ3Z0X+q4cBIi7jZyyZA+DUm+1p8MKYuJJme8KgyMjLLyVwztjyW3fFtwQQY9HajveMHKV58k
zl11hIqm32bVwHcLUyPDkjZTnHgzeY2RvsEBTiSgsge2QWPC56oFNXQcQsEwpZJIEEIrZKr1LhJ0
6cdGrTjnXMogw3A7YSUl9cW0Wmh5ZQbgYDbRXQ1Po80uMTD7aSpDWdsTasihu2uaFu/SNLsgRBjV
GsMlgvpK4a2OiBdwZQkEHm7fVW9W8KfN6qCPevBcxoQwqOG6ASdFA0s3NnrVfpp2ORwz2z5MNscV
W5ReP37m4kkto2ODVdiVTIsR0AS7JwLAqIhbm5ICSaxey8sUoybM/IQCMnmZAus7Er3Ykkxgbxrw
j0rbB8dMZynLp+RDJNKfpOUFFfRJbdHvQlF+1BUSYylr3skqY65BkEXkVwIR8LgfuHOdzIB437a8
ChFMfVNKsTRpN5lovDLqz0FJb0/xqsCSNxZcNbulcqry+TiI8NccMh+X47ef0Nnxk0m4FGMbUpKn
k2YqpyyU9JXUolLY6CRhPVclTbWOUy+Lv11dAcjTCY6KxisXZW9cdTvbrKR1oKH/wrApZkJ+RUDt
2eAQqcR018cMs6IVtZiPGwUAc3Wo5MwtGuujUNmHh1TyEoXeUZEnKIUamm/TJF1qrAUvQLToFjUf
2Rg3YM4GdJNDYnoCYX5yMHqVI7TaHwyN/aMNVUwmJIoA8UA7Jwca2OIIfZrQwAxHSDXqCARe/yPP
c7yW2pxnem0rPNADlrJQmQLXEJhDhz5CpjgRQ+/7HPVmLbkRpEQkdceslncD+g6xn30qE7EADG3N
KZp+vpUQDFr3O00yLopZ0e8ilEie9hK6iREyG23JnvI8p30aZbPLpgVngOjEsbGfm/JYp5tw6paO
G1pBbh40TmXm2OGw0wrVC/2asTIEvis9hVcJCjsRitJW83kDJaWmBzJ2n0mXJ2tDt1yqeWCYrXz0
J6a1sshQQdJunBBLC+NqcBraK+I6yAzE4ukeB90WSBmtg1Ah8SiQeMG42VXLjYc3oUgwQX0FWa29
+GWbO+bu8aCW6K3OOtjbA3mJ2yoFpGJEUJs1Y7z2vcLJG6jtytdiWqGVddIMeq+BFDzN/lIsK1yc
1KUIcponrvPMsQKb+a79bcEspBsVk3jXX6D+Ex1RkxbUcGCThgYPe1+diBf+TLQEkB+5zU5H6pFX
kJyqm8mzOqIe77UWacnE6ysv77uPnlQjWkz17fRNNgi+DKX2ELeLTzHrmUBOSy5sJXlpK5j1ycxd
RpveNG+l3jLYEEmdPo1Ln68BwFeH390o9vXUJsSXNVwdls5Ypw5w+SBptThWBASKxP2M23bQzF0Y
PxcpMoYgbH9CGU1FTXOgajn02MzVR711ZBNvfz7w6pY0Z+BKIthpIwbeUsHhggw0vNzTWG/ZBTBA
1xo6XfSIRmUMhKKYsDvFsLQy8HiriOIiFQy1MUJ992c133U1+rpOn0lTU8jC0lCTE55ueWTt0ohm
9FzoBqaq+u/E0itskF9Zl85cFtBIuwb10WALnzQhfzg1Sbjt+/lpltXkALS+XANmPNhd2zhl7aMd
9CNXxP41qRFfS7N60JbxjtBZmPSsuRupyQhOdozhbQ4C4v9Mce91DTFX34Bl9lEC8X6GW12aUcUQ
u+PmguiYvMMoBWw5myau60zaaAJfw3TXUgMrqjwT6FOirCLLZRVw1Q/QH4m8AdfFKfgNaUYp1+rP
XN1ClciMZdU3eUMxmK6b6ATYHm+wFl0LhB2lisKwnKptk6ROpUj+Ta5xiMzMhXliqZK+ATnf9ISf
NngrJC06UBZe6ZjMiC0Gj3DQvyyUv+FcQavKOd3lECm5AzLHb4C51a3GeE0lCCu3CteIbA60lv0C
poib0OBCNRkWDpzhz2D3DcxZ5s8cRWhCEL53Deh01Rg+cFC1vIl1fZwETzZEUV0BP99IVcycA5j2
dTK+reAZi0NJT4rggM52IWl+yi3DlGGZHk3v5sDJJTWaT1XmWAcp1tff/QJvKRasvdyi80i78KuV
aQrFMAPiInYidaCsihlSNlX1zi1Hg8lX8IvI+ketdUCENYSnspGryNzlb80YbhAIQUkYp6QukAI0
hA7bJBmmQ/IbmlF+mZHqqwWjsmI5xwqOcAo1XDkERwnjhDXQAhlT5ejPkXUTNQORgeHVRPMr0CLl
ZBaAvAQ2qqZHqpmUY36bNdLXSiX85mzzK3xuacV4yW1BV1NrftnfPjLyvqnOAqqsc0FezJZ2phgh
IwdV9KHLJCGA9R7YUCPoYLumo63G0nAEMLeacnz7repEWlZ5ZHavqHaZxGvDhq2L0YRe7M0hJWdT
6b99NS7X6kL79qlOJlDSuK77bainCtGELG/5pHylZHvn5NyttfSxWDF88iFvjumHpTSDNxtZc6xG
khrbVFIgzcsFgpzqqx90bzlmrItawCI29Plg2z1SDuqWYq7zDdlrTyx08cFSbX0VlGDJZUt5Ke2K
s2E2Skg9McWJ7p3NK7omYztBO7ZvlhnYLnRGVP9V82rluWNMle6QEI8ttdBuesv6lyt67YDR90xJ
ljw0qgDB4KdbacY+R48HztY6H2XCHJPe2GS1vq+L3NiaKA+01Ow8X6IItXByan7OKpTJ+BGokuSo
wCfPUa8PWVGsVt9Jegc3kLyaJI9tAMCVtA8K/SfKJPscxeVlljF1gocdif/htDdbOF6ynEJeN1wi
gzd+JW/6iQgw3c7bk/Y9IDyBkyiglWUV2t7EycyGqYP/puW5a80k900984ww/qrLwrxYtKM5NUwr
ozfvNuK7DKsfnhd9ckVJmrLeeYNhwdSbpbPZ1b8BjTe3qNFKDKU2ezZKjBng2bryKbuXrn0hZ8Um
MDUycsOAVG9/gvE1aivfZEYq/IlCrqI4IG6oIewXDcKksmIo9K+CuVaRso5kEXXdRxBI9xhYoZMa
nJLDMn8nBiLbqiI5+H4jr6cB+6HWLSLLFo7yhI9fGlhIC4Vms9ZcaskCxRBk9DmCUGyaz46c1rqZ
mCbNA6YOo4ZX0HQA5kKJIAUFL4+cz8SDRjmz/Zl2xMgOt44VG1A2cDi3UnlVpVH+MTrxrDWZAAKG
xsqKy8/YGL/kVjqptXFkr70MvLP3EgYaUQ9EROUNipWGezAjoi7O30mQNrd+DUdGQs2QH5MBI3+M
9B2MPkQbbFlsJCP5QD37s1H9pEFOQapYyIuLJYfzf//fcKqvQ7sYqoTI9jC6i/j8+PagMq2JQfVy
iOiHyeHgn+//+ablO//9MKsMmAiPj//538eP/69f//fH577m7/r3Y9Niwjh4ijT85VeGeCQ0/uLl
n8f/Pf6Rij7f1z1u1n8/fPzf43OPr/77zf/jc//jw8f3+dBmyv5HIcp1SrAK29mY7f2k5NlMy1P8
538fn318PGsjX4LGnm1UuwAHx1/y+IerC8ftvx9Ls/9/PyZHht5h40TvBJiIbTJLUBhlcK86rcx9
mrQzz1JqSWXPVmk5WVt/1KDlWExPs56w5FAOxX4OfcuxLUqax4dtNf/XF5LlW0xDZ/Igadt/f+Dx
bY8PJZpCnjGEh8enIqHrexImcbJ1cqLjX4bb8/i+x1ce/xRZzS/n0PkcRxrGbSPH0BUvf8bjy60q
xK5QfyZdFQiG7R53q4FWIIIidqBwgLK10IrMimE+YO12XZVMf/W4vbUxA5q+nghzLYx2//hHHVsE
EWEBHN+0ZxQiUGfMov0FRY7uwoKdHi34VDCfVMtMzMKmYVwIzTkBNraNFopTvICi8scFvnz4+Fz2
CKztzBrKYNA6hdJjb3h8pQ+WXFq/zP+kA135f38ubUI21Kkz9n6JLS55PMLjsctAWsgjUn/g6RDn
8Z/f989veTzsP9/z+NLYMklRhhxX6H/+qOQ/f9njux9f+G+P/f/98r+PUFpx49kdGNr/PNR/+51F
ZG2jpD6kCgUwzCyWPysDpCDs2AkD+zboCBdVBZ+dSQR4QusZnBT0jN7KGYZJEa3Lr0RXqq1Z+UwF
inBnJlO+M8K4PkodGPgmYY5PKDqUQzduAUEH6FaqApQXiBUCQqSvvpb/GnqY7fuKQXydUurXVC6c
OAWnbEgFkmHQE2NmqfqcPO0clP40wCDq7cbzmX1IBq2Apq1pvNkvFGDFKRlY0kAXIp2VZXIREoJr
g77CrMSwnuBVhJ8WZxF9BGrQwPDISRAIIsmtyQJNqAWAUU4XQjiAK+gszLlRvLQGA4QqhAwCupe8
4JyBaWoy727xK0apHixhiTfVzM+Ut816JPWSQjQmdTIqtr2h1Ks2h8GjcC6T/Qg5lYWfq+guqVKw
mUV+dxoVBksdE0xFY0zXLWrwNLBhMY6TQ2DriHENLbGYy5lbCyiOiVYZ7seEUNIqpfpCmsbKj8+h
P6eEOdpIaJT2VwSJ5c6kPjlkLoBeHwgD133E6I2/D8iIWMmm/UYaDwwNPSIpj3zpoEPRkzc076Wv
rkvSTZ0337K5SVISbSnmmegnyaWpOGzHokRDHeLX9VGDqgzXDrr4NIX2pSbQ2EVDM02flK0w0I6H
BcKA4twnyA3NtHrDZQAv3IJzUrdBsKos+qRKEgm2QLjlfcL6IOnEyFUmZ4eAGWwCNftgDtKJOUHd
ty+VTF2scDJtcxgmC/GcYfBpSJTjoFkC/VgXu61VPEmtVm0G4Z8lVf/OSTZCvx+uJC5hmiOqtJLi
DmRgjjEm8fO/JE4dUn/AOB5U5FLl9NDYzmAKRRKvSaqeAigjmtyTot3QDqiQwExloK7zhSfdan+M
RNrmAeYKfvSJdgA3TDhfMsm49QbwcnqPakCxlggUYIYw7a0Jj6aiGbKXdHnCNZUkO8XiFJTb0sH0
b4neC8jd6l+h4uKP0teAAgVHfY5uV//oGxlcSju/hVspUDgmzGq81ZNF12u0PwwDl4PfILlWxVmv
LTDxaV3qljGrmpYpM8MVatYlxCpCAtvkpuwwxlLdIjF/gr4O7wXtLd8HkhoO0aYaALf59HU3fubv
5STa0cx8VSvd31W8QpKtkatcFuKVjJpjmtlo4CwWUT0bsNXpYttrobUl7fCpCaN6r+ukAvdFtqcl
8CRjwhqb/qOClS6TlOpmJSLYzL+WhXJpwpGjH693L7m9oBTUuulXSQzpqY7wCagNLTwpVFDToMNK
ImTggJ/fwwhR9ZzLMHXCjKITD3Ab+k/FbNDr5f6AHiH9cFxDUSHvcnLTV0F30JfkOYw9TQ1SieV8
ow3Q+EqJWIkxzqrvzKBt0EBIdDQD+J6Ovk2htYf4JWk25qwPt6ytURnGCGV4bREwt6F0oqYH4Kcg
up3yQ2tGwcXs2JMDxkK6HgWbUVM+LaLbUcPk6C/V5HXSo85r4Eqz3Jji1If+T0sLrVMESAwVedfY
8XdVXXyJiEThftdwz/odd/fY98hipiWxVduIANFUP/gbMRN9WZrt8NIVA2PL4YX0VOKa+vCPqnXa
uqJZsGkFmt+R9CZqeB6UKTEal25xIg62va7xTKdN1sI7iVUSZM/8iaqjEi6KYpTWBzkMlZfDqGSM
jxJ2hIGeBwOx5QZqUoQc3ixJwh1iTBXQgIjraFdGI7KdqgEWElJ4Lv4Pe+ex3Mh2bdtfUah9U5He
NNQB0sASoEGBZCeDIFHpvc+vfyNxpHck3Ybi9V+EhENTVQSBzL3XXmvOMVMq0XBcSAhM78hrMttt
G4inakYXxrDq0s0ppiZY3E0zr2WT3gfYWuyFYqDuBrP7jiGl0mjLf8YYJOFQhzlVmvhLEKuGV73G
g6RByqzaaS9qJsa2znD7uKOFD6aes6+xYEBzzBbV+Dq2MnpwlczvJVNVLud9i7gm1YLsuIjMuHKN
oif6oZwJb86yA33SkyA+BOiR6hSxXnHsMGqva9H/D+Oc7KaaN9qaGzDgEXAaoqloI4wfRoIGJB3H
U0LffjeUDFYAEAPNiBVMw4W1FcfkY0DwaozjR0rMmyfq8bGbBfTRE1YLXcbCJNbKOiDP2J366dDB
/N8twcHZMyF4rKm59VXmDc38FouvXv9KTDFCM1O+6gy18jmCIqqzM2eC8aMvt6ouM8JJskM9cAPR
s6Pam8ebL1ZPgziVQHP47WMc75KIJdvMsCBXIQlDjSYh1bWqLbqcrEKIAAWUfw7kvA7cjjEzNqjl
a49vzCZsvMpQ34qmDfZWqL1HKWTDuBa7XbcQbIblQRoSzBRBfgmFMNyFWW3tJnV8DwVAFQ25dzuJ
ag95CQ+1oAWOliEniNFB7ZMqX4D4MznldA/9RvbG5QwgGpwLKs6RZlNInrhAPh8P8v/96PHpH09x
+QtNFDGYI8OQJ07CB+XcuDxzc5DehCQF8mMMom3iLUcXeSW6ZU+yS+5RPs40nKak3ZmyyYcM0otV
QW6TLVkCAJLa8nKYiFn9oQRo/yULneejpH88EPI8Q8Dh4fFpKJh00Dmw2Wpbd7vE/wxUAoH/eFJK
0wyz007Nc7hc4YnKftDGybzSuVs4XHKIqGTQJcXy8PjoP77Wmxb7po7BqJaJToqXk5MglJS0gdKh
vky0p6DrONDly3v550Oz1KhdRKKgyMR5TYAQKEdpIbM+EKlBEnBmyUWP1CpYCctDbGgL5Hz5MFqg
rHNFN8ZKlY0u9Am6eqMvUbxAZs3ql741pa1uwDMyl4c5RchLKj0xPOKwkKqAxe66EtdZXWjH0ChY
IHRiVhdC9u7xUS0K8q4c9IJmBq3YYGHEVoqy1GIaRw4+ezyHx0c6R11bV5FwhdGh1Cpp1zamtEPH
3oe6v9UqaCYyaSv0fMghpV2pTttQeWEsUuxyyay8MDaBsjUf80Cdx1kvWzM2qHgLCXTyAwHLjtEo
u1KWlF1D5rrdsYeuWh31gSGzVC7oZFiXlpFDC4B4k/rQFEoEpSXTuqlRZVIVOcswxzyXvh95ZJJx
OVkceZ02En4Py7ni8dAtH0mDj5h+VmgM/ROTa+SRadcpDZG6NnOw9RL2JYENDapXaSHEjUmbWB7o
r26LdiYUb8mAnZeHx+v/+FShpZhmNHN4uQMAest7QOX2jwdrhKFiohVYz5aAAjflQCSHCqLSwSs6
FC8VBa+1gIT/vAAfn04xnvJimn27a8xXRRk+yhJPXT8vWsl4jhs3FMebgj2edd/YDmO5/59M7ZtQ
JS70SQZGOFtbmjvANwkuIvUiBj6ZeIDpE8fAHSZ+zj8hB4iYNqGDvBqeo2O9VTfhrdgzmhIRqaLU
XmpBmMsxBfEaR5NxAJT+AV7sZzwxsfAv4VuG1sMjSxWVefYbiOJyU44ebU8miCW+JEYB00pRHYYg
0K1jwJFMw99JsyfcEZsXi/r8Ck+6HgC9up3oQXUM+434Mp/a74JPJ2SDKxUxBIgjZoAfMrevZCPM
ad/5UTqzOORf5DS8YEZjSJjhBkd4ox+im8QpBnuqxV+akTPgNxb2eKfa2KFyrkcPR4isuqH2jRgG
vG0JaPRN+ngGYOVE545x3AqbMUKLN4FOqeBiO48X0JR5mL6Ds3xAnQa4wMEfC5EgZfT6U7KdpWv9
Vf/RnuRX4VPZ+a/046n1GuxYCuzdlR8eqBlYVuSP+Dqd/J8Rb/h1gIHdesFBigiMXKHLGli0dQ6S
rlrZAlMs5OQH4LNzyaF7VbxzHeCAn5lOMDU6pPv4huOyXOe+I6luUOMowBGL3gJjL4CHTlhVESOs
NfI4QFHDmUqMdQNJvPV8QG3hjbegWmkvd6t12wmp/GHC521WbIYbtdpYxquQev+Caz9TkQRF/pe8
y85FlLfN3/8qm/DcqQuXr29//v5XhCeiJlJOaIaJNFXSNJ3vf3+9REhn/v5X6X/KahzilHTFJ1Xc
lQKSFSf5LeyLTXLrdsELlNMU3YIr+iQ4Eerp0VYkcfc4f3OFUNei0UsXtsuk2yRw+ZRNRCktnNQ4
8EJz6+dnmJ1DCUPVVkg9sWRm7NQNnozk7x2iCcrAX8QKrSo3c7MPKBxHPKCb8lf/HL9kb+UvIkKx
/tn1Pd5BrH1Pv1QMLl7/RFriQKQL2Bs68ZhpFG9iIuEZzyxmaA02yGawUyOfxrevYGyaPHlYqzZ3
xxrMG8rSWcUd1f4yjmCYR7rZB713rM691/2P/kZuSOOEvzEmYGgwfuOAIuBP33NKswGmfcQ3xJDi
D31r5K/DK4MFEtPALDkyrGK+w10Nr4Hknw1Ssi2GWf+gPXPJtowfXxCbVVckFuZT4T5hlMCrS284
5fXbIYn6IE9Bwrp7Q6vvCs/KLyiYruUE9/mmY+xWvOgtXTiN8rupONGh24qb0FOf8IWqn025xj5F
Ivi6fQYDiOA5uxaQRXC9oGxykDtjjuQ+NXAD3GJnHW1zDVzrijtsOi0IgDcyGu6AySLDoTqw23Vk
b4BZAvtkgh1iINx3i/Fij08BnLojvTCslEIqnQMtcujiC72ByxYZ39NkU2XYQrWByLDlVwxc5Sz9
ZKTYbcYvjuA8VTZwT9tVH9Pe+uBc6VG5udTmGwHHkL2AFp4+tE+UhChEnV3smc5/ufIXuP//uvB1
WZRU3dAtS1b//cIHZN+g6JKHJ9nsn/AskRfFGsPldTGsd3lRmK4iaF2f2GZQNmE0uuBIahbi96JV
/i9PhiCE//VkJFVF8SyqZB/8512oxe2o1wS0P5GIvFr+34rbMCfSCQwBcoH1zP5h47OLoWMwByPC
6xQwwMVmecE/Ep0eT+f/513817wLUzT/5Z2zv9qvv9zzljDnp6/s/ve/Ih+KSAJv/j3y4vGX/hF5
YRp/Uy1dUYivEHWZWIt/5F1Y0t80Udd0vmwS6KyKrLP/TLyQl2/xdVXSDZULwPjrX/6ReKHof7N0
4o34K7r8+Bf/XxIvNFP6j9Weylw2FIsV31Jpc1Gy/ftFH5FdH6dSEwL+upCFaG0nf4GeNWhi3ie1
RjqXqTIzRw6RHA9VLBN6Q3NGNF01iX50QuvmqhUWzXGFmBKvQQAieIis89T02Y4Bn8WREgmlwEkI
lcrBlBtYv1EHSS/YE3mu/RKZ80nfgTIYr2OlHWZhBNigGfPL0MxImDMWeDoR/lnrJsQYQFizKm1d
vYIFVtcTU+SZGA6lQTydvg9FWVFwUd/08mFME9HJ69SThvhqTXD/EzOA4ZuWlLGaWjmBSC8WMTpr
VoTAotS0QxOnv8wpmPeisjXyXHZHRoEtiYE5EqD3Qd8JHbvzRMTUWc7y9aQpFh414nF9th+mvqAF
FFbvYIQdkXYLvaRRzm1u+sBWADYuYV3a1OdegA00seL6Ko7Yk4qRcT+aPdFTSiaNnaZwjodrMhux
YyLMfno8tLq8RV00OYmIjANIkJXKgzt1bA8JvSvwBbHiZDHbKiRW7LuR8KKiyX3S+HlNXc6eJg37
soYFsqQoV9LsO5auFejuyQNgOlrCzejQCkCBmfJZ2iTqdK+HaStayuCkDaWAmRaeXowndRkVp/Dt
kdmM5zrtjVU8CIQnFgxBeoGTe4ybPUGHTFfA2s30d6KANhFwn7Js3rJhAUSOwH5yBo0Rx3831DEX
KkNBcoB14igj17kCGInRLjG6kUPe4CYuMkSw7WzyDlIda3F2jUJSkdKwt4ugBOJsvItwkZKhUZ+F
AUwEBffSsPOVsy6zeOeG+elr4QBAWwDMk5bg6Y3IqQpKzwyPy06xBlA6epliBxWaY1IgvUGrZOeY
fdoxghvYtTCKRj3944FfTZvC9LWPUhorHIibuqBvX54COf9gBkuYhQ+vUSY0QjCZ6w5+uckqM9qY
EYNRJaT2yeWuOBc9hYDRIAnWoO40uITGJMEUKkovhl5j+pjbkwkFUSI2+5ggxGsChYjfjrlCK9AY
M6bgiVHdVkgSwDBKYd4SyiumWYes1BvI1fT7EGwF7OO2UslbTAzxXTdDst2kmxoWKP58SnIBF8+p
qvG0VuiHaOxN9ixCmmjpb647PfJtcUQsqlu7PIuemSLHztjRN+pb6dskWtUWmDqLiUbLckzJz7YQ
3AkdO7lF1sEMKCLYj826UMkxG/y0x0QDFT3qZ4IlWzp6aly7yaRrB1NKSJVNQ4i74BCmIGFCjH7K
6ncD0Q3zLH9rdfJGQpAAUxOc+FyLNK9K8xr3VGlV4S8xvebWjEMQTdVMySPlsJqovqeyOIsDUK1c
AYtfRGCTE5oZxXJSngzDQ2TKzNCpEORKUQZMPkJBl/G+J8Ip1Jl9l9Nw6Yuc5miNBVho+BX1CFY6
wQu6rIB4lIabrBS/ZBpZyMjaDWdzRJUq/lNdGBdDZ9U8cb5+UkCsVOkuRGWsanCkhgS9L1MmUj7N
Wx1+GKo+unc9g1E+yD85SiC8TSv13Lb5KR3LgWDR6n0yZ1IXzB6L75wULkqVcuUX4bjqG2KmQ6YJ
Wk4rX8zT31UwvNLYq1BF2FnFYbzi+Gr6I8jibqT5xKGlU8JbigSNFy+51Wm1DUpkCHI7/Gb6ENli
Uny3KRBU5F3I3+qRthflkIKIcNVXKCnnKPc6y0D2kUG4KzipxqGE7MR/zYL0d0/eFxagiV6GBAJy
LupzPs+eMFTn1HoLTU5qoTZfLVVAMpz6yPflTcX1NhGBppfNJUqrz3yMzk1KQHmgCwFNGJhV5Ux0
gG92nxnqxl0JxcLU5In2AzK+niaGYxIpFhlMvEaiq9VwFu2837WAbDNOVl1d/uT3cAjOaZiOO3kS
n/RW40YelX2cmUeZcJ8wQwusopaMQ00GZt9jQSxx2RkizXLdJDPNTz/T1I/I05l+ykjclsP0QaRr
6Va98h4kJQDpKrqOovQUhp3mSe+lOCQA/gMSclRs2VmEDr+KDDBwenONwC77nU/SeYAXoBJRJirN
/Drn/W8UtxVy9LXi+8+aJCLLlZF9yb+LOSyWljcBK21cnKwmMMikmGmshPAtzXc51eNDYTCz4l63
3DEEJoWW9CRaT2aL8VuX0QgLhIL0Zf2DhHFc53FcOy0/a9V2TiQjfOwj8yuKomMv0RyXfDTurC0X
oW5e5YGdlRDcu6rVe7OOGXcZgktq3SnQdn5F36/MWbljbH/7UJg3Q16DS5BNH6CduEenxve4P8ok
AxxFZOkq+h012pfaLf2KSL1Uckvkb9E4mdXL2yZjkGW9x6L6MgWVeuxCMJ39VOwmIXpl6TEb/vVG
rwDis2+gwd7n1nwhMRkYAM7xZtJP1mB+aUL/Sxfxqinq3WQHcuUU7iq9QWY/qCYnbOOKYJfJVBN9
KW1TnZ5ow9CDMqLYdvHViDhNktEQkFdsJPi45Y/M78snnh40J2WyLYONA5HAwVDwVyJIQVuyrOFD
N11Ubgwbc0AbZD/cqvNWCAf2YhW0Dm/xlMmUMhVhi/VAGgV0DqqlPfNtTv59fh+UdGtVHG67qEfW
qYvvja8RdoSCMyjV72p89itFt2cd/22XcSCIqKKCRgv3nUGzb9aNQ9nNwUojvCc8TbPK0SIgbDpV
WLpi6d5lbKUlti0YqooUOmXE+FjtjHVYZTfZSk+tphwRQ97kVvsMml9jj5o2krwcEjDKfrjV5puf
bBiGX3pMeE630F51gwM/QHOxdRPqjznJjkaNoGGov+YJ92s1nq1UfSEB8UgP8keu9G0DPFVuaWqS
V9Fp5VWaOODqXGJihWCiEjZcjW4pzqGHI6T3mLTkmODNW979bkOIbEXDuSgbatBlafE9+gTSf6OG
8sIEnb4UGO8Nqd5NoP1gtgJR6Bv3CCLe0Avk1vTgB2P6P6lmfdBf9hmf8ooxTirrUtsM2hJ4aebn
KW2NteAbn1Fe7nOFWSMFwjEoNSY0iWWueZUKuqTyKcT23FD6ccGu5f42gwlmqPds1MEt6NuLHgs7
c6krxUrZQaRUsFVIXNYRuQRVyMkacgu/E1o6TCtzLKtrqRFIYISELYCTEkI3yt6FMoGx1qFQxBRp
bop+siWgrz4mpnGY94y2XxnAgwYm7LaVltlGxtIyZuJbN9XbytS3ybBAI8brnEEyozj1NybuXHBm
MgNJ+nGzroG7bS2P7j9cNmvIwW5YvKucBADj6NS3pohgACqnH0rXtBaQcRN0X1kqDIXea1X500ra
YxwINyM0XzSS2NARgloflubsjJRjAdmXGIWawtzMyaucEAyi6NqbVOfleiD5xe+bo9zEktemvP0M
qMkKBfOesNCpEXywCEWhjsUK6lk8AIOi0RE3gcclE5EDsWwyYkwYn6Aj0q8GUBSPDzWzI0AFXwLq
H75tBkL1j+88Po+qKrTNDtvU408/Hh7fkHntYXku/9qfD4/v/PmpIROtIk3R5j++/i8//vGHH0/s
P/5MksR7Re5yjzFfKzmPP8cOi2vi8SHrPt7SP39UpUkbUxlCinWSgYrutTAgDD/+4ceDZImwhpbf
8M8HRmr/+mmH6WVX4f71CTq2OvMre/yMx59S//2P/vE1dSdSp3JMpnXfqEwpuuVhJld3RcUIG8QX
aew8vvj4M48HrWakQn+DkE/9rQhnGM///vf//LRPaIh2LUKjKqWOACD5zx8kFXriVbxCDxHeQ18X
VkwjpGV28Pia0Y/JekjRWidj5LsNM6c/EiMeYRFhNjLdeXzYCcE5B0eSkQM8hAfh2KhP7FazduQ8
EccXzA86KIiV77BT7wBQjB/Ds/JKI+pUrCvAcXsqF8bsl8wjEL68zlcqUgD0xTd6MjxGayrpXfQm
QefGVmce8FTGTBw4Ba0BAt3jk/UEC3AGcj2WxnP6Zp6VcV5906ckSKCeDlhiszWTdXHVw4Ia3O7O
/ctZBb6dDKnkE+0ZiXE6bIBN9EWuL3YaMfN0Yih2gGH4sP3OiekBqDJhOLSL/hO6JI3QkK3FVm7N
0YdDtW485cpSgvvAJQkLSdDK/1W+JXu8h0RsgVrEP0ePn7w/3JJsacfUw9wkvSG0CxnA4KhRHZ3W
GWkV5/RkngEXRtUq8drOFXHOBBxmw1O2K16C1i1eFh4d8B0kr4cc/wMO9K0sv0MTHtGZmBNU9yOP
krEyQY3d8U/POjMJ/pl+3HLu0XeRl3k09xthQ9ueIyteSmhcdbJjHSWED1WLQnRBQVnXkW3Arr5W
38gEV9/Gl1i8CF9nBFqtb88bDdr/Pn3NPlmg03O0kjbFOiX5r3om6HCFghj/tmkzRVrJFLkrJhlf
lvtuWCdQPeA/yD+G6bvDLNPZMA9bkdwO8HwySjMQeWuOmDbOlPgLesimdqZ39VQ63xxMg4N1bAd7
es+xoX4yyj8AM9Wer0BPT0CKDzRPRzrAiH5UxeZ4SBT5+gy3sN6Y9hnjEl9eqdhb+R2J21irZ//H
3JIFaCP7BedobqH5evo5Oupb/Se/8V8SnO71FefvLbpgV/R/hM5trypG6HjlnwOHgc+K8osXAJhu
w3UVYo3dkUml23fxnF9BWJzZFQvCJ7aCg3ecw6gdffof39bFPJtnFGSLyNIZ1a0f7Cy8hDI4yDNN
JFLJDBd9eLryGKPQLA+c4kKUxmcrrF0xsRX7s3g6BS/vGqJiBn/rvQH740SaXkoSlLbRgazTsvZX
dGRN2FXrcc381ZNeJpz0F7rpT3fl5SXqt8L63oI7vZUQ8Qo7PkVQtNYA1rvLW2yDNZf2MyGSq6UW
eR5DL8WwYGfcS/mabk4zgMJMIH1Wwp2gidNEUGOJO2BFrMhlQIi3J9ug8oi1G3mliiOJ2ySBudB1
W5pJn6iT/vlVGhpusAO40cORyF/IfBARLSixDR1pFexmIPcX/t34VHnVHa8P1zJhKUjJ8sEe1+Wv
5sAJRcbQ7dFnoddDUCMX2/cxPoxubfcuhpKIuJb6hNZUYQmZTuZxhHhOzNcGAdo6dO8q0RSw7MAK
R1CgnT+ulHuy9qx1yhl1ZUx2ff1OvHrDXOKNng/7N2ECxORk6wyqnj1BijgKT/h9hBXjPLp2y+3M
m8lVtsdMHhCpQXzgfSvx7eHC9JKZV34q86MfbA16HLsg24s77ZuR1UjGyPyMuc/fdOCG9c1YbaOn
8BzAfzXWxXFcBZ80SZhNXBkcrJiQfUZOskNDGO045xTPFEy8coWH0LDPnl20SMYNkWziiMd5G4Z7
tyCNCzzd02dRnuXn7ncOQmE61YJLcmS1gQOuo3uxeNUKa119NU/RC+NXbIxw5epP+SdhciT9otKl
lVX1TuTRn5xtqYTBCkOXgJz5AE/UUr/6H20JPDpWmNqITlp9YlCH2vw7Ek+xsroxU9SZXUKd1io3
uRALc4VZDvnYFhZ/Vb7FsEonql2FJ8DTxAyUdnYvvFpYU1thTrjn2naG7Mqg3FxFDtBaAsTtwuNV
cYIdgsnpEr53z4PXGydenXkPsHadLJkLpm3MK85Gcg7ny0X5yL/PlY6HS+0/iqPEWwQx9D3p7RyA
ImadVbbjLsSPANJqPnCPRI6YvygbqHMXyUYroZqHFt3US0y/BiA8en/s4mjwPfgJI2/9cMcLtAJ/
T0yHcmOzZAus1uMeJxaLA4bu4hMQBbyOwOE1qLzgmUCj1B1vE5Uquj3Sctj+sLcv7z2tmuIr2xGy
vgFVI/4oYEq4UI6h22/U5dorGWB1vwgr8Ze3PaLEi+UXGpfp2ydxmUCZnh/JtqcXnqJ4h8m7GpZf
+sjSM/rbKNxwv21jpmdbsi0DGxrxBr7t4//BQHYsQ5194LjNZRSXpCWs107yhO5z7T/nZ/jZF5JN
Q3WD7I9XgpSBoVhDzRh1L/0W4Xmb91k9aRS75AHwDNDeItijAAd6i+0Tj3GyjgUPtu9wye7sDCwj
VxANCyEH3xBDyBPXOdubv6tWooMGeMNlFf+Yv3Ug3wiQa/Yol0uo4V6pPDYol52UX3BcEcVB1hEO
UhhXN/mOXonlPLW+jYzQ1rVPf46xaPyKXXvWTtFuq7IRuYhjSbDa8bjTK4/s1BU4DzQ48IiJpxWJ
LXuet9Fd66CeNSUj/qcStRnatPDNQkHANfCUvHHwvrVX8cKNeg9t8giCnbKvPglJWrN4smag4sfV
eTP2A3TbYOUG++5riWHlNngPvvxPYY9LeB+4gDN5Bde9yxa7K5ozRH268ulZ/gr2DFRHOiDEWjuP
hclmcbJHw8VRlv46wwrBkLPCYMuw7Ik3p7lAzuElBP+5vIkw/fl9Y5toUO4lr6drRE6FuYjtHVbH
xQuyahEyfCGPnlnrSOpzyW2KMfqvEa/sUSquOTQIC32fcmguPlFcUPAsuotsM2VntU/3ZD/YAlEL
qa37B1jNMkF0pOR0r4bplcMrvhOYswghxG3AW6vHW03dx4x1X6BDre+eqa+Fzd4WPabB0AgtC4Q1
eZsOPGQgSrzlCsqBVfdZn0I3ts7lxnA836WbZfsuksQ1V/mLYkdoUpzheSQd4BRUN0Lgsu9KeKvT
YD3+KJwmZcU6Csi9xB0yQ4EcPiM4S12JqilzcBLNBXkLXMsZSQ8YsxGDoMPYtMZXiu6Reo9EPwlD
0vymlqkjblFis13RphqNV1qcmn9gdqzCnfCE/Ft+q6c10HKkdjLySnPR//pHf2P1ZLPQSUDetGPZ
kTbEIpxiRu8b5cbaxn5CIS0B5Wdp4/bveOeyZ2yXteVSrlQXbL7VSGNsS6HKjXdi5QlxUe26O6Dx
C2ZznNAlCwdcbwJLGAKxeLw0qq29VPjyWLc10PpUkM73vO99xjFLdFST2JLm9UuiiTMTa8ytzXZF
pgkVd0tKJCi8df06l5vSVe/qXSg3AHfvg6eYlBEf5Yn73LgmTrsVCeLb0jGRQfzwfOYV3ZVV9iIB
x0Em2jo0iesWb5KX1HSgVyMt6ABrHWvFmhziiFWMOx42HzoVlEnUOzIkDGYRdIIY1udbmbtVHnej
eqKlMqdoiV3hxY+fAqIGj8mn8e4Ttqk+jb3Ly9f/YBX84/Vg7UME1iWOynP22BPKYsurnZ4EDh5k
mpG4QulC+1EctpWK3YAXbo0uKBEcbv8u+QWuOHa5nycIEfwu1epNHTZacNBQM6z147QTnb4j8eVQ
JOdxjyWMUFTiVqpdlmLGuQvqIY6cLLc/I3EtSI5IWURqFICKFXkt7M/v6Lq6p/o8XUBVDbIrFi89
uV+wFRObpop4aaINBIKOZ6BTpG0V/ag0r5Pwyx8/zGhdQDymZoAA+9mKKyrCa0uHmRIcG2SzltEr
YU2wXIPozMqhwJi8oDtRoM571Ctc89qJRqNBysISgkaei02GT3X0l1ePS6m4pK9C8sZQZzdVwHO2
xEyxEwzn1CXYpyA2gUMYmuzSljZ9uamzZz3cjbAL/bc0BqPAEW6d2yNDNxj+rGbkiy95NcVt0RyL
Kf4AN1XOnXSinFkC/4iyB690N+9ECeOOJxE4nlzL8CrVTaDEpMVbCBwlFNyStCd/LZaOyktzYkgb
gBQyWNvWhDUoEBwSUMIbI9tXAXhce+x+c06AmGC+0gvBZE6rEVkBMzpguING89vOY1ssYY26vuUQ
FAxPacTja9iw9E/L5UeGDeiX3PIYxySZrX2X4Uu8zY2N5OqIVeLDBDifIox9RLOZ9EzPAaG64YF2
NMnc8DMSbOVYE2EXvGQJFAkOJAJ4D7FfUyPyvzjFiEmtzRsw36gGifrSyYZhX66SM2E5xDxBk+8x
did74n8M9cs0zjUqdXHHli3JcBBuw6dKb+tW4j7jLHNnV5K19V0GJ0hyXrcRz+RhMPw6AONi9Qp4
q3Z0vslHh42ATSN2B8Vlm2Z0DFlFjTYT9bJw0dw2c8l416HmXWvJycIfH/HWnS0J/V6xjcY3njRr
DhpvpdwF9ELYiiiYWOvm9HkETPvG9sD+tGpP3DcmuVd65Z6IvaJ+reiHu9Qd7SvQcFZ0Iuifgq/k
qz18ltti9Vn+KMTMfaMY0/FUrtufUmUFJxSPaLmviIVpOvImXA1qGi7RX7QFmlV95iy7iY7Zcwx7
kx47nVmOd1/CK1Ht46vOi/Sl2P1p1J34m7KLMDy2MePwVsKbtzGqVBdzW9/6K2tpbpPNxbUncRGP
tdeQIO4wTWKKTJXKY37KjsmOX2jVvmqbpXkAs9FdNl667rdYcFluOOklZNDk5WZ4GX+6ek1JE8k9
+cIbfPcazQiu6srJms+Rq7KEtehaMn0P0xlxfXBlNssLSleCz1DLqdvIPCTMc88QjIfjspGMr9xb
/CRO7l51YRkrnjuPGw52wAnsg8madchfuXm5I1OXWTn9Atb0kTVoJVM+DRuSqhmCb6UDgDausumO
ev8HJwXaHyLNfBsvKNFOLr2o3+JFeuZ256dkHBrOLQ6sH5RJ2T16zp6NfeEZDuWdfnw8n6A/xd+i
Mx+ISFuOzRT5JWGHJ7875fHHbOwa8r0Gzt74D8nkMOOnghYCZfEyMO0uCgWVdY3fOZMbLkF82ka+
02ASbonjZ99GaXfPskOlwwKZE2Ns8z7k45lLqz1xUpWulJf6uv0AoobjTXFP4pZ33PDqE72SR5ra
HLlLuh0VLS8O9uhoLX3TOIqahlqUZjUT/dTn4IJ323QXpxuSpE/9oyEHjwEf6x8CzyNFk2a93Q2I
sI58GQeXQ3uvgMqyAbt4ko0WtdhyzBATYuNPtX6Kst8Abq788HZwLa5otuNqkYXErbNoTQNHfBPc
An0aW7VGrElAAOrLQLqnS15EHa6oZlXlDAhR/NDpfehn0GbNnQto63v8DjJUhzVLFik887a3k6/6
UMur8g0wifC9xKEr6wzhQu9gcziTlTypa5/OS2UHBxLBrtU3BJDD8Bbu/Wt9GdgwOXTCTsMQba7C
5zWsp9fauKKYhhb8Ne6ALtBOXGWuXUw20BvY5ETX2Wz2Fe6EL/83wW7WAX+YVEKoXSXR64CXWLe5
Ewv9LbJsA4pxfyj79+GL/Ywf85l5GrVQ+3Etf2dE9Wn0mzizqcLvsmGouk4+09e3giiUQ/NMNdJ9
khrXFWtZ3i9QZiJaiw2KC9qMLXUs3YHmPjWrEL3aCufaDArxruw964XafJ85nDCZi9odPUx5iXJ1
eSPF5Cl4moYtsUKTvEcWGc8HpCKyy2GC7Tl/pRbIPuXJezOYhnGlEgWxHOgowpZ1mpRm+iBLs+Me
w7B2Cc05TonHV0V5L3ANjVuBgUZzFGd6zU58aJKGizszLqXvDOoZfFB5pedbAk5h4aEONZt99sts
T2P9wrt+FBkAd/uk51c9WTWVQHor2AgqenBxUKIb3mfGQZze6dDlOl6Kg59jLLrxPzoyFhKc5T9P
ir8HGYtd/2IZz2Oz15c6VI/OAHo2hJ+9YfQ1w580s3thz8/o6Ph7/u/8xFX/TW/EUr1xQwaLSQiL
b7OgHTjjL/0RiAEbHxgyCyt2TlLUXgx/j89P4XSF3f+DPh0lPJTkKxUvpyUaluWO8Do09Yx7VtXF
b2mfr9tre+U/S8dto12tlyp/gVe9x2uvf3TChoPXE9c9mSuJ1+M9cdprz/Izlw5lGKvGiZOGmX+J
A/gwMghzfgF7TI+sqPwY2tec2riZQ1Z1yl9I+ZvYXWhy+FbJY3DaG4dLJI5IeLoTcXhLQ1fek8xI
HBiHz6vwxDZU2CyqOooTBj8UUcQOBZuMro0nExADCbV3x83ygnzyjJqBhZRBGM7P5RTNjog6DIgS
rs/HCpgdWW5fOauXr5B7HyGXN16t/kqtxbKGWhhA3nL1sehRl/of3SX85uhCXUwvlwUSo03pGhs5
3nOw2N/B7/kfkfpKiRnT9GMm1DB/vLG6je+Z5PX8GR2K1B5JP3Hd+PJeaWpway0JOum2CY6QZrph
I7FLXyU8dTeJITYYUlozvuQm3paj/WqM0Ip4okqqqIiqmFPYPjGsVfyGly9KiOw+NSROPPEiRxXZ
M06gYoZwuuNwUZ1pB42DutrlJlNu7StasgMNj4puDQWo+UF1D06VD+n+cxSipJDoWVEjEMWX/Ao4
K6LqcChGJGUjxaduiZODFv6b+EIqqkRf03LHbTY4kHsqj7IEZQTgtZ6u0n3QrphiUVoFu3j7/n/Y
O4/dypEti/5Ko+d8oDeDnuh6J29zQkipTHpPBsn4+l5BVZUKhYdu9LwB4YK8uo4m3Dn7rK09EBOl
y9hl8ZGQEj+LC4T1y/grIpzzW1FLG2TT1RafJqZV+NxxRhGmZCyRsiOLpPBtHi/WS3mTbRjb3jht
evoSMs9i/e0TocmgVGBe/THhkpsALD7QNSjc0tP0wSfRrUAQIy7FCD8ONznqqUeXRe3KBwlSna0P
2zyZdHAY+KKKndQdmD1jS8nCJryk2Y3n7PiwvAMie21yZlhbPFh78VA8k0mG9ovX8zPE+B+8vo7O
EFv6D2gcwQP8KhoxWfYNOrsLNziRJp/Bp6qJKG44IfRdGIYS7GGhrpYjaDfGTeBfgf7EgVTPnp32
BbdUUm0kQ1m/Zo+8lsBOw+QCdLwDkXHH1RAOyaXNREiIZTXWk94tRA02eN8IR3Q97akAYSUxcpra
HR8VlAfMESvnhewMPt/BW6X97lHHQOMkwpQcibVP7o8y2LrRvrYPzJw761Q4LxpdP79Zw82z3c3R
Pm93kz6rmydRKw+6bJbWysNyPXJXluR+N1wHjLL6GylYtm1iDWLTmqE9f2BiAnbDWjTo/Hp+K5/M
hmVwPxNP5+o2BEgbdW443t564gvpyTgfNV3K9Mh/CyxGnHVpbogmss2Sq3rSp5VtPKYYdtnQcDIs
aVdV/FlPn5zUYXzj7XyPWq4Ag7gCxcU8yzpxWjkijosibqxRZ8BS1p6fZJCvJwXGvyXyGpXP8cQt
YyFnnPNlU94cbFOq3pDss76CILj2oFANBHtYF9dcRUKUP7g7+UyAZYx7lDNV+itHnRNsbLJnwv7s
8POJrGMKF0K+3uYmcWt6SkY+ltQGfEiymQ4GckQ1VdUxeTkqros7Sv2ZOXJRGec5qzAENAIaqMpp
8WS8kbbAmKUCAUCHueHeoo43CCHRQzlUl4hegVspdOjh7rTugZKfXfMjwKNji9fYFn2CqPa69tsm
bH/xQXUSQxNb4iSEKgcf2MfG9zeu8cq9wi4hV+y51Cxh+Wa+gap7fgK2nsQ07CuOjHuS5UltKXdU
+mp+KMc6owiChZ/hE3/g9PP1DPwlPnxHTivvJzOuLijWpHjBci8nCovL4XDTWxt+FY2I//ASLse4
m2JSw+qwOVqcovlpAAw5dZwCfiOcBI5fgnCLlN82b+L3chOoiwRKacDiLiaFxAVkDYrppErf6HN3
Do8sNkCz0hlxmNwO/rCeL+MPvlg8kCXQWDFt+V4Ohz/ZPfCBLmEe55rLQ1w4Y9Vs21gg39AqHPtA
ky+sU+8cBrICDlRgksD6Gv0bF5EPUw0jWdFQGwebO5J1j97JZv3jb7mwNBC+gxdy2TlCDlNBgNbC
3TV3kYmXANGhjcQGDZmkyh8gA2X2uwa8iee0EeyLeiXD7URWN1gbj25+IniiZQQTHrjn+fIQ1bOG
lHMze7dpv8JhDlARxzNyKzEf3HvyzGXgtdSTqnsRYQrhZ1AlLE6RvhJxZ7rDvYqs82n85bRAoJTj
ML+C13EZDB8CCgXgEGSvWuUvvg2sJ94Q6+cxOJOv4/7gUk5UZxS7xtjxTeTc45wJ9xG3Yj6n2ASn
UbU+j2Ufv4qfLc8kNmgWWb3qhxM3WX873JMgjVoMHteg0ftHCieJetQ9eFKmLah0dqTYYFnjxFuu
rfidYmJ+He3YiTfMHKdhS3GKHqzqwqCI5XAvgzXdSTDcif4tRSbWUcNKnbB9QdKmm1soTZ15gcga
yy1Fr5V+IDWODRyKsczYRM5Wd164xvxMET7S9rzugV0OVym48PdJ9szLQ2PviatWWxuC+5Y0lzqx
VAQj0TE3LJ5QOErcxNXpv8LevdzAteae9Jsnezp8nWEE21q/R1PJ+QFKz1o4a1cj8Knn6YDWjSOb
sQslGgz12oaKuKPBlSrrtGpvsYXzoQCvIU5U2d4w19yFaAoARpvahhOGZzvugFw6TpRiDFP+I7c5
gk9OLD0Q+62zUQupclPzu1Nk4pC1jpxTiIA05a8G2UEfvNoSk/vk+Liu3JYheTtbxSfH/BR8NHch
x8TCiZsxOXJiWebxkzh+JQjyEBetYncTEsy/iiq1NkUfmcAAK56kPPH16iYQhDJXgIl82NQUVIU7
mygnq7IrMhcmvk4BZcmE1K4GMV+NQbPa0XuuIDgX0CPH+8R9pTEGp/gnKtXiXt2vUEdZpPoH0O9p
+UPBRxnyMpYZVzartmp8zAKK/s/6BPxUe9HReC7Nzre3rlBnGsYLPRlRPgrR2x1TC6tDCreuucdK
cLQ7cAG4tKgT7sKIWNWY0D/HrB3oy5F3kWFEPbWeaRTzSVh3SPqbR+JsKDkCH4QlzgklEaI7Lw93
NAPVfmzcQ9EXrmvkd7dUSlfDmSe41E1zamEPinVA4hwNy3X4zBnVzQvKrpTIvbmmBVT0IRixdnvX
of5h3/of6r627riWBFp1EqKkPRuKvwjUA2nScCTqN0O3RXBJJJceqCRMipyrCNR5m2f/SD9smgG9
P0t80Jro+2F1BFgArguxd+xd0a+zaEP3XNlHbkOOAjAlC2iNiToNtN1gT4O1NDPS9BDE132EAHwb
6TSeTZ/uKKWgpaHI9NNDNb5rP1Gs0I3ZvxqwqBBh74tq03FOmd4Er5Cy626NBlHdSQD4cENW5U0r
/QLPvuP0yJMVXZPZi5qTiE9zCZ/5FcaKynoRSog3MZbAtND2SF9lEnLq1UBDW8RmxX4njBCQptnV
zZ4bk0vBLYvin5BUmeCeSQt0iPUxyfKA1MKPeGIwgnXG3U4Sb/RP/IuuXc058Gq50z7Y92MQzLDS
Hl0OoYYqtGIkL3VG+6OW3efkzGZ1FLyywnmQXXddY4WAMBJiFWJrDxt6SCsr1e41tJ9vRET4eq9b
0/L4ZDJOjNs5w+mqMrkbSfrPqgNRY3ZOJO1AT4JAWWJghp05wSDnjmaJOD3snhs6eqy8xNHkoyi+
T6AP/eSGJwcSWnc03R6/MMoV5AZA6cQBIXagVYB9k83ahR/eH6ktuZKCC4YGZjhZzj4a99q81Qmd
R+uawkQSMXBaxAm4M4EcTrdW3oXMuOhYls6Ixlrf5m/cMzQpfhk9kYSnyi9YunM6I3oOLlFEZXF+
4KLR8xSIVlwQMaSXEGqtu3cEIXRQjHeac+DloPdYNzNfBiCEZq1YVcYN3diQXFofnTFzc6CgK6YN
fBnfythHsIxdziGTM1qLPrFGvSWD4wSE7VWSgcvKu4qIwhw045fAYLCjJCedAEXaz5B5yGeq+R4f
xRQk29GF5BKqvIImpBnRYcHdH43Q5A60GeJpufV+jyaAlAwzMY7e+0knf0tslMU661U1fKM8IfyJ
sggeqJIZ9B2qvwNKC4LJDM4tESbgzxIHeM3wt/4E6HDVQaOBak/n4QRYvkUNdepW00+cTLWvtSXZ
IuG4KR9PB9s0sjsObWOiEk6ZIbnjtfRziijL3js6sF8iK8XVJUPJiSFMsqtdG1uByToCeLKOgXK9
0FNEVKVdHChY+5H2lFEU/WweMwDjoDaygz7GJLo1iloSt8W4us3AsuNzcIyGMALrbGKEVo6WvhLg
TbjZCZy1rjHCGcH9KXG1rSG5ItCtnkZ3zFdR2HkUVkwKL2dbgA0eG9tnIaVADL6CLnjS+WyL6H0M
GWRqi9E5lsVu8DYp85oo8mETIJq+GvsAeJFnPEw+Vqp4If3x9tB1522Y+TfLU21mFUxy9IflowsM
M/YTkZtSlQWV5tQfiw6Q29gknLJBnBMTEWX214MZSYSYy34fe4hBzRrMTkPDbe26OUZZ/OeD1e0c
p2IoGeeG6YZ+//2C1E1/+rM74PdVkgRSD62YqSn+3l+2BAhN6B/FYV7AFAujYtnM9QpBI5zgFKqN
PGkNyk4ta2cccaaW6iePNpKg91/3Id5Py6/1NRShbZP1WPWpzeXJrzeqd6Ps5D/fT9ZZeBAta7Ae
6u2qxa0H2gNSzuUBQDO4wuXnLJvLk07dvAQ6mcTJolopKnRQZTYjHfD3Px5GtfuP55b/Ls+ZuEpb
qZvsLA/8Og4p21JEDVKXBiN04G9eHGn0AM1zq5sdKL/YAyZCeUHUjWtdOM7KdFGZB+ch9V3sob1q
14GUxEpSl4jFHF+Ft1MiA+X0G0hSy8ov/AC9kTMjaI5VGPSbsXFIjEg0bSkhtNQDZlCLMroplT2j
ZUuWfqqQLu6IeYKuY0reUdmkjJnAfUHYHRT3ZrytewZkoTsYpuc1muaZJVGO+amqJvTtDHYtJhPB
5H8U3UPrEBB0WqN81EmFwIwHi1rg8O03Ke5gNYkQgiR2697NpnELz6vaWTbC12YMr/qJ6cmM5nDn
tNAzYFy4LAmIz1Xz1orB+iY2Q1olhvsOXWVN1MrPcPmri+EAaV5PDIskXNusw2kga+iz1oJAv+/y
kThUbW8Civs2xcSZjmbKvOGKtgCI1q13ziKg8XPWfE6DxgANqh8E+IiXO8n0VMvI1jMIUXvorcgq
xFjAsSrEW4I8NtbpQHk4qcJfj4L4aKDjbDWiCCkMVhgQvZ8rvT+gp09c8O9Vyvq58rzkYEg0SBVR
Zp8AoTvCzMOF5YeoOGltM9pEXp+tgLVDOTHb1IF7Uay4FgUVbdMP6gOBe3gCxb91FVvxazMDkoiH
OIKtWtm7vILcQATIMTJnP1lY19U5k8e4JAEzEKxyQ/JRktiOnuAeO7hpREnTUF6KxnzApGHtUgpx
8AkhIvWigtZDeRTA5QDz1wrN2+nx+FYN/GJNyxAFav556CfnWmfs8gbMxSe89OwEsWcdZ29ez2xU
dz6CNHDO0cAAVzgUmtZJ9GK4rAzRMWOiauL2GosJD8KyPAWWoFACMy/hOdU6N9T03qjCTTSW+YVy
sLEaBZQGYV1Ks76T44BCikQvJSjyZHjOa2NaSAmEtquHBA7OiKuSj8djFN2N5U1nucFLokKIziaA
XHcqJoDiSdXjZOyApKurk6O1F89zxn2GdYIbOcZ2HBu0KjTeVaN5d4ORMO4l+F7nkZ+om4h1TuIJ
ojneZ1nLEa4/tW2pbX82IOe1CDRY7zIf0URZ4lTlIWbAaAlyk36KPRzvID+tU4mnSeXhuG2kwxue
JmSBZJ9tU4Pxd7Y/vcgb92NLYR9lH9eWyMyjBZk0qnJm/3P47lgYImrZiKF6BIv6sWi8rbCN4NzW
zZl6mv5E3QqoPeO3NXcU0NQEzhgCyDUgSMIPyHGMdKelAtg/lUeF0Rx1ed+7FM920NmOJeIIyvwO
vvBQsZkzi6Q6VXY9bnekQgp/0dD5hA1c7IrK3YVGzkjQdk9jW/4Y3ZyStsHYSSu/Vnc6lbqBvnG0
3MTEbP7wsxrjpSTe+DElbyMlKo3R7Sbm33aw1yxjPyYAwXSXUpsyQOvRyhF+DuNI0ItkLUOKvbGA
hfvmNMhAvIYK2MbxDtrAfMsxYaibkXcscMChyiec19kQ4xQedQdD1+RhtMr5zo7jfVo7J26R4iMP
zYuPP5TZV9MTpgg7b6DMzR3JrI0dYcO4fbO7aW/7vXaSCTINsIkUgE0SKITfPc16Ph0s3To3XBpC
jqi/oxg/58H65Yysb6i4AvURMCsyjPl6Ir87AniD1eXIG8e2XtrA6Ih8yOTQgugmtEggCkQ/a0KK
sNwaapfWiulQGbjNVDFZZAgy0LnXlUWZjt64DzP1r8c5ssddEgLonc2yPEomMm5eKY8v625o0sfQ
CJotnXF2MNMnN6r06z6sz0EkrZNJPsvNEvOxnwVJHaRYXQsABCO1aQ4+QRNBMxuT33OMQ5tpxU/V
OqLk9FD5P7REinNQV5ewmfMdDIiE6gH9HYwaq/mQfJZft2e9xnMkM2J8uQTrPDIZc25cDE3Sbfpi
3GqZF2+Mon7mLl3VjVbDJexZngvIX1rg5Juk08gCRs6DjQNKLh13Q0npr3QKz2lnWshpi3wla6ad
1ZjARWS1m2ekXRqbNJCfGe5pCMVjj0fkIaJCh8SDCpFQOxy1aXJJsmZre8XvzjOoDzCw+QFuE4Xj
qAxAMuA55ktfROMmtp1pN4oaOLgnDo0zM9Taprt1RpZHHnaUhZ4/G8JCo9HNd5oXkRSzcBku8LwL
qqqk8BG/PXMCBdjQtQy2MLejbg5nPERu4c+9TVV/0xYdMYJsskDOiTOE4mjXJ7EgBj1iRz13N6m3
4uRVO80sMAfqI2/tuQ62j9mMxEXD8io0w4M5iZylhdYee4eCpM4lqND0Zv5I+c/NOE9ncGDXWupC
15cFVRBM6JsaMJVDsSTGWURQUq38LDGQzFNnw/zdfg91ap+52e9L2yBU7vmHhBn6Hr8N5Z84nOF+
3xuUIUdli5ef7pcIuNd4OqX7WnRPgcKzCuig+GOy2JKR/zORzDYrf0Aq4xKnas3o4OqENLPScw74
983BNptYHBoCqUkfozStemJzfkOb0Y1hZ3sVKvNUXKh6nLLyN4X7VwPn4r2Wr00r/FWUgNEvBcfv
UvEiZZBc5vjGdwq0DcMblDvErDOrAfM0y/TUN+10boGBoxv+jByXiXnU9s+xdj/iGrnOgq6Blyg+
E+CuDwGZJb1KBnACvn+JIvEz6rxwpx0sp95jaQCXq58IA8jq0BRM6TOjOMUtxkhO1v00erFrTaYb
jU8QvPXlK46JylSDdd8804x/eF23sSPZbxxDkG42QoYgmV0b02W2kvg81KRQ/dTajkZAgtBjkcMy
HHoiC14FmoWEB3Mo9t7aJDiM5vDGgHPvAgPGtASiBKa9tNMNnDPnXOM3ORmyp9pcxZj06mEKkuqQ
ooOb84mDNCnwdQjQW4FNerCzqH92obs2ZwcXxBvAqs0FMAFhfXDkARECPxbYykz1jWUAzsoCUq8T
hThZDPZlTGVI35R9+FWYnttwQB2UZjvXdQi5Tg6Eh1HHp9hbx+aaNZJzMiaAsN5svEACvZHD6F6M
vH2mbJ1x0ke9mVKQbpp0OdNMcG8ug9vM5VICikDVZFqgfGLynPpYr13jjohZnxeQZnr8eaReXkq7
S4mA98Tq3NrZ5FF3TIVonjtki9ua/Dp0h3vXbQlf2DWXLGdCJ3Sy9I2BEZFscTpMclDj6cByGEAj
/kfOAWCnebCDAHovCMgBQI+afBM58zrxyNK03nWUYSMHZrfwc7y2MufHDMkHz+P2NFJkTNDS+NHa
zU2hmJmDlP1KNR43m8FgRpxcx7WVJpcpqVZsS3eat0ALHeqxmUZo9Ew5Jg1jRRwkTO0fFXPfjVXo
v4oWpuSkj2A1wXaeEnjSAY20NiO6MYsbXJnk5ONgHEJRYFtZAZx36SbLkUoLy6dWNuwecR3zLziG
YrtsVvsqUWUICD5LwzFOUyivdV0YexM4xJ71tDVKNStAup5FmJrYEjkjgjAW1Ecja7O7IQnSXTyQ
XMdwod1XlQdkzJ2tsx5mAPiES9QsCbFnnw7uSPmR7w0s+qAhHPNcxIxXGTEpIIq2IS2mJzvfymdK
v+fo2Ydgu5IZmO+0Ml6j19yjBD9lUr92PZmdO5i5FMGVjHmmHl7PXqbqBUifhE7+pOvERVzbMG5r
n2JYm6kNxvI4Hk2dT6W8BQvC9qItMsB0V4cSm8m+OlHH+KuZveQYyCohcoI1gVsfpAbjuejzcSsr
4xi2KLcDrwOTTxitjDhY3Y9ueouLqwyCGl2yMHTAfo2+joxsRpuhpRiqVmX3qmkg8CxTBMxZ0vbQ
zsjRWUUQckpQ/feyP0rqX7r+WjNFdPH19Ma0R+2R5a7F2PlTtl2zsruTcBMiNj65xkG7r0oPuhkL
BW8gq6mHDN95Txa99K5ZDK3LzPo5ZrGLrhnfw9QuStIO4NmL/lWE0zNhB4flk08v53T7ymsbCiiC
+hwO1khCIj9kLO6PXt3StzTxsSPTr7V6uMuaTFATyeWkpHmnyaK8wr5PrUJ1wbLcQjgZkTMcmDqX
OcpQw6L6xBiLg1f01q09ioMgPCJwQbvEs4a0HW+Qa+5PutPUkmCJsbVinsZ029U+TSoLTr6RvE4J
w6oe0xq5W2jQTGGVFVm5bY1q2yF77Qy60dnFMLOObJ8XtG+VNVpgP9sf+uiABUsSmmhdk8mRr0ai
P8UpqUIpSMv7AfhfMyfVH844GWpl8yNOgG5bU0SSEq15VyP/jxuyH3EsWHYV2fWUWA+aN4qdHswe
eQ9coj7GCPn1HNdINTRg3L2F/0Yb3+VyfpZypoQsIAA8VMV12XVPMi73Wh5FD7nz0gnxc0oDRLQx
S8maMAdYUhzFTGK3Zqcfu6mgOgQFCfh/9Ar+UfjZJW7PlqH/aCVIhsIKTh60AdzbXB/trbjvgkLc
Zfr4yxopI/ExzQOoEDhXnZdlD/jcvbrjc11Vzqe0H8okuyumFixtKUkDpZNKOpMJ6gLCrZl9mRiQ
YNr2v0UTiH0fkMuDWyMY6WWwg6AEmsxA0Qi/5V2TZBYM0NwCr+q1hoZvY2QvdFhiO6SYpxImSk+1
SH4mVf5Ze1FDVLe5bY1wOJdoKQWjqif9z6DTDVykbPKRvXx+H3xjutYHDRcJThLcimrXWCE6gA0s
fPPWaMXeywrWNGO/LenBV4MxnYXAEc6MLCb88UUW0OUC4ZG6qOV+gq6xmuaZsoMBcETiHgpTxVxU
YeLYEsSY+5qA+NCAnJNMpsz6hhpfUhf4HKGdtV/LIPhlFVq1TYfuo3S54mYS1rtZujdWbhCRTr1t
pzEr8ljb1T6lNLZGNeBQNpToIxifbEggAXVbXHWajx2vu8lD65E5hApEbNJhUyqgZXN4LYL6MyFN
2ffFbycEBjm41KBiLajR04SB/q4VyImMCALknJNHTkjGaTZwyq79KA2qoDAmmLumOrR2Rfdqs5QL
RfwydN3rJKS8yZ3boKDSGBp9voP5UaJdBKqkacyYO2LpAZ+h5d1dn7U4fY7dcPX/oLcF1/a/gN4s
wzb+R9DbAzyh+D/W71nVv/8d9vbHG/+AvQXuv2yQai42SZbj2K7PZ/7Be4PH8i/dtX3LdkCtma4i
+v3Je3P+Fdi27jNFMA3P8yzIg536vv/6T9v8l+07JkBCKzBcndnI/4X3ZljePyGHAZ9h6rphuEZg
6o7xD95bgCFWH4aNdsKcASFNHNab0veH1cDUdDWxmu2AvJML6159vIioXUNXMXWvstBu8zn0UK/p
zANQy9ngdbamoD7J2CMzmXMblVI03kZo9L0EkbaNV27ro60DLjJbeJlqdo6zOcqq2Ej9Hf47kM4C
VY1S3Hfu8GrJboeFGwXOQ3kNVX3XNP6tYTGX1yvpHCyQZqE7hKvcCN701qNOqnpKpbwe7emnX5eI
eQCoDMUMVWw+gjbCxrA8OxnGZEXsXbKATgavuntcYD+slFFL7sua3EWjd/cZuDkKM8Bc1kNsr3qn
guKab3Jzcs7orWug2oqZTT23Vv6O8xyp33TCqaqsxUZ2w+0w5VSu5d1BTD7+z9XvMebFSc6g0dv2
0zDaKJmyZxax1NhaHLODmhpO2Z2sIpZoA1q+IMKYzkAO2COtyRrzvskz8urYiI7k2Ky6V0X3wdpv
tR+9Ix7rpnzv10IALejmFOfUlspPrBiuMpJ42tQ+GTqCTB1mpzSSK0cx8QnHrrDtvWgekiVjetZZ
7Amsz3CFKi5OweFmnAXC4zgXluK2zrUKSRL6VAgw+0w/uGmNccW096VJcmPIzjJ1EJSC8oJDlLw3
M4MxmA1KOf3ss8pvs8i5caLhwR6irctnUL5SozpLEubTpr5m3ZFSioVML9WoMs4yyoud6aMtsrMW
axRIQl4EP3+fJ/e1+1Of3MtY56CbOQlgvKb7eSr36SyyTUD4KzlpxCsguYaPziRvY661GSbVbqQk
3NEpJfOnxjsY+EwQ4Es3rTGzLMrjJ2ZX/j5u+wuUpvpUe+Kx8m1Ir/mA4tPJtsKDeeB03bbjYoLV
orueU+OlABC1di2kdJGfnd2qSbdGS/HJdNfFZY4ALSa8SIWq5YUwv0T5Wvj1axYDYCj1Z9vLXuoM
fFgmbPhanvGcleXPWVz0oLyYRYaC3yc9b5PbBw+J3dxE3r56qEYXZLB/qGKblEE9HttIX3cucUMr
Cm9dp7s2y2tPi1jiJ8699JRtdLV3ZACf28L2XO8p+q2yUz+NVBr3Vnb5fiCiARWi5BALvDepaMqo
iMnH+RVTy+7KMDah3/8aMjI4mc/qS+aoCuameCIQRZGGcOEso1uS9ltjBRTVsmgl3RSX6xpBZokU
Iu+FvY90jVi9bn02osVYmDlx0JIzd3qmjTpViRZL4OOIJfvX1vdz4OjAQH6RPxb8xzdNZCGOqM6Y
SiVgwIoNMtisTLh7FCzk79vMhRwAH/CA/gYS+XpHwRzarvUeXaE9gP/ujT035tde1nKaNkaSzmvL
rKiinEKXq1N43lXp4PVjdzHI8SH56ekuUYBBb9p9F1H3OOfxvigBcxND3MesnHJEpuQQ66Dqj5Ek
pbhsjVZ9O8+ZAaX7z6eW59PWROSaKEfPP1+fqFcsL5sZS9bSKdC/VeR9MaSrkTlIwt2euWtJTlIo
qJ7T1cPykuUBs2OHEtTd9zPfryKkzruSCl2Ubhtf7/z6pH75vOWjRJLeR4Fot37L3e2I6qEbnHCb
lYn9iBvnaSaUNWbpO1X6Xm5SuhL51ttYPYVyoNKjSfxdU3nNrQHSkrzsZJ8KIXZDg8PrKKrHcZ7b
y2DiduUa5fWSlsWNAmlnXSaHtIOnDE4ijuT7FIv7BHGbKRV4SKu3FggFZ2rSa1mE9nmaCQYkGpZX
gtVmiDHf2pS5f2w9s0FhUT2R+hpXcLnOWl0PKFNq8MbUA/dxfxrk62RQnOnPIHRC+dpahMEc7U1a
PtYoWit305T211XWHTJTr47w594bVjt7rUSCg8nehz0BZOgJYOxjcnpPSRAi9fAAYrEKwUDDB9Po
R28AvH6V8dDdu3pY3ZqC6itfbDytHx5lOSRHWZW3QzixhJ366sWdsk0xx/dFGoeoMtx2U8duuuk8
HclLLHdZ1PjHLGDA7Zgfxp9DPbXXZnzXcndtxyKgKGNuuqNRzul6LplIh1GPvA1wxIqe5EpERXQg
gBfv4GSebNWKUmU4ELPOLffLvi8QZongMLGaLvZCWSksDzIJb4SghpHZBCGORPcyBP3K4cG3B4tg
DZULNk5mlE15AkxQenQX+cLiSieHxF07U0BZqTJ7WB5CBdxPFwfi7/251k1SUfMuniqKZM2prY/L
Ax7SvqiPSzre7ebmOJHUcDVEzfVfiffvDPvy3PeuJ+tnrZy0DSKFPxLuc8noDrFj3CTMFXCHQF2T
aBQWLpl3u4aenZgW2vM+IVfgUhCNfUZCjAj30OXBMVgrrJZN3/Hro285L64rUOIS2zs6zApMW5QH
QGfEGNQDGVcuzF+7RjwWqzBi/V34rsB8AhdIOCJqMzaC9rjsa6ONN1lW/ySqie7AZd2uXDC4I1El
5GGZ6/gYe/N+lD4OQugRqnlE6psKrKrUdZWF6hxjtYnJLqJUN9guVzlOJVhMk7I25cvwfZUH5cTW
qYdla/lHPme/nBmEXqC8BCsiPl8Py43wvbtsyQZ2b19PMWUeyq1DGZUsD9+2h6TMmb2ErRttC7d5
Wq49wQUKRpdNg3lDfhVp3WtYdg41TXpNtppK3LpHZELhM6401dVyRqU6ZctDj8nmZihDaiz/em45
38p4fOdM/T5UoofvBw1nkL/tLv9YnpPuW1OlOJT1ihm2nNPldlu2sqIlrBP6xMi/hR5q6/seXP6x
3Hlebh90GtZOaDq8sSj3b7Kykrgt/ClMWRQu8AnR7yxPkrur6Z+aX6OSWnxdu682uug9ls2k7Ona
MurO/rpw3uLl9++uoYWqLh090O3qoomlzX613K9tJ61/emR3NsvF+r5EyxX7x3NeGRAqyikR+m6t
boLNiLtcu6U1L/8xtZiIeKw/G3hR/dF4244zsOx3qUe7S8iMKuD2VVLmANiWJrM0pdgy/2hf388Z
kbHzOpPiq6hqjx0SACBpK8frpl1njO3RVoYmy/++XqCeqyICn8IZyHSjQTrqWtwdvb+2/vGc1lI4
jSUgNZO+UneR4E62Xo4L8xTLFsGv3JlLxyFY6SxbZRAbeHu0P5ZLCAiP9q8u67Jb2CED7LJfJzjh
dqn21QSXJll1cQz0IzLoKR1qoYZMoJbE5oVojups5XUwNulXkyRNbV2RHg9XS5N0O5s1WJfHm6Vx
4ojElG95U20Zd2WKecdyoctGmZcurXV5CFUaHaUEeaNsyFiBqFYZODbvXq703/Y730WniTMgXaOC
pn1dYXWZa9Vx68uThei1XdaniOr+7J4XKdqyu2wtD0u/vTxHTgImXxNQMEz3uXSXeShrTpLqOb82
+fy3MojiFOCtTckeg8xi0eRiYwqpYjmEyVJmpV//M6OWFKG6ryeD+RF5VjaXfy2OSN+7kal7IJZc
7UPUdRx/hH1WQOXmkITBIS1b3w//7rmSoAwNWL3l62HhyS2b/3j5xFplA0jv9/J8vrwvjHQEA1YC
c1id0e+P+cd7//F5WSxhe3YWt+NfX6zn3rs3kvBZXlshvXS7ql4bbf9pIM+QGFHTfOyIAWh5EB2n
+/s53D5obKaOp0drersJfXehDcXOctW1WN4RzQmby1uWN/+7j1n+8bf3EIjFAN46l+rg49Z6MWIT
8IP67q+P+3qtqKeKK87ZIDRNBaP6//Lgqt/79V8hqc0vuFFwA6eb6EburxqjTJSBUBQPnVvPACiq
ErU46Oijq3ndMYmpYSBxvyNxXx8N9TAtg3ttkY676isjO8oHUlGIj1P66maZL8QuPyYKi9dWt8n9
qhYxx3249YEXNMoEN6xNWJUFuVCsWMKWOgAGxcU/anlYdsFHYru17KdBQbIqppbhy8FJDbnYd3PB
l/26t7iF/Lm/wwWghzwwfBZ23W743Uze1cNiL7Xs2suIkJZPvmcVeAeBN7NVz0MOreS0IbVXR7A8
tRzQ8hClhrsTRb7ryfvU+05NBmI1S0jU0OgHKFnx6EXop+YWGgMDSz01BuopAIBhIuUT+wl9X6xm
KbMaRJetri+ArnAjqg7UyfU3Z5Q29e4OHbF6WLYMR6Bh6oZ9r7reSb102Wpde0WIWe4H1XEnqmvP
RpNbcLGgWvZH7NH3s4lSu3fIYSaqf/BUp0Bg2KaXDF97gUBopanJolTdzdeW7kTHWLsaC0sam1Qd
p69kjMtWw4FtUzlc0saJqdSAUoZecTnw5cEdYmqLQgchippUFKXKXOlqYlaxltdXDeziK38IQfkt
UlAIHDERQMCzI1SfxSJqBiMJsnzaLjdOoCzaHFnSny6bYa/c2P6bvfNabl1LtuwXoQLe9CNBAPSk
SPkXhKQtwXuPr+8Bnqqj6rq3I26/d8QObZISHbCwVq7MmWOq/qFCJLKdF9tlkXwWVfflZrfM8rks
Tl7exWhGiMHvDln3W5wj1oXfB8WeFr2uBieZ3EWXf//IzNjw5gbv078f0pYVqF0MstsGa4YSSrM7
Cgi2l7e425zdb/3+QP7IE6TmpcsC07m/UHpfu+439THjwKtI4JS61zatymZs7/dBtwlhqmtLDH7/
gRKToaaFayVOxw0KUE7w/RdCobA5aKsPfzk199FmWhm1yPt9DT91hlurdJxcXFl7eZ9nAe0K98F3
/xGRI8RbKg9+SPZVjkyak5embWHOq2iLXGDcWcEw7kRRpUHs9z7Ab/Ropbn2F2VyjIJ5V5g9GhwJ
xi5kuuVRmMJ8OC3/Wmwhd741oV72+XG/+18eo8VIsOgsyYZDL+fFueqz4dT5NegP2SGuIVHUQ55J
VN+dEfzYKNhuyDxjpgCfCpaMtt20Cnxx8gxvxTnDA1GcI6emfnWRsuskglZRsTJNy+pWYoaB5Vnx
OKu+v2mwsaOipb/J0hQehgpwRTGLlw4viENKN6hvHgm342M30eUySkgzYnTRchA6g4TQJkJDmJrK
xSKb+wycLtkmfbkohIwr5aYlC9PSci0aO6Rm9CXEvb+p/fkhgbG+qRqj3cNJPvSK7iM0W6KFQXOj
QByBTgvHzmD7MTVxtdER59oCBWpkqI2yVZv0hM5KcASryT11YkTrld5t267bWEEEZ6vSsO6jdy0G
eE0qeHoZFIuapTHg5Weg05SEEU9l5Cp0SQ1nMlu0gcRKtb/f6pLqu1GyHnPHpjwo4T3IxY4rEcZw
HZDnRNK0eGt1FGvyxTIvDwzs6n0f5WGqRieKqCQ+2Y272UJXQp8hKirNv2kYbPK6Ps0Q95jOhkel
i6jhyCmeeQZiFDUXBy9Ih+ycYJccyvWSBgmatRaLFRLpkY6cAFGSmSN8L7ueshY6+LKICkQn5lHJ
69w1KnRCIbkZFbU+qcIHrRQeU0tpPRN/Cgml1jlTui8tKvaKJSPsmEKvW7oOkGuC5GrDbK2MlqP6
/Z9CgvpAcdOckWlUvvKo5dl49BFUb1Rtgm0nh04VI0odO1PbleFMV2PXvReLQhwlL3JEMutTLH7q
DUncvP9TBj4txzOtmpO1mcfFhlfvjnkDdAhbENmtEX8d5jSGsCXVnlKFres3Cn0Q2ig+NCqLJZLT
RSACF4jCF0aUdJEt5tB9C+40tTSnJwluj9WkeZqAObNAi6ehoQspxElxk6yYD8EU4J9A6O8qUzZs
y1kG3z+iuB2iP326afsWx6wlIS3E31iaYmBFnGeLUm6smpB+XyMrjooi0Cpe8calpggQiKTwNArl
RCxraCSjC2TxHcWMyKy+W22JN5WQMhwbTJQSBXQXPM0QVbGatyJMpzHzIqVtN3ise75mWWulSKHg
R5Spq8ZCDoq7WN6YZ1/M9rgLJvR1tRsxLbNtklSf5UixpJDQifz/6t3/pHonsQOT74fqa/xfwXfx
X22a8j/RR/5/FO7++Zx/uTSp/zAsVdEM2bLoX/n3wp1p/kO0RIMCnWT+q6b3r8Kd9A9DswxRRMss
qRT3fgt3ivEPkhCihfWTZVoybnr/L4U79F+L+9i/uZNRVVQkk5ezNEVGXSZTWfx3W75OxoN6DkcB
gyZnVjsv1ZUFMxJlZ38KmUotkj7If05NjIJLj7me1Yn2oUmimVGNZWYI1UOZOKxDkS2s0KKq64bU
y9CuI0/9aJsMV5NE/tQN3GLUXHqodVnd9QmVHSMM0W+HsE+QguyLgtaANOugwWRcuYNOVzDVdWcu
aHGsEFNs2/G17bA+EKFglp3S76ch2EWmXK+TrMIS0ECeoGTFwUpzitgTS8lkJVDfqCqmpnjUsL6i
K5KcQlXFn5Pc4iyFV7PdjP4Knj3S47a7CngL1pbarIwIaZOfAcjosPRuFcW0fbmbAG9hIqIZ7wXz
vztlsLLKOt2jJl/xJxA0g8ETAiAkXS/B0WycumY3G6v5H03X3mJmd9plSieZy5+eDhbJpUkq3XcF
Wm/WS2sth4jf48zwUM1QWxNoevQDlUM80nTZS0iwoYSlyOOx14QoXHDli/0Hq9I3FtbwKo1DlrLd
yaWzGKQyKbgZi5yhetYqyiZlsunSNoQ+PrYnNe4OddfDs43CS1ZjuCkX6meghu05VHWMgxK92hSB
eBNuWSihpWrwk1GyEiRC3u1MUhIImK2T5TMhV91P3J4tWQ5eBtj+6wy/4rViyF+darDa6xSTKtAz
qBbnkwoNnYLClb2fjDe9qp+r9CHBYYVEbkzrfIoiYYYh2eCCsM1a4SooeFFXRfJHr+h97Wf6mi2N
vt1YGAIvMrJr0YPqCyVppvcZeWmMmclaMpSHxgQAg0cJIpcy/fILK8V6t/RwsBBX0jBgk2IIzSYy
hacIcwMrr5WHkBIdpy6D+D8FOUosPnROS2vzXIyFvpUhzKEWlpiWh2brGwjCZb08SGPtWI1PR45C
3XOkY17WpmE/iUNwQhhvOYTjFARE/TYkRfmCuGWCDmmm1LTLtFARPxK09IHKlrpN2/Uc0qePjI5W
iQncTTdsWiF6TkrKIjPhlD8ClpUpHgqpAYdQxMNKtybZlpK8ctGviBrLI15UHUbRKkCycD7pOCFS
z37sIFpYPtqXOZCnbSywSewEcT3Jgtcg0cEUqzobNGjYY06tpctoXJUN4yAViYvRgwYAPh3Wg5iF
h0hsPqJZR2EyAV8cYvwounc5RrQ70ZVtRmDhkra8UpPQDmn1YAyxeUpiCAsxW0BKPGK87o3vJIji
7ZD1a39GGiipBsDTNvgUQHElDdGINWdfuE+dQkVgAzPWG5nzDcwkZKbBrUPRUFSKNPDkFKiTEki5
RAOlIsU6WlOVbpkB73Wt0y9TLgLqVUkMYSWmu8TMQ0ufJRZzr/FU7ePOhGVJV39nzl95aqrw6/Uj
lsCgTsaSUkfQPnRa952IgWULckuUG01EE8IIPhZ9bEvzU4rl3rU6KhwutYUo3ucdrihKgNXNQZab
UyBhERRMp5b9Pqo9Onwy8N+GD9+gwKrKKBftn8bOiKaaTd/GR0HBIEjRS2wXehzA2XasSqkAN5GJ
eHYOB4nRsR0pnIOkAmgY6HSq5LDlc/JPvYl0r8Pvq8NURUVg4UQW0UmLHLWXlKtYGm8aZkA0zmX7
QXhJ5S5ysy55EVS034iLensaJghSifogWJTKWgWXugTyqjXSJia2OXOEDjFStF7DYdScXIJTOcs9
8ou6+ggq+dRHIfKwpMD1rjQ2TY97fJgAqh+ib6kohgfLooapzuZj1gu+qwqteSsAZxGvDx7+yhdK
e9cxAvkY6NQCyDkNO4t5XEJcBWAqRlmFHNoyfwIpIkUhd09lmyHcjr7Ndmw9kpWrctAqJxZGzYvV
DqEJ8KJZf6U35liI6RUJ+bUVqz+qiStp1GetawzmwU9Z8qKpa3fTeJbExjUlsspBOaLQExBlmOYI
W7vzAgJXN6aZqRRPQxOV504ynvJQmo+mhFntXNJqrVRvuajSDyMJByXB2hYJxQfFxNKbpfBbmYvx
EBs/6BwB51vbXMDt19SV7VRKTh5L3YOhpPBC57Pix/NVRaJiy4nvdGNH/b6Lp01NCmBVNagRokE7
x9akrTQDmqqYwmWeayzLGsTROKTb42jcAgz3ZEEUz3rrr5RRQ+yddkj/OwGzb3GuDo05f/hqHu+S
MnnWDXE4WSVV3ZL+Ba0cy2s2InRDQeCpKrMBfWq0SwXasa7yh0EOgUY1KNU6qyxWeS2kTiOW36WV
i4c6kZn9I9lH5wiludbr3QTny8zk+EiOGIcAU+48rWN7npJMiHGHcnVNmWzJt9iXiMPnrNDBFlfC
s0KBslOtz56mDaetTM2jnEAvXabC/KKwKWj6TgpYbyNr/pP03Wc8dSpoKqjDVZtPeyalXRworONZ
uM9NjQ2JNa4FXwQKQz+a3c0Svglt9SgmhDhChlOvRlKhRPhAss2AppnPGPAu/No2vZQZa6EwNUsj
pAjhWXoMS4tu84np7L5JrgEixLqgb8c6o5c8Die7JNtMNwTqmlH6WTLWnlnqR6MVNwFNEeuJNklM
+cpVkrFAY8Q8S9MmUQJi/lIn+lJEw4vRd62CMAFT3Zp0i+a04E2vTY1PXku6Oo6C5IhQZJ0RP+2R
614CuhFAAPeY92KctDV6eUmRQJEzOuMY9GK4UhuBspUBxUJUye0G2nioyCustTRDUsR2P34sKqu0
paL+M9LG6BZS8aSr1XtbKrTWNSwjgaqg1qC7qWjTW9TWED/VqynR4FcK2Qs6W9UlVQpQJwXd1+cq
GveRObukSioL82fU4DQmxfkJF3sqBhrUOSlSn+VWkumFAkGdur1VP5cX0Re8wswAEGBctJZK3K/N
FiuLuE+dLoA0jqbrKxxo25KJ9KDadsA4QMKWRsYMX5L8KpPKKycIf9ksvQld2xDEUWezkgA2QQoS
baJLw4ommwulsn0ATLMEk7QQSgh3vYhLHuzZAiwiS0S37TXUT3ouM9OKWG8IxCDFHD+bSiWe4+wY
CtYtSlo6TqK2p71hctRqwGGi2WexOe/aKQIUN9MgPyIJtRAQM9GPmCnRxT64Zmq6vSQFdi7EbIhp
UIVXRhRoYHLQ0nK/bf1jWGTlKVFFpMzUCyai/JVGocaOVaxV936oVd4oiLRP5zfZoE99zE3qnUpN
xc+YSOCR5MIqsCwXJi/s2UyQKLGlNTAFJE+RGj5GPhLgqa97OioT2u1NtcZsvQA/a/pRt9OXH9qi
P3HJ9/7z/v1BYmxpm9RXZVjs62uVLGuVMJny3BhQDN9XKJZit6aOwCcGtt33X+dRK7paJ56rbklC
R0sKfbn139397x4be7yxrQTCxf25aZ0ioMr0kgTN/+VV7n/nVxICAH3sUvhO2MT//rWWZDie/d5v
ieHXoZkCj/j9zb/d/P1Qga7Mq8qsaXr8+70FrPVWQVDItojg4Z+v+z/9lqQg2HmVQPq4BN4nMiPO
77v99Q3uL5WUkHozRbD+euP7Y0WdL5qVxITwQB7Wohmtagtlo92HQr3UC+6/KJYRcL9FxSRbQ0uY
/u0XNFrPNibX2IGqWJBKbbu0vSzV9PBXWvFXxTbOcQ5KMMn9uy77K6+4P2YpSwItT+RVlsez13bp
Rr4LrZbSR5ICJGxDWroaQ05pn8yr0E2z9EleTmiYMULbJbN9rziKS6L7fus/HkNTCyqw77zJIG7Z
y5VGgtDCgWJKiQC1EvHAUny5lx1lLQEJIdbsfsMctHMId7mPIhC+RdBDi0GM8PtjWt7xXv38faxA
7ZACj6CZhgT9vdQZzL0AgDc53Ivdv4/3/Wi5UyHDA6bw2BklO25KEPZf9dFQv4ZSDkH0XjMNggoB
w/03ioGrktzXm/sHvpdI/6Ni+tc3mabOndU9I/pwL40unyBtWsxHltT4L3bhF80Q4muMQzv1pLv8
oF6S7HdZwf3uX48x7iB+rbxke5nceXcBJH+JawYaEBfVfRGtlUe2kszYtXYGNznkK+P4Mu4wEd9O
brUmc+n1GCUam6FDLuJe5t3L4Hq0Vq10Ok0dCoFTfLB8BySmf/P6ZJcdUtP2/FvtaA9o7twDhqA2
RHSbXjBv3jVrMBjO2/JmCK7YIK4uSb1+iU37ABpt+5Ib6xdTcPXz9MUD3Zo3pBhw00hzFH8kvAmS
Gxe2lx1e/Fubkj5AH9BRl7Kx1NoSBT/w2QB58uaoy0Dw1j/0ukDxlXazjf511Q9rusmKel1at2zG
G5ZjgT6Ubze8RtVRzc8cFsghzXwptC8OzwT7e563lvaKZG+kZ/ecWwNsVJBd8q5q8MV0oClQL206
3LEdazpX80Wn+wfbk3kryjpBzon39o9pGyAiVlfDZXA5JRJUW9pV40OabMDE9D84P5GzMHD2CklX
rs0B7z0vOXQmfSwkd1f1hOpxBUmZRQH8BF9rprtJsTuLiqnDDe5aqltSTsIeKCRDsGozRz2HiPiG
PU2EWYG7BX3mtm4dkWJ3X4rGguuSBZL1jfTe+w6PaqVdDkjC1nVyG9AZV3jxUkBNXSM/Efwvbzae
JPrS0lXxOqsuMoaks3l3PDkFfR1t9QDsIeWptXieWdeONKFaERhTwo3OzidHp/GbbhO67cybea62
pnlO/QsrlsN/6kvhyB7znfyA4kVDm0a6uPWS52myo2flDFqwtDFVI9N+RR8r2f0x3Al8050KxxgY
PvUbezA/RWxYYFTR7uWFn+IlxbRiWPfflEbyd45ONj37V2bFlSUDkP7onNkNH/t1lNjT56Z5FF1n
ZGY9QHKvj+3S2vJdFiDVtpmtYNORfubZMR7oVU6e4VzUNCMn1VG8divsldYUOH58LL3WGudrtk/l
MQTBfMqf0vIgbH9ULpxqeOu3I3h7eWPg7bHVqAqWPvYfIyO6D8E2+K2TKQpInJWW7pSf8Ufhk6+K
Q/zBEECC6IrGFkHUOna6Gx5rOM3a9bMUI0nyqHJQAec8xc96+WAtKJryUULOUD00+RtPb+sVyXaO
h3rGLhcjZM66xB4bqy5QGCm2xmfGI6ess1/mnfjl8cvulVzJuxRv8H5l845cuXEYSCmy+R8LLB/w
oqtUUoc78954E5skBX84/Yg1uQj5S1KIanlkcAXhOjSWt6S3cTZv+XwMn/lyvCQXRMiJNZprC1Ae
rwHKNQrwOzzvMISjpbRfLXBeja0KYKC9KtDbfpvkHwHic9t9MJKbeitLa0s4hMGRQZlicE1Pmery
ILaWfJi92ezS+1HK8UMwn6ry0Sq/OuUPCAO4etjwbot6K0KUJLFVu7xkFB+E+pOCusoLaOYNK4VM
PvQE9z3mkuT7pWHaSN2H4l96hRAQYG/1kEwg2sf3Kn8TKQ+kSDrLo3mbpV0FokvgjAxpseL6RoJJ
ZoU+AY0uCI+XCIs/L4CcimealIOaQGzNtUcuUKNwsvYRg684751iY1z3ZUqrCf/UbTdfrHfzzBmW
6w3Htbc/Its8t6tTFF41b/riCtalFdMTlwnTwlBv6IA0Npl1HlTnQ3kAfAYCDqTJiqJJxuzJLU6H
4fW73lnmbubYN4YS7+FJu+6LeXVkU7T0NDHr5j8adxw+yiF/Js800a1nA8PimwbWR4lp3E34rknU
vXOpNGiGvkS3dKjD1Bs1ISY/0WJ7089wJe9TU9R5CgmDzFF2DEI+ybibXjFOOHEMyLuRxfBm9bWT
1nrg+OfJHeRV8MjMGR04cbRkcLSM7omPoPLHmmH3DjSAV5PCm5tOvDmzD1PpyLXW0a7NsuhvpJ3k
LSuHGqzx+rLp0sic/JnJkgatZaCS5Ytp1eQ7GJ4ZHXTc11lJGfXCk9p6+Y/wXrC4C26/42QtMqKz
LsErdbItbmY8P4vf39SbcPymC1z84tB1az7FJK25krgcl5ePX8ikMO1q0RZ8EFcwv2Wqvr+9knmC
YRcHo7Q/jHcczVfCk/EAm+wVFee78cDyx3mk0A8q7mP44oYHKaBeVhEE0bRb09nHOszCLnKil5VQ
XTM7SDvhqQ85U4wNJb+UMiMSAAK4end+mDmjDC0+K40rdnZgY89wqLFXGndQwDxCyWS7fGVb/Ppg
5LFcGDa8oV11YP0yz5wl64GrfmYlbtzZxvj4IeP1WA+8F+Odbdih5IXDAUutNZOC4oln4Sg8STtO
Ev9e4ufR/uIg6LeFJLvmMGEolnJU13x/vhaDnyW0RwfCpbov6dHgS6Jvm0BKrLXiOX2Wb5zG4sDy
7N+MIx4CQFOYozwrZsriWBlHVj/tgasMwnaAI2OY72XOny0HjjBteMfZYymDfgvw1RssxgyDhT0p
z2SqJM/qMos2r288mRglY0hb2Z6pMtjm8yY6cOKZfNJnpkEJJQHflmL8xGGvXlncteMb30J559vQ
rMwaypHFe8ppBJe3Mt7f6uYQsaC+84OM50Qz1Tp4ZNhn2ylwQOYIDOjS4byAQsbd/SPX9g3r5LZ1
VCCvy2Cl5sMHMDyOcFavFdxXlmeNyyDFTZ5hlv7wsVj8eQu24ihwaqQCl+aLy9o3PM4KXtQs2Wjr
+GC8tXWE7RhtiaKEA8+cdCiNt2WUqk4qeTID/aCIGDNBNzqNBAuqiy3OD7l4k2gvuCIvnOnCHG/k
D0ISr90T6yasPbN6Ryi10rThwiEoDtElnvD18TpUzzhYgpjMsUDfLjl9Rn0L1BUBNlJrqPMG/Zrd
UbgCpok2I4dYw3jGag4kP3pyJWFDv0pZdy7dafs0jDYzCM9s29JGMUFGssvmQqNUqz+WlA9S9Gix
ZGvHD/PGJp3CMPaE0rhMcjLtCvYwokZ4ukzVa47TKP7C74tvnEg2wA6wzUnoj4KsmbTtlqaVw3Lw
pfweornRcHtJUdBVLmFT6bCsmv0eMJR00LMzU5RBWmL4GnfoEaxoSQKUNhWRN5bTgZcZIqis8cKY
PYTgwn23sI5l8awddWuHMUJKQYSis+/m+ckaHbVfhoFZHEsY8rzTU9DQoWOeQnBc04XIHHmCXBxD
hisRsYpZmYgpB5M/kSvn5xocNQCtADWyb5O9/jNLq/EUs6NkAAeOwnWKSdW5IqZZBhjipRVvfvti
zC6oghX3jWwzWuvhArOleesnG5PVVkNK4aWaW71O3VbcAjNmMu82sQq5wGUNhFEVmqeWuw+jeZJE
O6ENwaKnyvE8j0mura/CU411huoUr8xXjIARwiM57dHtrGNGOBSso/KoRmssO70CIgmzANMKcioS
YPKWoiA7DKKV0RaB2HqK6Aji49Dv+cDsOBhbXggXjf0Oyyux20qm0P8ItIi8I0E6KwbKNemEFzWx
QUqcQiA8sEDZynGc6CJZZ4fma2x+sA3VhQeqewA0oD1pO/lReq/WXJSGh/A8Sdlv7BESmITGTMhw
U0HG+WTZU3G8VGSkgfFtjE+rltjwh2+VjB3PR0A/EluZyLrRMKG1z4nHEwO2qBh9X9EecyjMbfaO
j9do7FRtHddO2KGasumhS6FUnaMHwSG2dDQG14bAtnYYgC3S9Sw6iAQkyrF5a7nc8Ss2baLW9qpv
KFmkEEZBbq/KE7ztLy65Ina4iGNQVSiuAGyusMzBRLslkLPgjG7JfI2YTJBvmsjHA4onO/TV/rBM
GXsrd4AHCkcmE05uqHptcizidSBsUsnOjsOR5CPFzuZBjOw5w5F4Ve2otFA9CV2RBCKhSybY+K6L
PfQBBw5T7eiUxAbStfoWS49uwCttrCnUntAyiW+VsAyhkUsZkXf3x6TP8lIJkNDdDL9lHggvGIPk
3fNApVsDVP0K0BKq5qgcBUREeMOx834uhpV2mnIX6K3KzI9h6/g6aoCRW7tZi53TWN9QTFbTW6fZ
UunF4CT5DdUjbOpzV8STt3towzOt4BTU+SqwC8t8ExA962ujcHTRBXHweLXsxg1P98BEZteG2Q8e
0LTbXy3Ny76Dp+nCgkfjjhntVREP6seChvwk2PTkBVh1MzhBXX6IFcIQD6eiPwFJ+mtHH8Q+ZxnE
pApvXwtV26O/YdMNKbsLlWJd6OlOjA28g9qBYs+Ddm1IDKvrGLJxy5WEsU9TvRvMP9V7D0WjDdg5
hTiQEcOurNrWrv4DLAXlDyyJ7Nl/VwWmDDQ+mCHcAGXkK+1qdcGq/IS0RZtLWXkDxUjs5VZKv2Ya
k979g3VtK8kuWsSQtdNvYpDSyjunWe23kWfKB79lfhnRVK8YCtg/E6qi11E2lXHQ2lNNob3eT/1D
pF2C4XFOX+mFKUJag8I3hQ9ARneFh0OmVkAWER0cJIwpzunXrKy7h/xteK9StvKLbymz5B567Do6
TGssFaxdc2BVxj4VOVH9yf/hOT3LT+2FQgxYYrSEJKP1/ozPJLIHWk5w1BmZL2JHOGYyLrtORaYN
4cEHM0aD5aa4uJtUpGhpXZMd7DwOcMG9abdwOCBW+e+zOx60Q8jshtFwIDETwgkhPPgwvWOwmR8x
uAB4aIW5E3BE+i2EvkB/R70AHxr/iB30EmJl9nv2HH4AEbyIBtdUuVXt4t1yJZc5k8XcqZ4Dc20e
9SeSLA7yZSQWqsYOY4dPaPvSYncAVZNKO4k76qiWC6GmZH+1CV2JGAUvAmFVp3C9FlvefUBAb52F
/X7KtpQx9Idgj7Prk9xtKhxlPGiGGom5M7Op+pYcx70m4qKDVYeyASJ9teAthIeQ6WwtxSthr52l
NRlvZgXkrZvxUOTUOj9w58TpPLfr13yLy0CMg0vliYt5ureQL3alpx66rURW9nLzT2DpD8ZZIKWw
Ms6FU+zFaTXeoAUJTkgUKh+yn5HtHXa56/ExckB7ghSbX/W34L17AqwhhjscSyE8b5h9jpwsTI6w
wsJBt1q8usoX6YrYssC56FTI+8J06ubGicYkhNkDY1o8u/LIpbQ1CJsajE9AsOUVR9q4lzkRaDRz
/qmkc3RrOM1r/MIsil9V7QQeqr9W2UYx8/e+wETUWKyHu+q9jB71aM1VLF0r9TKVK1zQZ3VrSj9E
XWa9IUYQa4iL4KXZ/GcYN6LCW72xdWL5I0IQ+mUTkxWIPmrY6pSEl/8LreWIp1zNB9Oho8QJMKzY
4lGRMGfuw3GVklfhswTbDCtoE3kdbhl2dxheDSQIxLTmS3bAqFozASxPXv2CRqHAjSq1exE/71LY
U8xiV0VJh1KbiTBohd1Uh7R9PR1lkLwUZgDG6CsRtnu7zbuNPC7860Hiao2fCDfZoU+vCQzrySHU
Lx3DwkP+gVS/uM2XPTtKEifiTbBZE1yyGcJxcj8YBTJ+cawCHmWbKX7H4iS1oRmews3wh9Ifuybc
tgzqJqvgKe3ZexpO+4JTOxKLVfTcGZgLbNRjgSPTMnsHT9hwMV+542vyE710nwlZGNLva+lLI3uy
tja0cftA0aet2ByS6R2rHWD5CooJ5nEsVvk6eBo+BDj3rpjjUBcQcRykak1ZnAKU3BxIB8ikUVBi
rtItZSb0QaQPUAARITDLo+jAgS9+LW8YozQe3rnaxtwS5N/maofa+IpaWYpdv/woHnBBA2mtJ/vF
IGheW6fwjHmQlG/SF5O1aoA1A+Z05f+Jc8lJtpnZHRpFU2wOY44P1C56gydCpkhZdi/hcy95HURp
fEivIALh7k9W9VY+k1L9auMHIi3By9RL164D9WQVO6khJQzbvZg3TB3JjuZvH6OnfjucpBfzrRNW
2KWzvceDiwPa39oX/S1kFqUkjkkyLFwsUMZNEF+SDvUattTs3L85AuwCf7KTXHxruDC16kG5jsQT
T/Rcy/0x+ZDZ9+JWzxCBwYOvLx2TdMROdkF5+aX8LD+LL+uo7Wp29uQ1zsgFUAso1S3lgu4wpVuN
DqHKdwzuDTvT6IIF2J7REW0AN5medh7Lh4D8wq7didKPf2g/o6fypXSWqOzsP+bKJmix2F1MvKQR
CJb/XTX4e+jLZMCSBLYgl5/MqF19o0tFS7wJMLDMDEc2HMFRmdxWRABMwJvI6z9bnK/xDMMlYhNS
dNuPm3YzokWwl+OI7z2u2YS3R+uEHRPWjMUpMV4xIDFd3Kbgw6wQb9yu1il4p14Vwm8Q38QbObbn
DwpA+jLbPocvhFDQfzCDslGyVk/mBShuQQyA2THzLLaRMGLJi58VZnKaFUh+4uots4/HU0Z7Gf/I
JH7flSt93NsOk5iXaDc+MhK/q/jSw9Cp4mc12BnXR1Xgu31VdvQEln4xY57x7D4lO5CfrMgMBf+C
pS52cF6P89rib4dkcXVOwg1+sLL4ihWXre8IzshuJPJDO/ibZNi21qNRCIeW5oq/uqR+G6YGZakF
1RMxpIi9azAUMD5arLaHpe4zdYKBwKun9DHQBXZ/jCb0fYmOx0uWEla4dEsikSAhI9ekJON5wI73
799ky63fu2oAvTYWH1sxx+lhqc7dn3//cf/T9o4emMAGobYEWvAfz0/kWtoGNBmINKa0gl799SNY
7t4f88uluzQ0tQ8LzZCjsx1eaMC/f/ofz7z/QiuoFf3+SVGjYE+T5qZpJuK/OnQo1G7AiVa7+w+a
IHiP+02Ngj39Psuv6DNsJMeg5chrRgwP//7z/u+P+fuYFSzNHL/373+TpXWEIUDg/sfjv3f/uhVm
IUL45VV/f5OooYJChqXp9xem0vIm9/sFHWorqSyt9f0p//b296+NIhRGAOSRRa1NAMk1nZVW76CM
Ivm15HCjfHL7EgB0XWXbuK82mmaEyPxN0ZOV6hhk1LyimNzVrDxKCYRLZbg1krXpSrZ/iaJuBRh8
a4hMqxoPxnYhtOiheY0CAfRIe2xU+d0yWm/K0VG2Imk0AVONDo9qpR5shZKFJeD1G6rkfyZBpbFK
bnL4jhizRIBw+kySyBj3qtuD+xNrZAV0XVgbRUMmGyYv6RDjgdRA8ZxqNHjiY3nX+iQ91gvq+AQ3
aCGRxTeYp/vMJzwTK8gH0zqWMMGzAGMQW1bJJc5eg4A4hSzHwOYNaMZWaEZCRZzxwiHFkroGphBG
Z7BurirBiFGU4DJ/iKa6Mzow5Vos7NSsfioj4UPU54ccPooffA69Qi0oZ9/MhGPJ57mG84dGxaRK
qsnYQbVHo4NKoM8kdXzjfUQuao9mfkFqBjquLrGSSFBHsgOg+soqgqdVECDWK1USOnCqhWOYngbf
+J7aEeBmKf9BSXIUA+M1SJCwyh1MhuRLknbBkH7lA4APWIQEAWGDfrX7CXPzkzJyvu9EpcfzZw4x
no7wuN3MFdJETWM73crIdNv8xZhiauUSRPyJnnw4ZBl1ltk/jJF8beoeUIe8ioYadRR9gQkVoRrP
Whr3spb+50EnFmO6p4edgy4/dZbXm4869DFw5fhva7Mn6eY+IOfZau8cps8G0Z9kpWdJjj9Voq10
tMbVLGGfqtpDSdYj45gpsfRdxh2t7nCUxlkl2mONx0at44hNunFoDZCHQq1hIzKbdINIKg9Tq7Mq
BYuR8aH63+ydV3PcTJql/8teL76FSSSAiNm9KG/oJVLmBkFKJLwHEubX75NQd7N71sTM/XREo6tK
arFYBsh8zznPiWrxC1IG/XzuE5UN34u6ZQ4aDExTnRyfUfluRdAs48G4jl21I5tQwu0mCVowBnOp
iQblgE7NwhLo4wxxLf1dFVthe+YuKsbn2ufqOveu7r7oprPK0psJPxCNXhRYG229AeRb3yWd+WOp
6YFqbN/YKYf9ZGG/TASWzl2x/IQ0yinFJtkTdu0OG4Cxwxv4g70+6hNsmRznZUI5c+CIdz5Je8vq
X8LRf+1neR+iShOHpJjEnJ6nSV1VTohKUhHpqyLaWebt7EVf4NFcCiIXTKwYfxBdeZpe2oKBTh4o
+5yiZdZ2TyNSIp6dwZ82jWu/Nr9MJ/hoskKds4qXa2oUF9n5artWeBgb/vFgnrl4qZCiMIjoRjNR
oeJeLFDaYK8OOHzDO8yv1yDt360xICHC5iGv5TNu8hYjJu7buYluF+W+yhL7wlSxjkYRW4qgoUGD
DhJvrn6ncM3n0BnuM7PyqYu/w/x8bzUZ648Wrq+Iwo/QGdObcfjuWpzmGnMilSnl3nJQt+PZogyl
DWijLT5a+KB9MHIV9/3HNuxYZJQsyNWH6JYvuJ0TTC9sC8OQgsW0Sq9Sdt+Sgd1FYY/Ur+LoRbFG
7Mh9Sifrl9wq6Nhzl7vaMF5ivpu8uu73RAaU8hlMZBLz7EczWiXFa8OQ/pxH65uKsX/ZbR8dTYMd
cxK7hBNmh/EQkPCwo969ozbZt6hgpdLBmc27Is5ZqY7RQ/Wu2vp32KPzgJ5aiosTL+auEYm3jT3I
/Xa4HSQEdFsBHvJcYkJViuJCbO0S+KScFtRP12DsaXDuoX8Bjil2yYc4b366dffclOMdr/nd0tqn
hgXtNKSopob5LfIZemXB13BsHoplOcKNeUgElTdGyYWh9RZzExbJh5i+ONVEI7IjCUdU8YMtHHKS
Mmcib1LABuFtY+Mw3RquwtElTQqNMkCaKv9lVD4l00v/ISTjrSanEEhkb5lmLvZO/Oa3S3rGGjxd
vZAtP+fvvKHTq85gc3NOmr0eEk/yAapnfrCo92mXCLe6CIA166sgtgdibb5KGA8OYPW75ns21RQC
9+W98+AwCTHqbBMV725h29vfUiAXNPGPvH+T8cJX3QThXRFH3FqQWzHqX+zikfTzXTQ13R3uau0q
ZaBuVQQ17bClWJ2q8LAvXox4eHNth5ZEW0tdelYnWjoY8pyS+pIC9Xl8TuQC1x9tEtunvQkxztXo
njXw69HeGznZ3smjMaESyMAZ4d6KiXndMwTx8fZOdfXglGhfWHEpKw3Hb+YUzJtE+Oe2Cil8muBY
QNr8ZrYmK3az5FM79AxC2uyrudi/KtC3VTdcwLxPEcPa2mX1lGMu8UiSb9JZujdOyiS9Z/cZMxHb
VwXgbhXm6lwK4LVjt3WcizHceE6I3GQiM0RhgNdkyk9UR4S3ESPHoMD06TnzryBnOmV2jIyKghGt
YqCf+XfFUIW7WA0BzxadpCynmZWOxaC9Lp+GruloIaADCc4Dzgn7YobA66xkmnZJCB+otWDSYA7b
d0P9y8rk6b8iZf+xSFngw0b8H//r3/5fkTIqyv4ZBGmJ9f/wdxCk+Zfleh4hM+F47j8gkPAhpbCl
JcG6BZ79LxBI5y/XlBA9hOMHOkr2mSUT5l8wPQLaaMilCaDr/zkIJMG2f82SmYHjuBh9bUcEJnZS
x/nXLNlc9L0qvcS/NE72jYs1BhHiTF1pbIcmqIAX44y1ZxRNg2FFggs2rl1m07P9aqROsjd0OQE1
HyQvqCuo/Z+xri9wCMZnyXMClJqF8wfmtuQ0674DDzWH+gNBD8KgCxE8XY3g0JEw1b5zrc32JlGc
5YfxOWxNZhQllelE076CsXQeZw8PTcc5rx7LSxIlCS5eYyQbFPLdGf0vogZw0fYEUuB3QP/wb6KW
eUdLwYOrqx4cbZx3Q9EfotbZG5VHb59FeUyZUXiW5/JbHKTmfWUXhFEdCszSaLlzPWuXSvavYS2c
x6aU756k/QXS23vi9syPW/cmCfrpLGir4JIfgYXpEH9DbNiicoyrEPNpGPsfY+JQkA1AXGG937oj
xX+lNT1n7O1rR9zaYijenEBeqy45RdUyP05haZ6toT9D3244WWZwNCs7PYaU8wG6Nw+RQvls6ebw
dUlHjiees8Q9uC0QbOm2CaZkp5DxnNlNrm3t0dcw2jbps3m5UnEFy+s899GOzSn1IO4p0HUhMPBR
AikQ8eP5TepKkVmXi3i6ZgSm853QxSMTDSQTTSSipZ/DTgaSUjj285ihW+j+bnR9SaeLTMKaSpNx
LTcB5nOcRwpPquyh1wUog6QKxVqeBl2N0lX7VPeRWK6fHvPEu1LRZtv0WQQgxvYefk82AOLDcVgB
h2N/LY32Jp2M4IZV30G+ZH0ZHZdgus0nrBJLHr8RnlO71jZBYGQ2wAP3TrgVRHc3mU5J9Y4HB3Er
4pKRISsdzXT4QaYcKXxhcaVoj7FgP5xtm5oOGnQYtVMlmzptia1OJ73czqFPyN3COvtdVgC2PcE1
0YzC3xZczZOj8wKZrrLJdKlNr+ttasN7dHXhjdLTfjeiBAeO108STtMpFyAno6ViR0T2oxr7M/ji
s+tFwXVBAZyxU1VV+K2a76lZiR4lRAikLSsmM5HxATs2lkDt9L+7hrNc59Zn40xPBcWYj60u9VFs
m25S60O0NL3HxhDu3ZJtd2uESJ4lCrkHHV9aIzsy1juMn80r3JHhXActXYA9U0/iTFuRQeqIvUIy
Dv9lTB2l1Kr4EUEoZfWYU8bJyOSCMmIHHsEPO6TvoWaSnzQhn7oZNaagM6i3RpY7xv2oS5AKgue+
9o/GJqNIczcocNe5oDbJKqKNL+V4KgN5kGz9SK4SABU+0r0Vga3PcHf1c+ee3L45TB6GPKmoaRpy
ShrHPMLkkX3vc4F1WrEsodxp/pkgoFJSxUSLzTooPKL080yLaWNu4B5e3Y7LZxPyqaEsFNpnchpT
/AlxgVBh2/nerLrH3F4+REh1NMU/UcJwnoYuUC7muy/p16gM+sVCwmfh3JymtPjF8/aRMrwz+X40
bly8e5/KSderKvTFZVtRFrKrhi6mheTHxJQ9Cztj3xU0XymS+JMZPxectMm696itOVJk3pMZazuG
m09thaa1hPTSuvAA74ynqCEMVcJGtOv8XnSjYpoqf6k4BkBHv9Y+lE2JRZ8N/5wN9hl6GMCcnH4+
mT60HaGZIM/qvSCcWfbYk/Rgf5S6YFTcy4Buy5SOmS2RTXM7hEBTZyM+BA2dE33xvV7a7MCFqtkW
acIGguyBaJabzsZcklcLCNr5txvRzDjBRdtQCnQoSCPvZtn+lBOfHyCJoPF7DE5ESL8V7zRj5ces
bJdzi42S+AF1iNV8EyTQ74ek/FVN1A7jir+Di41abfXGzlTI67hEkpinXKkRAbGtyGcVNjKK7daH
wXhfWGQfkiluNtVk4ogZ30GA0yQ0BXSoJU70wjX30LMDWNoAG2dvtUid802axpyTyuJNSOPZMMOr
NZJhiVzWYJGNucFQ35ppwE9Ao5mVhpe8tbx9STlHnHfRF1DvT40q3cMy0YjqCDfbq6FBT4gVaiYR
r5nuMBIiaC1eZ9r3uEvVy+z44WVIGY10tjftxlnil6uphglhKNyZXk+k16ZWA5YihZYeMZBKLA9h
1vb7YGhurLDj4+OiX8A6nx8oSCGLN9O1kSBm9aCmCSd7wcUXSAeURYB/gIKwswM8+l5D4yTYf/sY
2/1JLDVFFMOZSV6xMwOfYW2HCwxUpa5TTvuLYn4rFTs+Eo/NTkmUz5rwThKOXBP8qaYROH/2Zz/f
Gqqh/gFHlx918d5j87zp5kntBhNHtLTprYFN7LFVsXTOtMrvIKJz8g3hIMn2Nhnqm0JG4uq0OHYi
VBMJThNaZJXejznJwci5W+pgvNhUGxCNR/dOCiYnyUmFnmYi9hYNwoxBuLLDgaMMVNToZqxaSOcQ
H5tw83JF1nUgVfwIAw8ngih3mUH1rtcXJwbF42ZK2C35rRcc4Q8ejdyg3rhkvkI4sD+7MRfghPQB
fT58EHz2x7Ht3w61sE/tFyNhwhQ7kDDmJPoaejHFo7SIHGVYq+0Ix/JEpptLLqqqK60bN2wYJaWp
e0s5CvyY+tDUxnRD0Rs1Iso9D1nl7uVIvIdnWdx3CcuAIHN3BiP7KDe++Ekcnc3eJ6BgSDJjw5Lf
EPk9Ml2IyIeR/W0gIHMCYhC+hhmIUKXDlx77gxfV9ilaPGvB4NriFI6osAbcR/FsDDN4jRcMrf/b
7mcGN/b5k2W43hIa+eORHfRMQF95p75MmuHrD0Qcob3iNId/caltadP1ADao4GN2kbXzM82YzaYl
Y0ynpm6ek9jJZFTtmsN8WQ9LPlh7shWvWTFijnXVL2MJmfevWRAThuXe1kg6Wp2qS+Euw0nbauRE
EkzEEW7WJEDUGbKSZBktPX3no2PQYQU7LfO4DmQu+2FD778jY94TkXnrWYNvogwjzPokJ4aJfB1l
v61CuqunwWWTqDIE7e65LSTDz87EldM+h5lumfsHxM7Cj5ZWM7No19ehVP+GVB+CpSZdzcnQXNZb
Nha4P7fWu+sBRiAvRsLkWSOz1sPKMlxvzbZjnLFktSpMME8BqauCJyc0aegJw+ysOJ+UVDMgImYU
raa4ZSuXrFvP+vVgifphfboj1rNjjI9kxeuuYML14IzkpTaf92UUe7gO5LdJSyQrY1LVUV6eQv21
n5IWe9pKJwxadWYM2h5XFqFQLX6h9WYneHkzqtxovyI8Y1rfLGXh/dehGwbdBgZHfTN3O2jNC7XX
69u64iV9dyDm9Oe4PmCJ6mGR+DmpYv0R6arbFSy53vo8OAG04zXUJMxiJylOwESOoLOyGR3NSnP1
Yb3bQi81iXLvPx/KaoIhIoAvvpIb19fCXV+W9bXqbPfGpVfiYH8t236BbdUKCMHo2RCdKHFP7Pi6
Hjp9q/M/moHK5nis6MszcRJlEXuUSmOlJgU2ncXOaW3H/TwEmkAFzK86ZMHyXBi1AaAnNi75qD9z
Cd/PhqnpJ8rUV167N2X3nq9ErGVslmNMbmdND31CTdf00HrXX+FajD3EfjL6Hyu8dD14Vsnp0pcN
pEjFuY+hA2d13Edpw28qk+EubNvoSOkQc3kGtE8BTKbD+odqBXY3uMz7ZrJx7moi7aBTYWZFwPYz
nNTqrNKaULJmH112va/66CXxx+iwvinre7G+USqjjleW3pdupfWFK6GP3JaXwLNb35l/9/ntRtAG
NewTZPS/Ezc95kQsm8/20CCGrh/kaSXfCmDIp5YFwZ8X5N9RX4nOQ9st0iE+s5348xKsv+X6+wpN
Kf/8zTltlwcfjnkBz7zWYPMYwnmV+wyKpxJnX289WuyIPUFtnWu3rL01It2Eld7pJpgVng4zc56r
ZwPwM12SANbtZcFWB3Od3hVfI9gnDWNvNZY914D2UqPaszYgLjLjqvs8TNpH6FnJtcPUFwgqJCVw
rA22FFMD4W3I8Cpm0oiFsjGaOxtyfCvZuxkxF3rY5/ACQRTYEliXeKqgzpMH5oqJ0i4WG9IIi3cL
Qv0CqX5StyncesuzXsyIkoTcYHw2jsm3wnxJNeo+9+vvkSq/2xqCnzp8BawivWs1IB/c1KOJm0yD
88cJVwlMC2QCcvpSOaAq2Hm2rN4JPHeHQSP4zQWxKYLKP4YzSx9PfU01sJ9KudteI/wjWP6Nhvrr
hSrcN+hPREvpp+T6GpkUk/peebQc2BvzRMGK/zWlxAuVKrn6bwZzgv0MK5Sq3vHJHWihnX116YS4
zdtfk/3oL09gJ6k+W2sJ6CeI3emNDQmza5oLjAHN3BYFZQaQLKAAwz0o4JHLkF6rqDV4x9ovaeTe
l/nDTDMCw+gFhzllCW0evXbg0ginM+g3AVj57uRvJ0+dQPA++e0ZFsSx0RUMli8rXq7+IfOglMUT
gVVBY0NIc8OgKxx0cZ85vYQesl1Px8PMIqNvW74SFrooUkPMmnnn1fWzT6uXpYsiUJ3bLc0J56Wv
iLlrQfu1c9XXTvo/FS/CEuM4GEbKJwJaKFrdRlGYT03eY6ybnX3dLr8ymz21SsGlp2P3KEDFpRJj
LdVuRDRyrDW0JJDzfZ7DEFcb1LdN4b63rdPuBod6Izv2cAgNDxSL7uMKhWm69nSYgef86JKeUEwf
xDswFpmu4Wjo4+jo5ah0QYelqzpSXdpRm91ToWs88OTqUg9Gf2+LnT2BWaBTKJO3+YzH0qcJhMH5
iabSS09DSIaglaks2ii6Q8rBuiOo+rxAPsvoFgl0yQhS/XapqB0xdQFJ3eCZqDHLmiiR2UhFSdse
Wzl8r+gu4VluLMXQOdK1JiXOFOq188PkUHkyo9kxKdFmLN2NTS2KwdsQ4XvXdSlQ3c2TpStUHF2m
grKIsx8DtSvwiDtF8JBM3feFBhZPV7GEdLK0upxl7DD929S1FLq4ZWkjb9NPGQbzpEmOdEb9oPsd
rdyquBQQHRrfvQoiZOgjSsSNejXx6rWmMexdG7mxXzgdyAGSuZf3D0Png0/SCBBtRIhYKxt5cpWl
9bXzS7X1CcUDSACBabeU2rWoZ7xqDetk1MVCjdeh6+YdYslpBoBPHrmf0EXN5uhTdj+k5UfeuMlW
yfq7L2xShyrYV5b13uNhhK5CGTNLLN0X05GSCfLtUBOniRTOKRHjy0ie5iym5VhDFSN1dDKy6HUR
B9AlJXKPZ1BU3Bg3ph3dxGYJfGE00wci1pjsW+fYuXhr45YiT/Q6pvG4LnN6xBjxf7CywOk+qGbL
d9QD8naZihe0sEf2xcuNJUgaBQUrazl8gEgl6NUwkGid18ltzePSmj+oia+IjIrr4KH2g8DYTD7Y
g8H5LfLW2y/pMu3pxtnBvtlOgoCN4xOMo0AwBJyC8mtjH2wAtPNv1yayiBeWz1TRPXQl09giQ7c2
e2FdWMC+cNXAVBcyCJzLG1hAbNVoRq8G8wk/wZs0HTKSmF/gEhnyrs/dezPAQ5UbCPhJQaisVycF
W/pcxIwF+sJB6vM/YP3gFZeWuwXkNexSL8m3ELWQMuvvHRPrG05ru2Ti3XSj9oOxx3xop3rniKw+
mWH4peEcdCmDhm6cEb2KRpiiaN9jpigEHz/8dAZ2WN74JgWNkcgf4dZkO1oKifgU5k3fDveioX9M
MEDgRHYo1qh3/31Q/juXdLV1JpRBUtYXqzDPafo7c+W8HxfYOnLk2piyJhsEjS+d3zG9OqSdYCnL
JY0vUifJD8P881K8+JWOyyojuhThrvKDB0sNwDMMzjKsasnmmKPNaZDW7mYx3ryhdQlG+jiKNNKl
TZ7azC3uZEkLvCwkSuMwelt+EiUBDzkb623v14BaxOjslNi3w20VTltLiJ/t5JWsM4fxWBXuyVze
W5+vfGEFh6CCf+NgB9j6PLWqx3BnMz9HVRouTRX/qMwGuA/G7Iacu6J6m46k+TF0QXZHBaRSKvGI
KicT4TvnHhgkFTUNJrMMk29lWrA4bPnUUW9BKDZLT417cpxmvDGk/0at+63BLmwnBRbJUnwtM6rV
yjTzGJZyQosG9RDi7BjamvLokC7nYrqbIyVuHT7VdJ4fl3Scb4Qzuly+7OEQXzIsQLsJSFrCWWJr
SEyUVo5gDt7xW+Lui74jfDJgkauHjXCtp4iPfm4dqEc+uN74K3Oyr9Vw28F72SiUhF0+xMFWDTZ7
pgA2TrEwgZMUWBN4RfhKHmZ1pGvVvDAmIwVokj2DL0Act5WPCTV0cTHTRCW+Zcy3NzR6Q0vQB0/J
bZOVBH3K+iuYu6/IjGjsG6/H4J8yHKrBEu+ZBSfHlEjVnGRc/KOPYgrrazgK8+iFtiIbArq1GSfK
tfNbLnPbLB6CO3RGucmn8kuq3pL+GtqNu+9ZEmHRDN1t6DjPbY/yXuMy6b3sNQgxfqJFtKc5Vz8W
a3pj3bS3ovynSWBixHj2GKbVzlGsW9oEYC/Pp/PG31Mszkwqb4zCF/gKtXFCvLrujH0Q/Awb5fNi
sr1K+vwdrNtT1WAT7Lt+5zrpW22Lt4WJx67uqaqcBFvNgU+d7xu3dqLoQKmAqUwDBnfeE07DGVY3
L2ourTFI3s5Y4BqstiOWgg0j0ycHesgWV9XeLZx9bwXnUAJEsfO0OSyLHiWNxUtr2dV+8LqaYaZz
lk5BlY87XMGCy0ssxb1nxQDN/NTYVEVAS2lSEYrJ4QFmuGvYDfQbT4HymNqsuYllsMnMot4xUOkO
iftaKlXuTPNXU/chZgycwXVsHwZJjKs2g9exLjGtEEoptkydYJeakA98PTAfrPnGa+7GhaFF0FZf
Czqn2V/NkAU067qfczP/Q4Je768gaFsDsF9yjX9u1zlCkaTDZb3/eUjqmNOFy5neKL3LNJMRicGw
08doxrsVYGyY/IA/FGOfzxvJL7qcQE6XU/mIJjIdWPDwE/RDnweFvYuQnp9uK/1D08nNu5MSoFxM
uD9L8cNnlAGcIQD551FQOM0D2OK+RKMu/YXij0RxXak0GoaypvEyoDpcRn3gCdxgOiqP6+Om/JHa
Yj4nhRwvzjCNTHJYCC6za+1GDexG8h8Q3FBG1ruepATJqGqMwHq0seK7Y7Mp6hNmxk3UwI1D7iJF
Uy5EP/VABGMim/CVNvKPQ96b9NDbC9Gkmt290Dv5KXSerD5npZbkX93Rbg/uFI6X9bBSnReMnmki
jdMn0DnWVOcV7fz5WGWOD5Q6Ipt5pDNWiPPKdMbGEpAh1TvyzwfLFlSEC33cTEfeWkqj20zWJ8Nl
c7RMdczVPUQsat2Uhs227y+5Hmc1pY9zoUkJP9DwjdcLdYs+8JpwDij6mmbvy3pL6LvrLf03cEL1
JycgC9H1ooWi8uA7ns57DXhynCH1L6Zt8SvKFmC6adiXQtr2pda3VNpEZw/lU3U+XbjZKIqNO8Iu
89rsfn0sjThzrrcszGgbc5AMOMvh3XKcab/yj30jJhgc0soDkXa9sz4sgMadM94xbK5kHfVhreL6
v91lwUtLSE3qa31+RjU5fGR3VscvbA6V8+ewPjz3fXieqseho7dqwzYhI3Se3lki5i6ARRviF4eM
RQLgGsfCiQGjWcxEaaU+rHfXg2x68hrtU1ZzJYZzOFy88s/P/6cnoV8k6bsewTT9PNY/AfMIdIIl
czxmwP39r6JpSfPM9XaI64g916ZqzG9FxGZl8TCfJjEwBpDbBOQ8UgsTHaekIpy2FvRMBbjzKkba
hmKa3YX9jWVDS5v89DWb8jfWQNvcmUcgVbR4W1WCk718rno+JRm8vriCWbFkpqYaD/RKZbxcUwkC
MZzZSxiIhyrpir3FoALksbj27Gj6qXSPmeKfa41490HpNfvN4xKKhMVJdGXo2/LIuU2s58pS70bO
byCV322iFOv3jHcepZRPrvIukQaQeQpiqEEKp5EY5f/LNPIfMo1Iy7b+f6aR62vZvXb/Yhv583/5
u21E/IXxFpqw6btCBLYV/MM6Ypn2X/gFbTwgsICFcDFt/B1DbP5l6v940g4gB7sOz6H70x/qyL+C
wPQtn+GJpJhUWP8ZDLGGVf4f1pEAep3vWNJ1fAj1ul/01+tTUkbd//xv1n9HnvFzFh/yaoXhGba/
eTOKwbzx+nG6LJyQIjORx3KuCeMMjbqu1Q2i0x0f68l/8DSQdkmqDZ2DmE/1tSD7R72D0peQz7u4
Mraqb93T+tfK8GdCqeh5rUWwtDX/syChHQbnjLH78+HPP1sfo/WZmcfnH/dVxwnIya6UwoFsiVnM
HRIIDi7xQLKVP1RRWYc82CiqUv90NWQmUoEj22LrdzH/1t8KGxREdKx++0U29akNTOD3WLTLaJpO
ljB2Y2zE19xOpr2U8kP1Q3P0LBWLm7boQHe0hDgK17yshy7kRIZy9o1tDh7etdXG5PU+10Sd19co
LA8AOI0jHNu/XUL5ebSb/OvdCXFlwS4Mnne693LIpm4MizBfhtt1mUL93gV3cXdcr6LrIXfZlZYI
9huBXZyeaGgJsHu3qU02YT0YC9fizXoTcaY+5fzOVQHnPlQYXz+fxvpc1kqO9dZ64Hn0h84c4UNw
cW90ZdDnYX2srxAVkPVOJVDgE0NnTPuoOilTTBpZUA220qXgSBjIxs7axrReRdeDiUaM/12dJtQs
SB410aA+Nw6Lir9MQTJdqsmlUM88JFY7McxmDM2UYR5jCh7CpCVxVQOLWTD/TAvZAUFg5Ogj4awr
gKRwDmgm1Wm6jwwVXBDAU3ZsqdqXA3k9p8JRYXaKaK4JjgrYkFUkNEMuAT6UGiNt1RCDLrV8NFqY
EurGegsq/0bXtV3WlpD1YA+FeTJ9tV3vJVXlH/whvk2ZIzO/1PLJegh1/dF6q5pdRQDyCf0B0zq6
nORbBR6c+WyDyfzsaFbpcPDjMDmVHp/MIB32QVh1TOhy4q56ITvSLMmeWIDy1QvS2CdF3tvBR9BA
IwFPyQhg0RfeP3+7Xls41r8puvep+xFCX+hM56RSEfLqDo+CQdfB8jxzbyn7l9E5M6u8Fr+DRYnp
uiYDhMfCs1hmCNe4UIo6rXdF2BIO1y+HnH2+S43epK0vA9W99cGs66d/97uXWsOM2AAc+7A1yIOz
F1nLdtbynfXW+t3UfMW/fU0RBlkBle5p8ChnRxIQifG7VaDqjAJdmXJvu2cpPnZBu2liaP5dM7Gr
wvG6X0IMLLmBzzNW2HhoiUEcHeqvckrBpihPXrxWPeeGBIdDm/EhLptjliUkQafDZIfFqetHk0IN
JFF8wJ1JqsDWxT5rLZFcO32opLS3FE7m+kNug4DA9OuXcELCmVxbODCqStK43TXKHU8e0lar1UEh
aJrPIddih+BuXUyAvovotfjH5sFug/xgTNFbNPMBrVSAd7eXCOSJf8oU1YsdyRgWMB0W7nw6WlqQ
dPRhXcSvt9bH/NFS+0ymv9Zvv4+r5dI0GWcDdvZ4p6QFd6NWDFHwN/KZYPHaOBbKlEUy29clNX+e
EqjAU6P63XoOWh/yAuz4wsB1ofJXS+811g0HKgMp900m0gLQdt1VJ69xCSXqJp31s/DnptB69iDV
KdA6opWReS4TZ585YU8XJlmNyGbGvDCDwl0idrjUa+2+nlhoqruYeuODraXmLLJ2zOMeAqu22cLq
VxbG9yzs65johIUbPUv7kf7rfVKhatB8FOzMHEDVuoVZz294q66TkOmf87Ifs7MGSM8Vr03Kk2nV
1KJF46OB92KErbwRdX2bVASI62QQ2yKEQcaSYGaeWmU7CmCiHRMjunTS9gYpBq+jZnd+UjsJhMDm
MfpTMQSkrHX8yyJXfYmZ6F/Wu/DvfzdmNQCtqOvtrH9Un8Sc9jznfc4ca18lRX4dSWJeSRQy77jQ
04xJYi0CW2+uB08/+OeW3aXYiThttlHlbif2fJt4TlDxBAvdiFn22bFhiCxmXlxnayiuwyjrfWVU
jPx7mslkiYG+nDnNTM2QnsMCVQGfAWSyME4vgFkWxt0X0+QMG/EpOoiseCo7aEy9wz6JqAJSPCBl
QPlFxabLSbvq7KGcBLZu5lsfwzFj74Icl3cxcp5nbDkfLdM9e6VOQzQqsDAOUHEaBjVSzOidE5nf
KvC2p3GcFootyVLOTGFVKEKcrDOUDseN9n5mnX1QpSy0o2PD37qiPKlrAEakmfYZkQ5rqsODZFZu
btd3qmjNf+arxiyEjo4HhSegNpTBWRcNTxPJ6FRC+k2o+RsaEbMrx5hwYQ5OSHW8rIfSr9ODU5cv
g84aJlqIX/uK1wP08/Li10V6dkuG36HOMP75g4AgUYlJK39vp/G+8Kgus62E81cfbTPbJhnVWk9p
BUYLpenVRiFrdbStztW3JKpe547FmzO2hCiNAfjebKL7IkPO3hdidZp+5tA7PXuXhOr4cBpfcheC
QSgHKlPGb3OWd3t3WL2AFKfHGOAwdF4yg/MLcPhT6zbfCiW/ZuGUbWKjW47aderm9b5jHj7yZWTU
kNz2oZsf7Zg4MELBMSeouHWT4KWwkpt+XOaTdJxDPTsfuDPuqhmZZgjt/aSIg2G9XF7aIIKoIdTB
oSWRE3TzIhWoniR/8fqpuEM5KxygEmWiEfcp4UN6Du66zLwxk0pRZRT/9Cp0roX4nMP6iYqajKh4
WZxSDwiwnEhCsGI85Q0qde71/a6a8l3VVfo68FpXHbVHdUNgr7IzZPG9dZqy3n5oYvlcoEDxk724
qO/DhAmb2+urT8ClZVGAIylp2PoCDyTL1QH2iup2uFQBIYnia2IH2a5ORrARy2S9dFyTfGV+MMGF
apgbv3rTkQeVNzuEPxiyiwSiF7L6m+RvS/G/WJa/WoxkQeep6AgsfdOXVCSk9LXDuVwkFYXJvqr6
Y6Q6vnRWdJ3qc5gSqMsjBJbEBNLSOd/nebQe6c0ip2ETp4bPIe08Yp73k+6zmGwUuuUMbTnwAPXj
kb+3iQeexTjz8gbhq1+5FwHgHsEmzRj5JfnOeUCDTp+ypOg2tgN5eii8s+PDYcLS1u8n4OPSJRQP
5GmSCK2YjOuD4ZI4w8z8bDcNoJp5ybcdBWCb3gevBwMNeKC9rUrpHPJJ7OLFS45JXP5QaFpJknLJ
S+N96bUWYyFARqRSYY0Z6qc/ACUK6CkdXe1/kE8jQs1JVP6PbC7ASLgCJiZpzu5W2mrYEvDBCzxV
4+2AhbLE0sV416I6yu8P1hL8yP3x1gh4purrQJJb4tyRPQ57U6HFxK2Nlho/C0SGvO7M08ImlGLH
6qF3GPxUGaKiGPnrdE7j9026nx7/HTGfaRaOW8ekBVPvGcdDvauX9KZ3c5akXc10F4e5MzpArm31
OFOfufNmVNrWBpDuBr+7qOVEKLBMiMrLjlKFlIKbk9xV44l+83uVVgHfYgA7eSEIcqLH9x7iYj1M
iE9BBm7bPeZzRYdF6M27GBsB2WtU4GgzFuoLMsdvw6iP9f9m7zyWG9fSrPsqHT3HDdgDnEFP6EmJ
simTmiCUSiXMgfc4T/8vMCtKdW/XX1EdPe1BMiWKMnTAZ/Ze2+KOm23AjB+UtCxfoqn4EcUkx+iR
MQxbFkk8gA/13I9/lP5kMpTov1umm/2wOvE+QMMYaZfR6/WvjWSkK3xmLF2BXCLy/A3ju3iGvGSh
kP+da1rVS8TpBfo7TGm6czlt0GJ5FbSsLwDw5aPLjb6u+x2O+kUK/suX/9m3/BvX5UlzlkaVLPur
zqE6uhjYneWMa02LlO23oX1pdZLl4uvT8eJsv3wuqBl3aKzPTVhABdZUKJePOkEGcmQy92HNbeT0
DJerLxf5cquvm35dd/kIUx/V2//3y18/Ji0Jc7x8Oj+qgbL76weZhhcd59iEO8df9XXDy6e/f8Hl
w8vFoMKlXHSFojv++x0oqZz3YdYdWfrJra7ql3Q5xyWXnGmMzBvV4HbNLt325crLxddtvq4r56W7
//r8L7fxUcytChRPWNfgxi0//+vi67bIDKkwvz6/3Obi7v+6ruirFLjh5Zb/9C/rpYPsLShgB379
OFKNup0a0/vKbQgqKEf/zmIfvPtKVP1r7mlL4mU9z/VqDBHc4img1houUam/c1GXr//+/J9/7Suh
9XJ71cTsJ0nPG5k2h9Tk/HXYD5PBZD9waYUzdn/j7eVD7fo0FVMNXGtJnL4ESF4++rpIlnjJr09N
RPQZB9PD11WXjwoDa7dopxFvxJ++4fL9/+w63jFAyr9+/NdtiNq6r0A3AF52LBJzBi6a4tMQOejb
ygj2/zfC/PdGmETN/ssR5mfR9R9q/vMQ8/JNfxtiBtYf0pfMu+ViVbO/3G+B/MPzbR8dgeOJZYLJ
nPJvI0xH/mG5tmTgSJEibMtk8Pk1wsRax2CTiDVLmNb/zP3mkAv35xw128R+F3h44Njw2PZfBpiO
cGL272F0GqdteskZV5cBkCBarazCcygjGiXdnDLf/ZZXcKR1UMQHc7pPDHKpjHE6Fl0zQENDd2D6
cK0zWU4QjSgXEGjjAHNyus0KfVmGWSRW6aMyOm+Lzg1AtqD/DU2GFmRSH8d6/Gxs5lK9xmr4dyvi
3e9YuP8o+hx4e9ExeLWx4P63+8kjxRzZRFntMjz+S14c4Vazp+xAHEMU9gv8aTclKocEQr8YLhm/
0BboOmREGDrN5d+ScMvAxRHQbgals0Nhmc9F6Jy0Z3Iyb1jUaJUSlNPQ/Ylwi/6wPxEZ/CQ6v11b
fflYGOYPehn37nJBKolYCTmZ21ASHQRadbLHY2IsNXNVL+dxUrEFk9bdrNV4ZWTlcUbdekABUW9B
AEC5Cu3xSrbY+KbEfVcO0uNGzRLnRfPtsrESyw5LMvM55WQE/H1hdZm5QDH1j9q4/7pa+s1irY/Y
CXfOppVAmAi80afLRZzQH4UWgaOXAfTl4jKPdsLwfqJf34Vex7zEogLdlaHzvTxUvv05lECaZhcN
4GUdGEELLc1EbtNlLxj3PGaF9EmdEaZ5qowIr41AKFAqmrZLBKfTo+2IvEx/WC5Hsq68z9RENPUY
Bzu69AeRDUxryxwctXCqLdm87CyXT3Vnyn+4uFxnVD7+gNk/VHkR7xOnvSOtErAdL79FKgRwKwYs
ReG2KjMHBalNGelb3HjFaCMCPg3St4dXVmM5OF0+mpcRYPuCLWLYdYxoGFFh0IgKiu2sPlSRZuL4
e5S6ZOW2vB02o4EbKEgSQXGsJTbw+t1WKPkvK/TLMn12rHuz4ypt2ruc5d+1FD6D2HiotpeLSiBc
d6IyuRoMjIx92bIUr/rny1WXiyia+GKuDdIXnHttLtLMrO8RSy8XVfDLWtTHWYHRJ3LfKoVfu0Qu
5PGigo7gY/uDfxdjY4Li51mIs+HiN/oqcWS/HWrnqimbJYqhXAMheAvEdxNR6nZCVvY7iPgyB60Y
KK9w4z2XBtUHsQvpsatcVpIJZOWqQIhP1G8zXF1WEeTawgMeFn1+K5+lSPNdWKTmqWV+0eVaHDHX
EHY0R2KHjv1blDb0BF6G8OUOv2QCzEqdsz5P9qRHb8DCBgdbeuOK98bBT5GMGdmEtMGU/GpW4pLs
rW7eG112nZlGA9UTJLjR4NJli9K7vbXTYYBNfpl1U402v+d+k4k6wKpBHxKid3/ZxFdkNNKnC2rv
8oXv94+XXa1m/IkNtZ+2cc1Yr5vpp2IEWqnkLZoPDATMEoaKTd5rD/PVlQSwifZK1WWysavuuUm6
d4gfxmnqD5MOrGMYTOui9wcGR3EGoKV+jKp5uMKkhB2GZm8snupcB5uqwgl/WZcT47Zx82DrRaNc
iaz67oyxs7MZBTItbOFTx+SPGA6YKR4iXsUS1o/FEc+qi2d0ffluUpk+DtFHCUSFWouLDDTlaM5H
xahwLbOyXV8OlJz76oObD6CSiOnRU37f+r2/yRGosC4h7CAvvjVZi70pRrfZlfNAAViBGZ4mDz4x
1g8Hg95lIF4GtnOU0VNcsSmfsKaITv2SERzSuTj1KjTgXg2faWnuRh2lu8BOrzGAMKbO5Gvsu+vC
sqwdgZHPCDfKYzxWTEtCSAhkwtP2xOEpSEgpt1NBnqfD8Bv9+ymuDRtNovo2RiBua+epsLOTnlkj
sY26Kft6EZKGn8x33Kh4g9pQb1k4XVYEc8bIKWnavSDHpjBNsa2zSJ8iCZi/wT6LlBULTNuIV0No
/kqYYanvdrweehCsLQiNPqbug+Nj26LdRa39HCZGc+A48eA7z62FWGDIjBYhHPUtL4iHQWEXtAF8
axskHn/MtkI3w16iRyaNL1c2QIRjZW4kvomNrnvvxsLZ6sJQwsZplpuZaAKenNFT3iFBebEmD3Cb
GY5YF1Kjo5pBe/hNd3Sxol8VzgPDgWlTCPOcx853FxspAkSC4j7FDJ01MIgNbVNW7kQ5SavwzgLG
MHOAGnQGqWwqYLBe8R3O3Pk3lmPEuKmxC4dKa7byRJSWJgZrm0UGxj9s6coGZDnLH1Na7hLa6nsd
NT02YnLJpDfcVn5Ekpo61sypd2xqtpfaW8V1ccBaeWiA33fVfEhzEIiWDEFeZmpTJvWLbcWszCRD
HodAkSahfImH5offwAR2Igd8K1nHLDZTsr+zQSPJEUscIQa1cd4GJo08Dj/rUIb6PDWI4FRNEAFZ
HK0zoESu2mlLr87xSOP771jeRpL4iUzWTHl6uFWa3LRyNp58TJvEsJMuL9rl6ynTudw+2ZVeB8RM
GOIjDCP+r3BStzaNueD2VldFNP7JzJi/2vZqcZF5drv24c2yLsZUQKoCienncHyA0YG5rXRq5m/h
3Sjs+lFU2dn1Se1EMowLz222jQP0nEPZzunK28kW+VOBO91WL0Ii+FEC2Uhie2I7NM2dLonzK9Up
1oMJXgQUDxbm0Qdwr6f+3jSbbG/0VXnVD29e5z0nGcp7yCw++0lelparMKJ2xGZXUhMpSzhL0o/b
suPpJ3Lbgb0m+l2NFtk10VrXpIkSBG3aL1l568UPISix2zEKvpOa22xanfdbLHEKBR3wiNdMMudx
8b0jJ3LcvT2zXfcD/zW1JRLzHmxmnAvrjr2RfZfH494tw1eC7IN9VY3f6hExEuK5Xxl+rHJOIFUG
5i6VVGTs2PvNvASUZZY3w78uxDFlvbdpfyEhQ8NcRCvS/fZd4IGr651tUWBn0IlbvpctSQ0wmZgl
ilQeJjYLK0+FeBCzFmefQQnch3iwoqi79mXNKeSba+f2QVQ52av1OcDYgiW1loSHHFkrQVuXUGjM
aHybgdKOwfwcEI4STD1E3N7YNKLldeppfKaVf+UzIWHm87MNiB1pdfHKqpZZIGBe4ZbnLsOYWRgt
K7skAMqsnHkr/Vi8+2DfADnriGGYeyps7DRICUkawmBc+aHaU/7BhcT+lntcGFWTnyEg1x3y/ib/
EciAzARq97T9yZP+WDrDPYS/mJFrfrfwj5fg+F1rp2DtpLvQJZ7aS50XpUQKWJtpLggEkfMPvQCV
LRXvC8/Z1UjIcbfe+xpiWuFbh7wwrbVSTPHVJG+jsABC6mAcnlIahoCkmGII1qxJP+FtWnUk7vUU
iE1f2GeDEWMgYGaUHaL8LpY7O+zBrAXUUuqVIL+V4afvogMGGruoJIxu1/Enb3D3o/PN2zurDOGO
jpEH1YmRn1mZ/T40ALSGbA0TG5NkE6NhzXCe20350s0/54LM0qgQN3Mtm/1Q4ClP+/rJtqfnafJf
iyp8LG0i+mQH4JIl/c7XeXOQ03NVkE4wkfblzCHjWAPFMUQphNlrvzl2Pe/gxClY01kk2rfMGpcp
2Gp0Gf5S6Ce8nbqdN9vpdrQmBFBtd4Mp8RDxLO+KICt2CpJQVC8xvhD1Pa+9cnT2XNfVje+42zBi
+kk8vN7iTLx2iwg3Z2EXVxa60FgGn2X/Prb2E+ebvSORWQmv/8Wq51jriddrAs621ZrsCG38IvN3
3EU5aIoRAbdBuJIsoytD3SO7GB/gqFAWNmJTJPrBspMHRujhSphRt4m9D118h0CUA++hDEKgzetw
vI686iEGJGxk5lMeYvdju0OSVAa5s0pfapOUBDEAc4oCfSxSiJZshuG954BSsPOtEGjOccRza+kr
zvvVfahuLO9YR7DYEHn/GC310JBKuc8zh07OS84AReadp8Sd3bnjdhxrjsO1Y3NIKU64CZHAR8eJ
mNqDFugIRt+gcarVtK8ZAeOcBYYWWuRes5tAtwiBQLEPmzO43iEA7o1jWuUmiQYQlrLG/p/yUJsU
klGQPtVZee9443hsrLtRUY833GePOLe9W/gAiwEpi9K7MuD86RpFRMS+D+9vfwL1xJopAR7dMn8n
WXTCBrVhw2Ntq7h99cvodgJbGpLpW2PA2jYxd3rK3Z1ZcizsTJ0BPJBvrlPZZzY0WENJtMPkCAXm
tpjqZzuPMAQtWcFN5HEkR0DHGfOzNw6zsyxeIM7s+2FYFRWpl9J0Jzo74yEOzWY31XOwN2ST77Sf
VWtmzt9UvTykHAtFkKzbsMKON2H9KVoEzGpx3BXitjSYFU4ZNXHfNjdBjxt/6qEw2on9HmGM3jqW
fVtojl5sIYku954IfT+bTfARsk/2EfavRcZRws3AVSj1kVq+t2HR9d1zYbuaMU49WRJWYSG4Kah3
sdwl7M7JFgdI70TrugL1nbmi3NGbIex2hxsOjjqicowskOFJd5MVDqUgEklj+tXPCUQbpOmRbT3L
hhnI3J76ePyouqyCGHAAzpfs5eiFK0VC7LZLEwAn41KUoGcjBCD7AH1xLXP5UcJucHpaxDIro03Z
H/vFvykNNjmSw59tOVc+e2Kr/DVm7fzNMKg5EMMSXHJ0IkLV8lxgwMrKDy9ku6zEfGdgfWEC4G2t
FpNs7C3ZG1rsxaQ9sHUTMlA72VShHtl2Ji5Ta2xPSZqwtyZtIzZxoYcSEAFDK8y5ihLez1FgOJ5K
yIBX+66Lu/0wIfgEjXGPxf6pcJIApBvcLYVFoKg+HQG7mF4ERqa9NXeuP78NUwtQP/V5049vWR88
JuybBkPd2CkmfxIS0fmWMsQs8eZTwZsj8qZi8oHghMZr1uoDTpZb0sOLtdvUj/xgyiYARds2UK9m
O26JqZVrJAjTxgwo8rpSxbuuQ5xXdt+TbCyOiHYIGTFs5GmyoNWlho6uhfLBVYTzwpqIbnp6OYwP
Vb8qsnJTxWge0lSsZxMebkkYPKBHOHcDzSXKIZjt0Qi7lArbk9UA6TtIWX72CU7r6psZsZqBCLGN
rRS4c4ydNQv1zfIvR4+UsO2ZFGvfolK7zvvOBJGX65SsuxmAdk9BMvf6GJvxa0mw+Eoa5RWYwYC8
w1VWZSQWTqWiYuDtQFnQE0KBVanKfd7+ywMJfPAluB4qzYPhC0yKLME9O2xxghIc47UThwBHrAxp
v7mapLlQYTAdy4q4aoCpCOd/kSn9WEEGjbNPg1lAPaEIxpYPm8317jwTtVQxdKQneRqMH04kavvn
tPSx+YdP0sGSNEkSRCgi104TQjApw3sAh6CA4dB5tEUkQ2VEBQY/ca+geHiQg8QUh3x7Lik3xkKs
zRSBcaHakCUFlmU3cyUcftMeSoxZ48TJ8SMhR3tT2mjPXB/jZ6tsennOEwgOJ8z5PG7hiCZIAYoM
2zDEquHOzN2gEZvVBNGiFoBJegcQbOr469GLIxAjclvhh8XoWf2QNnfYiJOHcHlHsgkmJqZKr2Jk
SPs5jBmf2JyQ0ucqcp+zwVL7SdbX1Wh8jGPLObZ7S7ASJ0SJ42Y6Nx5UpPnMMWTojUfYlMBLk/zb
HN1WAg963rHLHSQ3Gw92H940U8jAjqhETP9vSlG/7rSax1+UFrFRP6C5BxLkTfggak06NPvCWgWI
tQyHPuSqYTE+OzyAVPlPk1Xg4MVmFXCi5KznssrluWsiUgo7DqIaNyUoV2zLNWTUoARTMoa/qKuG
m0LOD3UXRodMhYRbogarDWAMTXtoZXltu1Tz0HonZEf6yamnRzZVt13gmptYxJ8wq/YCbSlaEu/B
y+pnN3bvUyCBXv9ceu5tyxKwxwEzUVP4U3bl+uqxc3i3DFT9cW4/ENwE/RcHUh7i4Yz8K4mrvtHk
7IGXt7Pwe0h3Y/QJo6rpyoPYlsSgRZuRrsWEN+Dkx77sD9Lobs3lveaUn3VTvJQ+vYRmD+4N3Ycm
O5b4C/xOdOV3Xd9W2wFpQFPYT6H1aAgXlE5p/Gq7+RyAtOK1iEyJV8+0yXIMg1EzfSi8Pb4GuTlY
GOAa453wYnw6rTHxznB+ULCtxwRBR99Gr7VIjrDgfJpotO7dkNwh7BGp+GUP6gZHCrMyK3qPHXkX
0nEu7h9RuL8MI38sl/tsjN2TIDcm7zmQB/A+cJyTwsUztfZTF75Lhpq0CEgYgMYejzsMQz8tdzoi
Yi1vKvM8RYmNULk6KsrUddEE4a4ppLUDV4IexhA71CXjbmoYnDHfpwPJloznGZ1Hu6Q+Z0v+80wl
ueRBeyQM2AkJ0fGSFR0todH0CkuGNKO+ZyMkVRrFIyR5jCxNTZwLy6meWHGNeAGkC/Qx8zYqqjVo
NAQabrnxluzqgBDriTBrf0m1DpCKraYl6TpcMq8zbX2HvIkibcnDVgRjQ7CLD4lNVvZktlchMNwV
JTYjTD1+5PhVib5RW0QWBRNJenORBw0jAgQhrUlPdzO69bPaWUtWN6Rje2cm7nPgUdEYgynWU5Xd
1ApUrEPYd7akfmNNZ7O6JIFbSyZ4MJDitqSES61e2hQjldE+1GGGkRBK6+MEEGWaBBgYFEXL9OkA
pvSt7PInPFblLgZm61Lrro37TMRnq0IGMhdNgj19mK6DuPnZxZFcu4lr7csZFiZ8Qv8cUuRTa+n3
KZcTgpTMvXE1L4Q6mKGxuvpKkstFLm96rqCYdg3kInvmHMIRNCd6PV4y2NWSxu4vuexYlQgBcaJx
HWpS25tDtmS4J0uau7agdPfkuwcdctwRQF+vELJnRHFikZdd4a6zmUEltETF/UZk2wJr7RddSrik
yUvtIt8sARf24Ua7GdwVMECrfEjvZoPE3DCavo0x0r5ySapnOr4Nl+x6jnHBqi74vmokx6/A76/F
UG2mJfU+D7xHaefxVUIwFYCgU9UV8xVVMoevuYfB5zc/knz6WTGWwQjjnfwqu8sKfB2DHqpdFZre
3gestg1T/wfqKxyEQfhcBM4N8r4fE7OfqxryIMp2p91No7GSLdbvEG0Lh3snXQVNm55xca0FsdAn
JvHvcHuILLWnnpx5cs/aIP9MZw8YgcNUyg7oCNyQeAOjyu7Jq3fPy9LfZXy9U6mFqItXbzdl1cPY
8OaGgXZMhnq8MY34OSyMBEnb9N6ldX3dIH8jhQRLrTt54FNJ4XEM07yNx/k4Q9FyI7dfm9bK6SC8
mnaMVgXo48pJUdbMs3Ob1CAfCgjovGv96dD7xISg3YR3BqsoTd35YS5vjYE8+9Ss+vukMLdmAwha
dEgvzWNcuN6xaH41kYFjVoY/xzpd0p40ywx8VollXPvmkFz5wavDTmTfKkp836j1uW+9p9F2yltZ
3RSOvYHCQR2e702TdUIeKUQtJasmDOJ43IaGd+htHWTdKcxCjt+euGY02+6coMcjYdY//X5+iOb0
AWTEudPiFfAR0tj+VRmTt69HnlGfHhQaJUys5LPucve+svsn2uXwhLV70CwokQ+toP0DdaGln3CX
gi3qS8ytKMcM3T+4ZXTH6GjccygEkEwyZTEY4c7TwbdQEgFsl+V4347JZ6KKQ0ePhNWSU/yoyucx
iRl48ZaEevReKOhCy7Zwk4wknCamfE1E+c3CUgalG5QD+uNV7xBIE4V0HKZy7/WIH4qubmAJhpMq
TJKXii3BLppfIq2uuoghqq78773lYGUmSRYmBrXdTJRyDz6dCqIPqA2jAgFtUtT3KRZPeiACTC04
GnaAlXEYsacwx8wg2K+rAPh1HBL7qFS8bWyUORhQzxOZrp4XBdsAKNA6ISFim/lhsAF4fCiVt6u6
GlluNt6MtuY9Wd94JwOX4ioNa6ANuGZXtu9fV2fFWuKhdQlM8xmBi6WbjNW00TDYyfzwA8hS7adr
8HfGaNjKISVeyXTPeGTdzRDojxzNnOqD+OCE5RWO+lfs5GQFhsxXIE6VhvI4Jrbxwe3FnTfOJcsl
qCO2lQoWeZaxThVVeQzzEEmZRquLBnmGrAIgvCRh1WdnZ/XuzLxO3YQ6/6C5ivdo/WH5yfepAsBi
V6XNKBEIQIR1028+s3EgPCRJIIbYklAAw/VvPLAxueNeY09/UIoGT80Ob890uA1k/xaRijW0IMdm
I3ip8+G9jMf4WrHt3siUbaddqp3DozXkdcPeg7gbozMH5uXlraJt3tZtiCpUmBsH0dDgdPMRKnO5
GkCC8uRN33zvTcX6JsndbMf6rT9ZHvZHTiW2KuqdL2fSIk1PHKKctbQDQgYNPDEiuio2WVU+9kby
XPXjQbqzu2KwmG2GioNAzngm7Ze5/aKHRNvj7lTIul5Mhdp8LxlVv8SDy3e3/bZBqLxN+jy6yc1q
vOo6EtSaJa1hFJzpRzIbVXmdL9RAnE4txPza2tjJ+IC+VRzVN9zNepsCyBAjomnMCdOuM2PykS3D
vp8RnYpZPqnMbQ+AtuxNbSKzMuZyb9smmxsz+aBs0JsuIFzK9p17VYftBk2js0osKpAKZOMq9fMH
kiwo7j2gErASFtAfknQk5j8jbO+AUoyHjigGHhc/uvNVNhIRaDFsBJjeZOjdXXGrk8omEtR/8HLO
BjLRNy4NIQdtcs9dn+RB3yZwgUJ9mlDehrYdvajutul/hdTm99ou5E1rgKZdFPka0cOsEM72ds/L
7R6536MzwM3sQsZyY+S0t71p/cjnOdsmyrhte9SVVPzXhsXpeci6+FxX6gDScmO6Y/3cEJeEVd7e
j4WFnlvtG9u/zoaY8bb8VMTi+pCETd5NlVs726gCaFu6h2jh8PbW6O5nuyDEL4DoF6S5jziZQGYX
bEpXpsHGdcEYBKa1619SXf0qmp4SucvWWeN8l15Z/HREfvLyLRHT5TmNfbK/nH7va6veNwaHl6oh
hTG3NiD84p32fJqikNJ7JJhsArBic7jIUdCsDW2KzVBi0mwSMu7G8aEMOfx0ZCFGHklkc4tOAk7l
D3+GnNcNFrDFVJ+V0TKGn6XaJfNw7cFq26VQlPpegbqhcWC9MRGiEBnHrOqHK0vpfd975MpPr03R
tkeT2giKZYKyNjavVY7bP8+Z6wFyJO3WDborUjdiWlIIRv5svDEyxr+U63sxqnkzjPoH1QahcM17
1gsEmbA7Sc8gUMtM8MdmS7r85O7xb3Dym6383lnqG0EIudk2ybYaU/9GMC7H3kKDTQbF7RRq8CpD
tyfu01biwG7tI12Y5uhzUxzXBiMx2g9rIZ/LwD75oNBhMbBtEGm7q4rsIWn1HX7w4RY+KDlxPk9n
WusfrCvPyHvTT+2bR3o8TmbRdoZOtaHAaR/mOb6GArepPM//kbaIAPqAlGOzjG48t+fcB4aLltHa
psrZmYyKzpw1CMrT3S0ZkDx9Fm9pguCbhN9pc6xozWDDkMDD8tKTAR4zOvETw9lmdbCAKasDW3eW
xjZT7QL4C3Me0PdW8V2mxa1X5tB5bZiIXXqdTZZ69DEGJlN2fbkwjDS/9vyQzmKwN3HFa6FFw0ER
ixTZU6iXJRMCSDT9qSlp5pPcTtgcBZBnyXywM3/Y+ZV4S4BnoTzWzp00a46a7BVRDbCJaGvzqpu8
16grrhDWQsWNo9vCS/OXPOO5hhPEmhSrX9R56EiWTafFvgp+mf2kcGTMtw0rQmIWKLhmSV52yQCf
n1wSvCLESib1N6efScCrpLFhUod55WS0DL0Cz97XniATcSg7WL7GGvUJMmZfTXfKBtkwkbfrldOt
CLJyr4hL1tIZtzVlIEXc51Ro9pbMMce+H7aOZHsgYCYDEybWtrIIPY5nCpSGCZFrjVfoUvReknsK
yDW9iYzgAZwEU2s9GJTJksFd5zL8QqN9qKYBT+iyOSxBaFUKmaGwj7IN65vLhemn2wSwyeA5ydGt
3Jmhf2zuK8gMdKKNiy4sbV5iKioxD8XehPaxrvEa9EUQ3vRm6wCB6m0ifrFHOIxcHci96wK6wCrw
NZ5TR147pMvqomjugCAtxfKpFNROU8cGZI4OQVHYOws9wRzpK/CNz1Htedd2nCDub7E9IWl/x2YM
XCOrwKkQxAGoGMOKPaYvJYvNOVPmth7s62niwFRW9dF4Tl20G5WRDzvmzuMhIasASX7Imww75T6z
JjZvREZHE5V3NA5QQOSgH5ysC4ifc66jXvkAcPVHsJK97T5XDmVtRaRsUeGFF31+nXYBIHCeH0fJ
fSLy/ER6x11Ej9DYQb2VDuF5xEsZB2+qfjkq+enXZrCrwRxuK79xt14y+0xQXN4Cuqz2mldTaXs/
slwitAHatyqQn5mGf902SFGKyD8GSgBoSpgukc6H+zB6TFk8poBNKIs5MmaQ49rxBvGXDcXJ9iKi
VRw6uiIg1pp6AN/rsoZdMjVIOaqWYSGJ6UT6TOs2Tw+VzZPe0i3AaWWhljR8Sx8FO3sSu05Hdz0L
MsZ3c2vs2xp5YIGBgbPYTTPiz4j79irSNmg5Tgm9iYmuiZmhVB2qdcbdGRbsvTH7GYCjib8U8qyd
z8DhyW0rKA8MNru7pnyIklDvZJK4BxOa2caYi+8i+OZYrIbMQV2X8FZWYcF0g7m6xDHkFPlbntl0
28yAZDc/0PKHxy5lG2NJBA5NaBPC0TQPfmDSK7VHpi1gHdKRx8z2TmMpGcWzjqBHhqagzPlWx5il
0+y+bAs6pSk+xcj59tJ1mHCP7cAWlKZXoPcLEP+TgrDOUnPeWFn3XajAOJgk0IV9YtzWHhjd0OO4
q3PGZmYgtqVbxd8GAWwpqPS9O7UJqdQhKswSoknvkdeZa3mV90l4WEbeU5Xi9Ojcn3Kmt89kcRjG
0toXboM/PZtPaWE9KyvFGbk4VOVycfnIXcyAnYixu2hzACtFFA2z9XZzkSBfLi5qDKQJA4Btc2IJ
HaMxapw0ZwqFSulEx8HCJykpWGP6KdRhBSFm4Cyg4Sxfunz9ctFOdbTrjOCJP52V78UOLOHNEsXa
3l3csJerIsbRONfGQ7qo2vCnP8ULHtTNNEsqjhkLNLDbUXVudUnysRG3J71coClEAJJ6Jn0YiSMX
FswFDXO5eIbDM5+CRX1WGOk3v+lhZg0CZu9ylZQYXv9PS/1vaamJ6fuXWurze1J8/klI/fs7/iak
FsAbGB4g7ESOEjieBMYwfrbdf/2n4Vt/IO2F62ABfRBoHL+k1K7/B/NV3w58wj0CxzYBRfxNSu06
ICQWuoRvMmtHb+3/j2gQ4q8SYx+HrskPksGipRYLK+IfWBCdn5pGNxn60JOjtmKHk4Iu7TZmv7I/
rFPz1n9jSLrBMO8dcQb9a4WzxR38s47bB2cBK8iSknuDNvzPv7wsoIcKUyLhnagziBDvrmjPEROL
bs9wcGKuKj6t8X/7a1G3/+N97t3QG5qEX9u8ogKLcwrO/ZaIWqIswvYK7Dzx2P/6ni5C7d8K7+PP
//pPzw3+ckeXZ+EfHmXFwjEMMG8fOnBs+p4s4AQadghXfNOlz//6d7m+899+XWBZhMz4NJO+azF3
+POvazODDJShbgg5HUMAXQg2gMtx7mRjWwT1OWmZmzhLzyJwWW5mDHBnmY+s9XzEzjgezyBKaW+N
kHMgiqt1McMTGGt6bN3k3sYKiMp1WpNIOd98Cf3BImXeMncz5j+0oj8HlAQTTzznDb84FJECcuvk
HekACzynpp5Lx9vQqO1Nno5nVzDpTHQLeWlqi42oA1IUB2b3TPC60jy6pf2AwNVdsuFovmbw2dpj
SijyG4RsMaQBoqPc5kWhMl8ZyfTkBKBTOeVCMc/CxzNEZ1YaFdkQo0bH7psRGPeIFqC1DqJ5B2jP
K895xyVERmoxP2FeXo9Fj3Ar805kLPhraGJnf6RT97wTIrvjaHcfLH1v7BA5kCycT5rrc1LVb449
PBHWtWnb9mx448tsc8qDq6Iw+VnsagXZiBaSuJEOU7QsL7Q3bDPxo0/aai3Ahaz0QEIEEp6nqU2h
a1bNm0ny4woJJn2BAWOYpi4v4XWKKZg2QC1qchML+5OZDkYjh2fCVslG2PwoOwJgFgTkXBf6vrTK
fTUCjm36MdzysIGYnl8L4yRKlW87ppKbvlpbOaFfRWItfWSydd3yzQcVlyYk9/Xzp9LTUyycjRex
xmymp5nBIdvhCvWQQFHi6//H05k1ta10XfgXqUpDa7q1ZckzNmBIuFHBgWieWrN+/feIt+q7OKkc
koAtS929917rWT+GUTyi+rss2s++bXJvdpyVidkSSkTAfZbSvhrrj3BCJWNjiCsd4RvW8MCe+aOO
1aoNyr31+xTG9FBn82mublbjkibRCg3pzjapTTQNXUVpED8zhKg3NYNz1Ir8laraCb2l0KL3bsOU
8kgNwkhOzgapQETXFy1XzcFgPloqpmPe44GWB8GylfhRbA5phK4hQmVOkyk3TAvk36bJvzbjHRRt
SEdA6c4Y73G/GfRjwWL8AYi8ZsS1326FhF6J7QnpI+PGjL+tLMaPmjM5yIG4hPpibdGLbzStqreN
wwtpBPjJpQQUqQ7RLlVT/ZK79r4h8nAbN7xmuy3vriafxcJtkmvauUpdZnWKm+8MFQMBcMxDl6u7
UteEPzbcP/AcwHAg0WHYhDSJKWWcNeSezfyDgdSC9YN2HRadBgev69z4XoR3dqzxIRcDOFtQK0Ll
p3eeFo+XqKaRZSf/u33LtW8YNtV/dCk5CTr5nX4284moXTadoAKTRKchg6khz2r1ht4rwi9zhWZb
2WG9b5DQveKmu84czrfUGh9aY0VMxAfcyrW5FbaL/t2l0TnoKj+AVJHS7H9yeNrIotT90Bc+j+8J
a1J6QC81wuBG/ZnJW1JOWtD27cWpO/Db0qTNyuX7vfNU+lqsuyWiq/pD13kM86QpgjQNd4kMIQWt
T1xl09EinA6SiDuotMZQyG8boaf7gRjXXq93WRThhujWA+1qMpCK+lNo3Qs12JXR/XYRPKna+oth
GuSx96zxQhLGao2PweYat6bE9VtKz3b7u5zBfIE2DpwyQvKlQMUd3sIBvUlvjjaohaLeRs0ktqyf
a3cMHnVfHNbbyakIhZ8R6FG/J3iUk0duvMlGRx3lMDQzC+tu4oxOLR7ImCbzXM1vXU3RFqp88iQ2
+kvJkv+7HFGrzS3+ZGLELqirkZnnNC+LkDeF2ktlULRJI/HTtSxUBHsxQ3VY/KfRK/XwmTM8f8yH
Khb9h4Y6a7Hr7hfDeo6NOQDD+ugmvgj49p6I5C6HMehl+VB0BI4SryOdBDok602xoAW0q3dXHx/N
MD+kS4yvEj5RKUICTSbIwen0oEfrR3by0i/kaZp8iOUofvSK19mP6xojiw+ZmCQ/7oYITipU358q
nR+6yd3IWnZQJ+M+ivyuqcWdTM5/7mJ7gwneWl+fY2aZm2XicrVK5osBVZzqYEQySQaF1TgHQimI
CGgvvcqlKCY+nR5Bf8xlxQlFCi7RZLXtrPDROEJIm9bU1EhXEvYflOrTReYKu6aLrliX+k9iM01A
s/Sad0+M55qle5uz/TSwfioubw11HWULCa1gbD7WSzI3bDG6QK4b8TQVWQ5EeVh+36Cm5EwSCJf+
veHNuvto2hSEr10HYGJafuZ21thHk4rxYdsRVsSjV+hMTFI+cJfW3U5ti7st2gtb+0dsRODpaR0k
NvoHe8nOKEM3QD93Gka3wCVEy1tDdnuZfy2aVW/TdVUzf51wJC4jIVgaAFW0CJMxAWs+klQyZndn
lPO+qlv4JTUM2tFu7+kMh7pyCa52pLW2bc8S8dVWi+W81cbiLkseCn0ab6KKr33YXpoS+M+aeZ2v
O1/c5Rcj7e5CAY8CruCFPfrERwjyY6iOMmMM74yPerLJQDb1ZZOlFa3Syf3XRWVQSHaAmJa/p1GA
tw5vAfFjhaqz3inLOvPkicWCQWvB6uYH6mPgjYm6Y5VVUGUTlbPGtODmDX0UBXJ8XeDnqHb21OkY
IXKrIa5tcv7IhrZYD+ptA6NZb+xhV2gkEtgznL4uakmmMvlWbKrfrbnsavodBGeCf+qmc8Z/VUfq
zRx2dCYG/R0AmeeYRZAPHGvCtD+NadefUqvhLjX9gbik86JAYhY9dSgdBIYF5l/L5lZuqpEfNekf
I9SmtiJLM65bApuX/jBYDSbmyH1a5HSPl1hhjRWfU8g0PMvpkgxjC/8wx+OGGnTxiGDmcuZ4blI3
ex2WCk0o0AKS1vMvpVqb1hbmKBvy0xpCrLJor1MPgWyrQm9Cvp440oQjf5ectLQpDYSChPdE9r23
wi9BG2uLHONDgZLIRjtzNeZhnwAHirC2TMXoQGHUn5WBSFC3c2CXIyRpScUqmbvYKQc43gogKkl7
Xu0XZ68ISWJL82SMVnlql+wtUlh8hklXdqhNd0zyJnNQ946rkVFB2kxdJjBzERdwLIOK1YAAW+G4
NHyd8b/FRrORGnLjDAC1B4Qxcze8Ol0vkCUqHrtDxU2kOnTrnONssKdLMSq7pf1mtRtPFrqIyFi0
XTfhgHHG/jXFaImMM/ysGjag/72IFTw2zOZezE+6spxJAfzQChKtGnWMcOEB5dZQQYCdxNJkJC5c
DEZ+KcG2SkQEbtIBKjUm8BMIOVG21lgTETnpaSeDiiJ0k8XidTaSZyO210H8EJGyQlaS7DSNjmtY
gl/j+FMPhgyYb1xFbnAONI6SvRecW3WAXoVz0Qb/aX+FjkBnjloDQ6mnLdP3YPNQhbEGEynN8fdg
sAAV2vlOB4wtpt+27/TqmQkPp6Sm/a/l0dxV9TfBS8zbhvg/wdQPuY49035S0fkzGXM58RLk1YUk
THqZOX3T0CENqsxJaI4r1m2mu8m65DYKI9zc4MX/3lEsFIlNhh+CPgBNVuq5kx8CKQAcw1FsPmtj
jfKvL0sQLdhxuBLGWklgxEAbs02jMDlPSnjLze8o58NukS0RvFdeTMy0O9Fzp7XkQ0+VmexmJ2zw
CiVfWTcAnisSKpC0IH7GUnauuQyA4/DICAfyRlh2xHpB6fRxW7HTay3ENl19JAzC+0hnUE31hV2N
xO5sND8LhCgctg6LQ2B5gaum1sHBmxHZk2zhwNFpvpL28w9VEge3KfuiKhq2mk5OXd0IzsKFDBQw
99QPETv6DGPWQV3WASKi9DH9UtXfTF1nSgVN0ZMIxNCBXG1mdlsj1rhW9NKBGqOJVclwSIfwlejs
OHA11Iqy59iit03lDynrEXHbbpyxKqKQgbprnEWSfcXlWLK3HXob+mOfk7c2CXFFEv7dU7Ayxczd
QJp6R7Iem76wv4tI/1ci6TxKk6NtXSEraXQ+V0u0bjBZzcEyMae0KnJ1Nevfc2t4tmu7Ja2YLFAz
jA+Rg+Y618PuLmPGW7Y27hjpXZWo/2ciSQS00lLYzunDUPPV5IZ2nTPq1Sxpy+bEMGCkrnxNH5pT
y9Gi03xFBeczTZBhOFMi5KpbsMFtT7HBwCa2enAz5FBauHKCyA59Q07DNm+dP12mkSYtlBf0k896
PZBRpRRtgOfI2qyzOBHDkYnw3DSy5RA719gc0707oOc3zPAlvOSlaT63WYXzMcxiJlGwkMVWqDC7
wmzg36YgbSpE4ubSlQf+78teutjTUMGNLtD6yEX8Es9gwCfyFcS7S6jZ55S7LxYGtwMnqwotiRWS
pxpbXoqvGeSTeeYgXKCN5rl2R5csUkYGCS2DuB9n4A+AolGFOEy49VcUHk+KM30JCYQQGR+fb3QF
uo4tVXLazq0xKOrpy4HjzqLIc6a1arUbw5LaHeqmx9Xldu+Y5yBR9mwRuYduRHWE6wtesUV6umg7
0ufXxy2V497qLfiaTCl0IrPXapPb0yUda4okngZTCYZxvdNyxJuaie2j0Xf8bH+MqRglghaKYsKm
F2oMlSnesZ8G9Kmc9WOkZz4fVYx4nQ7EvnRUc2vZ9B5a+g1kTCtDxVqT4gYt1WXPOOxUjTUWpRwb
gDUHmBSYCzKUiQUOZDX2EVeqnlUaf0ut3kltyI5kZH/ZSvwxprss+U9ClxScajYQkD8r1P2sJNox
0wTstPDc68VucaaAxL3VY1jc1aX5yeb5INiCSapgJhbTbmf95/6lX7i32vKvChYIPpJ2mKv6XiXK
Z41eguwfiq9CbdhOcJsOGnsax5xNa2GNjYFRPWmMoLhj5bc6Yrwq65xeQamVgZ3Q5M5WbVuPtLWq
nnuTSjbsqlU9lH2lBjM5tRQYXQVuQH7MSynoHGbAvMJwNziO8Kze0M4gzk8SC85gvpH7XQYL1Dm6
4sVVd2iBJbj1YlgyWG6ZvCkNAMBk8UXd/zCWeh6K+MUuUbelEXq1HFeME5dAd3IWVVvBWYlwqYiF
PCRm9V535M7nJeaHEKcU/SiiKhB+una2lZmznGokxjlJiwFX9zxJ494m4gL/NYfFXZFSU6MOyA0y
gAWvJrecvTDF2SXlc19F6QVHeIImhBE1Bo1breS8ymhWCL4sNnJWRCCoUDw7K/C/Nw+mNgSDxKih
p3Txs3YQXlQXN4sMNRowfbcj/ZiQl6F0vZ6DPboRFsGwVnZWM9w6YyKmjhnjtlctQGcj5Cl0wYVc
NR/ohE6Gox6Sm6I6w36Ou2mNtvpnxeCq0sAuKxp0NZdLbyPOSDbBP/mChhpiU0BxNGzVRiPgMiTP
C01jXqD/sqrK3tJ9ftQEM/hrfZeZjdzNuFDpYGwtzD4IkHwrTZ0gxOy6FTHvABNWb/M4xnMen4ke
BHArlGOl6s/5iHmn7FS0AgvCoWK+ZrZ0WVB6dDzAhGc7W3zM5V6vaUDn14SZOWEJg226zZiCeUac
baxsGi4TjmuqthgaKy3B/VzMoz9r1URKA+mV4Lj9Kq+N9z61z30zjv6iSGIhBTG8VYbBPV1cMkBq
5TCY6bMdKcWByeLdaAzjVHIIwsC+TTLVJoC9QlKUtjxz4IRiRvKM9+j8GlFUbBslMveGytxoXoyv
uJWvY1s/AbiyPSOU7tad51OujZLEMyg7teleEFZI/C/5YdD1p7zB+zQtCCeiBjlewe5aoKSSQ0zD
qTmx4FDYr3u11ROQM1KmpTFVk0tsHR6HmKNuaOMwsskaGJfmvVqKoOgx3zgxKztOe7Y9cie3+DY4
ydnhzTUqrxhbA2gxD1Kt52eZ08mclvlpGsd38iegmugq87o5PjK657BsG/LQjL/rYvoAwSBxRtMp
tpjytbKKgjEc4JfrQPakoNXamO/hamXUp3ArLfldF8rfHImb1wJKPy4Zu0JuuoC+uIArO05rOVZo
0KxqF/9BNgsPVooblHYqtyuxVYtDk1RfF9Vyq2xMwTXFMQF0EM3BqnVOJ3HMZ+KNzeIeo5nYtS47
5jhVnFgyL6XTxpUp/dGyeXyIhtHmDN4Bc0A8uoqFxHb2Z7QhZEhyf3U4JQJVOPNGK7CDoVw55wrq
zLn9zwoF7TpTf3Mj+rd5CWEjiUFWRZRGfy0QrefIo+KegknKQ1VosPRBuYEGBrM7oykuLRTsWZz2
vmmupIG+63atxj3PzT2d6Ph+mz2EyT7nlSEquuSGApcNueg0nctSI+Fn0rObqJUv9GkJocOertaf
LtI01FQy37MVacfow1L+6eSkBnCgQWG0MyGlVewGZgrqwRgYKtgbSiAYi2hhLpos9lXLPcdb4ZTV
j3fsmGdFUEC4i2ZuGzf7Llfrwuw2aQDQnlwjAJPhdjBVnCF2g8Jh4sS2hv5OvTltDQ2PS2sjXHFj
2nMm959DLpFpNwYs6VJ5XW2t4FdHE+9WDEUbUTySRYAk0qIT5FbrAhSNdGkZfa/fmYhToqhmoIDo
MTM9w3YyeXDyinsyfy4t8WF0US6WggUz1oiPYRdNFBehTYn3qV2A9vemi1ZzbQJiaNxUY/M0Eg/K
kZicz2KsHmMnFDwOjANCjV1C69ezNTHCUrOeRoUGdKfiZULJOxSvyrcZhqdlIba3yBd7O8fmvWEk
39UGPjNF+OYQ+01dH3rRfAKEnCXmoLihJG/N8AtaqB+mzpXDle/iW19cxvQkHLqbyHLejck4WXm7
GWxQpMQzEttDG7tp/QLxFyY7l4hw+ZnJ1XuLCX9DbxQ7EEqX4RsqKgwtLb9aKN/NLOLgnrbzrnqe
rLNhrbRoBDy7ziw4ItrseZ0M/dpqz1EdVpiUtFelVlnhW+AMa5ERQ0FQzfgelfHBlJVGZwDVtJoZ
76TtbUTTfDo61IGpV+6cUD9X7PXcz+9p5JyZE9yhPPj6CJQlAdi66PJzyuZ6O9bV3oJpSmpB9Ulj
8D2ZjNdFEa/k3vhJBzWRmeMmM3DsRysnmjv+s7WWF6GUf4XkC5kiQQP1qjeboFsVt95ZSv2c497a
tmyW2WJiXpg0UInan47IiA25qmcs6hzljeo/pOQa75v1TBr8MoMW1T5wcXJZhL5jqkmVmJFCTmoi
OV5wiBsG+WYJIOd335EJNXCOpJj6Sg0Fu0iTttQxuOSiKb4MiP01ylrktSj4c3wyJnGKlnBfkEIC
AaQIVFhdyrBRNxNmvkDWnLlNxixWKonU6/AqysPMI4lCLCT9S5WIgJ3C3tZpOt6rodnb9vShox6m
0H5q6S/tUgG6qbYQTbkp8ilzX4Z4+hPdumRttVzm1n5fTOTjkFA9veDoFMfVuBPlNe7GgT1aGsQu
UbmrUc+hc8VxZGwzMVxXJHAsCTmOCU0MHOnU1I+V5Etm83RtTZb9REEdXMBJRU8zbJcZflRn2zWO
yupFGwznbpKZt53RBSMhm+uDrteNb4Wdex+RxRc/4+B+4Ui4KTqPOXrVv9PAatFJqh3nVZG4euMU
chMmekbJ8DjoswjwvGq+uoy46410pqe8FradsTdDFBwEk1xzAzuHXdzR1vMRkmzlTfHKBbCo9nuO
JbZmvw5a9CwbpI8YHEnnqSFj8SdNQ4tIG4f8ZCr3tkylpzT2DTt0dR6ZONwt9TAY6lsxaonfStUi
kyZ5T/smOipa3vqIoX2lUuNTxaxuo0rrYTaj2OfiRlsgCWRohaeCs4tgxIQ5Xd/LInse7KG5Wk5/
qLpcBgu6q0BoAQIk5ZJVxms8T9/E6jIboul/4rAnYePEuHIL1yuRyKIDhGEwLewmbcWmG/FB6OFK
geeaOXbl0gCUr9J8EG4QHQxhRnvlvUEkqnW0CqRDoC79q2Y9p/7uhZHCN0j1ZxQA7AaTdY1Mtmyn
z64IrvmwaapC6bg0xJZ7illiA6rtV1MYKFkn2Aim6/oJxjg2KcaIKh/e70KPYgH88BjeO7MmeCRO
vn5vXWCllPhqbqqbrFlPoDFtv1H5B9GBgxA6OLVwbioZtV6RDVh1Ir8p2o5xYEiASj18iMm+QsKl
obA+59Qr/wzJ566nXzLR6Cs39b8+indOyLd12xhFaV0ZaOHi4PduGHL31V1fY7Uet5pslVbTusCF
wImIPmKTVhXJvRUzsZlGKHlHVs24F+EG+uyKb1mzmyHnb73UWPyerM5topn6UU/dT3dkTEpsBQZT
B3BLxgkgxcAFhwB7QGUQHAyGteTDCe+9eDFoLB7tCk5NhaGbWhZaSw/Ph9hHpFA7d2FXXtqe0Tfq
MZ8rlKIpxuCLEbYkbdICqbtLjQIfJL5gS6fe0JdR2XfAsdyG8onai5OjquycSf2XaLW2c2PXPg72
Ueus76WN3aNBcMQGVYDhxbCSr7+/61swwdyoGgP9KfHdEGZv75QVgDuADSpbRBcN414YBA2NnI6J
3XVKVGj1w+yy7KBle3u66wrPbNoVJGzjfEH+OlfH2WG1jrR3YpVPzCvzozagfsMawXt2Ve2pVo0I
bteA6heGWpxGVD3sj3upTDfTUUmodgvMl2r+kwt2mcmSPS0Fx7NCPf/TpEYgVTcwcvEXY/R0X8yZ
UjK5xXRm/GhJv0vVZkyqO0xtNMMjv+DDHBSbcb/hbOviYx4jhO4jiJ3UvpSxtyy9C+yhS69ErhC0
sAyE2QHfKaGb7hyKKeWoJi1Jllr6B/t0xDPZpycT8fi2jgimyyha2bTPlUlnQW+Mbtc3dRLYlfUf
rryNqec8szWiftOJ/HJM87921dzgYW3JTHoyaqmy4RFmFmO02DEGg0WXzP/6DiR5Z8TcgeNtoI4A
TdP+JdEqoPX/HdbJRenKVUqo0nqLyYIs4N5B2PxNfg/fo05RPlZtsIF8OV1eq2boN5Pd/rjM5TG5
0eqk31t38NkY0FcbkQ4ckBmteoLsLb/DjKGvDD0ViAcvinIf4eiTlmAKRmvNjHBoDwj3r0Xd6Nix
GkT9WYs4mAGWFg6fgL3K1wlfL0fLPKCv9SA7pjqMiY5kOaJ9b2QEMLrMPxNDPSKOxwRbD1c7m9O9
aURzwOlm7YJPwxkJbryDvlPWInzolGeQwwgnDONXTcgQ9CIAFbecxSHkv0qWmAinYwiWg95aCnce
D+msoSKqC+0z73o6eOBbgpG70cu5eXEl47xHPS2DQlmRf2V2NrL5H9i43iNDbznq9JYCkZV/SjS9
nqtPNIeY8vvx5A+hNZ70xj20URUGltlxOtL1YEoVbr5lQcNIzAkTWywuqdKrqE1w3NXRqp3QdiY+
C+rGcnypVZI0LZL+DhxsoB0x60Mr3DzbYhf3jRX0lXsbdRqdFgJBpi7WvlQMvPYYczIxasd6KRz0
mvquXEKaKdRDSIYdnwTLFT2lUXa4qAd/f4GL1B4NrYxhB5TL//9WV7nBNIJdVfrDwvIhF13/90+Z
H/JHv3+36eRi/Pn9Don6mob6JkesQGWRlMdOkN4q+Rzpx/Nt06JLfCMNH2pUk1tYXl7LxJFP+Wig
Ny0jI6CyKbbhoLsoUBb37vIEAKTSECzHtbsnQzNTYE1MafREuKvy+WwtFeyO1g2vM8TqTal/lZ39
kwHBVrQDkYgF3PjwqW7HUxa7y433kBzx/3FfmzvbSUi6Vgf3SdUJTnAdvAKRTgxswvSYOMoMAcyP
abKOEdADfQyzFXCISr5obOiLo7yEI8Sa3D0roziUZlf5aV3/zTAL00kY/6YIzcmRHC6qFQ/B6IgC
dQDhlLlrXCIpOn/O+QyNZHlMWHd95vr4cPskOxXFFLjYQLyiLiheCnO4NFVaomiZ9jVK7r3OkalI
Sz9xjZNMQmwyxFYCCZO+klWPSUeYsYbILOi+WJuJNkG6/45pDRRE/TJjJ9nhBr9ZMus2ozWiOWnl
iZ4UZp1lGCBrQYNUdFBHsZaJg4Hub2uq01phYcuCa5DZ1T9aixzSzfydTFOPDBwfDEjNxwsMqqdT
2mwqLT2pxfqkC+R5rjElz6VRXYfRtjcxnUOCL1v3yBT/0Kiru0+v/E4ClCox9wI8Y+SukrlpzezC
LlKwMRkdH2hGC8CCE1QEC8hQdbBdiyvXNpobtIzV6D6Y/QOVTkrhPftxotcHGoDJU6y6e1JKOyrS
Y6XMP3PpZO8IKvDPaMchjpAXr0EmEOOHbVPO03Y26eVh7YBp4xJ3mpXc7Ki1Nk1eNMQex4y+6iza
WaEFFF/h+c/q+nuJDduvY+e5rkc6EzVT3GZmNJ2uMqQhNtMT3lY/x+19nOGUgTcZ/+npCBIISTGu
5q29VP9Sw3zD6vdfHwNxsBOBCcQ8MXvzaAzRjNRW3k4o35HlxbuoL1+5ic0rvhuY7TKX+y5exIt1
w+nU3/uEPHs9omGpYvUy1IVMwCoEdaQBdiwLiwF2URBYLvSjRI/KozJgv3bFGJh2TtOMgnwvu8I5
pbSLDnGL4WMYQvfQYEk8jiZvg9u/OESuZZwqtWqpQVz9TJ72EkyZblzSsHZ84ozNaxUyYU/jS9uI
8IoeSseKmao3WwuJS2qMcr8w7UHhgsGcqK7oWaMP6ZmaOTzTge29UTGVZ2N0vEHhOO9ExfTSCUbr
UumS10YoAmZVo772bgP+RtjFA8kO8Z52xQE4thhyMig/aCEFleAJ21plKHGyUggWaSZXtg13OAlU
b1HI2XQiOuitaxgi1ZOVv2mOA+tsZC6syhpP2Nimb+36TaGpxm/0QhHNaVn0BmAF5jaH1AfRfiWC
d9d5sDDRkG9r+4G8qtpqBHjewgwv4VzpdLiRRzmQR1EI8L9pvOg4LSt1NyV/+hwTTT0yWw9dhdFi
o9zQd5uEmGBdCFdyT9cluFPL2jj3MXPM9etdMxIJ6mLmwP5jXlqtO8nUxgFqOW9d5jy6EV1kidF/
GkEQZet4QdEyNPrR33TpzG0eS8bHUWt71iQ0rlI6+dWYyF3bQ4RzBj4IBQach9btP+aVs59IadKm
hu3RVMxGparNF51zCY2RjGServhU5uWsqlp1S62UDOH6Oo5GFQDhsG8Lr5jQzHMZpUd8ovlzYbIc
MwHG7xy6rGdDiS6K1x/CqT1lox6yETERFDVKCVFCFUDk2G2rWNIAx66RxBa6AHu4mGJgejKGzhHR
juHh5nvuovTUyWoJmnZkWmNmN5kk+16O6XFaNV/kagFSGJgnT0Z+DiuHWOvlGDa2hbUTkxvAA5VN
oAOKWS17hmztrpjltxOmNNzA+6yrdoTxZWMVPWn3ZUF9BLwnCde6linJdkQOyuLOIlIO7bmRbA1W
3DD1swJsu4qPEAz3uw7UwokNaMJJZm2MquXAng8qd5WznA3TsjAfon8FvuU7xtyfNIG5uaQF/GRX
6ZnJ16mVkpjl0Kn82oGDwYIw7bn9TF4Y5vepQcS6+CMRbpfJnteInhYpiL1wSstj4rIsi5p+wnI5
cw6BkUjlkDJYFOmjtbTmFs0TCRY0xVi2l8BYka+UQnqUvC3Q7gjuqnNCdtG2lAb8xhYb8NaQGDBd
oMRI4rZlZYCjj3OWkkjCaGhsb57oCfAml0Med8sNT6VOp+7iqFp2bR1yUYBanPNk4Jxn285RDFay
6RPyc3J1DoYI7IRl6k9MBRGqGsa7ktY/cy4fMUJm7qz5yaoZlk+mZlyUhRU3biF6gUzL93kEZW6q
6NX2Mj2TQU9TIMVrBKHwCaHFZLMcuyq+T/Z+cqGtGAzSPLxXE/ORWXVxn/c4SsUkxpMIKT10+6kT
PY6+mIFNX+vFUYlhTA5xf8ZDUx2cGaBb6lTNmZPZNVrCAZZbTRVAZoyhxrjm50RDbWSd5OROx24S
mHPk0Aa16HeMY6GyoYk4mjaAyHFGiVdFfxUVsy+UoTaY++Y2TwVbg9TEnj30j65TBsWGszZ/9tKW
V1dXADO0eeqX8AeCMDOwX8EsqTorOvYOFsKmlnc8hvZ24EAAgAW0g1LGhrdME7PYUD1zspm5GYez
bXf+OOXyNLXW02/hyJXcyMJSgrhZ9nZeRLQLUBAMJmBN6IWKJfVt04ON6Hk/fq7bF9NGjpuXg7XL
VOroRtVRhisRWat6TTA85YVizMWusARtnZBoM1T4EIwKdONDmsKGDnMiL0rsm7p1cq3uPKdmtxdp
ejOrmS4JITZboxH9wU4gPlGy5topqnrtRPCOsqvXzf/3a7+/DOufhouLLM2UM83qojW9wrKNvbTa
fWTa6gkZm6NsLZn6ImyKgzHN6ilZ/+D3d3rJmL/ELExHnGhq5+JIX9yHLjB1jPkeSgXrmMBsZXh9
H/6MyN1fI685JJ52K/84H8N/7lljXBi/a+B+aPzuOFaJN8oFcYc4oIndeHfmS/gJoqODzdAELlpC
BRgtJ4xtK/wYHM7faPBhVuzVfR6UO+s/vvBUvVj8U2T0QEs14rLf9HvSXpe/q4eZXBf2vVsJQZb2
9cM+J/5yUVRf2b9JkOEpTe7N8lQAantlRKh+2Qd2KWNrvGRflu2Ds1mIewkmr8m88rt+BazkNhe7
fsLWZt2jN0EYXvM11BcWBJDABvsIo0wAjO1uzjeQMjCG5/AcLiijC4hWJQ07z3WCpKZiyP30HOYB
Uhj9ufmq1E2/L/KLY8OG+4+3jjjPNzCikqq7o8c0fjcHhCXQy+JPIALTVSDTktv6WAeAkIsXTt2i
xBC8U5Ersnbc8ZD0h/INiM8HUgJaSdgedlXQmzvjTXzl+klXN5DhlvinuxgPl/xtL98TZi/sfcQw
cTOcmjP6NsKV0o/hsxg2xj32nBtvbt6K/6ZgfK+n4/Anfu3fNB+0N1LbC0zFetnML+xqSIgCKk5t
h1xkuIKPACKYo8LYlA+YxqhJlNdU2cDcngaM6F7YXZendvTSswudmzQBHAnwT8wtyC4sYC+k+DAa
9xn2KOmO6dbJjoFobOZjeS7etCfztRy3wrr3Oo65TXgRBDVuBgiLzCFe1Lv9quOP5sZRDir3deP9
6Y94AxZ6w+lWORcn50LjmELyNT3k03oHRFQc8z56X4FhfvkjL81f5T4dcxT6QXEAuHl6IJzcxRcc
zs07WWQIaugm/9dy5P2UHr2/q/Y90e7fmF6DzeFJssd9YId4ZwEujEMF8zQJcO2jxOjYVK/uIUZ8
DSP4MAM9Nw7pA6NiTyU7HW2azDyqXv/a+OWVOhwtwbxV1GP8lq+6ao9PBAhjBHD3rG/SY/QyPZQg
vZpBcrAfsryZyYGogjDy3rW7fgsPnE2zZlO+d90m+5GnYssy2NIsobfqR7h8UYL+bb3qjzyFtAHf
e194yjNkELhMHfS2OPZRk8TX6TM/yot9q4PPKd62ZyOod6hygXd703v2gSHkxb6jcan+iE1FLzra
Cfz90S6G6fov/UcOBeIJIOOIEK+qcev22ommz/jBUmZ8MedbBfUowAO63zmyvCuocxWl5r58cb/M
bNt8VA9ly8ikDsRrd3JG5A577av9ULMdg1YyFS7NQf0/0s5juW1u3bbvcvqoQg5dMIFRokiJkjoo
ReSc8fR3wOc2/NMsqXEaW+Vt/zYJYGGF75tzTLiUqHtnIBCfCV09Sf6s+9DtbF6umrvkNDl6kOKO
tuhEp7hzhDO1orDmkVIOEs/qUv6onsM3lzbVwlhpxxH07gW+hnninDh+gwqrYyfZiSflaB39EC+1
7a5HCsgH7hCH9ZD4b7t6F4jPWLHdSBe0ifSNv8nu9OduabySKrclQMHJv6ul787Cd7Ilh4bop61B
94R/HNgDLlrbxbz96m4b4yE+xtS6lhhF40fq9s8wIqO7KUuLTRNOGydhAsI8gxro2xP3KnpdIr3o
+nyi4xwGDDCHDmkNdnVmoDOehYK1hkEjIwezc7IN0rnG3jMhKnDNnbfzJ/9NICtQnFUfnFj7RT2A
wrRpxuLGXlSOdO+jPl6F0VzfNrsAMNczgwkax7Q0TdoH27zLj5DUJpwGS1awFbqVAfSxglQ20xfV
xn2EbKsOM7F8QBDZj/fCiXDC4SF8RM8tUAq242QFiE/aDw7GO9WhZ1rPmHU/vIO5h23dzsVFvRNO
/b21G+8EmqjsGPYWBNq9+9VBtNwBN6ICTEf0zIoosXd71s7GvfHinVgSXghm+xR2lcP7F3Kop2AA
7oxwQad8IjKFTFiUojPxzlpgZpj5L/q3t0Um7tF8teUXYA4qPnCGKj1SRzpYnk2ggTe3NpWHTmGG
AFhU5pa1ME8lMafforcQNuGryCN9kNbSXdG8hbvk4jK02YOjV4Y+O+PUhkwG3mzH17kDhYoGwimY
D8Vupa6rYu6tk2EZflv1E2x8c651LJnqHkgNjV6SEuAe82ZBkjPnzUuyrnKHlhKaCoNxvhaITLZR
WQ9zBbEMDRBnPPqY+WU7XXjzGqQyUB3bOCqDLS/rJ2svQQDYYoLUDLtY9Tt9ZfGaSHfCc7SoHbbu
8n3w5ZHsOzc/xXatM6fekxeHdqGZG8kKnTCbIPUDytKWHmfCJRaPbU3ExoxUhn6LzJfY5QPAiGf2
6NKuIErQAJAxF96o8yPHdT+1Q9TZ8n00MU5H9Cx2/W6J6PQQGJMgxrQwh85+8tqjTmD3Np5XqwpX
+6xYFXvwt+/pRT4Pz3jUzXdKP/7G3KaHRF1UL/5TPiyqD1458l7rrfIuPHB3l+Ar/Tk3zOiImkam
Ogtg0Zwj3yGuKezsRlrLtNFqypo8Jd5pW7mIwUY3F/0aIgk0VEdajYg0nmuHoCsLfA5YnE8XTns/
r2a6uHXFubFvvyGyudS+ZGpBq/SpQjA4ax+Fl5E7DVCLw9idCRKRftMiHR7ibZxuXcfi7G8XO99R
31Xr2NwhTMz6YTYsqw93rQgzK1g2D6HmgJysHiHm4l+siTPFs8XN22JQHKD90X52ujut2en+CjeG
vDO+M8Z2YGvAlfb05LVjw3IvnAb2G8FMeyqPHTL59xTN5ULA6XEvLD0kNShrDZTJoBUXvJjpKl+Z
TlI75XjHCKvuk3wtpXNfnNGwQv7QbIkRMLEipRv5gf/eIK0St0G7GB76dmtEy0lbCa4WzySYKX+p
pEtT23BmD/QjO4Uwe9TVPcGUFRgAAOANJEc7/yofautUh47LNvQ1JDnvyASF/EkOHikKpg/VXXCX
4qncgDDyTs1lQg7SeNGYozAOzWEpsHHJP0Rj5rPoP2l3vYJPBXjUAmUAwKUMeCCEdUjQxIfbwcF7
M1/lPZNE/BUe21eD2p0DpOM12xVrf9Ns6xf1IQdEQUcYTelJIYcA6hkeKH90/GSeLwrDsV7rZGWi
KEq2mQIu6i415lgA/Znp3nnjKfvMX3Mf5wb0RptgY0/78rQFdo/0G29Xon7hLRue8S5iw4p1G5Uc
wsFJ8J3b9dK4I4FR3FAmPaeroNlWJ7qd7kUQ7HE/fmc7/ZQ9h4BUHfPssf3apE94UGdKDSfRjve5
Ns95WFhHdFDK2FFtg8F2BIJdokCZxY/s4+r0zfPtjNIoiLFZc+F7Yg7FPMDyBfYDU5htPtBxc/OL
1h6F++SEU6ZXbbbjdK9DpKLviD3HLxa2AmPElnzUiWm6FS/oVk7QkPuNoMB2s92D6VQIpqkrjjPt
qO3R0YdPwxLIjPrOwBc2LfGymxDDD1SMWfoKDa78anYV+bULDCMonwcE+U/A/4WN67BvmSfHaKsQ
A7HMNvHSXAd7c5fjBTPZBc+MvX/HzsF75Z2Jt222ybHAqKtatPMTJAGCaye/bYSCfVFaZxdrDKNN
22gHA/bplro6dQrVcXHw5cuINwLexIn2r/cqMWFNzOQ5xpJ0G5mr+MmV5mP2+SK85v2rmB3beA4W
rZ6BN3KX7KCCFRIFhNRsz/ry3KvFynyA1+R6bOvrlLbbjDtnffIwWFUjtvEcaNayLeyTc/8I3rR9
tWCTbmB3UGX/HDRbO2NooTspqfPxvqTltywuosNjdB9cJEUd693WZ+MnQ+UgosXxH3lBM5TjS3WT
HL0VIluT+XMTr+Nd9taatreNz94BfDmQhuLSINj5ohDwoL7Tn+EgyobVXGCTsXYolj07Qiy+Ce7T
B762dC++ikflTDGDj8UdxRnhBa9PiyIZOfs2m/NwhW38Su2Og0L8VblbBCRTl/3swU8nk2GDoqo+
mBcMu+/hd+lA1TDX+UL9cHcmZk2XMx97ZDvbWw94Ganr5btuk1QzbV4t/M8kpIfFecipbVQyzyQ9
LlijGC/NM6UC1uvmmdJHXZC8MePQMPfu1AfhJVmKH+KwBNtZ8areR8yHCD+55fUbCQvqR/nNqtUV
83qcZdW8W0MbUhbuh7utLl65DRHzruWdMDc2cMcKn+BzuzHX4rJ4sYjIJUrows3+RkIvaLa1wQcC
O16au/1SW1nH8lg/Iua8mBBH8D8i/ORdRRG6HHb+G7vq8JvZT4rnejCP3wcKfJ791cLyYFVQF+iz
WeXrS3P0lV38qT0zOh+CN3eVOJY774O5tSXnBX/hJ72FCRk+PvkUMBcGMdjMxq/CTnTguikLkluD
ObO/vqV1Mvf3DKu+WoTrakN+vHQvnabJZhKJcYYz1tJ9Ph1iTToMK+p53mF4lJ6fC4m2/JyyD01b
POcsjMVrjJZ91i/VAwOHh+Qf5a3/hf3VfIgJfvoOz+0Hi4BwkpbpS3oeEjCqM/3orvq1cWKO4qUw
Pum67ZQdJBSMwqTa2lo8G0/8Y/1L7c0hcE/558QJgUVfsyN2v1COc1xHext+gQZO2BmpKCdtgGwA
Wh6Y5T27x26xD/HAnLND9oYc3dpN9U2Brs/CffBOPu+T7V7iL8Zw+8wWetigxxSPwR3TkcyUg+WM
RKFZdaku2kt1YXr0H8QtRoL7YtldOLuq+3QHtHe7jo6g3J6JjF8SoVFmQHWnyVJ7YW/92L52Dt2Y
S/6IQE2YA5jJNi1b6eXwzIGdENCKxI+5TK7NUqTlR7Pvydowmt7LI2mXwMUiRGHpvDubz0O/tebt
wf3o+guMMSFZaeIqUzlb2qj6HeMQUfrntcHhwyGus7F8iy/TC9Qfim6bf0PPlJ1RXcLm7Bv4+o63
4j/MVtp2OOR3zIJoDq3NwJcFZP+gbfoVd0DcKYuKhuAjHmPfjqgHpU892Q/UhVgoaW4dpu0zXsL3
lG2Zv+gX4mdhAsVaMIFfBCbySbhgw2be52/VM3YKmYOndBQeSb/2NMDFdPfVlYEIurNidyPQmtn8
+VXU6y0O1Bya9iiSFlzySiPex9D06kUAyulrdiOFBvDjW7yyU3R88Of3I0RYSVQXDBUr2lZSay7C
knUcz5MLYB/DFBkcz0IMXdaoNa5brwR5I2opv/TMCKgNtbMixF0SsPdCpYxCtGvuIzEsVnHK9/Hz
FqvzwMvQTT9CZDezhs4GHu9RQQZX7VSpZ7vUZ///R2+W+0bN9VWk+/Gm7wB/1SobyrgkM9X6sr6y
ymp3ltCYDfz3jCIs+oRFkgucVP780MfH2BC8Fc0FipgIjPNFXUI+i33zgsiydPycjTm6RyyIFJ5V
vKcoOSjRDuOnqIVnIbr3qFh0ORQoN5KwPpdgl+VPORIrOw05zOnm0eV6NwGMebRMzTwrOHO5Audv
C3d34Q1fyhRFCRuRLazXYB57DnW54lUh9QoDpd2osoNeOQGPPbI89kejaqLViNWCygyNMzd/UqvL
oKJenX4dmH2BWqT6FMLwbMX5qeyrh1oYiW0aVdLe4rdOzymhDpchF5RVrYoOlfWlNBj3EaSxXJAP
CgdPq3UfUkk9GS6HI0PWbJIXOLGUigOZ/OjS3Fl0tfmUN6O2jDzUQG4/PnZE3PA42MBkqkudKP80
we6S+NTMS7H/MGVN2Fiuj6PPd1yl3FVpX60bXFbMM3G8Lg22rgB8O5FErlLAdIIZY1i5RbNqRS+Y
BerUxayMvRlb/bZN2WRaLcXAIqEcJIxEelnyx0DReGHKBmhExBlzT3Lxj17GRvtWO4SPgstbFzXx
UovZLjRis8HAfggLn9MwrKr/+TGbU5oSRv8DdDERLxmabqm4M/nQK6CL3scyeF2zdDoVPkRmgSlo
WS9kN1hXSW2TXbIq1XCTKzKLcTk8/vzx//Jdpk+3JEUEgafr6hXfxei1vtaIXnbAAH+7IOHFyqN0
EFLFECaBklvqVLtEvNI/f64Eduify5ZkxbAg+iGSuA4kFSs97+VeAsrlgagscYqV+iowuvtBxws/
iqjpk3KPDW+vW+g5aSdzss2UNVzDzS9fZbrG6ycgyYasqKpl8Y2unoAUaeKAPLR0XBEsQlgIYCGE
Lz8zUUXe+XdeTn9yAsIwfHu6Z+2jNoV1W+yEW2/4ZTgYN76LLKFFVUxVk63r76IFriQLWUCvvEgx
VIUs8BNWIB7yNx8vmiuY6i9PQrk1AGUsHgYWE1FX9ato2IiO3Zjn5PDpKeU+o0seDUVDJ8lOqxlr
xJvcfkOqX/PcBRiTriqcqEXP1h45AC6TeKP8L6o6BAnMASaS2eurGn/JjZbYbnFcleWTiQYkH1Cm
1gmPN29ogReQIzgQIQ5bBGZ9/Pmh3nqmsqIYWGTNiXp1Na4HD0ycGHmVYyYshDp4GFsvul9enj+D
9HrkKDLvjibC3zIMmaf5F4ypx+k81JZcOm2pnWHTHNvE2HYGxe+aNyanBGt06XHMiWjyLH7RmcQo
aXv8Hz329fio+4youMrvu52rmjue/So31S+rnpgl+WtclPtxAKCR68VKrNx7sfG/SSErlz/fLPkf
ehZzkCLrmixapmRJ6lUKsqWpveTJCscBi62pZ2TQCsD2N7RahoRnOpZB4iSGsu6hPYlTWdlcpiWI
yQlq7EcQRvT+y7PkLzMqH6uJuaB40ArGzrt3E7P85R25OXcoKo07Fi9D1v/8+V+3XaksPTMCvi4j
a9ZIUG0wXM3GCTslJe1jREt98vS/9to2VKhdegjgqMnYU/D6b9/l1tujMHGLKop6hKFXQ8BDWCIJ
YFydSKN7YhTAZCfayOBTEyrId/Q03icg6YBjaGN0fvL587O7+fqShi2rIpw3nYH43zFo4Tf53zHY
Iyial5JMkbkNEIkOj6StTrxOyPHTm4cvKwIIMj2cVj6FJnWlCSfTY5PDxt5/kZ3Ek0bsP6tD6as2
Igqu3j6Pc9g9Madsq8beP5xb332HE7HFRknBNGw3E2WpnjBUP1/YzYVRsUzdYDWWVfOfeQkNKgNI
JB8022rE89m6gisQ1dqSqBhQ72iJyXFdk0iKIje7/Pzpt9ZFRthEPBMB7ilXa4Lau2qjJqwJw8Tp
EShNdGRB8tKGK8kzHkMtpUDS1b9c861ZSxUhJqnwfSDZXeHkor5J2yHuSmfseZYIbl51M3v9+cp+
+4yrKwu0WsYnyoBF5LcfCc5SzeSXyffmmORlkHh8jErjnzFphbBa5JqXopCWSkcLgExv2+oZYPCy
j/0fTJAaLLSi2eOXOWJqohmPfjgmodgttkHZ7lsRf6gJ9rQbYrpUBhUDf/BfgxxUZoUCuFUYyfCd
Sc9lbR4mYJRnPOSB+z4Bx0wXlcbPN06aXuX/zvaKKGqmYjL3WEj2r9YUVcsbRQAW5HiI0+2aZdxW
42QhI4KCOsprZlTxI+5uWg7gbjyhoGuSs/XNCdv6+atYt76JYVpsVjVZMq4nnUI3RHPIlcIp0m/B
o9nuy9SvDXJbVH049mXtbhWAFb6y/flz/92doJo0EdYZOtHE5p879NfEa3lSPZYRsQHj6M8NmXey
4mbPsrzFj8akW7q/7YemEX91z7k+shAwzmuKer07tioIzcNg4g5TTfgRKLPZyj7nZfj085Xd/BxV
FiUeMLO5Ol35X1dGJCnmstLIHJPazejC2SX3NijcX/aa5r/bXkUy/vqcq82WoMQ6KS98DkiKWrBI
CsDZtqhIIuuRBUiZSl/xIQ6ydVaFPfN2/qKSu1CEZy6fWkPbtEvBmjRXSrJQ0GNJQKaXITshe/QT
vnE6mPwZ5IMOBVuhArhpPGpGRG5jv8/FdAU/VFj0moiiF7pPQ5wp4cneyUvwgckux/xQWWtF5S3H
dpklfrLrVDp0UmtkM7jgCOCzeuFn4wc+c2HdcaDEM9khj6SXnzcf7ZQgY0Q+mVEFfjGAIqD35xxP
abV5fY1ezXyRDJQSYB9zzE1dPSe4mpF2xse4MT3/pUt0EeEqdB2tV49e7n9DDTdJwaKDbWgmNcxR
Mpalpj2LSzkc7zk0FyuXCmtm0QBvdew2IZmpttn7T8S6n73g7ueRIt1YmNhQGhqTgYgyTLveLcXx
KEAWbzKSlwECyH53auP0qHTyySytd6oRrS0O0RE7z8VKwvvK8lUgTR1W/10WaJshVU+Y1581qVhI
fv44CvGrpCtQg5WaBHlCDMbBp7BT6PNA9J7KVk95uG4zw5S46l3xs6zwVxvREVsbXSrVf8paWqcC
QFDFeic24KTV1mGsmxOxUHbVuks1JAJESKxDWfgLFRthrfIXwjgAp97M/Q4vZ3hMZHWHl+Qo1+0J
y5xXfoZDulYU6XPwJBJgjQM8GLjkpfzWpNIq72k9Btx2l/BGNQgIPU4WRTkirsCzMJu+p6x20bwy
mpOvS59//l6r76qsOqK+nVcthAoZOV8dW5tecR2NtmBTim9V2Dpuz5wmqc+KnK7xWZA6nu5HX773
yEzzItgQfvkojNketwvMHd9/9LvopfTzcVcTaSy7HmkWabVXG+PT0nSq+WZ5ybAj3kethXcrvcca
lz1wBmVMuRiufhkhNxYK2YKWSvFJQ5VpXE0mbgK1VC4H1NFgyMiBhiQNuXSmW9Qhk1JbBon1GSBg
R5JRImcReexR1dMEdZXO+eW7TMv51QSqyIYKbsKC5WFdH1GosrRtlyeZAw4EefomIj1zMqolCxO9
XKNL7QbhvUhAU/fWG/WHlIknYOkahlBTXWRtTjfRFLx1V/e/LGLSv6cOhROaqOuyZELFvJ7bS28g
V6LRSR/FMkC9KzeRytJ4QVzubd2+fHGTETqhIcdExMPZ8oVu3TSi+8uiNsGRr28RfFvWM9PU+N/1
WbEeIrNzhwa8rPkIESBZ4f9LhMUfbgimDrsP+2GbxogTlWxdTjSNevKcq6S+lEEc4mjUP7RkG2Mn
oCzf38P7G/eZK0x5ifh81GgmWyhn3bKej7pwr7Qx1xLUMsQ52FpqNi7dRifljYr5Lw//38OJwvlI
AcmgUduQ5auzQRXVeRzhqYLQ2hxq2aL1Xr7BoLLbuDyTMXmOmwHpjzICi8nefv7wf3fQ6rSaSgZI
aMPStKt9ZtTmuJsgq5O6RLsJvxLU9+FMtW4Z6MWuk5OHUUA89POH3hhT7NrBXRsGGyNF1K+uOK+y
rPHaJiamCcknWkJCUd9GvQH6Ed5pBJQpKR65/i0JjSMq6s+fP/7PFvC/b5sqKly2LKmSrmvXGzMv
iPNUJSrYGbVapbfYMjp0GemdOKO0ehfG+rHFHEB7m1iIVABt0VGdKIh/7UXzUjbKuZn+2Ayiu6HC
y5/3JhWT7G0YHpRmD8ZvE2ZY9I3yt6f17zTBF+fQwaZd0/j605T21/6n0Khb603CF8d07yu4gUfz
M8SED4Lyl9PBrYGhUPTTuU3shLSrj/KRCrtmbUVOFME1MHB4eMYq0Zq9gc4byxgnytq6/Pxg/t0w
c3kQ0xUg59Nkc73tUnPAmoIZoQTin7fyNyI+zyAZ5mIuPf655ZGbLFTZ+GU8/rutVEWO5Io4bdb5
4KuXQKsoYtSuETlC02yGuHVUNboLdHH38+VJt+6pJlLuUkzIgvJ1GZdtVx8E/NuOl2pHveUMn/Gi
UXBjqcxeCkHZRaq8DEVtacIWUCtm2VLBadUMBO45KZAqDQ7caFwE97eRdWO7xD2QRPbvpizqnAj/
O7R6Qe7TMMT2W+IDGgP/pGg9c4C7q4N627QvkktYlx7CiJJ+G2ratNJev4/T1GdoQMJYaa4+mwWk
tqAcRY6lAZdQMfpRAYG1IBoZ83pGDhhMNxuDJrgGSCQpMdhcAarixLvzMcHbXeuOM+CD+z/AW1PC
CGjyUisS3uM+iSDWsBJ4gc1rT8FMkss5zjhEIXmTLt0qfYhVTOT9RJD5Ax2rcxUDPW4SfGLx5Gg7
/2EZCIW50DrgRX/+c4B4FuwkoE+YyCm1goPrute60jZlC5JhzIgVin1v6ZtKMYN9DJIjeKeuh/KN
bMSZkLUOIC5rJkvFG4DnZT4dA34ZcNNL+s+NNa2pNCOZlno94MYQhquvMtENnfDqhujlyFjSh01S
okYrAKK4WrPJUkgkmKY+cecslLy6//lL3Hy5iBygfWHJYPGvJpJELdg8eFns4OlEUsVli5F0No36
l0PbjXojI9jSOfcyqRNHcjWKcLspaV6ksdMpNJ3QJpoNyA7m6apoia+RzjAP0IPzbGpFO/rE+JRu
u+uIiv35gm+ubjobS1M2KX5y9//7Ko2hiI0YNKsjVXAvGn7M+3JVeW9RMjyTVc43quL3stAOkxE+
Md9//vxbN5y7oLKgq6YoXlfkeA30NvKZzYbI/Zzud4m+LCndXyZr+d9DMkUwZkb6DJTv5eu3tq+i
VBozZgw9osVgwfm3ifxGnWUco0GC8sCcFSq1E7S6ZXc1oxwgud2iMZFLKOIRhgdODs5oseWd2neB
al0SmDmyS9hAjzywkhA4/T4N35ptiKFQOeFbN8oypl6aIPzaCGVnsyGpeCPk+Ru3cpbK8m4Qf531
b94nWYF1B/bC/KdzE3OTDJ3qlzP0d4LUgESO8reGsilISBNlTRy8N/G7CvilE8BVdexI9WITpAhg
fh4YxvQGXE8HPCiavKqkEE5ytc6R7gTgySsiB5MxLh1A/ybgBwiUBdTKAO0XJqmsJsyG3QRbgqNl
VivRfDFM9Zygrcm+eg/rSpC0TsV2KWSBBDVNfNLIj9aSULb32l6z3P1Qy2ezp5iRMxhEJX9T6+jJ
UupTkmdvVi/uCEbG8Y1yUi1fSlNbFJ6Aupb9EqVqSpDWeZSKBwVaU04ImS3rX0FGs903E2WRyfoO
j/FDq4CAyY1y6zcKeAtxSYd/7hoGwFP9kgYccxn2IorTnvzZKbOL4WBHWgBr5/XPrw09Wfy5y3lB
RcXP3kPxt1VVvfnsDSqszH94+6639qVbTSWFhJWtKDcpsCUzajcdTc759EKUXYc+yCfFVGpKDjDv
Onc6tKQzwZRvoVd+NH61HkX1LATsMuuOCbsoixMsjvtRLTu2pdYsKv2P8F2yQI40PqIEfbjH4eVk
sMiiiTNlxDrKaEH/bBlcZk70Uquge5zmYsXgj0QI+OClctw6LU6CzHuoK/pZhvDLMnBrgyGJKsdI
DN7WdIz776wYG00fBgBEHKGWbKlPH7ze3YjhQvKKx6wc3sQcrY4bH61s+OWMI9+YESUmw2nTTLNW
ud7vyxJvNQmJmTO60ie4tmdg/08kyC4KKz2F+WsjKY7iDF/6ZCzTEO74z2Jm7DJXeTPb+pQStjwF
SazyfKpUraoeAYXspkvqPViqrPrkl/H653f11uxKTUvS2e+zH/vn2N1CW+1LL8ucLkTRZqTroqG+
k3SnMkrXYx5txM5YKj4OLVSaQ8qXQ0did2JzimvUEYaPdca/i43xI+zV58QUP0dYcKH5KCXDW1SJ
v5ypbj5eSaItSS+GM9316qsKVhiUZpU52OkOhd6ViIaevDrfimJw9NhspXG/GEJvNZjar7lCNzbW
fPZUeZYlzWKu/u/YYsrr6kotGFuEp8xkRrPUqzvemhUZZZoQnnDWb/xR/Mxj8ZM69RJi2yrt3IMm
Nyes+XZUm8iYgU8rYrr/+Une2g7w5TjOKOzBOLldzbqJW6oA53mSY509gxtbDqP2HGpMl55v2JxP
d2JKbcnTtIPuWRu1955++QY3zlU8GdFSTJ0Dlnm9DcwNNaiTlOpSMbSn6fl0uuV4FRDz+lm12pMo
Rk9Zou/6yDwE+MnQeWSh8hxW42dteEchVZ9TIPuCimvWkH55O28sx5KCqsZSVNakf7rzLXzLdKQO
jRK64VydfWlacY4rBlDgFUezSX9rBt8aLAoxW7ImyTLHvavBwshwM7kaU4fqwJKk0FkJz8SGvDrP
df8U+gO/2f/yOk/P+GrlpV8vaopCB1qVrWmG+uvgno9dX4ouxSscy5cRHWOPN9yo916W/lb4Nm49
7b8/62q8WUIYhao6Fcos+FhV4GIwlSB1ccKRgreizwCwmcgaVWXli8VhzDMDE465NQeLl1afY1k/
T0TfRDWWHv28Mh9In1UvgOoTOvmkk4BbisdVLjUBGB5xXQn5GUusD0JfqSnWQpHYGtu8Kc9/yMdI
NBPaj7D58i81lZxBYV+otWBXwnFd+dK6SI0FwYB3Q/DpycbCqlKUdMbGxINNyUXuM6fOhpVYWNu8
bA9WAvRFGFblWB2ErjhHAHwaAaspBtC43SftsFYaXGpF8x2G9bmt+JZeeuhTCCaJO560mE6JbBFp
lGHSngUGCJu4H+383Vz7EcezTCXlN3HFZ6JsXqJKd0qQZcKgDDNA2lY/b0VCchSINMsCP9ofwqXF
pSxVVJK48dSNjibICL1imfQopcXkLUeaRWWxIger3o7eEMNCTVlH9IIkn4wRCF5gpSokP5qWF2x4
g3GC0mpZhV6HcLPuYNMBiuqGkICIJnpoEjaJiqUCBonFmH9iou4jS4SVoB383vBXkIWQjFPBtglh
eHYLdNahpaxSYoFMIT+C0cOjw6gfzfQI6nyu5OzHDLFfVylLoQY1LsIv3JIdZEVfFvYgI6jOpmtu
NbP8aoPs6JXpUahqtBQumicVS3v2UZnSRY7xLaZkzIf9GpahbejgbmkcXAzgSG6OyRtIseU7vsa/
Fbl7kVCrBnCA4mvLWlhPQ6LXi6M1GFtTHzCR8iWneQBI+gp960qJ4B66/q4LmufM8Pp52gyrn6fL
m++PZBgSk4OCbOXqwKoXVVEPOhOSXLnzUmdG9rv7ISfxApWQOuiLZrS2XOIv8+CtTQr1D06viCnQ
Kl19rOYPMFS8ARcZ7R9JtA5plFDPT3+ZiW4uRxo7TDqclJwB3/x3KlIRBwGvJ2KTMGqn6UgwJ2mk
TXDrUk3JkNMB3fSPVinvA2JxCun3ncKtGZ9F1dC5x1Rhrw+OVp4USd5pdBTwcMQFitMG/Xsn6Dt+
+4BQgEOfabve+MDkv/ADFK8gEXdiCSDZpPjYEMhT1yVJw0RqmfrWTWQ6WBqwZJcgmg5ypp1IKa9g
5TpenH5mXv3Q+N4GrvjWGlpgCqRNtVqJQyGlmu8RFOJhIE66Zj5k+llpwMBFTJfNMPUIY2Eml9BK
/WFyOonDm5KOTjoSuOMbM8kyDokvIuT/lCtipscWAz65XrahBA9FfizNDA27imlArMe36WlmkMHw
f/XR3Az1J45SUaIDbRjAZ4VHkrO3kHvZiby6QodwYerY+cwbChy9ueQFFGracG+ySSWrgDzUgCpU
lRj1XA4Je+1LMI4SCOHYDVZEfpBCgEC9jvMvjFSASUXY3H0Llh9hROepRBrU6jnvu2I5oPk38toD
72Dh0JbgUNB7NFp9U4mYKOPSs5sej20bPo1RDn0jmUTieD4Dlw+YsII/v4O31ktd4YhuoXdjqE7v
6F/rZSBWWpJGbQr9kB6T/Jjo8XboxFUkEVfzf/qo6yNam8MbzkA+Or4BSTGFL5xSYweTOOtq4ZfL
urlL1jlXoUtBjsZx7r/XJRZynhVqyXVFTuWTpuelC7/PltO+PZSGF8kjXgwnO7jhXy7z1q6HKg0l
KbZanMOudj16iawgjZleetq+ENCTBMtLXR8M39pKOc+X///zjb39iRqV/CnY9J9qA3Bq1C1wDJ0y
LDGAlWeoMm+SO1yyuPyqWUOgOi1+/sg/U8f1PmvSx1LrRK1sXIt/xiqH6k+CghP2sT9TCTls0Thi
trQIGhVLe6z1UwWbiSy4Lj6Z5rmIoDiWA3uEsptafRke8/oosFBVmF3xmSY1O9Ipf3xA2qAJGdQJ
kkeMRNtGiN4odLmY4sa1nhv6bCzHlefm9cwwed86XGlkDVDb3rZwdOe8K9sggC9F87aaSe6pjDHG
1TDhEktxskR+7K3iPhXSwXapxCJonvs18eIWacNzmfwEarPkjEeT+7yogCYhACQkLJtx+kxncPxf
QhPqhAYc7+e7enPUMmYVWkG0ptGg/nfUdsQqC5D3Eqcr8q94eLKgjUTuuAZfd5DVRd3MQ/yO42+F
zFsDCB4QhUwKuuo/J4OqFQY/l/XEgVD9FY48Pmus3oa4fksmDUZf5ke4P+efL/bW6k/nCcW7OP34
s7v+a+YRrTJCkAz5MGIJycDVzCx0WtPSX2baJjSluzgrztP+5OfPvTXj/fW51+fncFTjNtPEBGNz
vzJjxlhoVodOli5l1h5+/ixL4oFdvyaUQBGJcSxlVrgqldedSaAHoUyOkoYPfd928wDZukc1Vi7j
mhiX/FsjzI3u07gaRB8vuwkzg7qhxIN23cqwtcpRvM84g36k6/1d6ClHWJV94gI4VWJEfoL0SQD5
wa1UYHmu9hKikVzIMrK8nti9/8fYmS23jWzb9ldO1Dv2Qd/cOLUfSIKtqM5qbL0gZEtG32Ymuq+/
A3Lds12sivKNqFBYJYoiQSCxcq055xBkDCYZwTnO/CgVkSZz/om1kexekqe2SXWgpsUWjdtE4NaG
3Pb8YS5x/UwH+4TtLrjOa9xIrcZ+wyD+esXOi4ZxTa2vVQ9gNgSWEPrOkbGLewfGnRTQ9ABDIqUK
K2f40s/2AASObY8hnR1yr+vIjUlyHgi/hGnCLViSMZGvY5MM4dwa7+wiOS51c9tZzz4V8Sg4N0Aq
hHEyPtvxDAZLPmS1ugb30IRerp3G3AkH4mdTLfmuzd0UOok8wpiV106XQIvC/Aqh9xe3mL+7aIIF
QM3ggav1UtRZFI1Ad9nQV2/YXdXWc08chdTtZ6dxTgx8nyWIsl+s9ObfnbwBmgzcEB6j4svzif1l
DLeQBcItvGuTwHtkt5G5McS6JQk3XehQxjKCE2mwd6MMpGEZXY9plu3jrPzUKcaajcnYt4TaYWbf
q6j5jN4euFU/L9ES+YksXvISFIHqxGaFRY8F2HBIg/jn6+JvnAI2Hgt0HibLDb3Ki+si1qYCTWVB
5lFUbtFP4XDX6XiPnXFtl7wr+FvNKsXUp03kr+daAmwvCBBmTzUd8hgjohbIXa9YhWX1Caoe+i2s
TjuoBThxyW8H6VE89dY2ci3C4xsSL6UGgKLQFzS0Dvc17ZP9P7+pj/7SxcVOte8YSzHl0/5Zzpif
VrTAnfxSmlaxH80sbGmqE6XmP8galEVnjlsjiJpNXRIdXprGQ0K+Anv4CntvDBtEVvkuzdkGkFrp
J/4v1qG/E2Ig2mZ0tFQJ3l8as/HozE3Us9g2fnKl0uJVK9q7pMYY7dgYkSWMk44cb+GMD4Q/3iSj
PDuMvlZ9xM5TCu9p2JZJ9S5zPihS6pG5le8TtAJv4ClU5Z+A1qD2sbXvvzim+t+soGgjkAogcGOw
cznV1LModmkbleizO0BKOX4/NbFsRPoR8jMaEY7uONfpYUiOwUD0QJ3l8znQyW4Ykjd9as0bBmhM
twsSg6xo4XOqFtWbMb3GM5fLVHyFD1mFQyVvSEcl9wSyYtDQ46hcrhYn7bVNRq4q3E4utonUccdP
71msCKisam9f5IENbbdiL+Vbx9qEkGMl9IWXyRe5KcmRADVC+goaFH2/5JpG7/gU759FayVoDQMt
1NsG5alm3ftO+lwhQ1pZyjZWQ0Ot5Gv+VR588waWYDdTb7GjbyKHaqbq9wjZNq37QmLpexzFxzEm
+ynOnE1s1XfL/aT3HsFgvixFoSysZ9F1D4ZSbyazPubmz31qGkz/eWJLlw8JNf8w9IegkQzIkxOp
9f0mTofv50i3rgPuBrGd5Tu6hVjSuxZkSuDdgUNm+0giIEtsT+ZXI/dzseSOTvpLVU/ffnEu/N2p
gCDN0hGtsKm9nKpNDBMKIa1yP2Z1QSyktSLe976MxbhjP8fxSYO73taAeC7rFz6bvDR+oSz5m6IF
g6CPztxZ7uiXDV5w121bLgVaUPPxDUXz5HpEDPdBy7FBTroPpjac8ZGuUrKWf3UV/83qT6uEmQ5t
XCrEy+57xYxdDWVa7XMFRLKpsr1dk2HmEXS/sVrsVTVmpCvf+eRwDWzLKCE8VOyjpob7nEh/Z1bZ
daRa82BNCwKwDwghhMulO4dejdGZtMwNwKSH1AccSm2xo6qhJuy6H3ex//42/p/4vb79sSSKf/8P
33+rG8CrcSIvvv33Q13y3/8sv/O/j/nzb/z7DLmtFvV3+Y+P2r3X16/lu7h80J+emb/+x6vbvMrX
P30TVuhqpjv13k3370IV8uNV8D6WR/7//vC/3j+e5WFq3n//7fWNj4A0YmzP3+Rvf/zo8Pb7b3xy
iwD+v3/+C3/8eHkLv/92BZBNpK8VDa0fT/jTb72/Cvn7b5rv/2upJwNG3Kjy8aiyRRjeP34U2P9i
uIY1iHNEN/gJja+q7mTy+2+W9S9kgNjZ0Hub3J0COkWiVsuPTJ6QM4lrih490ixK2P/3+v70Sf7n
k/2vSpW3dVpJwVvSly3KTzdBBjCADGgo0HcybFSHFxvvFBuQqlOjI+K7Z01MwEz63fQAbBn0B+Kf
D8F9Rf8Xgtq4dkbGNCYI7HVL9hZpmGcC2LeTByw5cPMr33CmXdXCLlMOMunyEQHlJqgGY1Pb0GiC
BV4ipQ9KrWm5IsbkUBr4TWy5a1Wtjq7ZfSmw0G9FR9JX2mjtRnUkaXXP/o1IuGS9TiwtFgkY83Ph
QrSoMouFn1ymDIY7t281YHbyruaAyPERM7jfwNH+wHD4St/RjgmgYvMi2vK1LWyFLaN76Ngz/qDC
IGUmEsUmzID72lIeA3onsxnJrMJQ1usHRXxSkZBj53FBk4hLEhc9plVSFa8fdDMmAsexncotDpp6
PY3teDJ8ZgckykCfvOkmsScuWF+PgaWFxL7uMxcSiv8lMbpmE2DTX9sZYTt+bVoEyeByL1PieAaD
tPQYl3lgE+5WYmYgHNjEk6n5M6m2UejHnmBXZL9MuWP9qkr66wli25R9dA0W+TWz+j9XSdkEehUd
dXNorOBBl0BRP74UTKfWjiuwJ07g2uZC3eiKF2WTIzGnDAI+DuZPV9cfZ+/PZ+vFas65SvFu6Rid
Ee/QIr0o2EzN0Mc4z5vDoHEzSZvqi4VlqNvXmrqNzfJRC6r31C5+dQSWS+DPl4iNR8lAouU7EDQu
72MzEiloIm7BPCe90rFIrjixI6Y3iN9CKc1uN2ls2TJgoVjcyRTTBIVKhICGt+EeGJI//fNxuDS8
LgcCUYbH9p8LFinTxdQMHZUYykoU5FRwILKKiHARSIJIBrkbaygu2nKTd6FUAwLMT0MFCUcr8iMs
EppcFJ7reAje+7EJsL7Oxi6oi93HU7lRHo6Waa5FlH365xdtXfTxP140+hraTBiU4IdefHoxVwAw
8YwXHRDTnIppLzN/CuVCKekyFyyX56Qba2i/IL0lqD7mOkwjbAb0QeqwM98I5a52ViAhBdNucvHd
JwTKFZEVMmuixk02kZlDRm2zr7LG7VjQeT720bI90aavgRLXrbMcCDN9G7VRbinMqKcT896kPQSb
LvhFx+TjxLg4cZBuLs0LaqClHv7zpTPmMfCfnHD5Sg5EtBUEsbVpuYuHx8SfzStEUWFQkeaPIjYj
oImkRU2jbVbMxEA3CyMXvMGq6wmA8FyCePTFe6EsDLomoXhj8NC35MVnEWT4nCT/hkUgaBTpXEX0
GjCEXDmKBDMnN/Rt5ajXth7nfafR4q71Kmwjb53GNjaA6FfXy8UYgw968ZMvdnyKSu8vpreCIPOp
VFZ2kAhE60ANHPL5pouKr5qKyED6XgH+qExizUcxiYXD3IVd6Il43gaCON3RPUlBiGRpOPYvSjLr
714br492L14JBs4XG1kqYQjZnZsdWlhnXe4d56L+XPtUya1wHxrNQ6CqEbkWc+szex3fM2FlVewi
Ly5Uvx56cGrLZa7MF+ElX+15Igoxdu84LeFy9a1P99HJ1sbcfcd55a8q82EOpqNTnXBv3LYxllyY
yzrMXzIh2VDf4hciYpXoj8ZoymOapS+pHbm/klr8dQlzdBqVqFBcF+/7pUckjzPYYm6THWY3QvhR
ZLe2mIO17pKM481AQVqQQZXcDdI6BRHfzJSJK6NN7rPSLvdVSirZPy8HHxvBny4OG+eSTmCFoVPK
OAigLgoPO9UGo2dXfUiigGtVn2/0xLVJfK0OVeHZBwpg9OC9fjLJ4ADB1l0Tr6ERtmv86pUsl+Hl
K0HywOnge/h9L3UoUFtcrdO4TGUarR37TSR4A8siVts0A/W2ABXziTHZbDKWaPRNXSfNXsJ2Pk5D
Qdap9B4Ln8Z0omZ3i3MgrNlB/vPR+osleTlaDjKQwOXOx2qy3KV/6lUo4ImdW48sJcK5DqQBXITm
tx3UTxpswxdyjedYJzoWz+e+Sb56Pf0YZzD1ayctryko3/IMR7/fvOVOkH0aDWLVuoGocb+8NbWC
hOAUHUsd2BW+KpL2M1N7VDA61vVkinMxUu35XbbRvOaXR//itrCcBwaadJs7A2Yf/fKK7CcjT1tH
pgfdBvHVEvOY4O8+pb5PJKkgnM1akqNp86+k0VJWFCoLI7LTj46oQYJ5w5ERlZdn2i+uGeei2lhe
GM4zDjiOaWrxy5FUT5e2niOPTgXdKE8ijhAZrORJmx4cnWzqMcsHGLrzPWZtAtsWJSKUVXNrw+4y
VUkRGnNj88hvFmOkHZwg3dSN5R1sczLYd4vtTFYuAq3iRu/LdstMcUFU+uSnau4+LVL1YI06/dY5
015rEjUdqxeQa+XbCGwvtGdDrXH5Y3CFH1PDh1WQLJlXLjGyNQG7LY2DdVAP3VXiy7cItu0pV+q6
MnPjpur5HLEVtE4jX/05O4/mkUONxjUp9gHMXBXEwU7L5wxgiQudMAW4E/FC7v75tP6w711ceg4n
M1kB7JBwOFwsx5Sr0YCkUtvblB970A3cvZm3zTNvvFCOe2uV/V0ULOPsqK+2Ldn+27lsm61rLHFs
sckuHt16kI/OAXcJHGUcq5MPR7Ovm0NXV+9AGcAz2vFzVARiz/Xsr+Ogcza4De0VsPb04Eub3j1U
jm2rNzdN39lfmuiBpFDBzgm+WVFsuzn4nMULJr4jQ9Wqougw9VZ9nMUSb02aeqGRTAelnvVhPA0k
wzRq+D4I5s/OgDE0ppzbuDjNVgPKFpNr+TUR0w3Nl4msQfYLFg5CiEHxXgIuWPriJEJGXbK3WpKF
feb2jUu2D6DsFyfWzDuaNTe8YolQugb8XGdHG/wXItbgF41f4+J+yUWwdEaJiGGD6uMeuPiA9KCC
WFNwlLRUKvJuxE0eVfq+GWnfT8a0g0oQ1gPBO60PrVAfqwe3YNyPXekuwX0cFp55zjVwYBYEwFUl
6Mf98yn0ly7u8gq5jy8CuWUydbkpSDWTk0gT6Y9auB2w/0ZxHNY693Y68yv4yEw5UO8NkJu3RUf9
E7f1y7TADr3JEuSZxnt79ghLnNmA/eLV0S+4uLcswTrkPPg4eFA5Xhy/yYcpaqPvPfidae/SVCfG
Vw0vRUbqbWQ28RqVwYS0QWLRLIn8dbJ9ORPJ/eOmlxAn/c8viMHFRS2wfKTMfPA1YgG3eGkXVWnR
EYDWt2a0hwZjEvktoNGgqN0Y/qHqK+0zP9rKJK2u4jRNdmXzHhRmg0eBwGu8B7VlIb/2l1I1Ye45
+8nJrt8pZ9QpIi1ok0ZuAZrKIjmH+OIhaf3tB2S26LkqeoP48Z7gHRWRZZjIsM/H+LbzUrZUXNUH
PspzNoq3uqmzM56qZi/ApkRmzXUe99HR40hukzgmtTXorZ3bAW7NkuRqdBDL5NCCSX+nCsaWcbQy
71ZRYRyTgNfZAwcVtv9NJ5kMIo7dNUfbGgMCKOKTKniqLKjFFgUKyAM9vg/c2T/UCTf/EjUIkuYy
JQU2GtYWkOhd0ovvfNzMcDImFubkv1nMlcKi6HhTACWkj6KuAjCzx1m3NkvfOdUx+BMvsbMH0//C
wU7OVjXcR7odbb0hmTcxaEnyoRV+csM3rtxGOmEEpPYp8ootRhn7ECzUwJ0bm4SKNN2JG+qL5g3z
nUWkou3RknDmqYDklDjHYulcxFOW7owa7KKhjSfIm5gQUniVbJsqetz2l7KyHWq9dJOTGNvkmnue
R388YQ6C68Xddx8oUkVrRQx6kETJrgb1+nk2dzjxdkzppoMsze/kopj3qshevXnB03vEOfrChmeH
u0jR3dq5A1CczyyC16WhESieOQcxyOi6mMmDlhXxvtk48En6YJ2CzNxbUdlsugQGZeMFQzhK2A/2
rCW3jVnCf7GrfWSCkmV3Y+4AC0/cRJV2mG3yxS2NdO2k9oh10l3wt9W1GEby35koMaYZifd03C++
nAn2jKv6OKWB2riD/y2xi2ZbeUN+RdHP0LQtulWZjd0D2+Zy66rc4zcnxrcaHPeox36XVLU8uN3w
NniQH2NY1mvfaUA/VBMwkLq5oXlxth2Q06knIKjk9J+n4dGeWww9yzXtzmrTt4ZkMEvMeW96Ds14
92QHgrbQIFymu97OtLuznhXJOXeDfGVmpKoTcbYxDMnw1YGgZTflCBzPvjOtnvjnimFKrsYlA1sx
AxlTctdQGjJ7bm9ntfwJqEEek+k78GOnpGfbiIn7R9HdVRE6SDVvWoOof3R4MKdJSWCLYx7qYvGP
dEYIRpfOW+dQI3oKxplnjTsvyv0tPZfnyECsKkSUrwkpSG+LQhKgJbh9WT4BD22KhEuLViovjC0U
sP4cGJPxZEEoXiXmo6nF45MpTFqBogSXSsG00ZIE6EAfm9vaFbs8iqMrpdEFb+AmFVbLvnb81FeT
S0zCVZOVBKRrzryD7XUTaG581stvvT64q9mOnM2YB/HZW150KoIbCJHwPmoIDsIzKMHYJcNxIwca
VF5LqjnZkM24Y94TX5vTN7c0NlPbGue8n2HYZOSldzZ8By2rFoF6TUKpMuJdOvcPdkl+cp1lV/1o
kZmhcSsP9GQvhb8uKkxBvTGeYWfK0KwS/U4jvMJY3jiRaMPO6P0utDM1PvmNzMMomx9zAyeeV2mk
h1fdjW/y4kAsRs+JnAn/1wNy1APjPPtgSBPi95WZOjtQbtZT42XQlOukP/UWu1zuhmlCwiuX1bYR
TnXlWqDQvDS3n1Gvo2sm6uM0mchta03oX9rIJuE+d2+Z49uEXEAHFj79CcMWezzn4BUNE97J6H+r
B6snf9tegrSwiNP0ue9iI/jkajatjikzT4aTvTSFjHdUapJSEo5lGlJosPVv5892x9LTqn4Dm5TW
RPRe9nQN2DW+mTVs+Nax1MESWn+TziQyFyXjImTHnH0jKeRQl5ltxnsVjMYGEipOpWrveMlDiaT8
Rq9r0oZTC16MtJpdPpy96IaPsjgYQ/fVC0aHBqXRHArFOtRrvXVNm+SzQSFTOlIcByRo57Iieh+r
xMzs1SEQlvGVpW0IMxtZ6wVDYtJPj8WAbixVO6sbXqvafpIDRok8g5fed17LbA7HGmD5hs749cez
jgLipM7MJoRR14W6by1MlRd77FirEH+uk0LfQd8DzlHpzXkWjH+sEoqIRcw3op9jYwbAaDih9R7l
oW8MFVTG05wxN2yxcBAdZx1nA32HVD3kCTfbFjFO2zLoAI4ZRAfPtXvPGMi4SWiHeyTHrplSFMdh
xnlHLJ1+MIKaiHDiH1aaPhD7Xyxq0iBaF4vYMG3WyqHpGiEHX6uqnc5D3ZEx21BDW/3nQr3KkuYN
OxaYeX5+PSZEgmYdH3BakiBXOoAZO+A1rBfoaIosparMburOuapcN7siYg6DQzqY28iyeZocnUTJ
TbAta+tT8p0y0jhpwRQGetsdMq1mEFz6VwIXuGF5e6wuEZhowsoT8/PMXBJ3m16v8+Soe5K8mpIS
0CLVZt0EBAHhp5T7oEJF4T8EoMDIipTHUhMG+lJut1hIHTKbSNZlC+qFCCLNtQUC76S71dpNOy2M
EmayMH4tHK0gF4bcM7bB7D+S4PPmqaQ6BzYD5ZIml8oaaM4EXy8BxKd5QMOu9Vmo5wl5qZnjso9R
69qNx5vCroJdAHWh7L8L8PS3+azhw+5ArpTMUKY8aTcFyoPG6/NjJxxzVY5ztvYQiNtFUO88ZjiA
BxS57SXGJ0MfmkOQdURYDi+D9jyW7giohMQmhXrBj5xP+TLwYB0/cBX4qzSgMnS66LEZ1p2x0QDT
7YXFY83YxoJK7oqffkoVbUYuOfTxLMn1FJfLWAdo3tDs3Fy+6ml9HLkTjxNgvsUkxs6PttNirizQ
1PrQH0aLAYlwn2KSmMNWEKpvzNGd1wbHvMQ16UpNW0cjWJRpjLdKNteWh3qko3badoa9zmyHuCJz
Y6bucKUqbRWnRORO/axowxCFHkaV+trEpK4u4/xJWF9iD6HAGBV7384f0DTqK11Tn9WA+bHnNnAY
ChTevWwXCk4FpXpyxRqvvbEx81OnN+mmnL1dns7kpc/AYroJrd+YqyhkKuDs8aqlyINDfZyxfOr9
pnke+obQa7obG+zstLJj82GYP5tKLqRclS45V/0KBq21RnAmw6Gd3prBQrhfuG+G3TxlA3RBZ0Tk
DLdzq/mUE+jBtxOEAZIgv6SJhc9CDGHRiV2WkntOh7VBRIHu0Ryv9GAkBHzQPtvQWVN3emVvjyqS
gG1Ip3u7GA9+ZSLeznPw55UJZtYSjwkbOMoKUOSU7X2P9TROmq+kO53whAqUOGgkYOOe+4qWXebu
Mgt0gWiTMuyINqsC8H41g7s5Btcwajd5BeW98dYaSC/PK1PYui2HXeXOGkHc7QADRaLzXGeyADE7
Y/zK6PyjT09urHg3eqtoAjExsnFSiXdVLM2goDFfU9Wc20kDeJvXV51WfDOr6RTEV+QiV1yN3nLS
k/1L5XYt405yuya6ktjH3C/uXa/81Ljd3u2bR0m/YQU7Otu0AZt0u7ru8oZck1LfBzELH8nLLXBM
Lpehzb7lElI9Yo95Vo8JYeK4QsjptyKEBLEWHNw8NjYvoi6ru9IP9glLwcbNifPPlm6g3pv9rmuS
T003JQRaO92ZESCXRDuS7D53LxRH3LJ7B5hSEjy6KUQ+x6jw77TVUSxfegFv2q9IqEvLilJl+fbj
Bx8P+fj2x5dpro6pR/N0Bcabfw6EP0rfef14nFsO3Mc+HhgwPvzjMR/fT62O84Zt3Md3Px64eOe2
AbbkH9/+9KeWpx5yP54RskXR3sAHoGrSJZu25KP48zObsjHn8OenJRxmQyOeIJ/lbXy8zo9//fjN
H3/sp2eJA/NTNaPqr80+ndHecDx0J9Up5JFd/ufXL17fT0958ZiLA3d5aH48z/IWQRA/BoJm1BSf
US8yn5VQ5Bwh+humwvs+Qx0weONrUKg9tarajVpsrxFtzUet89Ru6unsz3o9MSqVYPKEja3C6Idb
glB2ZlYOn8tEbZM8fe3z6lx0tEFF4+jrUm47O7c2qAWeiK4ClpMrP9QlTOu0jWVojP1znFTB2SuJ
NtWH6AAguuLWZrvY0Fuil/NGIDjtb/U57yit8MJ2UXIUflNd1czeXa+5cv2yvLUCfEV+HlYWWzA2
IEnoJ5GxwrH9XSRBfJ/pX7uBtB8zh0dTdfA3QCiPEFRmaOrE/s2vhEjd5cSpxSj/DL0ZyTfAjk23
b2P5rKZZMZ4LJxsOhUHgYjcAQuisu25a5hAR1Dt/JPWMqKC00Pd1T6hXC+J0gytZ7dDq7BLbfYCP
aZ11uNWek9WhsPsEs9atMhXQjaSCx9pj22g8BuQWyBxNu4/Djh0bRA87Wrea5zHt4qCJSGO6qSYq
1eK20D+ltLo33ex983tlrqUVrC2BpNcdDi6nzsoz3wpqNhPxmiuTYWs4TRtmXhEzcpNnhBPW2jO1
dDdWqgPAlVL39BGCQe26HNvgRvMPbTmc6Wu86ka/q3W1iXMfGKRgH5QMzoTN8TGzIv8KfRKwYY4e
+bRfGiO4JVyVjOIM6pcstW0/oCOnVOzCSGUpPdr8rrEi4jrjwNuP0XRrFyyodhGfEjDjvUs+P+jy
QxUNzLGsZxN/O9ohCpHWy2teLe10KxNXHTvqG78etnF77elRemVPlrMyOOtJlvEJJSzt8RiLfDPO
U8bvBgeTBXQLpp18mEl/zE1cUP5MHNtc1iiTWyY5rq2OOdgRg95DZAz+DsEtto2pO/iKlkfCJHMi
TdSrMndVKu6Bk6b6la8Dj/yoF10NcING7tWmMOto48xxum+M9C0fq2pb6tZbNGXJbpwGY29I179O
rBzsNK8Yncm8MT0snZNqbnlr4lwyTaiYK4NhBv6aeu+iQOCiRQPncqrA0jiO2qskCwvou01gbiKN
3AT0YgcjHU9VwInlt3H2yRvfbF3oB36JqAFCc2DH1iF+qJe+B47ReV+z+VM3z8WezCka+JY4T4Ar
esjScyy5nZrzq2NTSVbpcFNU0QMsgTemSHbnzevEmw45yIAogRPUlkW07z04rImdgv+LfQa6kWOt
q3mhNuT1ZwJ2OfWtFIpi5UZ0jdobKzPV0jnCuJLnRHDXYdIxEUBYyo24C1i52o4QN2xM2fzV12md
VQAVS0QMnZlXW73wnk0Ba2ksaCQxpnsQIr9bxgOTGghO99x0a2FxzEUMBOWrbiURXVPttpvRtSRl
DDyJcBkC3iubxAQiMtO4v+kKMa0LE1W5T0DVvm2dl0p5LBo2dBXDiXGBpmhGzKEE/tvIz0aenKRn
jDtlAZ0gOJSS+ZPZDLv0u4ow/oyje+zxX4WuZ3znBBzW4HmpITL7yfCGbUSdv4ukXYZK83BpWybB
DvMEf8HkBESKkhTFurJo8LNNJldiMmjPmUTfFl+pMUYZp6e6sI+zi6MtlQECdvYvsdndB1VWAzyZ
ngrHKrd5+hToSK/NqsH8FWW7NDPOtTfu+tk8mnZAF9XuD86UkkqhdWtmikDG2gicjWaXu+7NSYfQ
rX2KUIdGS5WZUF1KywtV2T8QRXBjtdn3UvPvfEnyhIxsAK2zHab3omxbWKwk5tRTcVfmJfwdUw8Z
Flie8SYRD4dCyqsybp+DqaxXWYwaAN3hQzPr0S4rM3+jDfTAg0i64Tg328HDFezVM/UMsZ2dTTPB
kCEI7BbJl6hvUazFkHKvUz17IsOJ6YQ1vEbIJnA3GyA41MToeo6fstx+N1vsvkAuGuoi95hVlBQC
/vG9JZOtR3AyHrrQaT3rSnAFJJ32VWSsD4P3WesqNiydWZ97KeESO+ROqKPevhBJ0a4tM+pZ/KZD
LLRbvU1x5xoIiPOI1twMcTzymJ0lUad2WuU/JfGYnlq9/OJS6LVSX1hWHiV8RLtsGN2HeYYOGlnu
SnCF5nOL6kXL1nVaE2QYDOxnS+akdTbu9azfuIVEma8izLuJjsFB9ntV1OdUOS+KBu42kDmjDw+v
bvS5N2R6ygmOd0ceq6xkPddsElPIWqLJWupv+sJ+ypmZkOAFswPQEYK8Zl+aW0L9Y5LyJn07KFFt
e+8oo7YivDepN5T5rd/QzkNifjVE8wARt47DqJX3pktPo7WLB6G2mgsuzWL1ZKua4szru0OBOPrU
JcsWTwjzKGtJUgz7el/l41o14AUtt9d3qU3Fz63qqAtU+lmKYFoDGo+UyNtoel/sHRl/h4tyQKji
7ShFWJYHJtuz6NhEgAJf63QToXuZzB+xBAQ1N049mU5jVu7ruD80VQ8+vFyxcCKCdTd4dsXGydPH
iEYmgUKjvzbT8da0p4eq6mkKW+mwrXW6eSzfAxpxre3ztRdbR00k8HzxundugJgbx/wqh8HcLxep
HkRFyF+cIkCKzFtT+m0wbCBf5FlScmDxkClDo6aZzDTUDWB6pUMHhGZFxxgGTa4artr4vUoL8GjA
WcLMbNKQntB9hkp+p4xm2njjp7m2qjf64kWLVRSZRXOcGdA+x3n8rGwQEVkmKI6M9qSNjNGr5hDN
Cyu7K3YOVK2bQrLquBrWcs18c+rYZy6SW8epAjXRWiZu/TIB8dayNPTm59hIt/4xnkt7z26HRh0o
gFKMI0ndzXUaONl167mHLsO6SjUP7dHT4YS31tbP9rLps+OGjRvZ46XunQIzO08kK+8nHdZitEM9
p4Uoy3du1vVsZxJuEi8me4QVkT/NxOEx8AXUGiMhGfSbzlLNumjspzYY7qdaPLUJ4+w2cZ8V+JOt
Nt8oO4KoRhS7nlCS2CTbI+E76bF1q4mOIzB4JFwlNy6XP8gR95p8A9yCDlxkf+l3CvFMeCj048nb
2KNtrFlJ9E3LfoxzxBjXcpxDRyBa8wyCFY34qh7lA3MCcim1oNzQ97+fjVvZlYtkE8VTK3Hn2lO0
6TNejmo8AiGJLdaUHfYjsQleMC+leHsd6U1ydsqB1L6e3mdNP5LJu6HdjEAlS+HKY5Vm6kjrlqZ0
lbqg1hq6KT/+p+oZr3eIg0yvZrBU4KkoNa3hFttYj7HJjErF0AXINzOZyAwTd6O62ii7BpQesJnf
uwk87jnQjx9fvFgbkd9ROmVy+PHFjWZMjh7YQ2dJAPOWLwQWHL1Zt/YCK+SqVvj8a4sMi8ozj0MB
nk3KxoDiKtLT4D7KlNzAtVbMX1DnhrmlvL2RB+OxGTsUaFZ9BaCpO3580fD2/fgXtyuYdDSEQEzz
/+CsOmML2tHMuqNMPFqZy7/wmDBENYZY7mrDOdhiao8xbanj8PEO//O9pUpvM8VkecXQN9TJUVm0
6huSnvFl1Ed3ZgpYpewfVtYgYelJP3428yIKaQlNWRMdPv5mZSWCn/3vn0/pvokyCsivdocjLeus
XAXV3G3VrH2y1TgcxRcGzd0xWX7+8aBxRPE2Em0I9ztigZZCAw6cD5g0IJu6DfuP2NMbEhA7xugV
YNeOQFGkdxOcv8QhNjqt1lULa7lKORkrvZfAOykrOAP6ht4iX3JRFsf52l/eVGlHvJ05oPPSAEIK
Im/a0Q7a//jhsn/ng2RQOH6dfathBubk9bGVFmhVWfJOGHbfjcv+8+NLxq1iM9K2WuG3bxlcqfZY
ZtkGte915pZoUBuwi1Rx+H/iusNZwpf8/7J3HsuRI1mXfiK0wQGH2gYQOqh1bmBJZhJaw6Gefj5E
lc2UZf/TbbOfRdO6mBTBAOB+/d5zvgOEguBS3SWVNV0wtM/GKZmptkfNNT4ya+mPYFqJunKtEy6d
n43dEMZdcv/2PRavOetP1w/0swOhHErlsSEXJA9dOhr93/94/X/5+p+tWzNJWV17pWLoGWszm/ja
W3OG6bXLa0Y5zSYSawfHiAlvVy+VDThEX/oP9rgPVsCvEvCJ7SKiGUh/ZtqPXCBzNtqgf0cVn16G
8SF3z1mov8ocACh9Dbq8+uvCuXaDZPXemMw3YYhXayDCuSfQ0SvsxzAZdvMyxbTO1ZGa+HcVUTf/
iCz13hSMQ82cHw1S+M7RxgcUmK8d/BXkOi+TTQXiDD/1gZhboGt9oDWfgKp/Ir4kosDmsFnrk49m
6Vi45Vmjye+7Iy1zSM3F2ezXqGqT51d2jPoKSkZWpepUOfMlixcOdeun/s+Hjn4UQwcVH0ty7q+f
z52m2WspZ/b13/740iRfb77rj7z+s656Z9tO8u2Prxu8AX399ZPXr1s6yyW/T95AHGQqVBawJmYz
9xk1fDfWeENGGa12LyEPE7nSmodQ1LP24lABYO32+tPQ6oGrnYsU5EmrNGSnuX4zkQngMxcEfOLe
ha29QWRhQJc0CdSOuCDFCKuEtDVprpMwiwjhzOMMq7O6mfxT5zLaGJKGsXFfO088ckL/VgP51/Xk
J+U0Yj9vbwAEhhfbORENQAg7GQKzN6SPZlERZD5T3JRVlp7sKT1PHbGFFjR1v117d4AumGPU/WeD
zHNfIflsjOJAI8E4aBiWOfY71HTN3rIky10Plh+NcoBlZNnaSjyJtJkOUkUU3SF7sUuNMbNd7037
1my9wxQ3HTj2fN90en+KQ+PYWrETkNIApMadDjFHFkpFFNcxIvM9nUjO+r34dpyJZ1TOQZcxSUrN
9L2eoHOHctk67Pnz+KYLdzg5VUbCVN7vDNv+6nL3xrG7h77J7+0++iWtkhyEWAui6FKzlb+MmbHX
s846pq7pjzrF79zte8sdjhxnX4rWNZgNM6iDdPar6tzXxjCjXbMOArrKueXpeEm8GL2BiAhuM92d
28efaTe+s9rzJ1ZHaKqcJeL4mTyGe5Lca8W8f4ERRGgiz1k/1ruhakZmLovaI/n6rf3inDVeUtd+
FnY0bhGhOgHeiWccJ/3JkuSmaD08AjtyvutqDPfdchOWHbK11jwxxyyw2zldS/xktjxhcWI4Z4i9
KN5MW345JS5Si74gsUTJvF210D3T2Mnh9ZhhsmqpalglDJHUENb7pC3uafVS5XI4N+PtqBkH1alL
iRtxZ2klSwTJ61JP7jVT/HDM+H6MhvsUMYCVc6AcZewFYRi1iMYaWtcZ+DSdlOD1pLltMvs81/bd
YjK8ylCSGJbinGxMz5FgCFy28S9tpRiZjXYGUYAwSd1MxfQhM8rV2Bzv8Ww/tDa9it561MfhLc6H
9zKObxxrOqT07K209ghQLn64DvqzZSCaReOxkGN1IQ/gJ1cfn6SMHuw8/qLWIjS5jI/GnF1Y6GF3
27/srrooe/w9CflbMZJngf455QjaOmtkdqLul7JofdGDT8AecHGK+bPo3O8aoXmNkMBrWyJie3Fv
dr/QwHwOAiPjc6+6lPYOC+XSVF+zjuV8in9PbkbzjDgmP5rS27gwP7JlbQUYzCy64XX2jIkzUYpY
wI14RPHQN7CcEbh/cF8m21R3aLJX5u0c6a+9a8dBik6YPjyRuevPQS+ypmaRAj1PRDq77ZNwcT10
TBNpnRS+BVpyg1ZnlQES8Gbji9dLg9ktfoHcgKDumAzpeeGw/upAl+Nz2vT1vlxKRv0N0Mz+o891
+A3zW+Jm2VaxrRaioNk3hN65nQzIksRtaxauW7PZC+CoGwzM04SGXJSjF4xiujUHTLcIDNKZIMuh
bS72xGCDw/VdHBns6nf1ahuSzUtLk9eOrEs/07ty1jXLwMUahfFRj8l8YyZFa01+jToyHCNtgtkV
cWBEitpXV89ulz6OsC8aOq8TkbopwXRw2Wn94uRhteIGTAUFLH/YQWvdA0/pqhM+pmP3oEztZ+i5
j7zDZB6vmV/D/Ryx9EA80mY7UDGRqqq/U1l4wrl/qGAJFaBAqmJ8pcFEMsI34udSeUwInOyxquan
oV/eatIaNp7IT0NSXAB5QAjj8gwW+kdBA0vgweMAl5sPZoZFxem9T9wEnZ8MKvZjeF5doqOosQa/
LpNuT7YDKtcOKcnPCC0dYZjhj2XUh63gdeQ8lbF2T5zhJtMXBDXMK5X5SWsCWCU+JRnWX30Pg4C+
Tlp3NqeM31DCdL+1Q2ZXjrXX+u41TuwXphY00RQd5CQff/dVw54p3Ac9ifaq+QD4Pvmcsm6JVbhJ
xfLlJt7rFDEKZVKIIG4b9tZC0VC+aqQLkeRSf0VxSiuwDtl42mY3uKHYdTT2/dnjeCq7d4ZJ0h9T
tz5gVcDmNQzo2gyd6mFa8+OHX6SlQlxRy31r6/0mjAt8xBjH3Kn81mmLruhmUGMhDyVqgjltdhyT
n5fuS0uwHakMKrjR92cxhNxECPp3efFUtALjWIOorYpzhZWBErgYSJF2kpvEa9+iUnSwKXXvLqKb
umGW/CkYChxwPyXbpKiKI6BIXwIb2CJMKAINp1uwaLyfaSgW1KC0QBfDvFQLfVbdmZuAZN1bb5XR
63V4ilzr1p1s+dTMT+aQodSrkFcI1HhW2KfMKewtf+UKM6C9pBz7K6SoOTcLodvViFdEheN+UVFz
MDmIgZEgUzg3IQuENfL1ClqkT+CNYPzcfWdiPOQesqckK1hfDaMG08bXL0Az4KIVZNX2aw6bi5Hb
EiS6u4TIkshGC0V2w55yM9l6StGA7rPkXFrzQ8M87+LJ3rnYSWPs8JbAk2qs6iIKryaB1bjxjPwz
GpyFJMSyP07MxEbPaS5q/eBWSb+dBJcX7559MlbfyTzlZ/z87l6vl/KcmBwQs2ztLKGWPLW58nar
DXPOC3Ggf3YHMMhDEckHF6CtZhRB0VjePrOc+ZR0Jpog2vqRDVpnVmyiQqoCOUJHf4yt5Pb6Qcwo
9zQPpTlJMi6De7Jlx9WViOhzI3rvEhKEucvtCWdhSnztgOrXIIDlMrEZ+jW+8Y2sptmfVKc/UasO
T86RlMrlybWyEgOHZZxtVQEt65l+DcXYPvdiKna4IqgS09TYuym3XNRb2oNZvUSqcu6v/2FHYt6J
dYZfaRjupTWubEMkBdJA0Z113XIbLzH7qk01U+smO13P22MbJYk/Q/m7k32yN43WvuQLzirRJgdI
AOQSN93i6zHiHyfEEu9MyOZUqJH2jS0ipxPsS2eU22U0+r1hcNzr08XejEMrKS01hutFz08bGAwv
FVP+WafnQjLR5O5HIIdP/BTgYj3UxoZJd9qIQA4CgGo5TL492vzMfZgk4gLVEJ2fkSFmhL/KRZ7w
/UOhPGvxclxmpR/CwTxqHhajmHIiT0GdqQkKSmuTZ9k89gvBUFkidvHqs8RExxBj0W6m1lKBG1O7
2wrlHfKYPuAxkyyp4UGbwC6SNjUjGN32DTtT0vHNph7tbN6yfW3TiCc3daRHAVx/HFBfIB7ARClP
YYKgsjM7akXnFOXyvhrSo6DxRwWldbiXXl2ds8fV0KvWPAA96vxx4eQ3mgp/HhvoVrrgi2UEpnBs
b6KpcW5iuFP7pW/v6kVelq4od5PTfmSD9suTo0RLWmxUtMpbqpwDQcEbgV6Ho2uYnfMS8zFFICnj
EyvMoj7lPN8uQ/lUlQOMCG8KN1UXuUFMDWdWbJslppbEIYKrjZKtW8zRJh/kdxaSTNjTzUPiNN06
aXhe/7dY7L6pM/ph4zVvMSIxxppxO+ZnNzSe6zmZ79xRW/l1+q1Zu5tpjj+0vHqsOm1D6miIkIXc
72zOuUaUKZLZWZAkLNWykkaAAMrX5nJhbqxkMLjRZ552CGpNQsiTuVpu0uQrLy3vyGGfBqrddSxS
M3mBRFRifsSEptnWTVY2nIhbLNlgcIm2yk40Xju0Wmm/9poFK6jOjMx+wyWT3vfR+N6ElB+xUoeS
2M6AVMyLl3bFdijkeZ7UapmG1+lRMtkC+nOUmeRFTH18MCdO1mmhY4csop3RjOHJtHOeSj3vH01h
HFL5K8y8mBocxTU0CnqaaXyvrEE7hsyk+0g0PjN9fEqxOHfp5AaAExFg5UOxLegRrve4vlUmreHF
y5rz3ItdU7JhzJN7jFXdHnXMV6klGfYMy0Mu8vu4KWyQrV1EzSGSC8my2iabnDv2wxd9qj94hPRj
rKH1dJfWOzqCRImKTp5hVK8GU6i9rfpPIjzGk7KSR1TFq9tkusypvLFV4nIKpr7oyvG1zeCg2SOq
E2Yek01z1o5qflY/+HbKhGRZfjRDq2grWpdOxz4ga05UBoyCDVPkECtleuL+Sujl1fdWu/hTozD/
ODXU0FIe1YKUJnoo60HiH7fObq35FqJlphLWW44iwrQGF4fJgKG7lJ9iEdquzADSdkwktslUB6HX
f16t8dd3rCj7YZsldzHGpLDDFrq81NYBZPG4qV3n3PHWBmULx6SSlIi5gBuTUVmhMMf9iUKEPjBN
Cleml86zHgY1UzGtduKr2U8fe+tsc4OThDGpjWNZy8FC0X9by8frV7V9i0LTw9MKpgCxd0kNMsQd
Cqh4xbW4YcJhGiGC4e4dqMp7bBhUBal7K8yuCryGBHVZpjdwmjaqsRGOZK7wPcRxN5XXmXwveIG+
2V2tmXqkfUZz8cxZn5nZArUjDs+ZyCg2cdNU2WdM0OpB2DSDu0VsYdl/lhIRK5KW+C+vvRgAyo4M
cMuV5xPyBNQJ6ip76ct9DDZJEg29ogQwgGPSRKanSQsv0g+zHrF5IxvdVnO2oQ7suTaY5yLnI6cZ
53PCfAZkBGDXrAc/asJjDiU4QBd1gr0pNh0OWGWjmU3yZ9kQhUIYBKM2pA6yHu7BaXXkJ/Pt17CW
sK23nRcqwgf5SifjQHtdUjOrKcC5hB/pED5HPRGJMTMk5GucdtWcB0Bpvs1h8PyC0G1/WJjQZBio
W6wh6Kz8BYmR1hi/WE9XC1t2L2p6ccZIwCHEVURZDVGbMVKI0aiCJB0uiWX+dATrESC/2yqmotZB
j0YG63zM/Bg5I8+CdaeNkotkWI8NNwkhl4Hbac9Tjqe8TuePXnEWs2umPlrCxZa1vo3nlMJIQ2XW
dcH6zjCMTDdcd0YSkwaFGYUHDc69g7jQLHKyH0X8ed1PlsY5Ao06zun9YFhfMQGam9rjW67tO+A5
HAjjz4laciqH93jh2olK03BqltihEaEkXL5bI72TwiRDsp6Kc+qlggCQedepftoVMYdcMkM5puaj
9mLH/XQahTw0un67dHZ30zaqv6mYuRfMTI9OVk7HtQa287G5z00WzWSWHyoa5f1AGalPRovhL99q
pjHcZ/064VkCZm1lMI5TeiiV/dFFbX6+ftAG9SOOtehE2oC1zavkokXkxPl05oZAcAg5l4vzFo8a
8llrNm7mSU8O4YITnHX0kWH7sF8M/bG2envHWmKdTRWeEaNQD01dUHPEPzRu88Mj38dvOkHCC7do
P2vb0WaTXG8qfcU6xEq+aw7DxLRf3z/aaydrxpkG3HyRNEH5Ky+Td2TY44GF4zQ79c4GgZN+7N2D
0+TeniY/4CX0fT46v2DlSh7nDMfTVXYr1GD6woCOoLh6FAbDxqNMGNeTmtEa0RZKMs5FRn88iBGx
gsl7OqAEzRzcDNSPD1ZW3zpThKVsCVrcPeBdUZu2CffSqN1WVDJIHCiacjt7kr1VIsP5fcUb2SYC
bMFpfeOgHeK11TOI62bbjPZrX8MdYka+7CLUPWXXvLZUxn4zsQZdFyLaKxVwBdPb1B3bcZhrFg/7
51Kup1HlcPZPyKppePod5hLM7iluSSqE4bZBGXEsHKb+dNaGrVPcFTrIErL6moMOJYJKEb2IIVF0
JDP1nsdqrLrhTWgYrkPKMgkXhlKfkTGB6n3ennC9oLYd2FSv75Ntv2sj2jQp8MwbOIauLxh+4bKJ
qLb0MXpZKAQDSlf2egXIpMjJJMnCXcwtgDBF/IZ9OwU8k4FWSdxYCrEEYYIUrRONTFx1dBR4VhPd
wp5IyOZ1wTIES02G3KfvB0XVw9AhrpmZOscqY4yX1PGpdeLP1fzfE+dTlNxNCGkRewvtrxgp3R2e
ItG/ztxWeJQgqfx9C+otQ+8Uz3ck1bMIhowVK5tZH8tdWza3mTezP7rHRMTvuOi7oBwxokGFoCzh
i6re2c+FxdE3bD2f3tpvHQM73TI30FuW/PC2WGbWZHu8oXU9+w44GD9B+WlFiEzQB3Sbte3tu1hd
RPHIOf5WizAIOgLB3LpeDd1uQBSBZp/1uYNERh+b1KqWkg+DCK1KI/30uvnm2lLHRmLCVUePkcmK
Flw6B5q0L87ap2RpJzVxhZY1WXFfO+omYZEh4/SzF6rBRsxfU+vFdikls/7lUIRdHFi0zzfaeh3/
WhPVeNJENu68Mf3MGVr5jYlZJhdBYgwmgDcEFNYIDmNlrbvzHWeS+LZhCrUp6Nu+DUPc4Bapoh1x
lfNbgedQH8korkz1O6GhcwCbrt+7lf57mp4irzJ+0KhA8Qzg+ZJIOz1Y5tL6EWb1gBiEr0rX81PV
VMeE5IgbcxqOxcDhzxPSuBmocYp8QWddzeHesz2ekzW29JpQWTjczjXIg00DTRkuSR4kbQcQUCs/
rVIA8Mh5Htc7pBXqizi0F8Mob2AK3I4VOJCwHWB3se/qrTzS++aQowRjPfrM43r3WHrDIkWVqK+g
s8nLzE3IomLmGnD5nCdORu6PRc0nJ8fnbMvsbV0PeU5QHTjbOk4+Yyd8rrLmgSyG936Of+W5fYjH
klUttdSGroaPaAbmoe08NZTX5kiH0EzWzn5OuSvXh6iZ+EVdRWNvsbCP5UV9RzKwj9WX27um7MB3
22+WmeabzorsATkNcudw3bABVpOYd8Y0l26iyMqDlIGHSs/D2Wjdz1p3j5n0cAcax1gk2LP6+ivs
XO5Zbi5dWc+Ty5xcFj5+5tIr5s0aaWQDryepkM3XHbi1JYMUNj9SdjBTA871Duuza5BysSt4OZPm
Pk89y12rp+Twav0tsG+WqrWcAGC/kw1uZbe6C4kk8vUSt3RHq9uK5G2FDm9zfeXX5LfUnu8aV3tS
QN8Yx2N/o4qoF+/WWL3B88JGYDrYN3uPRQ7Os5wITMm4/a8gquvjEqXeBoPEjYZ2mt4i1zfChKBU
mvpWzbIUIo7HsPFqr5/meZg2Q2sGGEtYHfDXBgXgj0p4/jzLW63JeRek07KA6eF3svIo18/rM1Ir
SldS6gakQkiGWnICaNsxMZ1v5Biq4Pq71q/tWODAI22qqIaZsx53akc3fMPkSVLJDY6otUvPphOX
pLy7JtB+g3ZIqTEtsVlsa8VN4eJpyu2Wi1ewh5Fi+WkU5qnNXOxjKycrhSCXO3QUwzWDGvhrytkp
nbdzsaYOUA2uZ/tCW26yyvqyak4qYcH+HNOCduLa2+eabm+pfF4HL9xqLYc77v5NnmMZuFpz3T5k
gG6sncKp3IakLjcdR/Eip0QgGDJwgB8x3MGQAXodGq0FE5pbll28XdsVMQI3jgLrtsnNUeFJX/ZY
NLTt0uA+y3BtlM2Piiu3TTPvBQZrIBLtIekAKJHDwNRUKo6MkLfCVup70ST8oV33JEf12q+nrLx1
zv1gzjgo2KZdnXF5PN6neLuDfEk+R4OHvpX2XnkLJ7aMsrbBxYEBqT1ESPzRWC5IShaPlvF6P45X
PlI1SF7t93XtxktHo0GgYJ+qw9CXM3Ujl2wyzSe3qdNbZ5a/8+ITjNn0zhhUn50LLjqE+DmaXpzM
RzNL5lMj2gz3s/QCy0lrH1lDdpfSe/DztKYJYzugi4idiETlPjHO8csxNgJ+xA6jMPIg3HeCJ+go
U6LOvOklUzPR5m2GCGfuGPETSuHTPBwDJD1bfRThjbawYhnO/OyaaKJ4+HFrDIxWGm85DF13L3iN
59RByDZb7VEm0Ozb+a6j47WgW3LTEFy1aI81thx0OPZ+iHANLjU8DZgRIkkyrKZeu+tNxR4bUQBh
bqiAnZbLbmr6e7BHmFrmLH8UJsqbiuUbIw2JFdJQ6U3HCd43aeKVmk5eNafFxwUBp0JP8hfS5//T
Cf8LndAk5xYKzP+dTvj6uy2qsv8nm/Dv7/mbTeiIfzFzNj2byF/DBgcAwPNvNqFj/kua0tFXjKt9
hRP+bzahtP4Fd0zC8AJpTMsHnsvfaEJp/AsIOjAXaVnIMXHL/7+gCf+AZxIFROsdfhTwTM4Y8k9k
kSsGtSSVax0i2/tylYMG52Ehbxh9K2viP96Y+7+AI/8Ey5l/MhFcW8BAJJPSJQCJ9+MPJgINAWbh
SEMO2CKzneEqYxWu8Eg2ZrJtmMrpvzqkjCrbNvp845Xue6NNx7yg85EMxY/CKU5VXlnYG7oxGHvc
TBNWcJlF3sYtk5fE1Z/rXCI1wkqV5JYX1PTWgBt2rFyZy/DQQVZjJRe0gYex042tNszVdtDa+//8
hzp/8jzWP5SZp7tCV4hysdc34h8cISh2OQ1LDEpzJA/XXd1M3SxQCfuQXPxMIJW2EuNL6vl3npiA
Ptp7HZ0IgpqyRiLY76KwOMR68Q0X6pLnkEzdLKQJ3VrbrDQKf2ZAglIRZVRF16ktxFtGdtUJboDK
5RHg5nGwWRqWSDJK7M0bJ8puWCEREZpboSr0ngaZr56TviZ0yU/5EiMfi8ti9OsYYRGE3iDHTEoh
7PFKMdljIXNzf1wbSV6GMM6J+ve5WbvpzIpiV7yUaGw5vcSF73rpAXh8RP/VJFfFSb5FOh/Kerwf
4NVt4s4kT2C1QPxu8uY+06NvZgUUbVnyRMkcGCNlP3+Wi/Ux+6DYjfDCDD+HBuAXORxj8F+u1Z9c
qvVaORzyBNm/Fk/oHzclFW1tFj3lGM0Bl3FT+Jya2Q+PLXYoJx11VBlu2lIpekNghAesdSAwRkLa
rUOnrZH0qt+LPF7buy7tpJhdzrG34WistsnxVBP7gjbbfZ86O/cNadjY1OZNGqeFH9oRdjWmiMzn
o507P4g3WsBQc6Lk20pJQqkTSZnAYAg1GPd9M2jbdhy9LZ2CzzzGOWK2zXselxckgS5nZCsl5gGT
gpWdC6N+VWN5X1TceExlOOHRcxLZDzbV+xAi3M46VcN4nA07MER+m4banTL6i+VwlilOpk613Q9M
u/mCacOR9VuWaDFj13vQBYSSEP/IJk7TO4/joiPzZ3jS3y5Ncy7UY+Fxx/yX6/QH4mW9TPCu18C0
FfFq/IF46aSp1OyM3iGhWxi0On55N6JzIvBK9cZTL7P3//wL/w3Kc/2Nrm5aEoodWJk/bgxrEF1R
k3FJu94817Z9vwCu8En+YH5bqrc6KW9Ncik2iaveMwBem6TiCjtM8Leomo8AgL9p1EZNdBjUx39+
bf/TPUu+rsvdQojsvyViGIIAr0LLvYNjXLyuivdOzEtjJ+vQ7iAZUmuDp1yK/3IN/odfK3UhTctx
Tdp08o9rQCiTsTbu3ENh5d8TFHe9Zj1wq/S7a7DoRlO2zzr3+T//rUJff+w/8VVcCMvg0yQ2sU39
2x6VMvj1Rh7cw7WBlkR30Thhixnzy/W04tRIQCRdDF++kA3xTPwcbJX1MFihnqC6OhcDJ33IWKz+
cbESb85NunaJ9WzeJ/yYnKDu2XOiTZkyYeKF5H5NfwuURwHBDylTPsMgb7UH8rtPJZILf3aiPMhs
PNX83m0+xTYHJnuX1mPPvXlvm9UYICJTjGSKI4QWxCZkC+hkOVQ/ohmtiFNGhW/GcFecJdw0Faor
222/ehxfdTZiQR7vEBSEzJwmJK6N86MfOcUSMk18r5MB2+X0FHpwOKUrvyfmHAIqZ5AmTFHglWzd
DNlGvYEtk6OH4bZEPnaREZuBvtbcuD82NWoGG3NEMjHUN/P52RyqFyXWr2Vr3Xjz/MiQM/cbtKGc
srxnGfHgYUvMN1ZjvttEpWdMJnxr5jA5NrR/DW+nuzER7hzsEU6jmpARbae2+G+4J0P+O/QclQF7
rGMQIOJ51roB/2ODJaAG1M7STgdMq4htzV1aDndqXpa9FhIsOXgPrg6jJRb1jQnsZhP3zs0yQhbJ
m+g4TxwfhjXGASC9XmLKdplruGSR5UWqdkXKRrQOLyxEHKMqOI3rCk28IV5U2glQQ1njo99jQQ96
vA9BLGGGl40C0GF9JU7eoO5ZEF8Xhm+5YxQUObazyoE1hDSkMxeXHSSKd3Exf2MwOzlGgk/N8j4r
Zt/x+OhVnCGSQeAQ6JhvZwBqqgW0oNZZhJ/Mz1ON24k1a1txO+EcTOrlydTjS26Vj27DkdiemC8h
37A2tTDePZUDkyZMkUgrB9ybB0oz1QILlbS/KEosunDHHpQF3f15p5UlTtlBe7NxEhHoNe/dwnzp
luojrJTlt531xklp7TQlT2mq0YMltMumtZkChHbzrPbtTrttFnXEe54EQ+888Hs7rEREfqqWEbQ7
kzk8PplpfcBnvHV1GgY25BBIJozaeYecnLdqRXzkHbO94ZGx7PfcJNW+aCEI1YwGRe2lAZLP4shY
9CEGqoZntedknYld5nHqyxeD70VxNYUGu9Mycda0g3yuMl/XLN499OVwKbwjncdDXWfHaSq4k/le
38DET2nmcvgvNmkP7YnqVOykCAP8L2jwRMwMBhm+glx4h9wo2Q0LuvUsbYMmNavj5NDFLxtuiaQm
si1vZbIbUxO0qVnUfga0hMGRcW5LSz/W6+ZsgkNy85iZl6wJ4xDF+2yhrZua+HWJ8qfUas5JWh9T
RuY0Mhmzp0l8KFRzyCGI9uHqNLMw8HIzYA9EEoQYLLUIeCvwSuoYNUIXdZcxew9eZNd0MOgKd3Rc
atG+FDyuaLDMh3h0tOPQZWfRYaQsgYSvpnq2EnuP2uHVaqxbGybzlkx0xsIWUY46u0szNayCBtQZ
PR6Z6s2BVSUvZTadUwFFcax02vt5/TIZjRMsXt5tvYlWQ0GUsFMY7UFm7KUxCXSE6mBcjMeNFtHp
dsuZFWUmewqj8l2V1OclNu/mQW1rTftZVNMDRSvNd3TriWlQPU0QBEQ4fAwGsc46179odf1s4TLo
HCylAxWqRbVSWXWxA2T1ZIaszEvJEisjgl/JQQOQ8pACzNh07vgICweKiMLHIDXjgpwJUIbgqe5F
SnAa1njS7z4QRaHDJFG+DmfGE2MKjoaAg6zYN0310TKfJPuUOYy9OmSrEJHalJs/0XaHsfrVsNoc
25Hn2Ju6fWdB6mqap9K1jg+70Ytv6hmtNr3ZG31qd3ba0++KX7Ni+N04MJEGPTywst1201nZzUff
qGevM35k8pQ1y6nBhAVfpEq3zAlosbUl6lFnfMstC8dbSNHd762M4NWpX3gTaMylAxyHmVlFHRcv
5HCv+areTxpjCH/BP+UeSjiGTr5tFqTGVsOwy1nqSxwOd32LI3geYmMLcYXJ9yRAGREpgsYicPL8
MuDEHRlRjlO13GImY6Bo5B9pybsTy9daH4tL0SbVRrNrBIPj+OYZ7CZ4ibOHGs74wak62nOieZCR
re0qTgdYzhDe9IjXZsQkJmY6B1tdbNjYYyW9Un7mC+odxkbm8NigMkklD3NdGR6j8P7F8dDP9/Vd
ZmLmWNM80hHGIrB86Cjge7rFeXE43+C7L+SmJqkNeyj09aJYCRSuAmNJ6I6A4AquLf0ZJs9t5/X+
OLNoxuZDGek6hy61sc19j8hjL+L02UFWMqWtfco8TGzIFUlRrWDr9JkOlrvBoO9IuDfKBLZ+jUYc
X2pvRixhqNL3FnUCvJ+M4F0ydODJxLViQvOpJT94yjsQVmMKUsd7VZ33MAn26sjLXrq63cuJ+I9e
16PNg94W0dHuij0DJWdrkiUZxERd+fWgdnqhX3SXkx91JAN5BdhvMd9rT364qA7qguDRin0T6ejZ
sstTbUZfJtilPPoqgPttigZECNXUS18XSMPzOg1qazwZYfema94XTL+DXZMzP4faa2ajhXJERZ/Q
H5ptNWUHpcv3AQlewfKymXP3LnWmckM8/MEbvCAbOUZm+Ql93zfaNn1DJ5YXOlRvI2AP0l0FYKL4
tjLj9zB67wxUTKtDch0Fpaa3ZwQ/YWlCT7N+7zgnoOLY3mAybxEGYkvxKA1GmFF+bPmEJIE+iMa3
2B6NTau5KcggcrxaR7qHVi0vmsKXPxKQVMJuxSmUbkqw6XOffVsDKHEnz/C/zuKtWmISFHVrazQS
oYZEiM4aRy+CBDmIf+ep9b6n9ZctLtHHBNW8xnXfbhqUI3MTvdCvdCZgenAgP3oNiVPovBuRsPDy
PqSJ/gh7rN1qDnx2Q1s8H/cPdWtbFB9Zpe0Fe+44p+neHtxpa9U5g2BP/I5TXGhq/ln29v04Mnxm
tG4ctXp6J2AbMER4Ijpn55Va7FeW9jLPQh4nOtjzWJPXScGDzmz5X+ydx3IjSbamnyiuhRZbBDRA
AtRJbMJIJhnSQ+unn8+jqiz7do9Z2+xnUSwmCUJ6uJ/zn1+Y+KgwGekc85qWJ50wUVMKpRQ618Yk
UspSd6oSNbIBrP/6Ys2M/cxC9OvWtjCYJX4FY8vRd9NJ+OjIwHVGIY3ZPewAuBCPI/qK4/Ldny+h
BCgEtNG12knVkBPAe3QJcs8zjA8ttzwamVoe7Yr6GwXgPXz1+RhV7YwojdBfL5s1+V52R7fVnV2X
4TlnYUXqeqfQFeTKZe19BALL3pm/1q6It3mN0ioOdE6OQboNOxHM50RDNq/f4Rpyp+bMOgYdzlKr
3yV6xAoV+DhhMZVgJrLCp5yg1pBqxILVWClYGTDMP80Yf0ALkHkS6XdXx9dhFgwd3Pzb0rI7J3oo
Y3oPplPXIBjvKJNG33NQRxTNC0ONJxK8TjgifNcDNpO6udZc/cPt7Jt5dGX72XvtqhPFt56FV11q
T1D90/44np8gw6fKuOs7m3O9exm77Jsa6sTQhTLFhPevzhx9gGHwT/BbcjHImUiGyloeZcbLclN6
4kbfh726ygRvgH646R2cOwpbE1JlyuWqQ7zCAKM/luVuEdP95fWij8HG6opXm0roSCBswZt80JDO
nELBJarERczY3A2Oy5cceeVRjdN76u5gu2gm545tLBvIXjbL6lirKZl3saiZYtbFc5K2X01LrbJ8
ust3y1qJoaWv4ymgzjbCLsIiQ+RkMkhvZfkdgxAoOZWNWjxCQM4MzmbGt4Z29akXQmPEGB3iWn0P
E9Cfoc9fAzfY5RLQYDD3I+eWNExYOyFr9/Am1NvwxTO6eDcR1Tx3qrWPGQWzNZCfonXh0SXQBS03
E5K4b2HZe+lBzisAC5jnVZRuvmm0CEFza2Pp829zGg4Lhklqg8so1/fCRkaVaDRssbWd6+4XXRvl
kYouxp7vMJqnHrS2GLGOME1oTxZlWJv89CaAnGUp32PPOK+ueQGtrqyscoS5NGP/bFJi4vWKN4ET
cCFOk4665yeVx7qE/pYmMcDNq7TLRXO8dwsCuJaWeybLilkIoy/RtwcsThj6yoeLA+NF06aN56Jy
lxDeAnMpwnsmwe1WYTjNnB4VsZolX02Q/pgIj502O0CB4zf1faQyMB5CqcJQ1WgTt+pjomO2R8oH
dKDposiwMA9N486ONETn7Icw1uHYxhpmkiQbdDnRyq02rzXbi9a2fg3aHn7XRAmXxOUHM7gni/jb
ZDIdvzbSvYORnrAxHY97/ZABkZ/1+Jx1sKJEgFoO8y4fVdmwd8BT24+moIOSKwb7MXtdSRzTnvWN
iLa9BnpQ41a/sawR05Ep9kNCtoERgKMZw0O3ydXsMFpc452EFYciIh1yGB+w3P8d2CAC+TCdSg3G
MOwIl9guNNtuuXMmJsyWWrxq3dz4ZiWFoSl+KKYerLOWU3uozU1hUDSBuedrUTsoZxSelK20V/gB
RXPqiCvaLB9PxE4TRzHJkkFya/kgNri6vOL6jM0YyOBgFRcIW7nUeQzSw+VxNhFdBzPUSis17hUD
sYYFcBJXVNPYMD8qcERWowcqIWfZTgKKQWDQe9zFDwQEuX+tOulaJBiUr6Cu8sJHfJdQHs4z9QMx
lAsQktYsntkIc5aX1IGCL0aB+5wlTKwT+Tu6tooFdSC3fPkAjEi21BKJIQr3oa7Nr6xksE2WIO4q
6neMr0ZuPkU9U/wp8vCT5S2Nk2rYGBDgACqnkGvUyuO/uIPI/6htCwqfPkKUJXFcZU6lSoPQzh7T
uDZ9EuN4n0B02/QFvZyITXfVqTg7Z/OM87jQ7rIy3eeADSuLg4KprDzcWqkKkuB2DhgHsj0c2oHp
fQrCQ3JovinSTseJWlAvDMlGHwGGC8jee60lBjWbUmAjYR26dqiOxZTcQhMURlNwOAWUqJPimAnz
MXAxVgW+5ziOiAcdNAJGlQK6Ve9uPSF5W0gl9l7wFDVNvIP0wkVLUhftV94VYo1EM91mA53C7I0H
LZ4OtWL9IuXgh66g3FR5cGzD9HPA7uSQdlApMnf+EepLKxewxVTVV7z0hrcBVjdSopbzICm4mVar
D7hF7YQBOqcmwErwBWGkdUAWLDzwC8wH0tMyk8mU5Ad4hY95cJ/jTMe32HpoApYtBVSTYdvnlB3l
DjGFyxqbzXxYj4mx1QLkrHFfY7DbVQ9Ngy9XVKQ/6J1p4Oo7g61ypcYC16EJH9NO00+6biprAHtV
VDtdjz28IJChqg24mlLCo+vhn0Z8dF7RfAVBcCdR3CA9t9X0GPXhm4rNtD/aurLOvNL3ekRwcAfY
4Hv3YEN5WU9cz7zC5rsq09qf4uhkaWVOV2Jo0KcASL1k2CuLUjWaNfAHRm1CeoDWXhmg3HxM7fGj
rvojRyzJ7fgWTeHZGxCcqSCGK9WhShxpc7B/DnZ6q1xCby/IeSyqfa3q1Zow79QcdmFZFgcmBW+x
2T6ozUC+8yxpgeEKELtl6lYVOy2H08zhjCrA78JQXQ/2e62hWQqz6cWecTIQzkfvKl81Pny4VBJ/
pFPBVcbB1igLCVEBisI3qaa/KfXkrcyi1I+n8eZYUPmbPj30RnYmbZC+Jmfu72VM4Hu7uQ88HecT
/bmqoSjN8b1aZffGFD90sBE3mYjJdMC5KsjqvVer4akq7E+ty361Ic1i7GY4BsIOSzLWI54c60Cd
MXiMrV8yLGo7NNW94pnVDsg2OWHy7uG0wlnXoslnoRancaJMsduH2ATPXMXdfprFtNEt4zuYdYJl
1KCaNxA10UIiwTwuX0K1Qujz5981lgNZVcAMawoE2nASdoYSPtY8gyPsPzhvJntIPyrTCaboir0E
U232JfS9Km4UEbkaq8mu1ePyb2jWF83QpRDNFaCLRn4OGMjO8MSY1TkbJMoDGUxwN3PiKO2BJIYJ
8ewRM3ODFSG/LS30jst3yxfsR5iYcnZvMmlIsHwJuiyix0VD1EpXlD+/mKP4DOY/bkiv2eqw7Lak
KT+FnRGf0VxVg2SXK2mho0nrUToEzCeBTGmNm0PHcWSdVI8HKji1V0GeqMc/XyyvREaLV8QmKiqU
OGb9VzL4/ycl/BdSgq6SofMvUxQZyvi/IhPvPuop+8h//ysr4e8/+oeVAL/AdBwVzpupqnIc/4eV
4P0PtoG431mkGbkL9eCfwEQP6oFBkq/LBJlRnITl/2YlGM7/yAAuzbElWqHCWfh/YSX8x+zNw/WX
xDUG6AQYM+T6twF6rnZJLaJ03pdzxwS/BzfoaKQnR4UHCJ5UjEw78DCx/MXFph+R0GQpFYdbIUyZ
7N9eJM6cexg3Ocl/y8L49+EDT84xHBepHS+TkLV/Gwy2mRe10IKmvdJ0Rx1WxcroqUatdrhM8sQ3
RQ3p1tmZot+xh+K6aFMy/Mvn+X/hUuj/EejDuyOTApk3QhP5j8zr1mpUGu1o3E9tFe8YKeNsV+K6
N5W8KZApS9wkRWjc0w58fy6Fi4Xt90p5U1OeYhYMEBK1p4LCEXmd6atytllSpGftzVTKwEceAhBH
XfFfhje6Zf3nU4ftQrQGea06K83T//fwhjmuG/eT00JudRgodW+9k5Ub3TD2WcBULJEDKRrxE2Q8
dR2qxMiADfX2/B6rvMpWya7DSEW9vNdzSk2pJvVKtzEU4/H2qQVR2BjES6+pz6Me1ceYoAm/D955
k4w9OVSnpeYkfOMB96VhX/ZQ7QBkdiFFBOC0jgtz5cb7mCDL1bzXsOVYiRFXe7K4p9VUJAxXMg5C
t3xEOqkTDwSZxQYeCaJk2EyO0tK0ZWuMN7AmIxwzT+9GbAoDVUArC0DLtB49BExQH3tO4oQtKreu
fApD5aqMYYktD7fJBNwKPW82uE5Sjsb6fqmRMYZBHJeVN4eerCWQY+30Avc5KpZ2xtbW8oajTfgB
Kif5Tspb1/gF2MmVLt7hNjSqiYLxRFrWlt+YWI9oaXgqHWghiupBcrTdjZH9CnMnhhABwS8LTKib
evjjhUVyGATGUp1rRTs96G7hYP4qXGiolVzgASABOGGuctDCtmUOcxswf1uJFF/j8itTTWYdkgYz
KRB2IosxLhkWkWnBz5Y8HdwQyKxmlGJj1kMo2Ct+IBXZDso+8GibzMI4OwnZl81cXiv8e1cK3N+V
i0Fy7sEGCDiG/OaGq6URuRfTJOWqaqYddhlQVgbXh7KJepAiYtWUWMk5kD1ahcbXRBE1BXQcy1Uq
jXAUCLhYuF5lzwrz+LkyUcy6QOiNndywfLgvcQqSVW9Nb2Zgq+AHdLgLa78CSCwdupYaWgLWCnvE
UVyTdXgaeps0xmSEzJu8jVZ6W34jND6mfhi2o2U+LXwar5PQWFb6TUoXl7oYl0d9jehYqWkRmxeT
am6Nqu6VUQn9epBtge72qZkXUIRyv61475ySy7qaox+qxfOYZC863YqtWGj/OzhD5J8xoK3jLQyl
zSxJA057Ya5PBY+hhF8TjLTCaOo+0FiIkP+BSG08YE3Ik1muHsgxGOlfcQHoaQyXVxDGtL9FPkEn
pT0MPS7TpGaIpfYxBB8+9xll6GD3e7MezkYyYNEtMl/RKpxr+OiK1PZRoIPXsi3VClE5AzkDAZoJ
JXIOOZKydUAmaw5Hkja3vDZM9zfkAa09K7jDq5h32DVziGDVppNtidI7IZ7YJs6aoYA0XhfZ2hpm
lF0TQXOqnjMb7C9zTFPYjNw+3DA6ph9wrHIbVC6aTWW69HP2mliaddQH41PXGKpU04Q2VBQvdc3E
qh++GWiWmxKaL1YPw2s+WTB2FAvLRIo+Qy3KDUNRXp3B6o3J58XWSrzQs2N8SDzQRuTTvsaYZV01
Hh+pix3Cso0XKlANw2OmKCbz9xb3kYVBEMMNWvExO1E4ADuzi1ceDHEl0C+h8koM4ldnMZzPTPdM
A+FHteaDrWwtr3vtpN7Ble358tmUHeuj8LLbhHflWnF3hZHsqgZIk5ANTH5jyf8OeYDIpt3QSu0O
VshnLTgi8J0FKeTa6aaSHhMXknVy6Z2h9ZOW43fh4i2fSNfKZn+INgjjvq0xeqxH9ogpZ2s3edZj
Bv8p3rsahv2ZtGDNgxkzOhDTMePeoyHdMXNBbMxnVOi0h5JU7LT0c7YkJZQF4xmnpt15mQm0N5EN
zkN6wwam3CwPRJXCFT0el2a8YrHvMjV+bdwKK1eOl2WZcDYwtxrCR6bFMXQZLo0ekarmfSRDhMwi
/LUskXlgN8ugqVHs+wIzLNQ9YN4adH4nfowGnqFT5gi/6nQ7aOkPzDoI6g2HR5cwf9D0lEtcyy4g
pTATYmvThGgWF2zAsGmF63VaeASN9cgk9LFYYUKBvyIIgZjWraZ/hQadwxxLZh1rHzYDGwHwI6+B
NxSaA79scVkczLcm05h3jMFhWZjBxOEdh+kPpucqhkL5ZiIkZ1vMzScRjCUWYUys++5pWUWGx7Zi
hvOHEaWXunY3Dl7OIPPs1JVc4E0Kj92cxXlCmIQqgbmxjdE0NgngMDVrG6dE4St2cWN2mPljmG7r
3n7P+eiIOrDIxZDXeY1FmrC1lTrlR8b6Ls+B35UCX7ew+soj8OoqYWahxU1wxNPUBfdfzRmQicd7
qrTyjvqqRDz7astHnooyJe3mQs90A/+ZVj0whIRoe5VPxRIKHAqUH9JMG/gWPwk2ea53r6+2LcAN
Ug/OnQRlpobJomYCHsZJ8tsMuE1fVi8N723gGrXvdClQiMU/Wx0mCEefHRGgBNyPCLFRfaQ86+XE
1kw2u86LvpOo2TZYcqGfYAhhCWNLQs5Lz6tHny5uSx2gjKz7UeWY5DPBjVdnv88x5JFmLA46GmN8
ayXSlqQGFzyoVVp276XpXIWFprlozxMxAInG7jKDTOfjs14UWORUwQ2DTPZEB75O15/7YiS/Q8Kz
nr0TITr+rmQj02dxyFVGX1Qta/meGWr40cf1fnkhSrlJK9RbmcQSZ5VCuqqJovFH8pz8vy8L3tNY
14kLr3op2+M8XUoQLYZTUMFJl5h52bAsWhf/xtL2Nk5ywVR7ZxO8HUm2ZThU0s7mlSSxkQsaz+Z7
gziDuMScyCSo2HdGYKLeq/YmDkVoD1GJ1CwkaTBRoGMKrPSuxsOoUn7TlPRcnVwqBC6lO6JCTyXB
nbQN41uYAfCXclvVIsqqlBn0qi7Kmxey21UGf6jfY92EAWE0s5/xXjSdmq5LAdpaaEHikwEmkTjq
F4unkIzHaHSkyphLVsfVM4SjgXc817IScmemM/0OXcyibZONtKUV8SnELB9Pjm/PhDJAftQeg1x0
iUzNfDAHeB4rSJj04KbyWgzZj+NKzNVj/RSxggmM90O/sbVKQO2aI3jK9V9tvXfALoCEwocmarDd
UOtpt3AUR7PZijYjaJcgZmPiReZFuI+66dDo7MqK5djrFP5vO2F+Kng/04gNtGc+yloLL4Wt5itd
sGDyRnw1XfeoV+B8Vcxlbji8r4n1hjLI7Y35Xu/eG7mxJ4lGmGjh+ObYTbtueE07VKpV/xPACYKv
CpfAGJkgu+xJkd5eWgo9IJ7ox5WPL3o8WaBz2OpA0gboYVdntyTJr6XymY1x5euBdykkOQ9iA9YL
kGwdiE6mnd4WsD6XPBqlJlYmiXAhKkAORYcJQ0yomDmq21BjrTaGUFFXUCKmhVQCs/v0ZrFulLUo
8E6Zqw8xhxsuSuTyXOlLPVeM4rqUQbH+niEH8ZfNONHc56UGWTbxpOFw1RL1ITAApbtU4phpfdPD
AFQk++m65sWrBScc1NaVkbvPDMqvY97ckpKuRt/1zkh8z4uBrWg4U2Z4IaezkNkaQZN+LbWvY5Mh
FsC2wlAGNiM1eEkGz579oMTcOPtRJQ9TFtxZk757tDdY4FBC2mpwBIv/kbRfbJzZL23xQPAUnkiN
X5hHbaqv0MC2Rce8InfptLHYLWG1wKWSJeost/85JSC4QnXLeUS14daMYLX3BVGv634fNdYtFRyk
5mRDFUkfcgna93F2QwaM80Xtw2ugd9d8Ce5KHuGYMzjpWuKnJ+u2nI4z4Uc0cN09FobHhW+IfLNd
J9bVNLNb3FDVFM78mwIFT2FWcyaCZx2qxfLamRmfPTzkUDDyiQrojSFEOUlKXTigOMyjDYOmO/GC
NHkEgAKeQT4oAqpzjShslMV/GFsfev69MPTnwj7lmX5NdyWz2mXtO/YQ7+Ig9mBCso1k5MpQK/t9
RxWTd82TqOo7J5fnSzpTtMS/ZL1gAddnLk03ctZVYkAoFfK9cYf5jjzNccUo5bNobwuLcvmY5+gB
QRKGQQmjLBwOr6Hm7hUzI66Jvafq8pve8FxrHVd0A2y94WrYls2XGkCnZwQmcXTZIq3BVNjQnoaZ
3W5Zx/Icrkxzr048LYG4FYPzaz+450F7mNQRzlVCiTTp3Tel5s20bVgSpC5Knm9r9NjJ9gjhpGjD
HiKUyiHwKC3fMVbGR0zxzMPQnktVxHdw6U5KyQdhgiNW9qzsFaV6N2LrpVXdj8jz7onGu+J+RNWg
Sb8MO/udI9zeJazc7SVV2WKq/jmeofOk0dDvTDx7uOwXanNc6LAhBvy+1zqBqOPsofNzsMQnNAuS
KBkKsqiUGIDW0K4XWGr4UrW9NJ1IcG3BwDefmc5oZfyaWsEvp5jOnVESu6xQWuh28GJzQK48R8GK
LOWQnAO0uuDru4oAoaLSpx2jxnNXEmqoBvgRoEf29lFoXPLM++kxoF2lSGuT1Eq3HuPkqt0FPVdN
FwZbhl/Mnrr8zGFNBiKVWEOClh4OxPfUMxe7ZeNWk4+MgLTpAyk1ykjWueP0h6pPHGxrMCd0RfvE
xVgcyTkusUEp8QgaM0IcioJ0BxWnUf49O8U6YWDP6wDrTg3MhIdrnkWFijWNS3aWYt8vI/k/X0oK
z6OajxHVv461RRkyml98dNG3+6ZwcKaLcyLUqv7FkA+9PAnIlSGO4fJvlx92AXyJwtFiRllkf2Z9
fKkIeN6qOOIeewqxIzRNpmWETGEQPxE7tfAEli+Ip7DvcKP9nx/9dROoSehocdDNj8uvsGDjD1U9
pgOWnnQV2oY/f7N89+fGf36xZNP84SYs/1x+++dnxLL885SWH/65zZ8b/tvP/u1eCQ0CqQKp+fvl
oYTnHnsrIfHuz+MsT69x0Aq3LZ4Jyy+WLwHq7iiZGM0IpW5Oy52nrUc0/J/XkXq/Cy8eD/gfTEdN
LTC2tJWU2E1h4gZVG7gg1ZJpYfRD0JxS18iPy79Dx37oSrfaLiQIL2j03SC5MJJAoUa3rnXaLe/l
cAy6sGRGihkf7rf2sXNMhk+229pHnrd1XH64fKkqVEJGmMApCA3lCAoGESlI503TjNLTKnGPy3ds
p84xht+nY225h4h5beGUbskz04nvKfVjBCBzDKb+AZJqDymdDrOpq6+U0rcMaDgOIZrjZuzovhxB
goIgYi5jXDuoCXRvixeo0ooI3D9WgZ3vC6/fB5FBSmVO3GtsMn5zPPMlU2zvdzdtksk41jW+eSEi
JfKfMXXUS7GxbIF8N4nv+oJW/uBZuPC5Kqy/CoL5FASyBlFKYi+YJUX3VkOQVJQr6Nzx/+daNbjo
YwoIORDsLbgp/UPZQ+9CqXGvuDCZ89rDDr3YOPFLqIZYibeKbxA1w4bminVDLNvecJXtpMgk0uEc
NyhDM/z5oElcS4PBJom1REPLxHkqX4KCQvgPFhyXOQgvWJU8GF14nTGlxGSi28+d/tThq3kasjjk
oHNJLTLcb30yv9zcQZRbKWS2DeK31zAYa6r2qxI7vNtHHNoxG1Kscoeb3tVKuvum1KiCxXgOI2i5
o83Gi4fxuuxMVwrN7nJ0eH1T0JQaw7geut+ZNvWPTdMYGwNdPt0dvmkRT9lmQbgI7otAk0yIAWsA
uAY1Vj6XUZA2wQJywMycPYxQPEpKLd0LMuFbG29Cy3VQ1RSOnFtHj6OwbYqW1DypVu1CGxQx4d8d
wqeGKIIB5W+b6tQC0y896jmge6NkTgDnxm0IyvEg1w2hCeYrpvteKNreSaZmPVR4ZEmJO/6DPF74
XsHh3uBUePIQg/kF2uhDT2ZSg1urCnrLPLC/aWYdgMAQGu496TEw9EB9rA+9Bm47nMvWcLENd+HK
5NW+NHCZEjZNJhTQ3zwD+hUt8HapUZ6sNFznPXG+VRzMQBkRaq5pZ6oRpFHVJR+ubnkayUbE6YG4
nvY58fTiPp2dc9+umclR4afFB3gcNpGmu+nV1jp4kK6NvoXX35RftIZ71PM3k6ORnE73GYtKyZ2B
sB+kYIhJzUNV0PGhmZP9THKt6rr3Pdg1CwgXxlqteAvjra72e8ue185QmFurIVOks7Sba2XQX0Lz
osLcyhsF6lMDPbo1BsbL0RUY4cUOCHow2CzsqLoWtncnNOc5CIBEahfmsBZfGmWYnolG/aRxBVKx
MehTijf81SKYcN21bEawLG3APbJE2hMzcc+96jMbkj0iLVgjk9FBoLTvcTvFdnaAw92SqbUOyeDr
jU+goc9oTu56zTgpmc1iyO/tezNC8EF0q3GvSR/GsNy5TXDGeY59Jh5X+ag8NAJz6K4EkG1Clm2w
MmztPh/JhWht4KrQHmbYXgNHc9/v68p5m0Ynu+g4gEt0LrfnBjOE6lt4GMPJpmPWMSfPQREEyd2B
F5OFPY/1eg7sa22U9b7qjO2kR89tKe68ZITAQuQsUJ92Gfr+bpJMRsygd0YMvwDgmws1g3OSuAck
l5s5wAO+G7AS7bC+aJDfz2ALh8hqdkGqquc8S6I7fZgOBAfGiDHSK9wW6M2K1m0KO6pPD0ZP5iNu
O1gA2/02iIKr2nqATWGWbdrJfkUM+jJKaxG6l6LpNwrZFa0+vE6Td6WSW3s9mcmxZeGB4e7muPkI
ZhIgkmcsLndsdc8xopp+BvsrgjeH4R7KDf0NGrQfVda+tY2j1+Psr4++0SuSYEJzWoTpmmzVp1Lg
ucYoKJj2bVxsYbEw4aBHFMz6mI/7etk/m669nnXnSnJQ46ccYq41PmRN9GWY/SYOoIfCfHO7aYVN
aFaNwq80JAwaXkRuthsqahWz+0qiEWyiYubdCu/cVdYnce9Mw0AYgdaZlEAhSTdMyXCtghNalM+t
rd0wE7ww20JD0B6CXnx6TAgtuaRxUd6eIVJE5xYbW6UJ1gOOhnUvzm1J0FrzjivkZnSUa1zWF9c0
7qIqfZ4Utg2vKO4IyzF7/TPSKYP1CtaOqr0Oof7g2NU2xFPCMsIJWAt+lClZC00U349NdUqTkDlA
tzd7yKy856Iu9vGs/8LB+KplITy34QJ7DQKnA9A+F/oRbyKcEsSDo2bnOqRWQwI7JH6YpNVq1nK0
DREwlSmtjjLn0aDnwomgu2J/tYqjcZPU9auiGicBHoEv3Kv8aORdxc6wr9jZXJAxvb5L3F8mZrZ0
7LAv6v49cO0vrCufm7Xp4bsEH+gl4+PoRiwHuYaGed6gLraC6NNq7L3nhusgs5h4RfGKhOlDSB5S
qYijpxHznOKHb5vDHRg8RiIa3q4ad9QelPE2Tn2xlr7hmVttUgja5hh+gKc8To9TmNEzqsROgHia
AYrbrA930ew9KoIJBdtSu8uyilb1NCv5vB5446eMnS12HhpXfORzSALQ1QXUyRoMyZLqpiTYxxqR
8tGwk7UwrJgyES48azDymdxDTILSeteO5PooMDLqBOqtVqWP8AO/wcTeKFXWVVl+1fHJTViGpD/T
oGvuYSq0dGOK0yjEniwxcNHmNM9VsLW1FIZN6j6QH3NzBphIsMb2XW0amxzbVD/TnKtJFI7f0UoC
iopz4JCEo5r4DwKvSQI0MQOYzZ0gnjqbPLunrg7Xk93MaysObkh9vkvS3e1W+oBo5Fmr2qYSigWh
Rt0nJelkuCTIKVO5bt3xs0mrT7vh1M9NFqGaMmK1AJXLs9BGchWZp0WTjJE/j83wE/Wl2OX4ppGz
G8AiKWmjrPAdojrv9qwxWKU8GAmqH5QeOZ1r4fLWtfiTOxFMWLs6KE7yYkz0R5XQdwSE0V5EeNIp
Iy2VqLNXczCck62BHCfKIwj3A5FOhp9kHPT2CEark/gI8xYmsfY4USRJ5AVjDuiufUA7GDl+QVDb
PlGIVRxTc8fu96VpwasVkkxIGtB7l+PxD74kxUjdrWCAGo18pPG1KOZ3dSR0o80500s02OYgdpbC
iW0S+10Ub73OGhkS8dZ5AKepYVtbMuwIVgVu43C90yeDNT907wiitlAOGWoVFRYiEB/8PFZeMI+V
EsPqBTODOzsmgUBt1+gmR7x+6nrVDt0p0a3dQDiCmPQLyR4q7ipwn4aCmMOIHhpXrx8PM/HV2mLW
BVs8eq5waByE+2KCyRnppzlTX1Pr2Y5UCqH78FMRP8Af3g2BuTf18r3vLlqL3FH7rFBZyv8meBHU
6343SC/3YWtb/ZPK9H3llqQ8Yk/OjBdUrCI3Qlj4VBom9L90I//M5ezW//5djNGTSXlPhrXPKcfw
WfgNC0TlIYiZ9eW9waWG/KDt+uij7nE/+/tP9ahkN4IsIm/iMbsakazxcIXl7eVdEPO3SoMAMW+3
mbg7Knn5T93I0eS9zPNV3m8Iw1Dn//LGAY/RRa6zCiCxA3FMDHPz1xkrwjh9dot1jVVkCXZG2PVW
40AqYQmXfG8oCSZXfC9/x3+lV6/wVdwZsBqXn1OkalW3qRMAC/Vz2NcobgwjWv5fMt6lq4COs6sV
FiMJ2B5/L29Sas5Wfi8vR9Iv1glRpXXf7I0CrxniCC/sQ74GYte36o988LydUkaUUkI4PJTkJhkG
Fkn8BW7I5D35vfCAcHIunF2J2428hXy8MiqPEdbZ8rlaTZVtZhHcjNjbywdHTLAp5QtgcG2k44FZ
8ogYWN6dfF7yYRX5cnIM6+Vr5z4qaxfSbcm/jlz1UjPJhtFKPgh59kPgy7dHvjz5Fv7zUj2elT5S
zYGbVTPNhEEFx2CtGM0N+/eW1KCV4GcNE7DJwbeb7+VtCkmatD9V2hY8Eo4qN23Sv24ehwhWEHgF
3F3qBXhztUQzULSj2ogchKQA+/waGjs2kLzONl7PGKRMyHhMLfuSd6XCsxMaz4bJ6FTXn/A08fFg
RXEbr4DGepG3kM8pL76j+3+eVMgP5RMOC+sgH4qHuBvIKc9pnlEYLw8n784euj13YxDPTIvyiOMQ
ue1UL8nGzguEc7/UgiGWm2P9owMs1uF8bA2metjwrohLxRpeZ9IRGvGPQ7FtcFUlg6KtZtR2uygk
uSTOpusywCfa6Ifj9lkZWa7CqrZzJJ7DRCdkjJzmjok5WhjGwYnKWgKLVnOWohu1dwlqlR10hJ/S
a/bjyDR7hsWJo26wwia9IuNcgx6SEP/2kQDocdjoD3QLn9K3joG7c1loEGbFQu3FPYckYJkcipjV
s1ng4awLeLB1MxU08k1+yOd9pIvoAFX8qejzZ0QesHVajb5pIJGqyY5N0T/I/4RX6ZtS0sQkFayB
NLRYrfVbzZHiT8njHaLoRw36Yhs7X4rXVn5tTW8tXndMaoCokaKkeyIyNpYB3cConRdjTt6N3HF9
G+1cRsMwRJwQ5W2y2qc0pB6aLUD2RU5iTJwZZk8bpx5QtFmHSR5YpM3KHQWUUrqj+m6oPi9wtyu9
CZQiJhZwXQtxhsHKrEpOYADsiBxHbqhjEzMpcMO9ukCigzuzbQAKT2K6th15CAnpiWFGYWvLkZkK
Zdxv8vTLxLlzU4R0j/rA88+/C8JoSZzL3uFPbFSlpWJiuH8Yam2vCgZIiNERSQebqi3f8lLLSR5M
sQqDyVkb5nbWGLS0blf4Zqc+LSYJDNNuaMOlS0HuruSQAoefeI9TGVIFOZykdt7nDthBHjEZ1uH1
kbtp7OagZRKbcQx7gCrTMO0Mu8i3kOBPKrKJQ1mrp1o6H09DjChEDjMtnSgACeFnB1HwNBfmVQFV
bKViqJVxXccklGAgDJatyTH0oEHYz4qnMKBIXRa662DF2WHJUmseKvMxkHp/krKcPt7lDUO/XJQN
FRZz504u+VJxbPpxK9la1dmeLOMwKXyqHR77A3bbzEOIJLSm4Y50rzVjFeuiOkevUF7nYPwi+ljb
xF6yXR66GqXJQ6rEWNTLbHG0xwfiyeB/VdiomZBIRqO4/00rKPtKabDNxQrNTdLB8vwumeNhjQH7
SUinnUG1X/8Pe+exHEmSZdkv0hLjZJbOGQAHJxsTBBAwzrl9/RzVqBHJzuqukt7PKoNkAA53M7VH
7j03mzwsnCOD0z6zd4NP3bLEALtLqBYz/9JNbKwjVFQowp5MSUmCZrAmN6+bhK6UDPvCrp/yglGz
NICvjBkQuWXAOib0q2dfEb8SHu2taqYbQAWWXaFHxX6cvqg4ZXbcbOzRNJy7dsHbYbwpLozEctAH
EsIxQVKXBBozKr/Yd0d4egx/C7Dz1Af1tW+jCyzpHy+78X1Koxqj/HoWTJ3lvRD0XNsin57RuvQ4
kDgD9NRZGQNNhK51F18/6nA0thPooTXsU4gs7Jn/rFPlQlGppPKSZQlFHq7e+MMZzRudeh88Aym/
I+URKnr8nVxKjG0iP4LrI7fHljOy6gKOmmTxqSdHVq6L1NKgydjLUX5gtGYbCoKCDRK/06zyitHx
IUdByLKHxQ03cF8Zt11vvuCuuEkKsddYOaZDeRmcGg/9tFOGCIq6dEfG6mUpe2TZKPeD66T1DHDx
JS8LurhCmifkNxnZRBeB/ppV5Ueb2Y8p8aW0otQycu8+siyDsc10iBs4d6QLhwzpINd+y/2ZEuYs
A+cwLowzQFFtxawYfGrAnpYezYpSqEEX5U1SO/spZP5mDh6UlPTD0Ekvr7gWCLciQC4qgFv7K+Bz
rnSNcD+j7u56jZRxHvhglPpL29GBatNrFLbvoMrpMAeUPHFkN2AO0MggQnnSF2ZEBT9hM5E+1suE
6STC++SECCtJGP1W7kjK8YKUHn8vQng2VODexmnGw9hn5LuAQr4Q5LurbONCcurDwuqb0SEXiDPQ
rAOaZBNPNi3naLMFI9VuvdJ8rFq/PrFkg1XdT9j6UXqUCTnevkM0cGl/JI7xVfXtLy1hh2wu1ACF
Bv4f+tjoW/QX4Vp33T9rxjqPZBRZg6gOPheanm4dpk24GkhuWKkrpm/oHqze27nspHKWc03YvqST
v08kyKVx2Wm73U+ReE9/xFNj+1lUP2K8j8tjYfXnNJO6WLnyy2LnZjH0kyZlnXgKED+Tf9bF5ABE
1YCgpm0QjYTFh9zYOXLJPpGQuJ3n+EcuBR2vemmN8TEFytnJfmOYuXoZBMfruHLuuW4ewNvgJcC6
r3ZnPSoRTOpvzbi8jRMHUJmw+8QyyiEM4h77d7L/94Jm828kOoTAuqM7NCbQR8EL6X9TBTcGNxoa
2O6gHIakcGSYJdn8eh6IFZ6gjxCX+YBbxogWqNsE77PSLiQ9b1JBmJ2SBmqSsT3xYJdapTrmaiib
8iqkktENKYtIsT6q3ymwDk7uD96T+hSFzt6IOudmNulwsBMnWU//NrCO9OUCryYMkgb0YQl53/79
D27/q5z8z49tujYkMteXb8xfWDbIuMqcGOPuQJt2IMPxdlr0G2hE2kHwaCap4iatfkqSG+B02UDA
PB1wvy41F2XCDUEnhyqAcqVEfzdLmU+EEgC6QPJDEfKJ55gCbPF/ebUEYXu73ubdU09RBmzQccWZ
JEjzaET549AE3AhIkAMR/8iyKZLXKXwO5v4mn8cfrb0UOOBnQ/Bbz1eqrPex4cSWJ1zuGLRE0XD0
tDo+EDde/a7j5a4RmfUf3jTT5035KxNKXi38oIbpgOZiufu3N81zvdQdhElSSmwigANcvLCjdGVJ
pHa5U/PYGazFlJhSySPYuhxLi3GcfLTQsFzc0ieG1RbPJPPchuQNKXHMMlJ6LQuHh+vMJW1cdk7J
p90MDpdQpEX3jEnf/6jZLPN5MNjjLrRIUtwQjvFhSZv7bph4qEbHptyFEUNpeQf++2vG/ddrRrKP
LFwYHkrGf7EghH2dGn4ctgRRtMaOqEYREPPmYppklhuy38L1qsT0mpEwE/TIXpciPWHyUca5FIFL
V2UwB3d2RVhbDRSixHLkcNTlw7GtkFiqgmGq5/sJpQGWWxoJK/+YPd6ZwvefiiznG+qMW9BAcP6I
c5CP7Ih8aKmycLUTcOXAi3+yCgJFPrbb0S0JTcXLpJzVdTYdsG8dkmVWOqRktOqT3VZHx6vRFspn
m4Uvf2/H1rGUQiwvHKq1nrEGMhkfxbTge79B/Zl+aAHao3B+TpEmLG4LYE/aDVlXVRTksJpUoWzg
BEPHzQDMOtYosf4DRtCARvYvl6RrGphWTIwZpuP+nW5p98Ksspn0m6TE0DlQrO47L5k2OA7PeTHe
OosDHaCD3gUr6uQ4NcE1Q/TDM7mSsCxpJJ/lxQdYDqkwhqnIz288O3TWouQfibh4BeDPcIH91Z9D
qdWPloOhcqiTrdCNT21cvt04/EB7thvb+Mnwsx8v5eDIxSODD2zvDalaUlWWNiT2EUd5k1j9x5JX
1XauAz4P572WOk4rYDYkhigmTSLbgqd+lnFTEmkOMwejebd0Z1GT4pkOxsYDZXQu9NE+28hdpSnt
0LAmifjSlyGfTtAbG/6k0I9AETdxXt+1zOqg6mUkwVAgyFwhDTU52tlNNTJuzGCyc7Rh3ig/pAbf
rR2GnRx4Uhmm5GxmhwLdNr+lILYhvUZpepwGmKYf7jqPs8m2qAKVkkr9vUEhZwJw04bwp8gzCDPm
qjDab1VQhnl1dbDMSswjMAd5Z0jhVuPaT0vQXGRfHFbxm5s0R78MnjkpP2RrShdNxLKcDUVZ9zb6
9ltA1GFq90h6B2z5i9/sGUNelO3dF9QISzlgvS/fpTCIih9HHTmgaBh/rGG6r/P8bGgREa+STReb
VOGL/z0X4QsRFgelVO2izzLsfwlDfi1ymGDagdfHEmHn+US7Ce9bwuHgj0QrrS+3IkX3GNfFpXHc
p1Sg4JWqLllxtiThSDEImbSM6KFPHYEprgLtj76tl31HMXDTaXCmYCTUEmrAHN59UqBBKaCzItZO
qcb0sODlGm0uUftAdoRVPfU6ev4agKQnyQpUstsWYeSu7c17LyjfVAaAu/DNta5+iWvjTd3gUQP+
yi6m+ygZUABUIQaY2rhWyUQ0YkOP3zJ4CNnoQcl59cLxapuCw4a+Z2WPyd6mJ/dEQymXU/7pPm2R
7moPU10+VHF5naVvomOV3NEe+y3YAy0AJhpbwZNgeL4JdB0iAOx91XZ3gsHJoDMKWCjvdSl/LAX/
MJmOUTxe+vCTSb8Q6rKNorOuNzw92BllpgcqEoV/0pnxueFNthZiVsKieCObZFt7GNnSkcU1m/Hn
Pi31MzQNIA3lehzT+JoY45GMF+y6BvQxz4W3NC5DsMOQxsiiJ/+xGHieaL69t5boatNbHkXqZJsq
AFHveeNlnJdfNjTKxxRekJkOFxHhBVswsXTusxfVHEdNrmEMYOIUo/fUonzTuBVU9A7idNzF1q6I
WmM9GuZA4qLvbVKMFX2f7Z1OwDFyyMQsyQJjStrRqVos7roKYQ8iTWhNrQ3vEnWSTN2cQTPxSWwn
GbWHquxkpiAHYSudliV2Ns2kmURbLTcGU/M9xDmELAVJHtKwuvjLTVRY6RYLzFX0OqgVi9DOfEn3
iwVmXOb4zjWJr3aN49dufyaDP7UFMwZs5OYJSZp5ct32n79ibain4D+Eod0vumPskK8dcGQbm8gx
nxwfm6/fvYx17DBfQooyzrWdU8Hzy45lUE/wXRkBNevQGZ8NtzkjeZgOdbCIc+wm7qlZftRvWvkn
6lc46liCgkvn3ZuTLc9xGwGgd7MgXj9Yluufg35J9l5hvsa1n16mkOxsE0SAr+c2q6mZbI62vOnp
fw7luNyGrpscsiTTcY7ACY+zOj9nohBrEAjVmjGifY4Ggxjd1t6rV6leBVQIfgyz/SkDNCxBWTSI
H2JWKt4MJoQ2dF2Opr3PvWFvhHN0hFrMfqdOLyQU+vCJ+XZaSTKjpkGskvnOOsvDramj421RCJ69
/KXukdcZdogVu3HOlSxCAr1ETze10x6zGdyurjuMtrd3dUYqKXUni5bpxU+03RLPBKoY3+aYpNuk
N5qzVXfNeYr0rxpx+i6fyv4cVRP5ox4xaaUzb9Np0I+uVbDMYUp4Hg0wHknI2pCz+DEIvRfS4WJM
dhpylgDTEWS5vqCHNM3kPM73djffFtAwN5GvX2GhQJoFWMB8uk0OxG8Ui37yYmhN+le/hAWDoUDf
I3Ia9i1Jq2E/d3std5ho1eRlnmzhtkwyzNWwsERZJ7N+LVA4nRDYJ8ekDNAe41xgRqgT8k5bCAYi
Pnmc1Dx4EpcoE75GiJT3MGLLWBsuoQVZHN3GKMRJPGQESjMWAxJkGdfqJ6UATlucKGUJGiISBSzG
kLG6GxEHijeGeHgmwOnwEzroddCLXdSpVciyD3n1dxY5z1ZOeJmsLnK41xv2ZPvRYJ0Xdu3bEKJ2
9Fj3oeTOPryZYwpA3EaTfgabGHNkJR1Tnq2SRmcT8WsRhqrZLndjk/4i0fas5NkEUcNipJBmXddw
M2JaGx1xiz5qp16lEkzLEdES5Ncp2iBqPOmRfqsTb8FNCrGazEkiaZ9UndTMPD7GMN9D74HRF/jN
WvR0Z4xpdAbea2Kp7+XjU2nIMb+g6m84+/kpZATXwyKRqHkL2ERKgzVk55TpzdNS5x9SDyvV546J
Ah1jE6vEadNiCYgxQQblQhAPU/MxBB6JMHadOXylakSaU2aXNqC67DAhmil7uKompSc7JcwVVzAD
WfcifU5rRGeir2mt+BNlklnCSlt9KG3/ENG5u/HOzZCi5um41/vxaeliAsTzNIVpGN002VjutHan
PFtKIAyLMweQTi86oLPfujIIACHlj1mFaEpa5py5SX9bTwukEyc/6R3O16SUHlRwC5OobxvNfwrt
hV2lcaW7xRvijE82yl1Ynj9LnXGvsoLqxVM6MXFwHLwDzfwxeChUOg3a+Fxfa9c6FLOD0cQ+qAba
lWrjvnXvUEvcjXlr7oBI4jN1m2OmpmnSD+gLUo6aq8qGycMZS4TDdLU8tYS6Lpn5mMmBZiXdNSJh
HqPV/nmMeooW82Ib6Kbo9IcW5wv/jUdmlbMLkptF6DrRQJ/UAVM0AxR2YKYsZLBkhMHvIYLmqq4I
0JHMIikjV4lB0pBcqqphyxTQn7hD9ur63T6JmzesaceQ/Qq+YvAsWjLiJOJFt8e8R65iTVRPRUhd
BN90Y/bLgkU3/2iF2LWZeFXfILQDBD2cD2YxdTA42ydp2rE4Hzht61dZe6r5QWBRidR2CDA3g5zc
PKasrjHJUPuSZLQFI8k8VpQXkkArgqLch2w2b2vR3cQuNzqpS6nKddPCGFEt+1sCRZCKaBXGmeTW
BpSMQJ65JLE0o03sezi9ajp6aMPlBunAB69CAKfoEPgfdabPa6I2yAelh28kV9/KS/kJOb+9wQeO
78T+pZNWVAX9CTSTl2axp1MtouSrQCm78YbwW4Q3JZ5zptXPmhn8VFAv0E2m+xL7zmZyJW9nXK6j
hB8FMyASL3IhNg/lXca+ldMHq8tEAKMIf+kF76GsUnlgb53Z/VjG+uNQzv67luc/oM0Yo3Pfdnp0
73j5Yeiq32mQHnU5AMmZ/OLr1eCmNN8Dk1PFgJmof8l/InTNh9ZTQpaEx0T3kZM5e1qa6pibBnIx
x9JoNA6j4NbxA8veCDFuogE+V9LX1t6OUOuaU/KjJiIeSocQ2jBJZ3m0sVi6qz8W0QzBSX/0Uu/T
m/xbZlBQT4N1BL5UGzzIuXJUpaxDZfhR2BYOyT4luGg5Q9BkJyTH123IBz2WyYc/pZ9eGP0uIgfi
rFfhpO5BnrgBya76bo7o5BGJcxy2+CbIW5vMkaLa3FdlT4MjPXetQNI41O5OmlZkPy5bEsVspibj
m6QkWqGfmUuiBZW/PjE/CVrFMCiZSao/qiKe2qSPYZ7pIFcP/pMyTikHhi4vqnoWz4UECmGnVgM4
Nbc2ZNXstphSuhH3DUAFdKUhll8KPwWIt8YiXZvcqCmDyEMPlyyf0ujPAkD5czR8jqsA9ZfuAiVV
XQcwz3Xc7kZQyQ4wQlnZD5Bp8D7fO/5tv3T7vDSKlY725Bi3OmIsx2OLE2eneI4KHi3PveXwYdjn
xAqPumXAvm7dbJc4Dv0Ywn9MuuJ2WJyHriqCNeEc7Hg6Ig9b82uWp6xkG41dA3SsQXhOv4afzKm4
iYqDNe2qCEmrFjvullBlo+NTVI5YjQSXTV74W0nvyfR2rRc0+vlIt6degpVw4o5B/W6R+aAAV2Ky
7tqp4OnKiZTkNIvQS+UbxRnXUhykZCoTP3sFOIkAA9dFv/jF0aw0d1XOGIkwa5yUQXSEdWj3tEbd
BqunKO7UglM1ucaAbw/kWS9S9uxM30k6eTc7sQuBtbaAutAJyQPHZV9p11O/M3/1/vTki3badBYG
NWCk1jHRiKtPne8SG8Suy91LVSCgnV0G+dWsmccy+GWBvFlBIcPpGxwUpmPuxXxjWC9ZaIMDGwkY
VhMf4qzw/LVecWE2fSJENlS0rmYef8pUoP90U266Mlln2TWJUQl5VE2ltBgqz7JynkRLfeREewIC
9K5WbvPMs87r5nfCiS6SdjiABVohhWcw5qdSpVBsaj95V2MrNXIOo/4XmMm7Cd32WLpPXT29WFlB
HLrzNAbDTVPae0/2rz2jClRjeLYk1yEIRQnpjIWMXDc7NWZZzn/VTwoNXsMo4N9KPpWTxSWCc8i2
Lc879eRLquba9myPJYFSOhDV3ZWa886q2zMcOqRL6bNCsJdJffR7NHRBB12aag7WpbFVt1wuNzJq
qSEXRf3wC0JqyQRckzykl8xCpiBBbWZyjW3tu+i5L4WAXudwcvo5tAM5OfZctK4aVFH1wrw0/CUI
hFUrzD8rab2BR+SuHemJguJ5CYT9qDa96jNEasGuPmHo3LDMb8ga7l12E4D5WTTxZJE1UinjG3oP
uxz6awnfTlZyGS808XuwhrcuGO8Zh7FwSENSUw+xw+1RMcBQV4No4JKp+0LNEEDWMgXHrS/nk/tZ
cx9kzYxoM92ozYVaYHX2Z+B1j8pL5GNtXglEjfaStHBcw5lB4vISTQJJQxDtCuphZo+8VouhoUzw
IiNU6ihSRlA13Efu+gD3APcHg0QwBnKoCl4/lBdk1dM7y1q6N+Ep0IMeRVNcfU96ezl49YzDl5hy
LFQCxQNqbwqh6WDKJ56H5BMrd3aV9ZhZTpscdI30C8KGkLMvWWlJPL96l5PIeh2pO72JgY+yeOnP
7uKQXpdq7CVbwVMM1ijVjh7059kKf+SuL47Qpyz1bTUke/W1bLnVXSo2qUlTP9H4/xQCSzSR03BF
03CtjMUyzFee+ozt9hl4NzUDmlCdqHnzFOoITtlJyK0L+jNnrVHtscGtdgnew3rswDLyIEZqxs7L
42PJmyv25reW5nap/WesDywumGWgqDdu0ix6U/dQrevjzoV/DTW/3IblvPU6HCaSUSMtcc5Ucvl7
4VUZaT1pwJduXld8ZwwpcDH5RKswLvXknekNGXTDjbbIsABJN+hZaOvztE0plKbEkG/Gi1pxLPCK
vcp5nKPn/rc9A1WfLJ49gXuLL+ejoKVe+Ywu4DOwXiqyH9MtPuJ8vMb+jN0y1CEXZBdg+7WJ9lj5
J4VHdWtUPDnztrjMEiaQg9/dVdPewg9QWvQN8mKdiSddd3I6JcsWdmTxhghgku45T2Q9F0sUApTC
aycdiEo2Ypv5LrMSRsY1S23kU7g1xcF0y7WDK2hbxAFj44SrVt5YrH1O9mTdAxyuEH7M487C7DxW
1sEMyx8lGEBiz8606DajGXabj6YROory/BovPQVK6HzghTnIt4yT7k3z551sZ2LprbXa/Bq5VMdy
+S1PvaTqt6j94eKTubYap+xbziDHHk+PcnDz/HgJYelAcuC69lKswRpeH1mnV4x+e3yiS2AfR0eG
s8sfIRomxt7FQlYGYRt29Kg2GCpoevIIbJbMkRSbNc9I1L9deChhAqSVRgSHbXz4M+1Sxn0Vl8zT
vXB5mASLsxp6EX8PW4A2pDLwq4atcBAD42mxcJvTQtRkydUPc+bUdLw0fz0fi1/hj+3t1SAwEnNZ
qGIFJ9S1KDx8tNGPfEfld4vMho5MOjpag5WInEnn5NWzPatWtp1eCibIi02YoxrzazSmMkw8/+6z
+EZWTktKiUZtu4NPj6u44NphrfKi6YxhAjyiuT6ORB2+1j0GXJdBhyMLCduwdPgdy1mdGQq3mCQI
moC48UgfzHPQTDvG4lteLo0ey/Q/tngqm6kHBNl6zHJ1CEuNw5i0nJYZyvQWaCXZIjVhc5J8wZiI
9Y50OORN91tj4SHAmKyNgYMk/0E6ynA3cI+9DhRXdmCWNNza3bBBSwYUH7QXaozhi8Thvbzc1ZmY
JjHfrk92ah8CEBzKrstKiRJMlZla5CHlt7/IM4C0m18Si4gAz4NQyU5zPdbCIYRdELvI49CDiUsf
datQBbqEW0UzU97SxiyVU0Oq+ycyXQwcjHmJs8jNbbOEF0l3tVz2oVW43E5jGqzbuEHF5z7PdVsh
435WwwQ1xxAtHN9+MB4VHKPJZtS2aYvaEz/QkHKMen5ED226pygr782IK2fhYeMYXrhrnxTEMk1x
ZuVej13jZ7YAIKUC62lt248RG/BVIZY/8WFFwYNd8wd9V8JMl5iX3C1vRG/BICGwwht/K5d6oCIa
fAkiZlbj0aTaVXyJcOp63sCjYMHXRZQOASUIAzo6opW7kJYh43FKKJdTxDlkBjWPayCRdn6KdGiQ
UbGR23fNZfoIvnE1jdVLx5EsJys5PE+uxkNNZ+SSKy/Fwz+qge6W9tE0+5dhnOBG8vmkaRbvFWMp
YF0i2NqOvbmZximiPUd8O9JguE76O4VcOWcaJSDBi5Yrpb5yUI+67H2O809D0jnZzg3rcdE465Bs
GS7iDIFJh0w0q0LINWbOOQ60GUmddZ9LxUc2Drd1Y5DKYsS3locGq1nQweVSPFWFFO82dyXD2e3A
oyWciZfIyCNb1UxJN5ofbJTkonM8Ok87vDgUKeva5zwOlt8uhS3aHFwvhVsUkNWoRgnHeMtr3Bh2
AwWocfl6E+Fh3KEIu1LSwaR4KHLQ0s0hLXQbcChZWfY22aZSMbT68Jl07bqPeclu82GSd8NHSXEs
n+RyJ6bIO7HDAqS2+aLCEj/C0rZqgMJHXVOVkKXAd4nT+kaUw6N8btZo0Bnc92cIVdjIZQufsB1y
dW7zNsy+yv5VHaHqPCuSj9ihKTArtJTWa+bH+yBmPuAM5NpPTXPjsnvd0eZ/iMje6nl1H9W/B6//
rGr26l7CZ5YZlGwxqrr15GLANNNLa0lxEgeNQoVQjFfEMa+Zv37I7q4AZurFI9hr89EsHIY84b5e
LsYQSTxAy7wG/fLOqvyzEME+19NfCsqRC8gbuRxN4yFYNVL0EUIP9jsqsMCkAvM4zuX0ywUKoDQd
4xKdRi9+Q3HIcG9aqTFnxapnjZ9w7w9ufFBgKKX0Gms44jwHlHBALv9SBxGtF6a/kTxRGQUQqK06
/a3AQrbDE8UvzQ1P4Nc+sX4nbfYsAUbysamVBMj4ZfPtle0NIspvta5D7bef2+p18aiDoO5UsF0k
t4Epp9QMQQ0nGp3NbiRvPlisT1g0j2oBrLts7BjQILH0r7AA7wLkfltMGRy1IZp3aNcTz+Jporwv
ATKxkmSYN7iSYEV1mEuJX2+RiJX6BlEg4rcaDhuOtBNPA+OpnosUvBmZyuNGb1HCFw2JUTQHKIhC
dDLs5zAV9bsB8dtaXaQsRuFVD846b4kcZxH/0EeoZ+W7z8WNiIsFZN5VF8aEF6lVwr1wULWf6t1K
cRvnwXbx2GkCkrbxjLh/4vZahNkmgCYkuvF+stJ9lzivusGRjNr0VyQltZHebMlBYUVKHWI23oNH
T3uKh+q10716w3pn7TvdLVozhPASJSa7tEkikfD7WWQCvcuZ75BnoAMEw085Xi/bp9ZCc63am06S
xtQate+Nb9sqik1vf2c28XBC4iRkZyOnozFPQDDI+tqcXGyJdJ8kGiHOYD0lpSAW0hDgzHdzr91E
5YJUwKQ/s+z6BK1TBta7n/KGSHKkaQa+GllFKwFc2lJpuUv8Xt8lRLFtc/mDRrIC6Po7cXAaiNLB
RJ6xp7f3it+VLjyuY2+Hbt6jAzRg97Fu3TpIw1tCM7iXA7ErZozTBiurdUWKsG44T3I6vpTudyGa
T0m0kj0ji49nPC0HmdkomSJlbF8Whh4MkakZJ4vtqf8ItvQNFyE+TE5yjjvOlWu+aE+KfZjJl++L
y6QJbVuneIhbSaODJJLvAxOZbntmiPmppiz6xMkRtQuNaPNcMufHeBojA4zNjXwL5yWteMnDgyfF
PGUZmCxQEMHQaplZ8ULcr1wLKAmlbDzVnbvUclRDD6ZmT8woTibVS2blX6acn8p32auWm7zyTm7F
um5xvvKxxiaDRBca9ixpca71bcTTvfx4yP8Eu816k+OeZQDBbvLTEAyZ2NmQhj71fKZW/YCFjwc6
azz51wYl2oRLY1XLykq+zaoiluN01V9PLje9ohXJ/3uGDodanJJZdYAdeAWcx+mZxAQaJp7geI5S
AjxW/ZQgkiBovJ+J5sTBy1EotjbZoXu6hg98ye92y8ErGoeCG04N78QiS21Pju9hXd45E341qfJc
yA9dNbX3oJ4kAyofcEcapTz7/aSiGuUSfXcAFkItP1lBCLONI6q/SYv+XZ416tlvB8utifBoi07U
mncSxdYjxyHrJP5REHhbi896BdswLqq3rnycTftJEaRk0euYy0dW+GcceBI/SMTPEoav3a3WRu+V
ML+rewvGdWlvmooPVFYV6mEjPNygM4GQpNpL4L6aXhi3LbAE0gGHY1KMR2xSd0j0X1qyn1e465+K
8SHK2SRjiXiqDcNkkUjKKIWNqm9FYYl1Hqzi1n4um3r8M43TdYYBto2z0QjNPyrI/080/k9EY12X
Er7/OWb5Jv6K4vCz+C9E4z//6J9EY8/4Bxxc39Ut37E9Q/tLzrKv/cPSPAT9WA0czbYc1IT/RBpb
3j90z0d47qDZIutT51X8v6Bl/R/ENWuQfi0dVabn2v8rpLH8Jn+VLBqeqauUZcfyqCc0JYD9i86z
Zr7U1Vmrn0WgP3ZNXd4Ey0AIq2nTR/u/Jn1qTqh2IoKzOm1bGlI5Wc/R2V/0W/W7nlDzU5759zNa
+Xtcz291uYxn9TubsfJK6FG+Q577ZSH9Rt50XwphXaKiocvUK3zORRCfjNEBdxnl5zAl4q/Fm04J
1uPAsHP9YNZF/TBNwzuEW4dlAyAH1sx3RlOYz0GycH9MWnsyXG86lmN+x3t9bTsgQIXrxDuHMBJO
eK2JVk2fBzhJp4MdGe2dZXQO8It9boThvW73w2aeC25++AHU2WP0iergkE/DuDOjQdvMk14QeINw
cQ48Fk9yykxGUcCqybTuF62PKbqc6xAY4jFP7E8TFvL9NFjNObYFL7r+cspwfHRzQPgLQt5NAixE
wns+YEZB7e/xWeKNGAA1QxW1DJQdRkTEVQYMak604TEPK5BXnn/B0xutwNoTNDjQivHxsUEzTffW
m+Eu6EFLY6sn0cWzhjtZnTcY7I56J4Zb1OW7CofH7xmE+4VBq//oLagRDFSBA2UfGQGJdlcagbNR
o8x4SNNtGLfDxemcR4cJ497AhYL1QS/uihIVLmKgy9TNh7KNwTa106mQfXVvI+kt+d9v0RQMImyu
MTO8RRcxAF42WAYa2TU/3VHzQueK3zs4R3Z4741aepO7qOYDBqYsgYmvMbpbMG3TVpjEn4jRtu/9
DE+lnSQ3USc+snlJtl3n12fAkpRn9UuYd+VZH+gyI60C2eqP7EuYys1D6p0n5jCYA1zjSFhTe/AM
HbaEka4RKOvX1p9ILhkSZCEQY1azeYfIZ/xDh/+a/k/4u/xvENm6+fcbzuI+8zgSwHHYNlJh/v4v
N5zX9mMWNEtzHqH9bpHkOexXhwviwZJonvim1froaJvxYwfw4ojq4N2CGkCcZ0KrHFKH/uXA+m9e
j0Gp9C+viPxc3bVsGw6BT9v3X1+RiDOzEn0Znv0wGo9ZmmMrsiuxzqrxoU9z66gN4AFbMP1rj3Cn
XNfEfVDZ5waJf+2bzSuzf4fYO33bZbl3xQIh85CC8GO0xovDVpxH/vhOZjdiOTMJn/yvyieV0WLu
fVasMvQ3VLpYafa4DgLMhvaKvkCsycxhu1dGN06GPbNktNf1/MPQgY0VSg8mC8mR9ZLd05LT/XR2
v9y5MziNPj9U8+zCqEJeXlR3Ojm4iJEIdNdIMVknTTjdWtqxg1v6SwwLQ9hAuHsHzE1jLclT2IOx
1AkuccmLAbhD2kqa6ubR0p2bVOjhjaPTPhqyVYVo0d3kTfFozIKGP5wfvAZzHo/z1EisCzTUE8Ec
1nVpAmJO9Ai78AiEwyd9LKmMJ23N6qVYk3qk4R0aHyYyKw4RdEb0yNjNrIj0E+GyTh5/ckh+eyyJ
z3rjcHPHLOywsw2b1o9u8dBzG7taeQ7D5ML8yt+a+Xued+E2HglxsjK/23S5/ul7LaqcYnHIZO9f
XfxThIOkpD+NNWRJPzuyVgwhx3bhOuoizE7tggs5P2NzFEwoSzSzqTncF5iTW6M48pLKA8PGhmxf
IEYJAVx2PU6XCdTPlmV5DLu37g+Jq68Mffhmd4ZlMinFGuHuWtdDa2vk7rxmkoWqnwTkAVGp57bt
OUq9TTvY7M9tmihciu+EAmh7vAd06qHj7K2oh/7cLTBHBVv6queLJvIeaWxxWDQkOm0wvyIWpnGf
E+zElohX3eyTsmz5+WZqDQyxKHJITPG3Xcvay4os62ws8xM/093iBo+WA2onseLhhpUttlnQmBn7
4Fu1sZJNgusT0dtFHTornzxVQzn8jJehnsFqcnegYQjcndvQDjcdIa6l30Gw0Q4lqUgXO3Dvsa6m
u2Q0UzxIgNDrwPcuyCBIuvIF8Y/PJNtZx8wnCcozg0/bp8sM/ZD1lR7tQcM4TGEfRS8CpFdufWPJ
Wjv30wfUE5HTlZijSn/vT0O1KcwG6ESPpm6yiDisaCA7fXrwmKsSKsTN27L5nEPMvtZUHIXUb5Oi
8mhOunVHJ13pi3lsTeNL1AYYrgUnYxrDZrXcF9qgfCXMAhu4FW9rEuEvc7OpkPHRmk9XuM/tegYg
WyWN2ASG5m8DOLm0HOZ6cKDB8CgGbpqw9XDBnK7aeTAxb1e7stOx5bUEPYohLvYWVfDMPgVBCoPn
vEAggOJpU0+N/YgSGUCNIJGszO6pSdptoWvWhqlCiNdo8rdeWz6Hw/wL6APxrmZ4TRofaG5N84Y3
7WGKC4nSyz58IY2+8uTBzP0BawilSSTIS7abl6Hwn1smuoCnl3w/FWz3iTxEg9mQNZKIiTk2tgEi
fvc2eLz+rfEH0AD6tSNvkhKInjvsIXlMJqhWGv4tlq5DP2rxpYzQp0QZ7A22Hl9oAqDNfuWLUVIz
kCdKfW/Z+s8Y51yLLbv/NvoGw4VPXd6MRRBcI6c5AEIh1GSQq09yY9UZV5G4s2rQzSByMC/VNHTn
uYsP2VTTPej09dbYoPz6v5Sd2W7cyBZlv4gAySCD5KtyHpUaPOmFsEs25ykYHL++F7OA7ir5oozG
BRKyrsuiMsmIE+fsvfaQ7ul1yZoJmjL1W11UzVr5cOLnxTiL5nmXTamxIvoTK+jy5NrOdJxgtGzq
Ab1MOJRbt3h2Q+GBgcDmOo/uVQ+lR7ucv1yQbBVPcXX1PHWsATPtVeupfa+6K3K2+glvzypyZnWu
J1qqDSrRDRuHZD6hf9IQb69F1+GN7qDto5MKleXfAjMKbj4Bdqs6YlLsDHR0etGdp27dcG00PwtB
7qJ8Y3IF0AP91bOcjJNTT+0pjyhhqyQ+6KAmD6fA9EvLnWG7DF7DXMh9SRavyGfvTAAqYClCL1Ny
KcuotC/Igxwo/7GxHmIjhmGXHgp/Nk9lNrjbqfN+DQPPX4wqae34iXnqS/GTTmW6x+pAB9ii4SyR
/m/dgb9BVRJyMIQSB2YcsUcXvWdBVj4RqEiYXVV9g+OYHpXonjBZ6FPJYnJVuWufEkbbJMtp68zp
gWy40T1oEzp4q4MNI+J6awzyWpVXNPDpoYWYKwrc57lNipMzYYp1HGeLa+a7MXcM8aWAlDV70c2L
gsuUmBRkuWzPTFIG0LuazeixjEeQKMjI1xP2qV3TOTAyFp5fWUzVpiLwdzDj5uKjWmUYN3zvNKOk
RvMQ3i35aCcmELz6LFnTtvSAUwLOMuRAQO+3bahbwCkxG4RDs6MRuH0Ng4fRMRr34CnFGDttkAxx
PD8b6fB0N6Pf/zQQPA7SuKbtNqM9IkPQecnteO+S5rdv3MU3DXSyX7iZ3GP40HrWcgvqFpLe8ClC
pWmaO+H74RfsIxgmQENv9Wg+mibQrBnEwGZ2/e85KMtNPy0KxIljSd8STgz15tOk3uow0JtqWWCT
ZantIjQKckY3EvAoHaxu+iqKOT7bftjTG7Zwvtg2e3qLERSe2z5W8QK5ftba/4nDtzpltmG9tj36
mICqKaekpW5R71aK2M73rGstrFcuJ92XWfJzZBZ466V7ECQi0GiRxQ4rxiegeHJHttbS+gr1bmjA
5BC4WJ2SgQHDPIyfs6GDVvsQmcmwoUsdXHVjHKqpeXRE9isxRb2PCVc3uVcdw1RPDM+v9ETZDGbr
r2jx6ZK/vBOxvTF4yHgISfvT42Za3lzyXbe5VxrPbF2OnKCRKfNmsuzunbklzQxV/YOKgSNh9fmG
31md6H0+zXFTPtcKgak/dmQGLs6OvAbC5Abjc2La7cZKWSwECfE0OSX505Ha2kEkPrWeDaIUr0RQ
6VtB6x9sMS7ye6jT/aUrzfcqTfnrRswBTEXTKdY4YvvilHYBQwv+hZU994dOY9JA2hSyDvOb7Mdm
RLDelgy+pVud/z5AqsSbn5mJJokLOYZ+1KFO4FRho+nWCdXg2ixDRL7gCDZhXIz7eA6xGvh2tO9D
/ZgrZF71oGHg1EuTsGZsXExS70mc+BmGMsDcTehLjwIPt3HsHBIPYfOINjhIuvrb/a4somi69XCF
0VI8BnVT32LmniAoyYew3fFHzAkJhwf+PqQ19nYIqLxrZ6q3tdd8sTndLXIklNStWyMor6xVX0rn
O1fG5WnawRE1PepbssJJpLDJQpji7SyGo7cs/dpvy03U1dgb7OxQBYPkGFqvYyKO2LdEdapKAX+v
rGHLxtVyp8/7wCh+hLCgrin3KJqfqwIVZRKHIcgAP7S9fBZGkm58Iz9FRvAXYTbmETLETyepfnDE
dU4Qw8h7szk39ERhpzUWvFGlWJCyQW4DWuZvw4zqCivUKmL4xibHo8z35U5ppOQy7Cx66gvWxO2C
TWQfRN9b576zf1gTVQ7BhSsx0bLuatznaHBB5iWBWHtJCKQkJp0EhQI7rs+MtEJXxJTazqFG+k+h
Q3/TGWgRt20fnt23ZZB5HUrrWdCIMGjsM3Eroy2ZC4fcrarPJNCPq7AEwDIrTzyO45ut8414qpje
7Se0vDuyo64oyV3iAfZIB9XDZBXNFrEttJkhFMe/6FubVxhgqDqDRq5Lydpud/MhYQQKYRQyZOEj
2tX2i/ZhnXfNMjIcvLPgzdpwwLfR70eIb1Jy0jAdW7vWcX7xqcC2rjNrXSyd90gdHHIuoViW4sFu
2+rgxsUT+Yqfw6SSzNE1ZiO5PAVLeJFjsQAERfMjxAJwdjsmza3jnawsna563zPHv+QDc3w0NmJv
kqACJsO+VOAdT1zY9xAk8JMb2gVyLYhxhe2SYkzNDfCV2jpybrpC7ZS0Kt64DY+3IN7yM1XuCwzh
3rPVYSz1lRogO/tgO/mLj5MlwERiNLqZNHIsDyVSndBmisuU1JGy5vyfg/1T9WlwkSsXwXhyG8e9
WJkLaXOp5ko79FZxGl3y0DO3LhmsW0PRPNDU7pvCFMiMpjY4mxmT/dS3TvcXuIYKR8JjGFsmtCR7
3nSgOX2vMvfAXuUO/9R7ZvMkDT0/wqa2wn1kPA8kXZ4G1WLkWNpuWN5pfNFdplageRMoD7arIoyx
mvqTqhwfXH9GPPEo41Mypsnp/lVjFesQrvkxcDRYowoCS+xXDXxabixhWY9JYqbP9CfLR7crOKGx
EADPAxKF8Lok07v7LsI0u/GsZGAeYoWKnMNjbWdbL7LrxyYbwnMIy4bcWWukFsUceKLUz06lz2an
fICGljmHR5QbxH7bmJIp0dO/EH05TFHL4pkGqLW3ps7a2NqIMPcQ1Fp4W6cMv4WdhjYYL09WCVvO
6WCxIiNINr3XjCtH2cbrkJVfqHS7HepfYtGL5lBxS65yLI+bhnDqR6uYFaylMIHfiP9oyWKOmJ49
AzEjJ0IsWRhIo1AdWycfSM/jsDS9jFFc+5FuO8yVaJd0UfIaYeY/kkQ+PBiJGb+ySs8kWUTvkGYS
78VsPO8lbsC6GlYpD/Hkgs3xtL1jG0+fKvhVCda0k1nlnFQUa+OUkspgNW/VLOIFPEnnX/bVziD2
89b54UvPiX0r3AADVdwZYEkq44DsgvByfmlkMdsqQg4+Kfsi4AVe7veKtiw4fsXTQC18q+t8frg3
IWtGo6eZVsbaCW1Se3ugOJafYwXrH+dwM0Evx65Is2TOWlhyI3nveK2ol710TTOQMrhl5Nd8mj01
nxXdgIsy5HPoUaU1iJacyjAZXwTOublo/TOdYzwAA8sSAxRNc89m41VFulOUXkD5Eu9UuSEho8Gh
c4PowhgR8VORnT07HVeZj3ZlBKPI6E+DIov4lawEg25Q8Um1fvtaUlDsETHrfavmq/RavcLTOVyK
uQtJommSq9GSOZzD9b0IM63XJvE563IeCuchSbDq9OEzVnL/nDkOqSEs6Oy2i5dvtn6WRVCf2iHH
apVwTMrRaO9C5B5lGuBcG3VI23WKH6AgeyCKeXEqW+/mYXhxe9s79YtGHO9wt78XINg6j3OkwCS3
o3UUFsqImfDUCuMZkCOTBCXm+DuqFFGkFn7T4WcdlM+j15wGEM2IWarvkWgrqoc6IuoTi1EAw2iV
RfuWpgfTIeEfCMUo9mY6gkWe+2TrCOBVYXrtyHL9HEDXU7V56QDNfiqLiy0JLnatNLoWpWVdXCPZ
mkgm92wZNtxeVtAma/0bWs6Uetd/6rxgXgfenJ2DGU2In4hTo+pHFbvkkTbtV1EzPfWDAXwfMp9w
jJwDWrGj41avYYH4azlIVm3BubErvmqfhs49CsUoqr3v6BLsCL9+u6DGK1l9T9r5ZxX7ahu0Xwzm
erOU3kGI5BJGJuRKn3KnyMd5laZy3s0Vercp73CRVUeAAsGGDxkyNdHRNTTPc2X0T6ALk4sblV/j
xBioPAPAmRzxClLqllJ6LHuX9xj7Ml0NJcM10s/5WJ5ad6CnkHJWdxqbflPITVss6juHdnbHqGbL
QtMibbN5vBwdnZwENS042GbHOc7e+iRrrVFbbToq5U+pWkKqJbkDlTDxMaGkb+uypUMD1v7++VO6
TevQwCUknfqL0ety59szR6G8T7eWVNTN4jP4V/04Ffm1pwt6DmBgIRKwz3POeIGRqrOp81ZcptLf
YsoC0BiUDocKGpkqg5vZWm19RmezytgrH+NpM2QoFXgfkbkrc7y1JQ+6oeodqYt6zcj812DL5tKy
MrWdD02CTueuj4xoHZuDeyzGEm9oke7pJaFzHlgIFYQ5SgIcfKpUa8MlaQ4akARtRKOyTsQrAQzE
5BGQs04N5G9RBxoz8oE82fGOY8KA7LqgU5elap9MXNxEBA7CsWNLLuvWiuhiUukkR2yc8DCGXnz1
Sfu+YlV9xnym6OdFn90YAUmO+uNBGHT3dIWa0mnD9yztwfnRLKrNQu1x/JIS6TYjwE7aXFCHc0Re
qce+K2kvwXAsfnml1UBTjowXEDlbiYXn72YKAKivjD2e6zHrN3Of94Rgz9iFlb2aZJkei88yphuO
9G94EIrSypHVu1DJkZD6Hmk1p4vSQKPsNho5Ylzvg9nkNOCVJmEMYUqJZd0maDVrWWD8p5rZ5SOQ
Kk/StpEO/R36792maABGYIQrN4Z8ywbswm3FujOQKfGEhGob1e6RysvZ4oftMe+Qtn5vBaUkRW2w
C6N2+x7rfngLtPtasXIQfm0+peEFYUH5RKjPGt8jbjD8exwzrfqbbw+klgXlAF/VStZ9jzQ2sV91
bQWHyNHJaexa8MYDTFvu068j7ayELui9cy+4rz2naa5CJ8+t5KAdzMWt0hxzg8oGRp+EwWcsO1eV
zZwdwpoFVA3GqatQUdw7Ep1gDcevbOIqnBGN5KAqBuZfDNfTpJV7z0wXSu9Ix3uuZ3KFgmTfOwLz
dk/hx/JFj0vGL5jg0CE3QEmjEAmtFF380k5Ip4YBv5hr1ZiUlhc38S6koCxZ2xQtsT0+4QEztkHu
RSebWwdRDsHNfqgL4nnalOv2m1NaJ5ulJ1AhaZLZweWPRmAXZwJNCgSBxmdZAdXXKobDFAzmtWqC
LUTbZq+19ZRZuIda8cs3tIA417+JSPl0MxxOT403bwYNniZvI+9Em/QWDk55HPGkn1sbZMhUR8c5
lW+mETW7qqpTugdj+NQOCcHW8w+iPIIXVAfYFnTjrR0qSiKc8KDStclfCQ/CJZRCC0jLpX0U2Lua
uSnuGi5Ueb34Es/6rwyoLJF4uHntVEYkyBTjbsy6AX9YCV61w72mrZZ9XBYbR5FQkI5V8TqbxbGx
/eKgjcWJOXbMf0NGrOgk3U+UQPse0cRm6Ht0U7kZXtJO0Z+xEyhXIPa7wJ9f28V2lgaMDQKvx43t
+TedFm8KLir8TZuAy/fWN+XaizzzNqcNgeNJvm3spNhm0IlWzkAXTMz6k3TLcCtUTbPDGsTJsqtP
ps/tHIiZiWaHLCUa5685SpuNcL8Kch3ZUoeacW2BRHAA5VpMFChBX+wKhoFHEx5/Sl9T2OZaVppx
JFNa4r+dWyR5q7GQjl+GJiSBfeY4SNft7PfA01hKv5a1/Ryl9G6yssZCN7Cx8BEZu6RO2hv6TEoU
98zTYV3SxCA/MtTIdUqq2jlBd5Jj04hQQz6PUbBkOZrRFq01joVxwvaZxl8NPUU7r2+itZXnMFNb
Ei763AO5vqySgabClCXKqjFs6m91l/unICSX5v7/smcyFzVXtDHLszQqFEoMH1f1zHnCWdzsYnrs
Cg5paVftGne6hR3MpMiI7UtPomkqp+HGcwgflnkHYzFz5fhu9ymMv+Px04iIQucQ+jRNOBOpNSOs
+uK4E33qgFoeTi0isbBNv7jV+xRHKbO2iiY4plPWiCY+RcTDsvcX42lE91UZjf/E8Y0mLCPAWU3d
Rhazcymlhu8WplByU9JPSVfz1qNC24+KmpHNxMI1pxQkjWofh6IQZ9P6hZ3177F2llLhB1n3GupE
vfjDF1PaN9kljDZZRnA6+H/1uab7nWBWjpXQL6PE9Esz52ZM8/vQlfo5Ij5C+8HadRrgyfMdx5H+
InUcdEQjvpe2+SojGTy4ZpBt16MD53UKDJTN0RSt9CgenTYh5C82d0kaPaZu9+LYiIA4fGz6Dn9K
wG0upfEeRq2zjg0rYyTMUaJxOZMb7UVztuW9bLeWsTdNAkzGlscnNq0T5xs8Zwb8zQoznl8W7Q7C
uQr7Jy9LNRIAcEhTX7xbphUxe1gtoxRpzTCPS39cW4X5pg1Kc4bv/mpMJx76pGd8YOQFPfGO2KNt
lRDwa9QJABNm5FsHNl7tBg9yaM5mkYWXOJbB5f4VvLRzhpjpoOUIg0/kot+j7/g6ROjU8QACh18U
ok0cMdrn5f7V/cUgqeTY28a+HFV0jcoiRmgevzdCZAgj8ya+ksV6AKQ6IVBZvtct3xtatKraYZ9g
2priAJPWBoMczvZFSXu9v5g2srQOPc7f3wvnydoqzYTEc8b0akZ+eqX0nw9RVNyysUyv/+/796/I
tJHUBAoNsbc1E4N2Crk16ZF4pDMmZU5opCmwkbPENt601JDZSsPCILePpDf+fW8V9V2+FzSE1w0h
HfRYMvMYBM4b+TI8PRZIKNPM972RLWgOElXtuVEbK6D4xag5bwy/sjZwM4eXjNbkGcQGzMngWco5
Qn+dpHubFSHU9Pvoxd8K3tmVwSLY+vk1KemQiVC+DZy8IOglnyqz/lUOyWcxxHtO/kf6yZqhxMTh
uaGVoyexUyKh/a6ckzUyWikEiOxKH72qYDw9vJflNyn77xbDvy5S1n4gqNYiejX3vuSWy1iNpEkV
yXMw0SzmbEfVJjvASmX03DJHzVxU/lEA632mc/aAnL318D9VEp2GEfQPManAVWZ+L8cAk81bZ/3w
mBdxknKO1TACn2jwbVp9VGyCNEPVh8PF6SUEuC4HGJq6BToTmzhTsn2danx0FO5mR36brZy0dr8g
OaBAUuF7T0R9MeKt1dWdyZUA3k6smDLprTlhwTgaSEAY1jHFKp3o2O2eQlriuFbJ54nz7mpgzB7j
L8KtPXQr1AcpRaOhHfp4Oj9jRFOLhuFbiTyZcNGWZRfM/0xQbEIWr9/yb5r5cips95mB166sfuS9
CwrAFdW6n7E8GaFcpd6G63DXwsqgrE+3MfgBrbGA00zc6VRhBgssaa3Io6Jts2VqRT1coDu1O1BF
zPM45Ij3eQARNTgLmch9CWpvnczJO95m6S3PhTJjCKyEFzi199ecNA5EiSzfxf7wnNfZFRDSE7Nj
woY0Xh0zG5utVOHJFh5PQcThzPGnFfKbadM07qvPmCjwNC2emFwUL3Z/Btl71nlMTVvck0krSuAT
dQLBQ+4Jg5/WIix3uJX1ahraagNE/8jffhn6poWs0ZzsFDpDW7aKc5fzEttgAnBSm5sa3Tp79JIK
qL7YVbYb3SGBiNT8dD0T6Ka9tTOMy2SJHFjhacbHW7ss+QSAr2yKuXm2FUzpYna3PiThnTC8p8Ab
mChEXk3/dzHhQB3knPlujeLWKbqPoDvXooz1xnQ1wqvkp4epyW+Tbs2wEqLmmJKz2kZrHcLnDD21
s93ysaXBI+QomdIX/lZn5htDyW+8r0n9KEaDG1xyU1Xap5zXDOg7Y8PUmj2moo1St7g+IuI8K4PP
J0QSQT4Oel0wgodYt3vOnLCaIpchTE3THvQZ8BhQTUaVb4cpvbVLWDJWIAuXVBCs6aCx4djVQKxo
q16kTdnc9lviEfWmTwjvMZ12XSKBXs8FwqSc7XCIFAN6NOD1yFYRec05Ugkp39iVM5tmk5mvikZa
azR1mwR50yb1QeIZ2VPlpw5hqPm8mg1SVhPGOlNnOCyEONZlSX8rsMSVcSg+dmvGgi/hOQ+B+UPn
8EYAxUCOUYDeQhP2bf0+pZVYFTVN+xnsPArYTxUMkbygl6IsFYHETF86qyG4Yot/8a8iypmuTN9R
Nn3PWNEePLhMDzGCmrxVcjuE5lsz0fKhg4EbTnzuBijY3mvRWXo7l1ty40EBevpSFYxqQ0kjzplI
bcK5TGQynaLB1YdE9hjdKOJNn2homNsKyctq0LHP29O+wIjGqVKipIS9d3QTPlRpyq3TZgcOdl/S
NPthxUP14LIYl2raBMkQ7+D4vU7jCavmN5uVaK0ZR2390Xk2adfHPs1lx+fkm2RfwajEm6gGDVtF
nzueOuKXkIgTKABVfn4j2+en17c12IVTSC5RVKtvhQSNNIueUcN8rpSgdRrbNCMU+OlCg2s2+pvV
Qo5IjTC5mHwWRZjqdY6Jh8NHdaZf+o464C2q+uEgtf+rn4OfZASSupEbCJFx7v23PG1Ruv5bn+p4
nuB/VuBB3A58/9/itKYqBELqGjcd2RfJ5H+pZa1XaEbhXg4onW2Bth2jIe6JLtxk+QgjyLhkHPTX
Ha6EjZMhKwczFO8iqqM/XJz3Py7OddH1SkS+nhN8oMM64Rx7MbOEY9r64qBatB0ySLDHxs6GFj39
/Dy4BAIeBh0tqHbQRQBMrUCXzmvDoi4b5pAjSmGdkdGbO3t6/sMFfiBy2j7vHvRaSd/KZik0P0j7
+riSXRtE4dHhmEfugKKaIDAxmxNj13DhuBmG8QHqDCK/HJAxnCToptX1vy/jN40xV+GZpsXnaAk/
cD58hpaD8ztCenhETcOQYs4IysIVWbhvlaTozJcPs44Rk1TEOf33j17+6X8QWXkDfHw/fDK+MC3E
0h/Ulk0UeDXqYHkUy0i6ZVyYJom/cQdU/PPyG0fYBlDIYLb97x9sL5/9h59suayf3LmmdFzf/PeN
a5H1WmFUcBlBJc0jsq+jHgwoYCQp6CjZTQPgJKsdX8vZ/0WOrIIwcpvu1d6ShLqwbosxx4oX9PTf
yhEn+9yd8lT1F9etvheSIh6tw5/kqcL9/bKF6Zu+ZwuHW+ajPHUqaPkEVMZH0Sn6K8Z8HBYFQcXQ
YZ0Jp78Ja8WkQO0R6DmzaECOz/kZAS65102P0aHl7AwRP8qYuRukVqiunfaZrZ5qXetTZ9abTqHf
84SxY26MiHx+Lwa/2w1tysCB0cRDgeDiXNsxWjlPrmhFp6gnsMMzmsY0aFuv//1J/X53+vjfuEtM
z7MZMn74oKrSaUzeaUIl6RtDZoFdZIpm0/Td11ZQCSaKBrDlpV+UzMztf//s31c3frZnAQuWzD5/
o7PmoT2gfm/l0TJxxs9ju0WkSXIJKZze0jb975/2+3IFlzewfNeVQcCy9eE5lFrYDWpJeUxs4+dQ
1Z/AuJASQnc/s4pfYx3+/O+fZy/Ly4dnwA0cYQofaTGWhQ9vbdYUDZ2Pyl0SbDwoSumKknhntSRH
VLjV/h4RJHi5V5HxXNeqROYl2G0rnybgMh5tlOcQq1E/30WjRU2GXik4VQ0hgZIujhsWrFlH7mPU
AlA36OT+4Tf4fQH1pbssopzEBF99eMvKpA8njLsOCahkU9KzKHdpq25W50fH0QvGvWUZXwWDMBlw
uQiqOpAlIz22RY44+ChE6nLXhsAAc2cKGGfIC4imz3ZSR69z+Sl0m/kPyPL/cTsHdsBol7ed/f7j
e06iRoKB1bWPtBpo8JOrzGwHqxcKwIMVVlj5F6MDrfCoME///W7daegfPm/uZE8KGtCeQ2rKv9c8
j+YtP7uwj3cuXFPO04Plo9zpVXayBNN8Ykymi6V9POupZta1aGoBV4wPaPz6P9zt1nJ3/XY1bACW
Y7pSuuLD1ZBsXIo4kNYRTALr1aIemhfNz437L97N9SdO5Txw1IeGZ1R/eLI/gpfZeQJcOi6COo+B
ze/LCrMu3yxj81ib5jd6goAJYjF9df1dIfLnOWEELVxsXAWmQMyrKRSePGJIEss3L7H3YW5YP5Tl
7eeuch97caRzv0osVa/VjJohkim5IgwuH0fHus0Lcov42mMUdNYp65v+6LozWSG9udNuKR90zMit
RlN7jZIIG97cPmAYcbckhLP7TTLYJFUerFOneAYstu+aoDwxlFiWBneC8hOyggF0QjVrTVEMyMNG
+tVSpgfKYi+zyrfUjJ7t2W+3acCgkFD6faRXPjfKOvEiYlpTW+6GEediVBtnS/TT2ziIvZGiSjKK
7JkQqQGzK17sfpiZiwUMO1tOVGln4rf3ex/2Uv6io+zWtbHF6ay0/nC7/I8NOzAdjqwB2x4HiPti
9g9jRplwepxI7j1Gg+Of5swFrVb8SOPWfyKp6gTp+6SyCc1AanGQaV2iItLylUwC92DOiuEyLdio
QVdsd/mOSFD6BGgZGZYssKHG/eTiZX7AoWD/4cLd35/4wPRYZSmPAzIK7nfiPy6coClkK9SAx7tM
1EVjMhvTry6K3B9Fod58YzqCC/Iu2UycL9mVzKTL7kaCM1yemu0UCU1B/cWalZjnME9WdJ8F6kE1
rhh2ikMWEXsl088R06pNz5Rv54QKy1HNrKFlrGUFXwURTkQfGoVzEjmTfIlM/QiX9XavrDTn/jMY
j5IUwzoY7U1uJ/SQmS2fnEI8jdCZ17n6S4WInolLT5gUsmTuGzp4apiCrfHmixpTSoHR9s53mqnu
Be/wYxGOxYPCDbavNDov1x6+/WFJ+92uQ5StizuOBZWH2P6whZlNG8+9zxaW+/uAZs+19XSzQc6G
vyjIxUOki4lGHCPBrHKqY94ApBhjRBFZUEc7lf1hdbd+21Kl4N13LCxE0necj9fTJC2DSzXNRz7e
4eARJ+p73masTHVNHDoJ+inTxNd6NbrH0ay38YxSvfQYvCVx1Z67xIr/UOn+vupzST7WQYzgAbvl
xwLKn2002TQPj3acCGSm8oEePQND5g1ZbNGegYPMlNOcyOVyJoC+elWYvX0Slif+kMBg/VbvL9eC
1tgyxVK8uh/W/AJ3Tt0C2Ti6kYUvEHfCodXNLmEMCNmDDy20baSvzD3XWhrW2uu4NmOoH6MsLx+m
prgx1w/5bzpn3XDa5TCZpCdCPt7+cF/9vjtJCorlUIK5iQPCx6NZLuJklLU3HA0FoBzvpHkoIvOM
OhaHPWPHPQ3YgSWmDR/DMNgbwa6peLSDpIjPRvIsZugxg+d+iiOlDiQrdCCM/OIM6/8Sb0eEvs91
MxYrlrurDjQgYlsWpDXbGI4G8ls6luEqa+v15GRqM1fBt7AEmTMj/6wmEW4NUxforOoyWMclgnA3
dWguLsLquAmLbe+7KAtluxMo9Z3Wcw9uI8iZnMjV1nYD/Amz0MmNaW2jTNs6ne/tupYk1N7ySuz6
LCsdVep2rspk3RG38MgzXdKVHI70RkPkjTinK8ctT6NgLHx/qfWktzCCnd39AFIx0EP9KvR5xi2J
O6SUjzMU1nW/KTrP/mRNlPNpFn0q7PobYbtM7pN8YzjaOuDg/KVM9CC9mGEjleoSxa5eya4LHu+L
aErT8GT6/cvUdN/Is8MbYWwGlFbnxDKeWxv4dgSIuPCc6BLVXxj4p3gOQNxINe3vJ+kkVL/GEgV7
GvS8G+wEKyJZYQrnCXtcEe5bxx3/UHP8fvO7Fid9/MaBK0AXLaeNf2wESYlDBjVXe0wyMOKZWt1r
6HqAkS/E1mgYIAzT///T71o89o7nMKTwxMd6U0emrfsRNinB7noL2+aSd31wgrKVA5SQxBP6Yqc1
0c2LKqvAzPO3XsHtpH/+74fK/nDAcSjTPd9mJ8QM5pq/PVMl1g+rUa7DaNp4bTyIjTxEbMEuDVtk
vzvsG85BxuEFPN8EZSx9mD3uRLfygs9pZmxjNTAq84cLSdM/KERoHNtkxSN0HEndvUYBo/w5fhKM
/+DNJyT2VWrrZmTZjaP9p5WeoIJ/F7AOv4sUUgp+Fxtyg7vsTf/4PJ2cSaWDaPsYjw0RZEZsHefC
NY9Fm9LXvv8ZyyJ48OUlK/MlgjQ5DEAij6nGCf1w/9IPkTwBpSvy7SSMz+OYzcf7S0IVj8SdMO9c
uev7t2D+0zykdQHhQc9HGwxJ08BKFwjhGII0Yp1lGCgeu+mgmplhSko2duKmRvEQ1+P//dJEmQLJ
jKkHtM9jGvvTxpXtryKYjGNSzSP7O3GHqmhBAQFUhzIf9siWclGABc32KdiVY5864TFHrh36Nb/2
6BOSsHw5YRZiIHEsl5f7V0GbcKA0S5NX3MkUq8J8Kl2NWUalLzp0cEuHTbTnLJrvR+nsbN9EZjPG
L03HpsUqhmKueS10gdAYVAUjqxmc4Ke4iNyd12BnY5aAXtyQyYOtYhIoUf//bb9CL4jlLupW7ogf
qJsYy5AS2NyM5Lul1TEURXOdHdBwWiXjVix51WZbRfuCePvViJbEZrjxnFq99VrG3bpFy7IZw4xR
Qc6A1ZocdQrwBEFJ4Y9T4ftnrxBres/htiZK+l6eTUN9c9IIRF2U+ZD3dLzXGMXuV8kM/FIyez90
CcBw0wOZpTMbGH3G3cDxhck8EqG1zA19NkTVnVPETxwuaiT3tkPmm6bXpMv+FoaN+ZpGZrCDeYjk
Jghf8PyvQIrzGxmNYF9qa2Mde3e1n3OJyih/bFIEs1WGAksOUh7udh22LeMBonUG96NHTKFJPZwm
7PK4tYjqpEk5ljHiVWGUu3hUnBdajtOBG1Xbtv0L7+xei8F6Jf9RPEDxI/Nc05KfKhfyWmktaif3
7GYozyJ8FDuNyHWHc8t6SDTnp6AhMykL5SuCMeCSqGt2VYEfMusq7JaJwfwn+kyP6BGrFW0oILZ+
HlsHu3D2EYd9NOpA3EDVHqeEvPjkISsb62tZuJ+dsvj6f9g7k93IkS5Lv0qj9kxwHoCuXrjTZ5fL
NYRi2BCKjAjOkxmNRvLp+6MiC5X5A43qAnrZCMAhKTS6k2Z27z3nOyGwqjhT2RrdW/snW4m9MRL/
5KQWVr60Pflkd65Js2RbjPZnhLOcnZvK3WkBaFhmO80PLZSY7vyam8HHHv+7Q2mWyA5D8dz2qNQx
kj1/GFPnVZY79dGrjb6LIQy9TI+j37WZ1GNrLWrbGEWzCzXyqrHKP6OE7YHacRl9uIsTFLZ3ONcY
X3I//1Nk72a6+IeITIEDcXqr26si4bvIWmytlOu4DLheF/tpQRnzqtGIb8q8yhAn8W7VqweMPBar
remjG6G7ECiNqCVzpjuBEwxBxkLu6zwsjrI3r5FnNEdnxPdcVJgXJwx/OxdIDS7sxHlGL8CPX8QL
eNMgNj1zVxiwn9yVc1aw825DMhej9uTOfvcCmSHddqJXDE9c4qEWJqxNteqPsN7GA3e+ieUUAUF1
dNM2QjQE7Fe6c4rY1kQCKbIrzZLs5BasQtLkhgDCZOyFU8qYsDIzHhlgPfg2yF2CTy6RDtnwAybU
0LRQ6OEsuOjDXP7sSqSiaPu6q5nnqzIFw0mFsPIaNU9UKsOVVm+1owEZbfugcPZhS0hEZbTpKRzJ
hir9tH/lXLttw8Z94sSEZSWSD82grFvkGAWeiGeMOyCfhGKNkXKp4nGIaKi4k77w92dnv7G3uRlO
98Jr5jsKqowrYNmMOuj38LzDu5FK67HjZuopZ7cpYsxzjg9+beDq89gb1wJMZZIyJFPml5YAxBT9
wCuJXgk75TzHQ5c+IiAOX8ryTzYGJqzSCc9DTdVDJdmnNrZNxLzuYcBkMSYjQqh7NFnylba8tTf7
mXzurKnOU5VeCGCaS5LqVT+8V3MjDjkpxNu0KxVx1WNyadvwWZqTx1P6nqn0FOGTOZcRIrgZ8fs+
Z6wNIpIwUk+M9ae6/KSks51wW11y1OTHcexIseC1MTy2OBF5kM6bDl1j4HKsJMNnejbKFEwc+g+r
JfBwMIP9JExxSMriyW1o9Q0dN37bNW5smHjSFArzU1435imd609s+SxUaFR5tk0afZFUGJLQt205
E5MAmMEpqxgGH1IFqjWF6bdOU4sOFZEbykuHdDrfKBIk+4672fRuUeH8Ksmlnp2MeazNlCbxJm+X
o5pqUubdCGfby1xzXO6T2G/cb6Tc2VCLPXs/hB7n5qp8RHXPy1B0ZiwhPTAB1ji/jENaYRTALbbc
GEnSaDOXKLZwE+8zbMs7XDFwrpYer0RklRdhPtjKdG6ULWjV4NM8akEcRIKsFW2S7exCevaHiZCd
NrDDKwI6tWu9NoNqWZsHnle49xUE1p7Ibc/p8Zyv35qhcL61VloL0h2iVoLpRbMK7Yi3RZHbipfe
TknCStWEeOLueo730rNU1oFs7svcEu46Dnq7rOlgYiyx+CQKVmZiWjueyWJHriteylmulpH8OuQa
Vd4yFe9m9OaXNzdXwVcf3ob0+gq/FlC1YtLjCyq17Yf2ty1zxiyZ914HPqrCgtipyBjgmBvuQ924
M7lZ4k5JCWSrP4ZjtJwsM3Y5SlEYTT+Qc+A+rOVTEIDEMlvLO7oquFVlerPpcT/acv46u10SV2l1
taUZHW1B1NHiILWFGV5sVaqtA0e0ncoX/ygxTwCzN3N6cVQdGVmYZLuQ0CbHjKrZP9Vlb8Vt7758
jGXU4JQnH4IWv3fzzVmDr4bRvw5Nf3FXsfWUotupymtbuOJkl4pxcpJitB4H+P8ReUEOPwVKIhHY
TXvI08y6eqN/gSL+ox+K6JYgC3Jo8ByGRdz7CVwrsHSI/smizrmVxNlyaQDP3tCXISl2O+PE5BnI
iymiHWH0Zg6kgVYQBIG5eG6jMHvwsE+Ahw+vvfDjcHEAZiX6/cNZPoD3DIktgIIpr30I6NaLIMhE
w7D9GIYQ6WRs1AgbDAozNOih2E05PaKWRvSOeT6aVlOfyoLArrC2njq6I4X60/T2PWIEVyTRKUdT
ssmSjmwyE8O922C99zus73q1MOIQxScsHAZ12XekxdOxG5w7itYmngvRIQJQyZkiD5081uit1Yfi
mmDPPOS2954njvPgLXI1KhUn26y+JJN298xDoS/XmBcCvD652QwXwJsvUdVtS7cwzsnK+SJheo3T
1C/EIpkX5aYwWt15O8xuQ7NYHi1sv8BK22d6e6/1bJuXakGvoomXqPLKY7w9jrs5cLIbcpK9XrA3
AygJrpYaMJ7okchgnDw7TBnVmbZgTcHskS2Xv7GMi7OmefS4sBk7yFtPTpixgAwlqQVe9EjrxM8R
UOZMBBFYMvbr5fiN7l/35D99AE7SMpjuH+dQRNP7KnKyK+d9h2UcSTdpfGJncOcDwVtA6gcpmkLF
xbm4sesO6oTIQ8apE45PRqRPJr7mB1DsEiW8B2UImN2hyYLHwnTFwahJ5U4WhHcwCxCqyPx7MJbL
aSI+GuVD/Syskg2NUEEzdbsDdOaI5b5AfOJpzOB5coqmvntuFkAJluGvO2dKqis/axrLz6MjX/p6
evMtnTzTLUIP1ZX244jJmvYQgJm5IGGlKMP6KEuqFrxNWPPG5QJIdHlcgXIbUWvj2+xUjziRlG8E
v5Ks4K8V5jv1MAnq9kB2CtPRfqELOpTWSZQN5xuXa6NaTVU4wGSH6Qigpr46+EOPfh9+hw5g4xy7
9ANTsiWZ63PZQoR1vcjBuAHd6bcIWAInQDzKOBVz0cbvZ32G4/Op9+xdFnXNE2rs9pRnIQHTmXoK
nTp419xg0YItSFWyIUjKNZ874LaC1eSUpyH240kVGNTJZV218t1EsnDhfvF7g/NgI5Ekd7Kz4gHJ
2ll2fX7K6vme9ku7d90l+eJnqG0mouLAi97T0eWeK6RzCxZ2ZYH0e84z+5447mPkTXhAtFNdZ7zU
UV5Fr6GDxxF534Pq3UunZ/HkyU4+jSOKyBEi6natHz6uW40mfKsFDBepUP6qwJmeJ2Ljb4Vyojd2
n2jnzejhMfrs546ovhF9LNlySsSRnk+LQZ1Hhf3mRtq9GLWJwdK0mwOvzOdJNEQtNqy2SWFuO6jJ
JyjY6dOKlOkE4vi5nFwATc70Ug9AC3Q5Hv0KYzdtw/ClCr8miwcAxYpeNPiV31wRbmuxBn+zra/j
AmVje+Jqw7zYJowRG8At0u12HzEwNM7QXDXTqTbJcgiFC6JmHCdwAOOuVZwHqt4BcFGVyyGqNHQD
eKFXtpoZPoSNAKlrftHKiHZMVeytFLXaGvY0n0wLV0QC9nRfINJ7cFpnj5invNQMm05DMFztKevP
5J3FoSfufDvEv8WMhLksu8MQIdWYzME4iJngsTYxX8jcLS4zDemP9tYisz+bkRluhPN1U6ukuGKx
ZmkG4MkI/lU3800YuLpcTnBzIwscjx5GUZmJI2GwnyPrYFSm3A4ry0gW3lue48HpSYbcJaurCau+
fOz6UR7A8uKzssILC8l4wF8d7m2aX3Gu5DvoUQck2bgwTUC5AxZ2XcMaAmEg0ZIuRGXgEyZThfaN
Ydn0tYKCXMz7uqp8jrbTzk808va0a6i3GnnTw1CerSE510PVXsIewu/QG4cqnXB0uEzBWod52Aci
aUA/u0O2lQHdJhiKFtQNJs6+8aR4cgoOkkkhvs9ZRChDgi4rzEc4y6RNlDZzFz+fqhhAynAZ08E5
17lHw6z11JnjcH71aqLslvRh6jMiCEZCIQWjEiTgYE58hqxexnPYoKLa0rfAbjbpkwqEf8yT6ZYi
uDxOtv0rELP3UJvh9QPXKV08Kf1c6GOGLDM2Deebi+J451NRUDSNy3bk+TsG4k2HLA22w7autH7+
AEFxNjK58cmmhMz2gZlAam7dEiIWxz4TD4anXntUi1s5iHrXhZCTyz5XuzG1qgdayIlup6v2pnNI
DXHuQIAplHU7FL8lVC1fXIjxerR0KJ+pz7k8V4Nsnd8As5/DMnIf8eVeWgUnmXZMeqd/H49F1O+C
NDXjIUBWORtZfxV9p7aV6B+tTs2f1R5N+YbsX/EoEaK7uNaCcZG3QHkX8hd55cFDgGltv2nBJ35Y
DwmIIupbNY8lVqHYSlFfEmTIvCcc3nrlvI7YkLEZkVbhEXxaJGDCYBBtWfm/10aGB62y+wfNzzxF
2nsz2ugbZ5VN74bVAVstx1yaGgciUzDQVMVDTzriR5Upmvl3o7TqfOfUBNZeWoxeF4+9y1y7ltFY
3Xo748CrqpfE+WkB48Ie3s8cq7yj2bf25zB5h6L4PZ3wzLiBTnaZTZpiZVH2T7YT7rBZWnEih3SP
s+2Y4o4pF0fu3BF2TBZlDzgHf7iKg1xAY2DjWz1prAOOIATTuNXs19KhJWZZyv+xbP3mm7E4xG1B
Zl/q0HqNKnKOUv+rM3rjo51XJ2EG1aXo6+dUUHi5jgv3JZme9OwCWg+MknRwP4Rs34WnfLAvUqXz
TmrHex+t3NsZs3fyy8Z5pBa9csm3vpxO6AHs+CNs++ME17K6WjnTixzVMX9ShKANCGMwNmhKhvSw
mMGvzKIfhSsTo7dCFqBn7lWJYjULqF9bzbITSeeL5FrfZOk8nJxlnHBWGc0uMucdy0S+zwd9sWdG
oKPV336DIFcBGfCnKS4II8PgQFdiKtwqBtrv7JOZa3NU6IybFjtLSbOyLl4if7VXSoSDqH0PYe8a
Mfq3bgupn0jAPPExzBQPuMbIf0iWBvQOFqFlmX4GPnC+xSwiOoKkFeIVXBd0+aMjMO4ISwTr+bh8
Nw5weXD8RDdtK332ta23k5ON8Qe+C6oA7KQJ2X5qD91Z2zRrP0STDIrLs0/zclN6AF28lECQQNCF
pawLm04eXM2xO6oop9iC/BE9b4OxfDOM5c5O2+Y8DuW7Gvz8gaN8vxE+pNyQc9Mpa4cnPUTOyZEB
W8pMBgZNUzp568dMMV8tYMOx4zXjPtXjV+2KYa+HiqyO0qf3GQRwtENNoTetFpVBI7TJpHn82PHV
AEmibce9oNrqHXxhXJPYUIHaTVWtv/jSPuUurufAvGGiNb2pOzUTI7MZ4BDQlS1w0+mOxDPYBIJJ
qSl2k7KdU8Iiq0JfXhbTfFrC0rqRKu/EShg4trXm3qEQDddipxqS70JDTQjJKtzIHshG6ElY45Eu
zkQYEloT+odqHSaaePMoo6Dh221/YH6yxjqQ2bBAzDgmC8YqK+m/8X+YX2y1G/Lcukrd32w9+Sdj
xgBOL/0endvHLcQWn25RR3cKp8upKE0ZS4sMLLj0L11ly+dKFO6pdgdaiUZ9Fzdfe+6TV6ZXEbZ/
mmEV7rrR7Q8h4gQaFaHa0/G1Xnu2qlPD1KMV7R2U+BbYHG6+hA0Bg/kJSfP8nFfgLco5XPUb+UPx
XPWhRwBqZcUsH3fyH8AF6D7d2gVL9JLN/pWT6Dg/0kOOHWIpNgW00yc0qwzpep+0ZF9L7sZyfnRw
uWEc7sCad73zZKzxxK4twyNhsQ44cByN1Moeo4j1yu2hwmD1VQfgpwC6vCZlEC7dFQ8Po6HTGRB+
O9iXlmJfM2za1VHuf9XzjzDDnWV0CSWmPVU3U9TvSdR8Ux5Nk7l6lbVtf7LHBbcp+kewHt3F9sYf
1PxZjGmqZmaxZI/sVrHr22RXAyrZO7i2N7S1YSqk7rPwvN3CwvnSshjNWXj2ODTts8n93vVz/obe
4EtIZgqYX/HTo9+Zlp/CJnSuSpnZg8uCbKEpu9qK8UFIu+UIcPynztsMa0PF5MoZ3bck+UpF9FrT
MXpuiYKK86x8HAgAY5KRz/slyzCY6rw8cqC/6oZ2ugGO+kV0JrfPMHt4vHtCORLtgbyjJ5X5qXzC
4/VmcwR6cDrCDnPzQPRho85zViqmQf1b6SkZ96Xov4arFSHR3fTY9635pK3mC3667j638lejoJHZ
uqgOpTaCzwsZF7SBF+PWzng/Sr24e5vS6yhVVHCAMuQtne4KClJ7CKokdoICUTAtti0EEtYqfwUV
eACwSeCUyznJFxqAayozFhn8PMhkTyg5aXRFlbnJ7OZFF9PnpCWeLQOheyU55uKsrRF/JotzxPMb
162Yb+jo5pvNUhYb00RXV82fSpW693HmG29cfrW+15x2SQtc4enjS4Zl8+iPJjfH+u7cJerFjEi8
r8zHqs0ObdBan9JM7wLbrL8KpiuHCkzFXrTW8Cno6zVNNR593O6bXYJXmesRQg2oSKJCuvmrhv/x
lkXYwMMoJAud3PmBTIIFGVlUe6dggD5FFR/6w6XNiHiI+Nk4QMrNOpIu8DuAr1P+7vDMv58/7+Nm
3OB/5x/79Q7c4QFu1cW72ffwtfrs/6AbbJOgqDfaweAPyYWxUTxwgsjjfOti0SG/aa+hA8xH8Mbi
qsPHXL+gYycVpRAxqtmDG+92t93t6w1n2ead8M5tspl2087ee+f+lN/z+/gWfnF+gb3h1AuSHlfy
ClWlAGMNeO6HnfIYfRB6tQ+/T4yrjuapusx3fbdf5VciihlGlniigNeLLY3rRJJYvzOGvdIHevm4
V1GC4CAxb9lMVI3XZa+Z6vYSIBpuKQaVqgu7IyDE8ZAUysWKL6Jt4czGKdTNDdtdewtV9lW39cSN
6u+YWzvfSw4CZKLQIMWsGxzTpr1W5ajf2w4YgJqM9mFNubwrbb6tmcxSE9nKG8VhGduUM2ZefaaT
vPUEEoTSy3q85a772Rl9OmYFx82iuTgYPhp+iZfPYudv8NjM+zuJIDgyz/cScFXycg+e8FX2nfZj
T879+eOhd7v+3IP7/P1ukBX0ETtcP4VdiHMAte2c9JKQ3fXdj7dKyaWhSMCyGKedmXyRvn6t6dzu
e3tqz1Hnt8zLeetf3hVMR46LN8ZF6DTntg4geWRpz6PFvGw/VeHzx/8sCcmPuSfoEFt1c04K5xow
INx//GfSjs25H9P2vP4GWtvG3z7eNQFNODw4jbbq88dDWhCJnuQ8/OfHPt4Ca7Mu++zZFa5la/2Z
smG/TpakX7Yfv7qXd9SVzHS3qdVhw1HdOZFpe5iHSsiL2dnqQOwrfxIZQh/fU8q8+f3Wv3ys6AE4
WaISW+akn5amz/YisDEyySwfYjY0iFBG35ypfJqzxNZZNcVyQMdos/TYGQ4hBtV2Zf794eNjaSAq
WnrtxVif9Y8H5rH0TvOo5HHyJ3A3xAFvHZNVf/RyKFuEq5zL9Qdpxvu/tYP/n+z/X5L9Kfv/Ji6J
34f3//GzocM8397rn//+bw950/yU7fD+T7T/x1f9B9o/+gNROypZz0VujYILuY3+KYd//zcjCv6g
fML3EfommCdsIP+J9o/+cEI4PeC27VWfHSDi+Q+0v/MHkThAn5Buh/Tv/ntof37MP+UjZmShuId6
z1ARbor9oUD7m3zEISyyHtwGRKlptBn5WV1Ad/vSuvAzdrPExXrBS+X8xNO6QIgJgyp0NgLbf/Da
F3ad/gosR3s/uBJb45Ob0I18050Y5K90dqv2fQmc0fgxQuwW5JKw5CzOAs5kIuuq3PRhSLm4YfuD
n9p2fiVfhBfMNvNcKd9yu6FcKGSXKWiLbOrrqmy1+wgqTvKnl6kp3RITl9qXLhurx9IInS5OSEAO
9mNrDPXGNQEEXhVsATqjDSdkIkiyGRWfwlt98KvQsw82Xl5GHQX5HrGpquabGYZYwIgmKXHrVzi3
Sd7BvrAB4eByykEDYf2054lZswSHPCHjTOtuk/XTsJJuMDHRoFHSvwImKsfsUTXIzlCFDVUkJT+t
mInlzoiuBlNWVF5uvQeZKNMTGCAi0E1ZmRCedVkWJ/K8NaPGzH12NQaTwll66tk2sIaVR9gxfib3
7DtscwIQDDeqsochHWtABVWQMNo2XbcCVbFkcLOQDUXJV+z+cAXMRJJcJT2nBmiaW/OZAY9TxCTZ
eKv7OZiju8Kwpj85OuydFz4x6n742ZR9SiNd/WmicpQHWfbAWwohOkAFHrM4wpGc4RvZeNjrHFCE
tzpicbTtxHltLGzaucWRG/AzZjs6nxAP4RVO9rl0bfep8SsHCwC9iH7bWS3ByrJPgk8qwMa/b8Zu
mJ4iBd+RNY988di2wfCfheBPZQjtIDWKLWnTD3WXwe/u2GO8fJf7M9u96GW3jkttBVVGwrPbo7xY
5LzJjZFk04om9S8v0I7cGBGJYN1moh8Hz6TFnbEJchFw9h/zNDcuwJ+wINe2T8nudt0SQsv2R1LA
MfLqABlM4IaHItT0ProKTPMuMWUNnIB2kn0EUVPbe59yy7x1HQHbeMntglawp/uHCt1z+mBM6RS8
NR7EmCP0nzA8J6wojsvgz1dLucvNjldFb2izaMozxclpZqjpY609k5RkfOncen4ZA8d5tqC37DBm
svUBd76bwZxeuQOYlAyeR4PLpGU1DVX+o3Lt8tUQUh90A4EJWXT+vR9B3U2G7V1o/3V0R92Egrpu
DnY3DbsADTYJV37bbRazEbusGpyLK6z+IUfTjqqGxotRLhjYcmN6rYRvH3Qetpc66AMS+szyECWa
1GEr8Dl1uPVJkPX14vdpElNRzlsQaMUxVY59MpPUezPnPsk2WZR7ePKcn26t53fkoeLmGqP71Cqd
POlx4ahrWc1T14wpz4fMaPuP8ilsU/V9rKzupMzceckoelHiqCB7CKuJTwT0cpCTtr7UxF2RHVIw
IZ25VcCJlXsnykHkhEVN0DUZjUeZpyXaWs5iQO/Sa9omebhBKEk9ywr5iNei+dZMbrHrVZTefV8g
YxVFsgu8YMB/gZVwmScBq86WzH0ZtEQoALA8DOLB4VI8jNDq1khT7z66ifFu54DOe9V2b/Abhnuo
CiruxpjhlxXQ+lBxnfzCrFgbyCv2vNy9YzS3obNlbn0r8RPEWVGYv2qzaF6EquXNmkLCmn0sMD6y
jdo+uXIxPiNtBRYyBmtS9DxjUjazElysU+FwH2m9QkVPY5shELO3CLnsyPykaBF80Q2h/+cQeABF
gdscM/T0vPi92vsJxj+fUgyDA6zuY5KSV2kzdziUdYguQHqg0WsaBxvm7Zg6aCj8qSy74ArBxCwI
tXhh0u/fxORJAElZu0t4fY4YobwTOLnpZHdkfDO0Nogrd5xzn1vTsazIxw1re3owCrtit5qhpw3g
mJM6CuIm8YI/hSZcEx9RfjWdtYUvOkQNttMddEiyhpNHBC/R2buFYmByOHfZp0RW80Om0CTatlns
kQpM5LYZxS7Ca3z2wnog2px7zKeuj9HhkcObuVCj6jl8Q8lQwIErvAuOGhocJQYb5DPTU1IjwOc5
CFiSG+JDS922h8hc5/hAmelrIByLyI05zIKeUmsv3Z4eYE6uqpvtjdRqTr3dYiTwk+EWzB2erWpW
ZzJeEtjw0F8G1s3dlAY06dvROi5kpAH+S0cknTia2BBC6AoutvR0SQ5919ERdAlTGSBI/qDXBN+i
kAyxAugSTdjWB+RB+bYrC+QtNTjFMNTTySghzRWLYoJVYIB0AsUrPs/jKWMCemxqBRLJcSgfzACt
OhKwzwFCt0+lCO1HIwlUzIYZHHRUVPt6wEGaGFi2ub1ZRIc5oUXGboHWat73rhP+ylwzvVi5SdDd
YohnKHH0tT0woYWGfYMiEuVAvSA4XcJ0ZSUzTYJHd1YLVtliVPoRbnC3M1Q93ixWjsMCxnRHelay
XaYxPRRkOpI1HEB6MEkw8AyorrQZ8olWCIl/eZMWZ8zx8qGLqhwPi6NWKGQVT1HixE5LqkyksK1t
kOAtl7T1ObYvGUw/ZIAg9MaVKeYvJ1XQVPcX0g4CsIoxM346hxZ3Ru028x50HFHeTcQ1nAuxH4oC
6E6jATcVpjpkul43EI2wh/2OwQIR2VNncZXWRRpXE/FxZUE24gbSQLErRpM9VJgEfM1KPRsGUH6v
Xgirtlr/NMy4zg1v4mXvF7SfgmVGOpFxpHHv7ZBRTLu88dVhKf2RYMa5lO+t6GB5maN7aNrJATIx
KY3Dse+yp9GvulMVhhkujlCKz6D8l72jl+7mVoWu9qA17SAuUsq5vSylTB6mHFl9bOZppfaZ5Yfe
keAovVxDniQGhv3iD6+Tu3TUUYkSQ+zSmHtgU6/arWOtbWrfnWkJAqdQBM27kdWTXopX0Eu6jUiV
MZtXRSLW93QZXZtxzMfR/v91FXT42a7Fgfyf6zf+s+1mgSBm+F//fFf+fp8woLWm+Mc7u4/64kn9
FPPzT6pCvvR3bND6mf+3//lXlfJf1DeO56wxPv/n5LI3pH1sT/8ob/76or/Km8D7w3bRnPs2rtfQ
Dtd66a/yJnT+8IMAxX9E8bNWKtQwfyWXORRFHF8wPJko16k5MKv9Vd44/h98NwwCEAlC27Z9/7+T
XEYN8y92BxeHJWCIgO/Jr2GaIX/w3+XxAChbIL8pfvqlf8LRx3y8bIpdQJuQAfsA6ZpUreYQ9P2B
SIcLErLSHa2DX3trUrGTDMjXtTpra3ZOdnBrR25Ce9LHjz4JnZ7yOJas2mYwnuvO+CRFDmTF+LRY
gIw8hVQB+GXlVGioQXxW/hgnaHMD1J+pCs+9KV98+xOOSCa8DefZoH2oLF/tguy2hkByVyXTlyTo
wABHRMTP6fRNy3v+JjxGbUJflnw0NoHdfStk+p1ZRX+ucdOknf+cY0MJJRnAoe/sRuM0/6L3HGOO
SPapbEpyaQL6dUHI/Lm0g7M20xY+egNfAYdM2wQ2REnXOYas2KWX+BVj0InN2w1Pi+v6dFrxDafd
Att7BlPRNL+CmqWp5ot7AX6TZ1rHs+rfi6lKNmNZPAvzrYp+UNi+OoTlFHn0abKcCLX0NJyJLxvO
vHzPeTKKfYoD/ZyvD7W35sg6LPngSkQNArdVKTlOw+r7wbS2sc1mNrd2CfXGIA2DhfmMCSWLhWjc
L4WhYeMh+BiWxN2WOb+/7RAuL7jsQdL1XwhiVG7VXOZA/ppgQFy73EcwwZ9dk4h6Zs/eeK2b323F
lMCDFXoZPQNmeDbSvovSozOn+SPCix+dHlmqp2Jhe4BlObuz9TaD+e1mK7Z7M9vYmoS6GSgdpxBy
TeGNWMeweHLKAAl5pPd9mLmP4yySU5hzHnOEGvZldJ85y56VQYFC2ezGXfOpIw/gHGGyxF5r8au4
6WXMJ9vaEhayEYzKTmIy+LqxOrTAsrN55KKxvqkE8XoiSo0txH7zcvAePq7Fcz6J6DQx/g94+UOY
lyRtpIe5qH4Cv3jVmXXQaftjCY3vRBW0e2ZXemcSooa4fwdwpWW0v50bzzk0q43G0uJMaE/LZDU8
k3MIaE96cc2ftRmb8rnFPbkv09Enta/WMf2Nrand9jSRFFgKElYJdrK2rV+/dPQ/9601f58mjHgf
XUo22mvqj+UBnB/G5cmFWMjpc0OeQXP+eIBJqeLFCAFaNU13NlIaCUSQEvxilcN5WB9cxm61Lrzj
RxNyqr7mIvrqmvU1IRBqM7Dp1bAuw/CQDmW/KcjEi8FWBVg7JsQ4wlxAMFe/6rxQvy/ZXKZXlpec
J7r9UQX1Z1SbyT6pCEHoyVftITQXSNxOOvE2iL3k+eMhMaoTsDZ9+OjVyrVNi9FhcbLtVCdtHBi0
LYuMLkQ5ghdaOVyMwqytUfcPHBY+geo7FmIiVB0iPVu+z6CjKUxUgmm7Y3wD4Q5JwqU15ZMgqYEc
Qf8WQgIBKuXdYG8ZBz8icLZj/tZzdpFeRgGAeGhIU+jzTqvPNnT1aqiW09BGe2aPw2n21WOGcGLb
2S5KmY5sQdgk5g4v/05Ioz0GykApK91+S5ihOhMS7OzFaDLyIcyFMG7Q+oCaf/+euffCnqnp0iiS
Ukx6/k5L352UyV1GomKYSbWXfJIVoNAWdTkfdd5vlx9mGU04cXhIFsLG9XOJ5oYOLrN0miINKsGz
E4TQ/gOeWp+ZcFvUpwlBoJyC+fjRhu0Ni5SRhBaAovEbaQEp07CJt2rede3UezVb95Qx5gb0mI/L
S36fAzvfd20wx1IBTuLE+eRBsYyNgFcJAXJwDhyI+x8WHU5DV8p1Wru1sRyGU5v6iKOgztxCrFhV
FSwXi6Kdi3cfTiI4L/AdRDY1B0j1IyMyHbAihHGhZ+vMKODgA9452175w541NaufNrGnmTMOktNo
75v7bCb7bG3YT8J9kCkujjlt9BWHzEsDTeOQyPKpbIW4TaAJn0WEMccS4m0WLetWL79+vJdmsFMC
J19iZ/hMK8B6sIFv3BYvF1s8mLhfrNI6KjSh2yZJedYTnxCIyDRiu7TcK6ewn8OYnWvRiqeSAaKL
HHkE1f1uE+lEc6vjTA7fnSdbxszKnc88tbDdZqKmzG66NpRSgMqGB4UxeN8sNh7VqAMDVnEO3/iJ
xbQUOQGoaMhk/5uvM2luXFmD619xeI8IzMPCGxLgTFGixtYGIfWAeZ6q6tf7QM+LZy+8UfS93a2m
SABVlV/mSR/la+/ns0177shVJ+IkpOl22emlxjndqiB9NK534sIfgIjrOWUJDb6f9BsMk3PGEk2+
jWa0KBXTY6+UzyO/y7jsMCo63FPXRiTfbZxDCiQdeygM/whIxzuZgeae3DS7MLOg+bFf6E0Txfsw
2oRx48bZaW4NcRyOLlVJSGOEjzPgIxpk5xKPxpCMQ2QO+Rs27QQpbxAh6azpxJrehVVa+qegS99d
p6ov7GNHaNkxZYLMdA5C+uYJjLUPpjAYn9dGxLgcbjF1hSn9zJi3dFr6Rsrci1QxVTOy9lSVf2qL
VWQM+Ey7wj8vmY2LtgpessXQDws7Mp4TkEgUAclDCfJ1Y5DEunJio9Jz/Q3ewjryGJfzUFpwOBWP
aWY+cuqbcR/X7r4ZkjuNcuMmy9HK3aCur2i+cGupkSgRXHY0urwkiUUcznpjFhp/DshL22wu2mtP
p8ycF8+kak+GZ88nH2ZRaAhjPPleNn71klnoop0Q6qrIGsqYU5pfwMMqp71AEdrpfX4ef5r65tYV
d+S7o+dpj/nSBE82hFpcJh1G/nNgkReYZljGwsMf3Ug+VTX1bOOM4LD440vjU3YxVwiIvqTsagru
luZWt8LFh+nMEOx8T17qFgXZwO5BCQnEQXH1GBCHaR/YtC+sdueBtvriNgmLlI6NBtXP/CGO3toG
/fLXxMH00QAIU5ury3QkSNxyycaz9cxHdFKpe2F3Ot412aqdCyZmhkYfGkFNYCUhJYtKkODRv8QL
ZXasQuqs98+p6kGAmEv5YMcYsWVlNGdzsJ8d3U02GSY4SFIyvWouj1b/U9ZJ8sgmgiF5EYvDZKd7
dFSmrCAbNq3mTa+zTUwcxao5GVAKXye/QDwUiwk7Cr4ekwBy0033WhkfajLgVyx8PCQkqrT3rkbj
YH72JaNqRFARllbuHnJHPf9YUkZiE/tRx2UG9NS3JvccjIoRsiecSws1/IeQ/dPwkefqGtezRgEc
7YFzGqgdwmfPjcFLsLDI7Vs7sy7LnDqHWAQXXdDeZzmj9dpxfW0JO8sIY8IXfgrGzwTO6H1qnUOe
NONmsBbiIU3W0IVW+fTt9rcgl09g6foXBd6bA7tFD7inJSdCKvBsz21OqYvZ5t4ryZZPHn0bq83G
10yM2Dck2n3KFccurIqUYIRcpRkkz676/RNRsLTWpx5swihH7jf5NIt6vqVsEZmnELiqepsCXlbI
m5yseyADJtvS8CKtgZOB9OHumFGCeKQAdq8NXreRKgHaIsiek0unxi9JKDsnvL0lNoJvpOXbFfUQ
P4lmfB+HFD8RbEpMrIIXNtvpH2duufVa/7VXHgJJgf/P61+pu+nJ1TJEYeVsfw15S/27oRG7ctZQ
n4euFc/Nt1f18ymRFpVTDZDCeuheUeh9yiW/86W/OU0FcI8Hvd2YbhhLqpoN5h+rIcpj9QDGLvAC
nnJ3ekurQqcLtC6ZfLYrglzfuzzteEz15ga9XF2z6e9Qkd+RCzIWhPuTBZUT96t7+XlfNS0NGJuz
SY77dxkb/QUAPEe5SZt3s4b/0amkfdBwJlDg7p77QBWoQySeA2SBj5T+4Kx0nSfEqmprEcsomoHy
wqDCfEKVzEMT5F98l/hcdzgMPa/BUxgk5g07HMzKYEn2nPsiFQvjY+RsiEP/ngjiYj+WrKZKB34I
hjsGectNTmkpNn35WNY1HsJ6IFaq0irUW6C+9HAae6cc/wmrSZ8LDOJby1vekTIWELpsDnXUJZvb
/6iUdfWNdATBQ9pvgKSslix+nEtQq6njXOJJ+1e3Vk66BwdDc0xyEoU/pvFhRI3hQkPEGjXY5eBq
Dr5sDy0lnldTkxeE28PAw/6GGbVdsacyrMEPntOs6sKBdzTTXe3K7gvoBYFFun7sTe8PRxaJ7gQu
MzvWjvOdLgrLae56GKawYk3J4O1hQmcgWavmKkr3KZvGlyVo0c+9wY+oGV3tlsmFrBn1DDRO8Z0V
t0QSHAbFd/Y66x+lp9O+M3XMH3ad33jcsN9ojeHe5wKoTprOTApIhvGUZMQe58S8LWCsTGvmrcYO
g06v5EFApX+If/14OItg6A8VIsZmEDrlZJVtIYZ5T9mgjcSJa7ruIA5sfiyT9lwQwSqvCm/UStMz
yQw06TFOvQ9ppfuq98rXOtZvtICuNuHqkiqE76or9nQCM6zgU8vbnJ/NId5HzqKLnAI3hEfb2qlG
w9KSmVt9YclfVpy8stPzVCjeZBiPWl5MT7TcsnE1kOKwoVvt+FdNdneeTWwDQ+1+9QkcnsWeO3rU
Rv2kKWwGCw7+o0GVKMYIpl6DOz0Vov1lAGACzpEl7PoscLiNXe41BLloljP+MDJBeZFbB0kUPvTb
WRwc3QdzKqvHLJ3x/DWNCWTJH0/Mu36PayuuI7WJ+Z15jnH4YbMvlosXLze7HqPFUwGt2/l0nRvG
StXdWdsVXD/Jrh3wKV1L1KmdmztNWcHGDxLyrD3ZOVHNFyRusUE9p+XUDW6pw5wTfyedYUCjRpvE
hfdHb0Z5Ngu6Ub0cPy7I2ZPePC8TxRcFuvE5NpNocsvkWGlldvTNhWM3Oc8h0dydHKz4xcYWmwJf
joRqP8dqWGdNj3Xvpb9wxaDidDt4PA/0tBF+JGJALE8nbIjdbxc4BdjFdcX1YsPliUlv3yjJgJTJ
hGuYigpOlPoh8emxsYGNpC6o/XYtQ2H0e54bfzznIImMxmCD6A8vMpAzbBmMYy4zYbJksK9NnZll
XVTtbiSDPEC5zkcn/2SpNqMKY93JnZZQT5PpSPIDzm7VHw3bxUFWTzSvruAlsyYwrmvmyX3FuSxE
w86FyvedCIh/FAOIRLAUb25fsq0puZ9M3m+Avsam/V6KRDwJBQ5bzfMfQ8wvaTPZ+7wglc5AM6Ja
5m+nB3+dUpj7yqh+k7jqj7RC7II2d68chvG6uzVfGPi9WfYxNYLg1QzqL0x5/kEFis0r9UU7f0JS
oVNmJOnCSXuoz5NRtxRmTu1XagzPvBMf9lAtxyY7sxVMn2rFBJLlBymh/EhHjOy1fI8T5Ry556xQ
MkK8Q349Bk0ij5qXX/BPvxloH5GBG4NauubmcIufNW3BcdkDdFaj7z8RN9gMgXlMnGH8zZdQtZjf
upbyrpxiv3LeaaTbyWHjXXbmBZc+bh3BdometMHEuYq7O0F2crVhX9i8o3JBNozd/pfrVTAuCjuJ
UsTyxMtpg9SyZ4H/gZouLd5PH9RJzxzfpx35IzBtGpIQQhsM65phj7Yr3WzZJYWDPji2PN3GDKh7
QX22OQNEQlwJ40pJ3NQk+fmYKvL2CH6z8dWpqokeTU+8Y47keSMalsIJIwDsoi0fuXyYFuChPPqd
x5LZBIEMFkp3ap/iofHPru5NW1Pz2ZE5IuwY7P8yaXbgQFV+gtqM7LU6faKE4VoFVsZOnfzFIHDu
ghfGD9KjxAxiGm6Gjv7i82OFEFT+OAV9SURyKwxKEiVVq/LjnI9PNZnOx0GzrG3na/RsW8gedEBO
B5XzQ7uZpofCkQPbGiM99FxyXdOTZ7BxILZ/q4RTv5F0oWEPMzz6IH3EO80Uu+xHVn+c8Jh3nStM
vzbC2wdqyDe/SkUSpkuuZV0KTMADfkKeyj6oDdesmgeziC94lZtz7kNitKbqBdQ797+b7abJfgY4
2mw64gb9Gk0JqMxhgBJWdLDw/nfpfV6/pIQbOm+snhw8mPjd6OhsKaLArEUemLWRYD0JP286DXkx
M+7Ad5KkxZbm2Ks5gPiTGBhHIpmbAWrAVoMiA4EO/mvfevDKucKaNvvW5mXrBN27MdkPmNi+RGZ+
MvvY97Ez4H2sb/3CkIqWE19R5p6Ws/XKuzxD+Zlujtn+ErFN1zBad5U9KdZB9jng5zAUE0uFfm0V
3w4eyoq9ohM8tn764pq4Pjfxqj4n0FlsQBC4UNLI1xOO6Ox4NrU0b8Kl79R09tMynZGt8bVzJW5q
kJfcx6/JIq912b2mZHDCJtNe63IO2HZOKdJtuxq/GW8u0y9LUs0zO1cvY9PUZAs8TOhduznAKyTy
6p0AAjUtbfPuoI1o7Ddg1uw7OUOcJhFvCP5W26hfZvYIwRunafnBNflpV6AjKVomyu8Ov0bS0rQQ
xG9BnP8uRGHvC00/t3JaDqzx24UFwATXrg2MJZUpbUbcxt0hKVmhUWxcAlNhUZIAWC9eO0Ve0e6e
AbHQWSyPCubyLZFuQ9i2xiEibEgFlbm3JQGoxM9f7WY4Eq4h8+zgU50aba2BRnQ1NBFNAxUgDZol
MzdFUWz+a0If3BQ2kSg1W9tx4YcdK/Wv1OitS1SIG5MNu4j89uL6kVE4fDB2Ox08Bp0Ey7rvyRff
ntYiGyMfFC2PWin1A+FX52wYEUEhanPGAdYEanIvaKbI4k+1Uqd7CCvETB6m3PeiRNhn9gxmgHE0
6A6kSc8mAJ0tfoXLlJC2cyQhgMrwHpsClWbu8Y2RxD/4iwMHqRk+44KaFoPOWl1xeic5dpaMQwyv
ONjBqVvweDXILBymiYTnDSnE7Ny37W8AGqGrsmzXd3N9NTywGupbh+QeoqYEOz2fzrAYvxN7GY6F
v2zR7+AsSKoCOx8PVZaHhJK2g0+vuctvWS7BEVpnmZe2w9+4c5abAoVAnOT3YtrzBzsV/FdefaX8
ab/Ey5vHnpuC4yRF8GZn11i8tX0rnM3STt1nEYOcnDQPI71Ecug05e98fjYM88lmdFC8Jdnw9YOb
Q7Ptj0LRdwseDYB94lM3aZsPhKKLC5nTnWZNb35nnNz56HVT9anD8ggr7R92holRNldcuaoLhIQ2
i4YdQB8ryYNKxCDoexKmnkGl3zy9pgEmha4l9uF5iDZmeRktzcdiOs+00rIzo4cZ34ptdS/QGI7C
0Fg5ak6zdKA9gnkxtsUwT9ss5fQJ7/idI1n/K3dbzq1iplzdYdDuaMOwpTmIdw7Ja8OucTpg+SFX
XI1X33JAmbRP7O6AOjxqKg5CUyM+ZHioMMPqPMLbJDdu2hEd4+Ap5vqhbuUdRyuTAZP8KGfPsB7s
J3dhEE+FFNBMTtuBD2+ypCs0XXwtMjUU9q7RHmGQGwMPXrOlKW5qbmqBmaoDUc1x0G3zh6onXITD
kpYc109JiqY3yCUurcLqMzb178lsQXkJDkmcY7553BDfpH4TTA69B9/JYpS7Ob1m87Qu6mCrvcRp
sP1BxiuHDjtbbNFU6KbefuD6y1d2A42O9bFmf+BDVAf//57KmI8PR9Y8KTIxi8y2Y03FcVNTCtBT
D5Wpf5JR+ZOjM84JcvFUTJwks4JFYVWtbFc2WNF4BugKzAhe8Rev+xT4/LeOSj5SaiTdAeNaJ54M
SYU8BeJfbp/g38q0x7oYjqNo8lOpG4zTyXwTGrIeArP95oqoQFHMcUsDkwaB2NeN4loH7CgYLCWb
Wo2vMAEYOU5qvFiM+hcKq0iDQzrLOrXmIt6ALtzdjspfv2MoBxlrwySIHbpbftVlQUXmpL/Jhkio
UOAoJjr9djMV6RevHUM1eq9QfjC+k7mLXL0ZDn0G7VHP96x19d7Sgm+sNstHqX826TzvLPSAg+xq
DOkg+w5KzdQaiCE+dMfJXTjmLBR5eO9WV714aM5RHAziHQjAVihGnDG408r8XBpS+a1KXw3Cp5uc
/olD74H3zTIz+TR6P3JFVd3I5RwYS274IGAM9emhzj5mtpXXHLK01NBgFS3naPAVeNL+oir92Brs
8AKc11VsTRFcqrUrK+ZfMO8az0jOh8ZLHsesRy0p+piSPEhIzHRFv2sFWoLNv4RX0N22ovlbO/a0
a9w/S4uzlC6LNGwKrUEiZevfVbep4x2jqsJKTOZ3tGpVzJIOU2MmZOWmrT4rGFQxlI2xme6jqX9K
XtwuxugFVGX5U7lg+AixyyeXQNwMPtfv6Gr5SVg77rQOQ3AClVCyfHnWU3N6kmaDVEVQIOfP9Rjl
GL0e7No/Iqmr0F3MfcLsbbsklTw6A1Xi+VydjGV6D/qcGKj5Rv+1pP7Ne5lV80rs+tmlriZrhwMm
20NSLdUxmfXisaXW6BGCAv4qPXgmrwBP10aXS935weGx2liudmP25bbXCr/7ZR5ZZHUvO3qphkpm
cpTGj1B/EMPctAYP72LwH0XVPbLV7sIltY4+JqoHrcCImLWsVVVGTMkyLxWqSe/E+iP3MBvgjnWL
hWZLyJ7dBWVu9LKsB3oZMyMYeZxXU7jQrBU67QMVcjf6GQhrHnrZCril3RNttuwL7e5j+p3BMD3U
yv10AofiaJ3sCS5joFUO71uG4ZZzekSrux9OyJCY0dbWGsbYKqKQm80tiaWTryo8qdAFYijLT6CU
d3mdrU0mBVMKAiu+xsczHNw4eClsMV0DRgxVP+m0l0CJgcJBElozIqonkeuD9DR4jP3zLixbxiNd
amPsJQfREm6uCuuce2y9dJrsNCaipNKZpnoiZAhZ7se1AjSlIXorgqK/4qPjsf40YmDdQBFXex2z
mwrMPjRohncUUwDGB+zhuTDT8RuLGyRVGu4bQWxGGTyhGwM36xJ8z8CW8JTJF7fhQkmsZdnA+eTN
Mf+Wkm1soRhP0grx5uT/cJ39XVR/aT2X+oySxKEPRo4fBlEPAxWH2FzgoDa8JyoBjxLiXaVQaIPu
DX2tOo3W+Oa1xnwSmGHXUl1mLZV1CyoVgUr5U3ggDCG+aMdOw0YnFmKqVdFEnXM3DJ6jAw1JvvLv
Iu4lg3XdvLQ+rkSXvtXKmNE+++Y33jiODoqK3tnzjW1NO3C7WHwabHeHQE+jbBJfs+FiX2ursPW+
BMHy7VB+BYY8UB8LgzZV1ZZmcBHOE+UJ5BhJUk2GtaUK1wkbLX+Yq3QbmJCW+/nm6/ET7yDmy/jR
SU0AbvQiUxQX9osagW0Z+MmED5RHjo9ask6uHF+yqW4xLwONk/1yNJT1IGXj7T1/+qsV713L4uxR
Kkgy90EVIosm1YR4PkjtW09ovx9Gtx1ij8PlgK1TZFh+S5d/1Xms/TH9EKpfInfGoUiqhkE1p/q9
X+OdrsCZjln7kAv1R2tybhu5/OEHcjY6RLV9Cr9Or+/Bk1LJ8srAi3Z1v726o/PgMEKUhTNvfZsD
rRPH96KiArfm1LuO9jZp3iH6FESV6Xx2u/7GtLYL4zG9G1lCzJiov2EJgtOOdxppMGcLm0cm2Bqo
h8N77PsE2u1lnxGrjBR7EiatAI3giFBHxnw+BTAB0GhfuR5CRkkIUHoJB3/YJTl9TZSSDJFB+IGa
K/6P5/qoY/1y0BbFptvsbnOTfjDyc6Ms+6SxXsNm493K2HnqDBOvpHWfuoJNpg0VLcHGYJhoQVOV
vATid1UluDCliS8DroZRcgJ08d6GIKDrECtgjxW9PGt0/o1W+1FQO35evU3sXUu2RaTOImBp+YZy
593EFQGlVgeM3U1Ui3pQpYRfcq5JKT/2vGWG/AL1Jp2bHaKJH3LaKy5xKj8IglybeinPXTWdRDKu
UEb3lGTGITc4dtlCYEGBe2G447CDI0ldm2E/UA7M3ID5Ezn3oAGvNnwSHNl4KXi6vmS4ErtHEeNL
KiQriz+xaopgo7f11/q72SKudu/dOi04c/CKkPY2ifGW88pdMMKtiyKx0JS0Nqmly5MYhzcCLpFK
tRcKOZdL2ZovOiQe2ucgTRgWo4oBfz9+TAA7g3sPskq8gNCPjLTIQ8xP+HwJcSV+NW+SpOnCNoFp
7M4JyuxoaGGd8wLx3V7VxCBg3QKb3s8sLyO8Qsv87KYMxZKvjsM1GY2JwucsLCeHOi8xPwuDTVIS
UJJk62VH3gG3aEk+fmsUOb3EK3MOXly/kRWJ8GmgFJg8tRYhqqjHIpmu3oIoGtO/RgLi2cH2QasT
y1oT19c4HVLmRaZxzNh2VYa/MbFq1ORoN0vR3HSvCFhSJEePUl3MWJwLPpOt4y87P0HBturla5GM
nR0bMWbwRXMEZn5E+w4L+A8WCZCdrXVw64z6AM+f+6w/aH5BP1yg2ij5FRfifYrLIrJyW2NPNAIW
6U901ruscuek9q+pBIyp03WHEZxcp+0BDKLzsI7yPL6NtfOlD3wMTqbBLuDQIDvE7J5KrHnIN1Kf
3WMfFUU/PbjGJe316pj5/Zcw6HbkvF5GBXTqs6kntwnL/taPy7+2VLRP6uJPSi5k5qhm5XOwLxPO
yFY7T0+udmgxSR0aE89xbpSHnCEM1vNpOzY1RJYy3haatUQAyXEdyS2TSe+u23QWsuOC35nl/Ol2
DnXfyKBtjDfMjNnRjDM23z4UxP5Gq4TFnqR7Nq1VuklhWY4021j+fqDBNZoF3YecP+yQ/h+Muw2v
zDO1AhePes7jAaRW9zqpWoa6pDXYSHGLy+GqD/KVpM5rbiIXynzcYygIZw/RqJxlByDja21UPszf
o3Q/JNMH6smx7yyZcS+r3AVzhC5CtP079cng0znURFPT/cNMBF+f4W0trJDQEzAdTiNeU70OpHQB
jqyoIN9gVpesNAXodmVGFQ3jZXZatXK+ilxIbNYge3ImXhHoMxv5qwaNl3K85H6KrbL+AA60baGF
1GQraYzzzpbL1ClgEyhYrlbqXsSZ+AiTR75BBhh6OX86qbPgdNKxWR7ZiwX8GsCAcJprpxcXG00e
hfm5DponazKHi0kOMu75AQB5kmdOLA6fgQDz4nn+oZm4nNh29RtLts0X8WrCZz1IFp5eRy0L9pP1
L6eP7qz/rjmfhvqkgSxvMW66FT3VGRYEHgJ4uQpT7ZLU6S8pXAFlGP8yEWfr4PPF0GPkA9f7mOwJ
XqVrPBraZDyizgHLTRCGLcbCjPZgzDOS26Ov4wVfgN2L2fnQs3nH8EPXCS/IlBJ1GL6/KiNbbqX5
JIKHbKzNd9YJfu7cFZvMSjbSwbcOetuMEij1mBybJbLHDqKp3BcNn2tboMUaw8RpKeBBhu9MbUra
5EcIbYwMz0rvy70U0xNXUbWfxyz0hvhSaj2bU28Vaxk0De1jNis3Ih4xbzrOd5uiz969tcBvrF57
Ud1GdOJdvRDSZZmJUsZ528Qdo0zmVz6C7hln1KOMZbclp8butLxL17/OXf1r9Pxy6wZkaB3wqSOt
qpELuUwzXcZREkfs2GL5HiwrjFsMV1XsFaHX/x7ykuk0RB1dPzmD4/BgSFFSlfY0i4ItZBsw7E6L
UACuckbaz4neZ6A01pOBPZT7Gu4Slzf+97jzWFPDElQBZ70l2IJPuqoKu6Zu02g8Gh0Xts5zDw4C
yF51rNKYzarpIC5PPFNnDIeAqJrvmQX/pHx/U2rY8ScIChx96veC5yLadnzDjdJsFj2VB1QDSFuH
MqVwx8VWeSroF+2oTWBjnx+NBu9LMN50SqlDS9XwRzqH0RqJHJxX31U6d/uCVs1NTyJnZ/N2Wz1y
k8lBnc4tbQiBB6cYiHPvIWAD5auhQ/xrsYb5LQJLyi0oA1qS8/YI0dwJkxm8T+Zo16Gr/sY5jTGc
pIX+q08V0zkl8NLenUnO597rx6NWGgfgq+zvK+VuebZFmUXkOQl8+1BijJEIuPnchI0zGyEsiu3s
5s5DSswIv2esWFI5wNXY8rjs1jQB4I2xjBgBcRoDNXFWzM2kyO9tXXHuGuJXc/gyeu3/+IHLEtAY
YDQvHDImoKnNZkW2wDBbr8M7sXr+yHlCcSmnSM+Nv4rK7iixVqvyGhmX6FSddJejRhbuWPXpA/42
d4eBm1h1r/cvtJ+XOzp1zC0ZiowvDNRmDIQJuO2T3omwmOOOFWTMdiWlwkcnGLc/WXucUUDhOsQ5
kb7Z2bNnGOQ+2vhuUT68+7F41l27LeMBQocvOo6HJpr8arZkJbjZCgtZ4MPUsUziYEEmTtxhV6Rn
xJWxfRnWbPwsR+OQAm9x0C491xj28Q+0fRgX/dQ7Ehk9JkhqE/2PXQ9Nkv8Mi/x56YmYM8Oxw8qT
9JX+uL/V6hrM5vGO2N3t/hM0NyF/6HMMznhWi9paaHqYEVRchFC6nqa4lYQE2dhQx9N1frPVg/XW
rPhUAZcAJjMCJPEAA1pSm2CMtO5mYwjYNXr2u/Wbw7Jwc7iak1FxCsQzkEMHXvTPPMzdTs5YxtcI
FAWzR0E/syq4EIequk+sw9TIrKbSZvXdal791ZBhi2I/Bcw520Go/DmPII7+Wp0YjGm8F6XDn6oq
3JwE9BN77znNYUqrKiL39mmgQDBeqZ9GI3ZCGrs9Mo3+FR864dLU/KxVoJ+YF/GlW+AhkjJpU6Be
dsIeJjAV1AW7YOPl0ONo3gu99SPAqYzESs7q65euSE/ccGIPIVWeliL7cEGqZ4b+4FIYsUh07SkR
pzwzdsKByuHhOSHmydqQiVvvp6/K+7JoEsLVgWW4DOy95eQuDy7nWBjmv0Sb6ZIsJZa/IDa2pG34
mH0/RwPr7KjD4sQ2s2AjGRdjhH0Q0LSDbXs0ljfLNKx9x0MugHZ1zNHdT3ER+ydCHKFZe9rGB3Wy
RZNavbTQeL6hFa8WxroDncslMSau2IKC+uKI++6T3gEu5V1ZALM1bE3fdsmU34cju+vG7o51eomy
yrsHHAccTiTVMu6rxF/LHFE1pSzPKM+Ap5EZMV1tjedBNG+0LzTbpdE+QHeB0chi/Mbl149z2GP3
8R+vs0RE3dt58MTBgc2T/HKKNRwwqmLf2NNNg796UvqunpIH3Nq0SqiR5nj2wkkC2rONa7Fl0EwZ
EsyvgI8M2+lOd7gT4KpGjLeMUAuQMlvH6Xe9VT7/3FUUow2bxUyHqNXTs2bHjxbfO/q5LH9czz9f
VL9Sp+NbIohBjNqTRxvPBkVcPzVtV+1MX76Be5x3bDreFw/sOUtPspNOGp80EwdePOn7ZaiM0xTj
uyPTxGMbY/L6avsG90q3Xil6rOdnm5atUM/RxoW7rKuD/JUa1nDSuoRv4RB5aUkTbLx1iVni7uYo
jisdDMna0q6xm6+513brztW9JJ+wMxI18ExOIau2c/I3qBfWuZ5AnMTgjGuUPhcXUS2neX0ESY2v
3D4VCS8ZImXLmTqxD6bksO8y/Fmgmo1OQspQAZmWVnUM2E8hzImtHk9qE8RjGBwy5sNYdcUfBHLW
fadmxMiC/nMDkr+bNpq5MMnUEKuzZK0EXh9yZvE80X4I5bcciofJcKbtABtthyZ2h/vMpm8uya12
Ow+zzyZoB243u8F75RWcUf8rDvX4n5q4/1FP1WOT1ePwv/7n/9tqtLa3OT7RmxXtYJB7WdNH/0VP
IBJPwDsRPQ71/K9y7DjMHR/UlMswSaYOFOmZ69f0aRvBeGIioTA1k+7XTyPa//+18Jf+b5QDL8a2
DN8x6SfjKGI6ZLH++8UA+JWuow/NQdexT3uO3e9KSbU3gufVbLtnTiQh1Yrkd3FfIQWlPQMPqw4H
w1f4lukHbprnglvr4mVFfVmd0EjN9zYtigcXpayeB4DTMkV9EnG0pH4demaq3Wy2k7lXIItnmXUa
y4qW+L4Ap2R7mChHJp1GNoLl8XN58ms2Tgv9QZlhF3BjTRtj3AN8rewfk/tvfdb9g2G2Kb5crEYs
ORM3PPNYvarj7ahN9qukkK6QCYD/TH/S2oyn+zI7x5Jag73TsLe3HfY/ScmymdhUSyy5seNy1H41
eHit7tisKsrSaQ9wTg12c4LSlFbP3lXA1tIt6wjrCAmVNDnmrj8fJ3s8xnrrQpJsP8x+qS5JqjXn
zOJgI+P6rrW9f0KGIFbQzwbgOK7zlh6PremIIZqtdcVUvnXT1/liLeJLkGvJGyJKmTAz59QN5t/J
HxbPQ4UZmEpgubX2ZRljaGty/6g7zVrKVwZ7k0cpDTXjuMf8YOwaTf8oHVXdNce/212prtQCLOHY
2mZEicnMNZ0Pe+xZqxbdfxdxnZwFbl8yEsAnDLPULiiHf1gqqIWRvEyY2MluMSpgqbG1z7xFXLya
h2AjR3HFKaiRV3Vu+tI13yJdyfZPrBL1F0aDbMWKHphaOl8BpsfQN9s3gKLFRWNKiavN5rqPi0tq
KxZ6pMWmMs0XUyPnVKr8F7GTg9cCmcPVNuIQtNV7FQCfpIjln9Wa5l6vuJjIo0j800X/Fnjjp1Ea
C9onUtgiS/1qu311tOPqcVr/K3fnBbFj/WXNBXW1wCTv/LbRCap2Zcf14ikUQab9upgI5CUeSMaf
v/nzd3gUoBhJ2h9//iAYTbpPZkma3UWVwH5WnOyREvKJLNtG9SZbUiebmOo41jF1AnEfRN8fQKRu
fDEg+fhvdo5/oGYQnVKIuW0ST+GZLZ8b2XTXJnD1UKdEgrsSLVWxk8IFAv2Re7J+HpYz3qHqUYeK
fWhdi9C1Ly9A2SkDczGPpaN7dI2OGjet/9tpqcnKTrWT1qBikPaqN2bT23f2m7iq41vZcelPU4zv
NzXtHRwD4lC8sbdxiUsCGoV/1YG0sxO3PcKLi7rjP29gIAT5MYYZsJliUnszHRLAxttb4fzrknl5
9XHSOMaYRP+bvTNbbhvptvQT4Y9EYr4lCYKDqMm2LPkGIVs25hlIDE9/PsDVVX9Vnz4nTkTfdETf
IEjJligSSOTee61vdRldOpSZ1jVJxTEPMb5kbg8TNEfh69gpvcDZ+b5xYV2pzLswGj4R+lzfJrAT
7B8nMhsMbOx1i21xWGjlVW1+4D1rj6FJ9rtFI0dDU4GVaPHDiYCPnH1xXBr3qS3Gi1FVfp5VwzU1
2q3H1FMjwnCIqtjc99M4Xh0PUSnDaSB8Tp0E5PN9p8Xb7hH75YGYqxOsQ3hmEW2Z/3px1v+Z0oQB
1LJNk3QOyyRC+J8RsVmryxD+R3VCUbBn69vuTXJ+LkIW6Z01rkk0afaz5TzGMZMjGXCTCv37lB08
SyR3UmkPekOhVAJDfmHW8otu4n/zErfoyn9LQuX2wUv0bBMXL8giggP/fvtwW5smHxqo06Snht/B
2tmPLgM8tF7yKnL4GdC50p8hS7mZFc2+Bx15yS1De1TpeNDFU17SeoceXu3V4vaBaifnZiNWSyr4
5OiSVigA8yp6hgBo2NDT6qz+20Csf+Rc8le4JAl7nk1gHlmX1j/izWoNKb2YpwrZWNnczMh6xIC3
I7+b5BvdKm9dQR6UuotYA+lhEfo3laR90fk7svrAm+nqLwREEH40vTNOQjVXNRp63QJP2H99Spj/
CI3cXqkphesR/214/9v7jQ1RC6uwRQmfgiGVTYTZsBb2SbrjoYwaHDLd+GOK2qemd9vX3v4xzYzi
HbtrA8Ibd64bFlfbKMEOh0oLqsL7WjbOtSjn6c5FxO23Gbd6C5IEG2wpyW8vKFjK2rqolVVpMQDd
1YVjBAqc4MErikBSU3wN7emnWh602Z2e6jpCA52Ta5R4Nm5ZpP4CVn+cOQgj6OwndJNOrWCSt701
/7et9jcih6qu+tX/3Vy/Geb/ct7/P2TIlzqxfP92Fv0nwDGaoEOb/J03tv2nv3hjwoNH5UjbwpT/
pxvfs/7lOB5ZLC7AsP/lwzfFv2xd1+2V/2VIYay//C8fvkCEhA1fR7K5Rnf+j3z4cosc/bfVRaA5
kgBmcN+4hmOgJP/76tLqdtoMTRRf1urbNSOmiGUfbPVDHku0oVlOlm4WBtuz7YAQBUq6SE9izuqz
0j82dt92cCETg5ldWX6ideu96Jf7LCkOxLjByu9zLEhu9a0XIWPSqGzvdEiwsVH8tDtc7glBGpif
d4nCeT0X3kSjB5JxwlIcgryJJgl7c9AfiN1YS6uouSOiGfvvWO8RyKT+rK/S0WH5pGY9C+pluQ7D
SEZIZnvnUBPWrnGxNxM41nQxPXlC3Q+tlzPxIknjIct8e3QumOSXr2LCEjCPzGFzYjb5z2X4HWKV
TeZLeIdgtTMSmDrMrHb20hQoJzNjT/1YHuAw2DuDKRTuUASLYVgrf9LA6vSRZ5zis2r1cDc2WFjd
hm4ere3dqklIui19A0emgtjMHelhiuJ3PckYOLWAEKZa/DTkZ2i0YEnmEuuDNmd+h2BkJ1nnd4s7
gLE3kT7laXFaavWlRtO170Oa2K6cjzgHa6POAmKqfyHxeM4aKc89WsKEZAe/N5xHur+Pbj2fez2d
DsKmVQRac2823VWHxBa4i9+5AHOjHISXLxxyPArWKuBtjPywz99GbqI43yKGNo3zyM5M35U92zUv
6x5gM2UHRvopuAFesbPwfmC9IJ0hHXYJ+p1LAs6lqJ5TfVjeO3mcmvHn5JH5UYQCC6Tdg/5hvwGD
zfLzKv/EBPhQu4CtKhRph6ZnoOdFsdhlXjX5i4P90YXyBMamZSnUYOPEWn5ZpidCRuNTXjNWzRzz
s1e0SGd6Qm+Ui24FXQ5vzdVpKv0aWQZrbQHWKwSMMup8vKgu6LXzMi0dZR/TWcR+jEpzdXLazj56
g8NsMlPpieKqxBVDCgJI0fk8VnPis8tgco5yp0pl/NnVHB8mb8ethWkpd/YejVavPQjJm5nBnLOE
epsG5EzonN19zla91O0SM9pBjiirARRSkDNEDhQxiJeyKz+S/GmOc7SsmSCLdTQHmGzWF1V5vHpp
XUQ6FvvKQNCqJlrFUt/3htE+UwwbfGj0kHquM7cdecct4NA1+KrBNT/yUC++ET/YNdZ1MIuLOWPW
0BVTDp0cbMf9HC3lm14OkLSTBDZrEi7HrnqOanR2SOdPnlGCyteguEobva4xBykupqMVZ0YAvQog
OJ9erJFqgtni4MVVyDAca0s8wE6gTZ/k9X1FJCQNfBr+c6fhFUTHGgxL9GhM9lFa9tE2aa+vbrpd
X5pc4TIWiHHTU03tsG9WslwtCJVj477HVH6skQ+pgSkPeMezlcfZTerJg5xq1Ap7quTxvpi/9B0u
catGs6K5J1lo0SeDf35jAnUPyOTNUe65G8lG0rEEVYWJlIkTGb6RutbS+i4QkydLVQd2x2d8R8WX
7hMe71zUU6TYMj6n+hiylok2yVOhPpBnQace571vLFW/FyXE+3zQAIkVSJsL63FWy/Kguu5VU/HX
1MxCtmnV7DNBqM5t6B4rfkZtVd9bupHr/Pq4ULXJaJn9CG4QED3xHunY3QiwKFZxU4hrveuLX8jQ
LwMYwTCbw3vpLqxNeD12FtBbmBV4U+oZ07wUmrsLZ9PeN+0K6QbcMNB4NE3UsHSy2n3ujLdeS07W
kjpHM9dRmtsPRhLWQWXXtZ8N3Xez0Kpj5Xk/k8Z8HYiWPMuS7n8i6wcALglc+IWxgRR1YIz06Uwz
hSKB/WlO7HOckuk3z/M7+A508fVyQjPXnURRKV8k8c2IjOuoMDUrfbqrkkHum3JkwJIVF9mCqM6x
SDNMbI3wlDqiCuoehXxHiCDY/PkeT2C/vDiT2QMnJpQMFdHHSA+3ktwiaPrdxWPz2DhRc0orcrVU
8iMt3fQaqnjYMbZSeP2/On3m+u3spgdmCDxgiG5ayzs8E66Xlr5Tp9teUGtC7fDrWbs2yfGwi/EX
++EKhbh5GztvJpmAVBO0fIh/F80vp5amSJI9CfNTU1XWhzO+2En+2jtZ9mlMPItcTe6aZCKC2xTj
z94r1FOZqmcI8y4ZVNO8Kw3v2i2E4Jq6+JasAOjslpYhFq3pMPUVn3GxHIZQv+iUeQz0VuNA5B0c
EKc06HiXeqV+FNbXqIiiT4JRedV1rCrF/exJIxALbfzJEy9G9zRAwvDRqRewcIca1tlML/E7/aud
jiBnH7mjCmZ4f6IqsnuJU3CXwA3t68k5OjgYzInUK6beuo+845s2z6i+cok3CmTlUShsQHCDDT+2
py92vLwmoB7BeTLZHS2CHtLhW0WwsF+J/o2oQdzkdkRoq+6M1ELpsYNNSrJQycVvdxTERInqMUEd
c9L1e09PXoGwpVfL1j4st8/8jFad34L1xALgqNXUQUzErDGgjsLkNnq5b43qDGjOeKz0VSJJL2Pn
oMIgOagja2ztVtXSt9FsXyy8h76jaHRntWUHBZsNusrcKToRIttLHyyyH93Vok99F1N15mdtMMbD
FHlYO50WmYDVnZo2YoA25PYR7dnLINSrkQhuIV3pCwNg+oQSk6RW4wdUmYPdWvdaV5s4PbKgrPV8
L23Wc2jNZwy5z7TOHkdOo70FVLntuIwxW/5AP2uYo/bZE9g6DaKblq6/xySS9wtUG8oJP06QzXbz
8prVXLymBMWMxxezetm9ctfBgAxN5jC53Mwci3gOmCyAW5aMboyORYgu20NF0dIhPQsdEqs0UIJr
4N6l7HMoEThx6WLXQHLwJSwVI77ZSRie6T+Tnn0GCRrkCjdpYKHyIjhJ38+dK84WjDnfKiqbnV1Z
7R1TZ6wvlpzM6ByKEVKtxckgnEgR3rdjufi9B47OWXu9oAoz5m4hxOZXTTdeeZUzKsCFtRqv9Qv6
H+JCvMCMKMQGom7tls5N7SBCyworvXB5gX0WYwGIaDkjLg/3FnfrA5MxVjBiAMwiJDojS7gL1pHG
uCRjRzrK7Kmq5cWijQR/2DtmhX4sFloGrWfbAW7NoYP80ClDP1GSkJ6H9FpMYQ6VwvxoXa862R0a
bYsdy2DhnXSkX42oRWdbZAezKi6aKsDXjYN+5ubNmWHQ8pVR78OjR9PTnAzFhMQz0JUXQ8MGRpM/
CR7oMDPa38zeJHFjg95l47mJpkNUKryoozkf64wEX7r1BPdFFnKiAuc17+fM4AXgPktnjjdSE92D
UZvfJsm5kpB+vHgFhonM+laiZSPjrlOfewEYQcLQDLanWEjQX6RcjX0juIN43mM6sDmdLevcc3GQ
Lg/ZPs2rT6I1S4StyXIHEov1O/fIAjVrRbOohf06Vs+NYe16mUG4I2rspYi6y2TX8PMaNNlsR8ju
EOUN3QRY/hWtMzeHpnnSxFgjr3FiiAALNAnKlM5uUhIVnUedGmMfapDDmPNdCoyXuwICCCdh9aKa
wr4tYfJgFMvXWjNXLJJmXoFrRfLQuDT7XTJb0ClZ+FPTLOhCzAoeYWR3DEq+Q6Ri2Ban2Q7fUnFg
vH019d4mvat+8FZbu+4ROWp785459dGFH3azE7k8dLhEMbb5WWcEpmdSfzjqSM3RfV3ILtvBO7/O
MFLPLSZcuIAhCjoaxf1YXntAg3djtqCsyJjQ0TnFP8sARD5PcnjrEu8sY+dtZsSGkCemn1lZBqTL
aJ+OLKOTjm6EmNOjIp5xYW7PK72RBJaRNcofghJ6b0ULp1nX+Uv0La7n+dJC4gypYCgcXlvXTINO
cluVvQpYGn+gCDafcr24tnAh4VFVZ6OfMNXVpX0xrfoE8aFzwiCO1A/LYQqsc2Pfr5l86WyGn7RU
fWDSxRxsgXRPtGcVtf1LbNnML+KPTpvEcWja6W4hry7XJHk/l8XE/p8Nb55VwGqNHwTt8ZvTIAFT
5Bmxd8Wg3RJO0yyvik/tfU6Z1E9Z+YuhXqpufOYz8k59CLxmeah7h2s6dpudVFIe82lJDouHjNPn
VCLoQYxYzVoZnVs7OdUug0E+cAiZkftD2jiMR02au9BmZWxU9yWqu/Rk1fB3uUiRFzHznTmPFu/Z
iYe7MgLhQe4g9wEHf4qpzwExtM+aSEFgT575XqSWX6WVn6Ra+SFTBv5K59Kum4Ydbrnnw+FKpgb2
ozG7n+hCRdDR2l7mn3tUpLvB4u+vda29GBPhJ5oMz7lmWH6LKp6Y7LDcS67uwyJorS+kTwFl2Fti
7h5qe/w0JJj+KfejQAh1h97QOHUFt9W56h+mcXkz6uJxEnK4U6aSx0T27GeJd8mrct1YdUx5TdhJ
3JP9SKxm825+ksoY9/h1XgqCCI42xT2aDPuIkKL3S0edQRXYx8S0pgAdLmpmW37tjSTzYzhNyGDk
SJLBj84loMtyil8pDvK4TZObrtSDpNhml5kRRJrK7kzM8WemLBApzB5CXMY9fjKg6rIvuCvlyGas
aEilNggFIxjiVuNPq23N9qu4963c+ZQQWkgYhYbQ0SVVdgZwe8Bm1dyaFGTY2L4Aqk58j3XgOJk2
iY9C6Te33bU9ASSqQXjbl3jCc4c4VxMoW5d8bW2S3heN7ECSDD8xRWDvqBwMug4pxI7DXkdji4Wa
aBfx2vjY1M8u0VEDgjdwgKG00RXcHl6mmhJG+BgAtPiQKxaT2huwgcrs2ZxNjILoekfw13i2kn5v
h3O82jSrq8i6C95cIskzQXFeISfXspk7Xy93zIG/yCr5uUh+XGHMlMdEBeZT/p2d77uUhH72YX8X
Ydsj04erTRSevgMWat57ET+e/TdjBntXsnlrHLKVhcOfUEYhtJtGfLXpD8Q1qZ5qrvcWQnHNhYuU
WX4ausN+1ofH0pby0qzaH9YpB1fT+nwZKuOyPdoOdbELB/JuXBt046w9NW2VHjwt1i/bobHw81Xr
YXvK4k14C8CePbImeanXQ5yPKDV6REi2bacB7hWSu3Pv0UaRgfaW39atL2E71AasPkVu/Z8vQvSC
XGs68P7khAvf47A9+s+ediOhZaUGJ2l9gQLS+wWlKEp7/bw92b48rZmGmWp/Cjrn2BIEpTcMw8v2
irdHhkoeiC/TjgPY2eL3dzXCJzjtozMkfnkpogHKxfrISEtzr0s925uMrC52Pyj2IuT1XIb4sUfO
s3OY/R5mTfSnoS19KD/dBVd1d9keefTnfj+C71pv/6JnAwApoUVoid1ihTb0PVhOqH5Gh7JaiWo8
aIOCNEfcPFPO9f9NjGC7no/JDD0MOrA7q7JRl2XFKm6HCeA7vLw/v6i4o3CWAA2k1n3UGKFdQgFv
cHvkrU//+lrJbv1UminuinC89Lb+xwGgVnvM3OTzBKf5mDv6cwTd/0L3Dw1XPIJcGBQi7gkB1l8H
fc0BYZNdXxqPgBdMwUhNKjs56x7mlV7L6tO84j1z9GQXhz06J3RNUn2rNXxCyFjYeA2/nzLu1w/e
0EA6XTuEaWET88qVeNbtN0hG40XoEUFxwMzgz6A/Ww/b190qiwr6oErbVe5i7SvGDOyA50FdvE3X
lHsgyzRURdlSvOnpbVxVWdlk5d2p/q3NQoU0jgiFuqjuL38dcsRVqBznCfNP+bR9nd+fXoihTMVC
jCaAEmBY2tBd6lLEdPEwnc+zXgcR8DUDcQ9Ju/GwL1ZO6F+Hcv2lazwlJp/1O4/47rqLziSF3Gl+
YLO+inWwyx56fd5q80AwktPuGbt8rizOu9TEiqChAYgclkkHDyjQj35XlqDS3WiqjnH/4o0123UP
Q3ism98UWRSAU0b6IgtBoA3dWSc1zmOGpkZ1ZxemyE4LZ7y/KBJ2FuZY1ExNt1dW+OY61ROyi0AJ
ZR2HVP/UGN7XuShHWOVHYt9IhmrSx2QmwBVZXn+L4cvtC9v+SLVPpicbn3hdtPWW+zJb0R1q+/w4
sFsn5G70jsX8UZANGrhcx4WiSwcN/T7XTOuIhgfsG2kaByZ07ik1Q5QoLnKjIvUrA8u6S1AtgCEv
y4tjP3gD9UWkWFKZUdfENEdF/4st3XAGmhDwF70kGUZmO2W9FIHKZ+tgWpyC9touZzKwW6oQfovr
DA9pxY91NcSCS1TdCJ4u9wXxFkC2SnuXYzcRvU1klvGB+ANHCXHJuU3aJRojsJycF9VsO1xaRN2E
U3hQY2PsGGG+a/lLVzBFt1pbYwhMwSVdmI12ph2r0Tl3Xmpd3LTFXZq39s0pWwK/1YtXqptqq/nS
VJRnJn8ZEqJmeEQcvcd1+KXBnVcNbJaLUfsKg+EzmKMFlPxaZZYq0DWU3yZS9oUA0upN4XjeGY5z
zC9F2X5NrHy40Lunt6HJM/rPt8HgrurY0vGrcoI2Mr6k/dh+ppMFc2IMMm8ZkEND9mYq/zRF5M2S
pHkkpz4F5oqv39GHV2W5bPcaGlC9/c7AJv9uq+GtdFA26U78vV8c1GyL5kHj5MPQogG5xVh+5w3/
KrEVuLlz9HrCuxyjCiIlP1ShgFlEEPwBjETh4xIi15gG+p6ebgW9RwOEtsQaMZQErUMWa2EySWe8
wU6m8gj3sx9KQAliwvyIUjQwKodQB/CM+zZq44BohZ9GRho2irEds4W1u6aeFtzxiHoyWCEDlZ2o
HRg7BDmbmBCNzvtChTAh+qXEBOxhJ903egXfxgnZSLTCykc6jIxCuJXESfU4w8+my4ENwcBHL+f4
i2pL0EhOS6OK/iqBT/G10B/b50Xyh0MGuLEFf1sMtz8SDaBTkCoaoc3BnirC64ws9S2J6729cWlx
dlnmfToXyDYs680kY+RUDs9VsZqYjelF6AWyCdV/C7UBhKolUP04nGY4y+lcpGx8Ku0Yx+VbxAdD
HY5ZL4rNY9oL2jZUjJ2bntsSsFQ5QzzXm3UIVYSfib2rd6HlVkfdIQVGt+IbF9duHWXkztD7JnzC
vSqcs2HkIEUSNA0OaP1n87EmROxgEFaztrZiejEGMmX3PXIrcbemalGeWw/16o+30pBoLFp9sw3j
rUm/zaZLsnxNrrJOLHmU4G+Ic/1JD8WrnWbfaGyT2hdVBbyDc+3qGGPJRiyrPmATh8K/t31torSL
beK9YyAeA/feAOPZ6sRtP8cMVihNPrRVDB/GBkL5SbNIEQcuJgwbC532wzKLZeco8auFsTMuk/4C
82M5xtLLiFQuPjO0x0KVoTpDfg0T2/TsYxFO8OFACHNfxKkJ2Rk7y0jyX1zUDwCeUZZeEMB/GWFi
PmL+whFfceaFdWOdK7CV2Hrs97KrvpTka2ZOj7m0gfsauc2pscxyX2IxRJxT4mxkYZc5fLkywgMV
cTtNRlbwIVZHt5/vpGHds2ARqZZQ3EjciwBefZvi8j7OXyy1ZkO0zYtcwJNpQN8aD3hVpyfLy4i5
6tCHks4aJKNW2vcIJGnRymNttPMp15M7M/Feshr+au+SLAEAbkc/pAjmObmpLIL8zfbTJNjAiefv
EeEhARG52Q79/Wc2nl9FbGi0sabA8bj/V3ELjwPjRl5Et4RweV94uLVmguf6XOeaGV/isKab7FzE
aFCM1MRrO7PzaTQR4MwiMOVs7FLmMRR8Vk2pXL1XufraMDkAhU3EuqPesZ1shCW0T2SE9hJdUbPK
jKpovFNieOiK/CfNQFPZCIkX8l9N+mLMLQva/CGZpOvXtm9sh2SNTStWsDNZJy/0NdNjvLBL2Q4N
vjw2QJfChb62Az4SnRLbvB+JfxRe+1wUBNpE6E2a8ZKrdgjsip3BdggF25Xt0Rz2odjHehIeu1A/
1Fivsd0mtWS0MmjqOodmFJAIsndXGX8iIj+hJ8mYDoEn40/ShBj5RWa1oJzuplMeZrci58bjeWBZ
J27jXqqv1t+xnS51bp4zgR0HqvJ0mbyxYXlFCppX7F+5SXbsUNjE2tjzZdqBqFy/3iw5rK2xpahH
Zkf73l8GxpNJ9jyGvX0URuFdDNtjYw1JqLeSSy0HOoUFxHKoCenZgT9xQU6Iuri3RiIEK6RgyEL9
GWP7FUFifoVQX1xN/MCsKoRBzMjtdqMNA7uJKmsNveLak13qmxHbTkCNzZpQ+8eBwE5Kqu05Euvq
UsHJENm1xCF1nTJDZz6s/6wHs77MLtd2brKBm7FH+XTLPiKRtpdeswknhO512Z5S6tU7GxpfO5Pe
u31GToio7vcj7AiIvdu7ZnIaxIUewcZtCmTXceDbhQmSX4q/fbL+KnMq6Z1H5W7h7YB19yQAYQSG
aRfESFt+MbMN/OtglGwVO5nQyt0ebt+Z7eYYSuqFLIuLa9xHmFjK5L6M67ctYW/G5746rQgvL0cy
Y9fz9PfXeru7KX1JuVBXnMtCZPYkFQNVzu4NP709Yh7dn4fyZUxt48LKaVwKFXElwADfsglXB8Vm
o9jIzstiAusnUPTgGQW9mbWK+Ecao5VOYAPGqj50I/AcxGJBWtKnTlJiig36eRdAZWXYRZfEa+nl
GZOzl3Xj0m1et/VkKxLwCeyMq52t/nZwksE7ysi5L9Zirk/cn9VMl5Tb+tlhNA9LgG04W7iSHO39
JoBHm+9Qtky0DVZNOAM7pOcTGMrLUBP1o9uz/ZvLvsHZt4PnivykY/2fSuJX8XkC+V8S7RdGbPDt
aQxncj14fz4yGs8Clck5avWxeyTv4D5bExp+q0WGBvWfXZ8Oc7w4Yj8iezn1KNbVWiMCjOBqs4gn
miP6uNsHEa3y83zBJ7HrWsc+uIyv6Xz0I0N8tuR1BeXcbUvr2hj6tWcERIOymLRgsfAvRsD+c673
U+z0TN6gUqlgmM3TsMZFFjh/Qs8rj9vvGXFwc21Z65JHDop5DI3xqV81145DkhfMdxq/Zs+LVUA6
5UBY8loIaZbjq6x63cw/xiZ1ScC9kHex7NM1bXO9wf+OzdyemmXbB4bXnzeQOwB2WHGGwCILY5Ig
4rUW9OIm4c4xUIF0RAD1MYMnV9EUNobvtpyf05W7L9cq1FnDKXMIwaxK6/MpUvQ824T3Amz71cmb
5FzTVtgkOBNxx8C41pdYredn2xm/Q0G3l07QwowC9LwFfFY5zeE9ityb0/ER/rZebfajhlidBbFa
xC8BQIGW1j5tP3Im0POPn749FxkWr/V3M6rCmb8eJMYRTIl/PlcEVO1Lc3nShuxbHBmBjVo96NTM
aYbwtOZO4ujLngQJWMLr4rJ+DfUlYbBMIQ7bX2w6Q4l5Yn0fUq17XUwdMvuEi3l9O+K7EjHOxSFG
99JDRKrGzPh9bW4vES8ufqa5YU63luVt4X4P5+oLxEgaOs0cBfbaSlmfhXPyoaZC+ZtLI2R8CFUs
7MBjKdoD68vaLpXt6XZY1m+MQzwQ2UfPfXvl06w1pC7JO3J87iMzR13Cp5s61vqpzOQpAVdKKALV
OJxVUaw2My75YmAeXs+v3MG0XWqDwa2z9knDANfUn4zBNU5eNtzrpU75EIW7kpoGUh+wD4C9N5VA
S9lbNCNZuSQa4kOrcsm0NQJMY9O+bvSYa5AQjYp3VdbqR01fc0ey3rNby9e0t98IYLxvat2DKQWF
zasJZnZg2ubpsgR1mnI7F4SCYFHtnPrNGgzmHZZA7U5QBIFy7AJjNAZd8S3CkwXnWxY+rNN9SR4R
nRKxU4abBU1ifhnmq9GEtyqnnJTWeEjkcJ+O+beqy1lnzdswwldxsuoH7fjuWdGrVISRt1M8P8O3
O/Xsx9yo6ffsCuFzaSDt0M2TDWnfaNM/umlo7Jwn3SE9qTbxnk528jDl7IyTui99dzZ9Q1IYs0ll
o9KP53pFhKwytVBjUyaTELe+6CZqCByBbof8gWkBmSSNZe9GozzPcPK+V+LRckLzB/aNmdHEOuKp
2KMqIqHcUbxEpvbg0bjAyp7B5xn7X7rHvr6J1dPUdAQgVJp33C5Gms7DaY1RnMoWk5DtBtsqAoI5
xZK8LijZFMlzM+MOy1nX8Bw+6PmiHb249C5TQZjF/9d6bhFOn+eaiNh3ei7lgU5+m/zo/y7bdFy0
y//n8CVwGv17+bfsJYTC6//5Q+qpC/NfQhq2YwpdZ6Rgojn/I3sJTee/sKuhdDaIwZL6GrD0R/aS
6f1LCOEJgeCYDCZkCn9qPk3zXwRCWZ6DFtSybBxN/yPNp/FP0buwbGHrXO0GJinpmmhI/2ZIqpcq
kyHl4oM9rwIkdiMi47SFNw6hShPnpaycY5ob12JwUz9XyTe3AzeM5kpHZxDTnQeOTOvliJYiPQzl
L3etiPHuvkm3fzbrNt07CnbqrCzkXDgI2RpwVTQOc/XqqRgthpwy2nGXd8VnjE3flyX3KyddfD2J
QSu2xlucTT9KWQY2yS8PeTaLpxhdFXq/XaZleLlDjKTwEEgPMSfKKBMEH/WukT02y/KiWcVXMsKT
oPrFPpp9Xhu07jriGJghk3yxBA0W530U5kHEf6NaojVCs/wVPR+cPWf+mExGjbx7e7c1o9Oi3J3A
ng47cL5E6n1aRPZU9DAaPCLOofGld450rqiz2GcsGMvyAb81OjysTV7y0QzutVQ5CbkWcSMKiEwn
AuFWQTXRaEUw4xcm2Fb+xRTIOtw1VmZfsJAkAX5z2n06fDkWIFoJw3CX0liKVuEb1BVII2jHhzHz
JeDAQyrnxxi7fz5ZDw3cYVln1qE3I3efGN4nLQGlvbTisVdVAyKx7DHzAqW360/UWq2v6dayk2b+
SlAp5H2Zv+sD4jGGvdERtREz0hqZGkCeo5F2b+QEMhFajMovB3GRXjWCDo+Pukv+kM4kqshb4oZs
6jwoVh8AYpiNTg7+IPVsE1R1lGkh2AlwV2Kfw7xwWeJ95c4PzRi318TNGdxp2go8NQ90yOPeM094
kcG8YzRyMKFzqyk8OKrynapoOhkWQts0VtjN4vIg8io85RYwFxRD95rRqH26oKpJ2FGiSUSsQiAT
Tiq0iLa4FQtKpSilIs0cTMZ9CRUkIlFm7hGu3McNaRXgbd8x36QHEHhQB7r0vtHbVeez2MfJuMO0
ccEuQ43XpuPOZQ+2z+UvkFL1OS4G8BF0QlugvEgADR/uX3IwWnhWvR1de/vUVT8yeA2XtATaacdV
GZiGNd8JsCy0fuSTV2Ukh7aqfI7jlzD28iu6XCScCfdMrY8PWloA3Ol0tKTTLp2SZ7Chwo5JPTV/
WE1Qxv1wEO2DQwPySLa6izJqHxdc3w4kAIhju0wHtNiacDxoT1LNxPhrEceQrLFvvRKXuem8Q/f/
YGwp9mIBN9Ii01yLMwyeOIxn66dTTjdDlPxsEI/0GADyTMnIqa4QXqoO1NU6iDjqVr8DcFWftKY6
rAS3qOx2rU65paevDeK5s1MbyyOKbprPhDy1Ck0z0RB+mzBKhBLawoCC8jbkJz61Yod+jMlz04I2
dlG4oQWoHOS5ZByxAu9Dx/rgHS+ptaV+zUbmW0gjcGruVI9uQovYq2AymThnW0LDQiBvRCDLa5aM
74zNjlU3TCcLpswO+ir8RQGye0jIachVNZ6R8r7WXnxPaHJ7iFepmGKwCCGyFgc4B6Dby+XgVWa8
zxnOz9DYjsIsp2BFRGoDEcqeBpa0yl8jAmv3I4SXoBnCh0bsyFP2h7abIYESo2Uyr8NdeJSm9u4a
xXOWx+9WmTyUhWE9aDAVYe0gCmKD95QOZKN+SQiJynXiSFPathNDfDpcmMu76gg22Q1krO/6eQhP
rQmno54YzjE/yFtypGRGT58qrhzUwGSWeQe+42VsLwkzGQzvJD9QbeWBF4nrX1/a/sUasiAZeW3/
5/f31v/4b89R/UHyWOhIpjiHSUemcbQ9Yqb0uGj2h4HJII0NHb8LO/mtyMa1wEZ7fbodMojVvhWZ
v3o6DwtD5A5mdOc94G8ARZBhJOwmi2vBHaOHbunOtkRrp0J89eD07sg3b6Ffk7gKBFm7j+neiUUQ
xEB9hA6wKC8u44qMjjsPt0MHgH6/8CeBEqK03A4lTswLgd3l76fb1/R+0g9ljFRBmxb2nNxGR+pu
xlKshOnSPhvJf7B3HsuR82qavpfZM4LeLGaTPpXyKkklbRgqR+9Az6vvB8jzn1Qr6vRE72fDAL0F
CHzfayqSyyRfInPB3qaUcXgfJ6flELdJfpihxuuaRQpYTmoHAUk7io99WwAKE0Z2BQCb7yq7AuFy
70bRaxcWD+T8OyAjjBHAJvidHxyhH0N3EHVUHATeh50h35wDeV500dOETYi+VsvAc/M2ieigHfpc
kBuA/bvxs3ZG8zE5IFlPeGTyPzpGd11qNSd8fP9U8+xsNezKGL60MNahrqsggiKK6N4tVPPlaFta
WR3UwMgzfwaDGx68udpFLqrITRc7qIShVqwmgaaLq56YIPxGWTQ6mkeBKQwinbN30ICTNp2rr7wJ
bwB4yd6qtita3Ah9Kxo7Hn8ng5FWlsH6fPCc6cmGwwaL4Cp20fdN3Bj4tIFIFJ6pRyrnu47T1q6A
lpmM0PZ15FKKErmUYsSKsbCJAwxhBvpXfQEWBvXrzh4SFGgIIqkzXSZflplRLwjwYI+FjALWayrM
UrTptF5q3L3VUxIJOOgiaX5fgiyqpAaNX5bxZxQ7MJSPn6QLAL8DhSa2mS4VgnKEOkl1kt+o7dGd
6j1Ohaj1E9JRxH01sTAaJ1Nlfi+zKVefw6JRfSPbqreNbv4xZ6yp5qgP9TLcj/6cxD/iPP6pTbE/
rxv5fCf5yftAeq8us0U2lMVBrZm8SSxbtapoXDJqyyA88mpzVv1rC7UOL4mdPbRxum4JwlyONJRD
gUwHBAh1NEvWOVU6H+Z8CnkFqvTpNGq+L/pnTN35Tv+9iSqpw5wv53KqyzZqGVKzW3vWsFMsUu/9
y8r/OKtWfDnm+VLPp1PrzwvUM/t0G5+KaivgLAs9kCmbrnOBRd+XQ3/a/K938vf1f930y5HVrFfY
KIj50CpzOuaN1canyU7jUzUbE9ha3dijRCAOakVIph/Uv9wGrUNSh5UsqnmneKaSUOVj5wlh82YX
YXhyBU3X5Kf+12KLvq+U4pG+8FB0DFKsGwt9aWI5MhOgmTnBQbWrmlcTIy6HgyATMBmDQdA997tN
jXb8CueVkszqzraR4IRDDVWb3yiScgOwjBxJDFcGvWYV/7L5EQHqqtEPbq5iqTdUyTbcl5+cmp0S
lPhWl3m1UJNfvip92aVCFewwdHSL5KhcTQCwVOeSieDaxk7pBwQYklypg1RFBZBTFYcwDslly9MX
aqkqfloKdPg7MqD21m3n5moOAlQ8q+bNNRYa45gYT58i/dMNNVGB1A+QIczM52SIPyKEubaDrLdq
0slSKsWenTBAT3POf2AHQMiWnJq+IDRo1+Rmg/4Qy1irMRFLRvm/9lGAjqtoC/GHtrX7RcK9OKoD
MjAtzocO2w3ZL+/oJuOvZQzum4JIibqPMHOfQokiwKiJBkEtU4+Bttc7st/l+lCfMDYDMK7V5SlC
eqV/nskIKjkkZxM6mHYodA49JYSedWtbL8Bczpsg+0BA08q/15PhbFGtgnc4yzZQ17BRmH00ZkPr
cRI4vjvGtOng3BVpPh0mGfQ3+wYJrMTAaC2HHrlRVxlk3a2wMmJy8hLUdYVuMh07826xyo7em/Vw
3vDfr1bNln3/M7VmGLlVRWCmSgmkqrP08g+F+BkHa2NuTc1nKq5tFIe6yubcWrWjvjUKkBSz05Xj
TY+bxkGBiXzZ9xkltohv4U8tVZIub6JVh5Yv+fJiEt/6jdog/fFAbCBZBdQSzwLIUxFu9BHI2sT8
S2semXoz6rOOdBwMHIYXIb5x6m7UOjUBg/2vqnJ5k+cPWn6/auMvs2o7tex/PlRXDhN9Dyy0+MzU
t6YuRs0WKrx1mVel88IlIYyHh1p+fl+R1rsHXUnMUlXVaRlrUpNVcVJV7VxU9VtdHD2/fyogFih0
JS6XHNWlv57oJ2pB/81WSU5ZN2It1JatqiaETSqIWrP9jhNRvQeoncGIiTGWV5ufi6F8agma0D19
ik42DOpLVaXL5LJsxu1jNxvmtjYS0pr/tEnqttWkGwx++aoIZIRLVsXz1dfLdOekNxjMQfym3FYz
boUTqsmIvpKzdO0fvroQdLDAemPzJk8QyIZLlS7P/rLMq3pG5pGDFO6/N1anvMxe9lWly2u8rLgc
78u+SfmMdBj69/LRqIaz92JRHtS8qnk88azDSZL154tfanB/EDn1jTqWeqfqvalJsHxEmkY8Vj14
mNMzVYl3EPc9XRn1If69qPY+N1UTtOWDj0deLnNkqZyotkTNqpJadplVy5RG4P9qO7XxGP4cDVEe
z1cv2xKC9ny2lzoT+vIzPn/Mamlglv0CDuefeqdK561U8eu82ul81E9bfT3B1700A/Bx534zFjy2
VLuifiOqpPb927LLJmqtqXqBqniZqPdxmVUltd9/PGpt+DyByy5qwy+n+tuyL0f9cqZINviTvhUy
TaPqbEckwRoagBqyrl8mKAPV4APl/+SyUJUuyxCjpIqr+aazKJ63VM2tOvhl009rVBEYA0ZP5B/O
X7S7ILZ6rteqBn2aPxe/LlXzqjKoevavKhZ46wkwB7Z1KLaFdI6bn1DZXFO37/Mlg08Sodtd1shn
NwTfgvE5m0osT9pef6Y5QUNvqr0H4sIYWyx981zjUmE3UAEXksRvpY0oJgYKz3j0BPeDiQyzGQ5P
iBNB9hVTAEsii48JSEPddR7LKSX1bUHzJ5tTXy8zwXgv6tJjYRfXYLAINxInAXMC8scfimY/ekTr
Bki9mmrjvt7wuTlBdneFNioqhFAa4PLz0NTvVf1YL5Pg8rf99MtVxb9t/mWZ+nWrZecz/G2/8xnG
LLh2W5gPaDurLp2c+KruXubhsTOIIXQu4Yuy/sr5UTZQ54V/Xf9ld9fBEsxzvRq9a9moqd0L38OE
UW05ZA3p4al5UCtmVQX/XkyiHIHpvPppJMJdQ6ohv4XQQT520IQTW9J94p9eed1rNS+6Agthe4cE
heAit3dJi8ds2XpXI7TDNeOoq8Hv7Je2Tu4N4V77KOFaJZgjP63ffc3amm3hkCB0HsGG/axNLD4S
mudtQtf/MBpgT9sFTK4tTaWWcmk3PanJjQZuCoGGvl03TgGML+2IaxJn3HdafxLvLvK+ACDoGTaa
33GK+yjXIQ2MMDfzGTeyZAE7Nsa4bCbAnwM4vWvDyU4G/9kDv/jvmWui8lR5zkbTwhe379+ieNJw
sSnMjUMucyLORpRvIApGIHzV+DICH85iFXj4R3nTZBEpmG+HOCJK4VpoykFE3oVZhEAtQYsZO7o1
SVFAOOOyj1qEje0WWxw0mX9pRnBna+jQLwMC0bX2p9BQZy40M9nWMVeeOy+5a+P2RWCuwdr8fojT
Dzid0QHNhDVhAjBz4WvvNg8+vDo/TZp17vJUBymh+8PCdfO2n7tlHTT6zkmdnYeM+zYvyl8ozB4d
bahXVTxNOwbJ/XbOyvum0oM7xn0/vSDWIAV7/sGrQATLtKgxAo/KIWSsPXLzLarWDRSVdnFRjgvL
AkYvblkB1BeGbUTO23jVVKV7yIUNOGQAD4iQ7A7DO7qfJBECHwCzUcf1ZsR+cfA1BEYIWxi22FgQ
/zBitZ4AY/sYWTY2BprlRjTtc7Dgt+p5UQDQMnhKp25eZ3qbPKRO/z2WwtuAPr5V8HMRwDC+AaVC
O9gMbMx0ghQLw/CmXES56yOXgDacIpmXxgnMWbblYDjrHplnP2g+5sKpMGbLTOBmtg+VsmivPQww
cDIr33r/Fp7tvCaT3gIu1wiUG95zMRsfjD4ZVcJ2R5poOOA7EXK7E0HnkjBTr1U4bw0/XPxE14EN
vwA92+sGDS3Lg8wsW39UT2j1iDeR8UV3E0nKOS+vRR/tY9voj93Y1SvrSHYRlaM6eQNGOu0yAqxN
j83mnd1F4LJdchWBIQDRtr8K2ODb3HC/2TDZFjQhPOwgfsyW/iOtp/JJDFl6VTpVt3ErRDTNxLjF
aRVV1jGGnTCegiXxn8bcuPZGRiqhXQPYjq4nUbaH0eG/UpFh680Kr4P+d4QP3H02Zr98YzwkrY+v
k6hIznXu7SxQTIIXZvb6j8UtzRtaiowIAkBlfkNv2TT3gA5o/kXTfM9Tx8bAV3hrOJYMDtOjI4Eg
WR9/LB24s8DK6asClxah/b3amRU4ssxt392RVEI6f49GD93Jzrx2R/Nd8zGLqTQwnwGo7PZxrn+W
jRM/pHohVnVdTruoFQSbYm09IMx87SGaDfppfDM9l4+EGPGcJBGftPfTCGPEhzUsdl2UbBPXEluv
MrCo0L1vyPViA96a1bZC4X6NXsU6aGkxTJ1vNsU3aZC5xLxGh6uug18FobZiGvd1OC/XmM89eE12
IhwLitw7ZnDCMiN/DRL+hgOmh6gizprQnvxIWo2LQ2US98TOd29b2YPpQy4RyS2/P9dBRtZtvGPE
e9zOzRPyiuZPwHUYub6OIC2grsf4zKCW3+Y8SM3IT2MKeUFwuk00v5jO8BqMBbaW87ydUP4BAtbf
F05xGmHebC1tQYOhLuKDb8MDMBpqbW9bFhftvAyIOV414SuCJhtYcFvQby82/R28DbCoCRfz5Au4
1XYaPqC7v61EmO78vms341KfRC6D5LrGQ6iMG79PDvDDplt7Qgw9sVv+EDP/pSICyEcCYL6mPwNF
UvyxK9s9NAMqHwgaL2Ht7wcLv13EKonTLuWxEyLh/9qXx8ZmROiadk9Ck1oeVej95fApAVVhOduM
401Yo8Puk2Te1SRtkqAWB5xfsJ2CTyhbfmpgP5LPJrC7gz1G6+LZJGUn7Lz94K3uyJmaglRQpEd/
tAin0gXh+856GHAaPFoVfje2QMTGRn4rBnZXOnF0Yy3ms6PXeBzPWXbC9P3Kmj+attZucxPd9zrO
b0ZNgyhUpMORpNwKnW4Xcw57nzc0ljQNIMuHcD0MBTKEoj35kQdqm3j/K+3jyQ2KaB3pfKglzoi9
RWNlGlq9tbzskcj8piuqZK/zxDCOCNK9lcXvqVHdosUEFaMdMw6JmiWx/BtTG+6XLj0FguatR9ec
EfO+bQjWBskNSXEExlMX0HjG30gLoxvTxRW+b/zbUNcw10DcfdUPBtkqd3pwEifeA7PltqrlgCJa
cLoyanLBmG1NJ117zg2ebiSJ6kEIINBKsLYb/S2qwiFZfW2B+zyBNAa52B+S+WVAmGg9wOnLswSB
Jfdhmq09ibkMJNmO4JEFzh4RxpEq3vjBtp1l9gajSbLbVNCQA1XokBzC3EAl3XjO5rh7iEJMMU3k
7vx4PPY5TwhVop0IpvRk6GCPtXAr6utxaoPHKInGo7DRvEV1wHSx5/SmYTUWVbUJg/GQ6vNVRkY5
h/WQIm83u8lAM24hFdiAhCuQJB9z+uODk21LM6ngVKJzHyYGTd+SPPXmDEK/wNgUYTtymGUwrwwN
gzpTw1KgbZrn0Lj3lvw2GxGU8d4tXNTXszUQ2oJ/ZMUwu3V3koEfxyEXlUrxS4yxmkmTSUs8GQdT
x3TgZGv4T2SetOOh1uMnAMe3fYPrhU2wtXwDsnafoDi/KUtsT/lI0NzKtX1pgmwffecNfgRkp/o0
Iji/zSeIqNZU5Ae8xV/8Nj4YXtkcu1RMa9fLsOixjiHQLDL7cX8MMJVwEFzeI9qCl6l2H+Ml1dFv
qoNoYxn18gjBnMgwSsf2aon0W08Lp9twbHYBOqhbM6W7L+YPIm14lDjxLwwuYMp54ZZ8LU8C1e4Y
5Xw4KVUCw7vQN7X1BErCxwTL0dA74YeauwKNJCQOmnq54q9EJrhvqILJvAqL9vsA+gJuS/3mO8MR
SSdjpeP/hpHtH0xg30CawIslLnEtSvTZZyvYxc7gHKbI/xEX2TenCDPY7yiGYp7Q7docPntkOE+x
91ow/iEdDb9A5LW7NerkunBuPO3di2KkDnvCwbN2wpRovAa1/67PqN+3Ff2WqKMrRmtalVn8mAzt
yasWhDxCNGszWMjJTKPcmEA0UVck6zsOa/xBYIvdm5aVHscRA8vZ/yMa11jXBTKlwdDwh5pvBmAA
mWjitQtnYi+cNdZWwBeyvj7iT4goIo4ELv9i30Spx+sxeESEZ4X2wNFsA+eawQVjBuxDnBD95Eg/
5H5l77Tv5WjSUa9wJDcTkumFD1jUsZ8SWgfPP9KiPxcLYoeEqU66uM8mPdjlxfhz6e0/aKwhCgME
CHQ0Sqf2TYc+wgYtMxgTQ7DD8Qx1dpgNlROgqhWGt3o7mKuogTtLtzsh37kkmA2XaSOQX9XcVZTo
ybbAGr7Oafysdrzvp+kKdzbsHvV8v7QziMEw4rsPRjrhmb7XUJ1dWZ1+wNPWfkAaB9ALidD4AFf4
DX2T29aJxG1XQs6fYqEBFDV2CBbs3LiubzsG0Iavl8jdTTu7k0OTEWnz2X8vCqygWitDhMX1G75+
/zmG54TzCR5L9WPqzfvKsMG6AtbsscIiGNumm9zFKAmJjYi05CZ1zReg67+8JcpRekoZLHhhvqsd
q1jjH7Nn2PAdSWhQNmAOch0tNi0bMQoc+X0aS3MIUGWfepAEgQeoG9Fbc+mfgd56V2V632PxRQ8d
rUu/LD7KwkNmmgAQwjcA+GdQFmh5Dyfww+5qgE/c8xWOJrp+SOc9Tb3/0/Gd8XvlB6+NwOC2tfJf
Saq5m7A3QNt4kH0tvq/cvhVYibzkwnttQfaQIDW2yNYjzFaam7iUzspdixLMBC4pbKIDKqwvdWcX
T9goOBuUc9bTAtgplS7FKQJjLUozYTUXW90nil4ayytyeM1Wn/Jd7PMuXSfly8EeIBKoCYU4Wuxc
+gNiBo7vA0xbV8T4jHgzaNbtKJ3tGjhc+3oeBtSg1x5EPAhuubGPvGDGDSSFIgUZU7jIeCQ2HR1Y
2eM6Qk8R25NU2w7Rg8n/ZgdRnzxMzi8X2gXDjJVOeBOwioGBkhntKieEVh8hEAX+00cHaKDLEXvZ
diTaiUNAiv/OfBizGj8IqWU8dwSfc3yFdRSok75zXguGSymaQ+sKVNraEdi4hUDYlgHOmq93xQEr
On0lSItNAtasm6IYB7vDho0v7nBScCdM0mJashyqv+Oh2h0XecgwcQY7i1ErbhULFtk2o+TBb/dS
XzUvivmAP/oDJmvVFjfbI5W6gpcPzjftvLsyLMKdP1na2nX1tVeL4SEtYLaFgLdizyZzIkCnIY+Z
IozWUeH4AnewTlCxKx0DUxUr3oVz/qKnyE5g/LQaY1fbBx5GTa2P/L6oHqexffGTx9juIGuixNNH
WbXOwKmXqXvkbYioxR4tXWtBxMuz/WWTAd3t3B5XkA7PDavS87UfBy9x3cZb8t4Phhm5exBl5d6D
M+sY8FZ6gYycgWvCnWEWwOlCOjOGMM0NcmmzF//JeZbrRpuR8kqy38no/iB/v5eXeEzd/t0hyoWo
R/4scCHT07k7OF20RwIHE9cQ06Cx/26GyBx5wXUCnN7BDzxrOuf0p2mkv1SIZhW/iEeTIQgeoike
MhGOEWFkrZyFV1o7w45xBfTQNkb91kNDdhogcmLutC0F5qZm/7yY/ffCiMzbiqd31y3iVp8SmRGo
YHo4ZYsWW17uAmE9pb7MwboYDxidjEHMd9iX4n+D9NcmaTCjKi0jwkknzU++0Z0ldv+/juz/C1ts
YUvwP2GLb38PH7/+O7T4vMs/0GIDaLEFtNg1bM929QDk7j/QYlO/YIlNsMQ+PDPbdnxwgr7xbyyx
5bAKATjW2yZWBYb7v8ESG44EM6NqP0dVefz1f/+PA5DY8yBLmwF2c3Cmv+o6w4RHeFzU1g1SPbgq
CFAnAoHPiIjtKor7fE3iBgWngg84/ugxW8ZMKnauoQF6q8UUz2HVlHTniG4gjIMElim2qJ/UGvBR
pBsYWAmAQZVJKE4zpg8DlidCL+22B/C4Hu1ltejkuQaIzHlvSA9T71kU4bwNUoiEgVHeh23l7PFT
EVkECUySnSoY3Yuo53W5JCnt4nLVWrF/EGkHu2JqroVjf/OtyJBwvG5nCOwx9XHw8JYajnqn6Yxh
HBjB/dS+dJH4Rj1+Eci3vVqo1lrldBv4YUvvEdCBNYz4amgpiSy7uQN5BgUC/BwQNmJuNFXbkF4P
DATPOIWmjRs0jheaj4KHEY+bwAQ2TLCvWCGC/qDZDNKyAk9JU3/tYbenxnIKnPxQhVH9BoP2PtHn
m6WO4804NAbj+fHKj02klWgat5O+PGTjmwN1j6bObbfNAjd3XIzHAKH4ldqD7AAAVTdAG9MvcRtz
egw6Yv67Xgv1vpvcfC3SYViH2T0esjXdPETAELUZk72BbgrDFpuHXf/pe0MaoiBB2rU1vbByR/Y8
3AX2L5dA1rqVNjOx5Z6Inoe3DINc9CLn1rkb+Xlty+zObghH8IsARxGMf7x2fJucojkw2NxGaYJs
KGYKjNe9TYonETEXzMCSMm/xQ7LR8NJpyzFfR+SN4YdTSQdxrCwYgwaIyXcezGTideClO3+4Gnq6
TgnSjrLTR3u/0CIPmnFfizG7sWYBT18EN24+E6D0MmubR9DchuEqvI9SLbnJEWXZyGdTLan2rQs3
dW5YaCwgO0dHnHrgz6Cf6bnjGGHm+T0iN6eQCNy194Q2X3SI2gpQaf/HEUN4g7TJjzKxEQqTuHrG
OsgwMCSFCK6/RnaLtKs/2jyeEGO4oIJmRZZGi+zVAKXq1oLpNBaROFkW/kfLaL1mtb9LiFAngtj3
ZICJ8QI8hBFuW5dI9m8Mm1SKnUTPgcuYIUCI9jbo9HoTFjryjFO7j1t4O6ExDTeCtwgMIdjHCUQY
rKCnDXmg/EBkD0YLPyZ8Qv17rvrguyZ1fsydLTFraM9Z+Sq9Lq596XrQWt8snCffmr58yqPyWde1
YVMNuXPAVavdgEmZhjE6CcIWxzkWHvJEoQ85dVxQvUwgtEVC+9Cs5MYYW5zb9aAlY04b4ofDwdC0
Y2Zb+q2QQ4Bw0bwdSuuvpldUN4XJqAsSoCT1IQSQw3m/9Qsf0wuzOMjmCinTgsAJBkTaG7DAm07H
axcX1ura01F79qthl6U5RraEBU+tzjOYzbja6FpX3SQaXU2wE2+mU+MV1STTllABCYCWUC1+m+gW
zNhGL9qU34VoIR+w6g2PSY2dLHHRke46fbhI0EVzOm3YOm1LXxgeH65zsbkJBRZY2kCQQUcNcC+G
ABubYkTBMAxfOuDo3/qiWhM2d9eDmdjrrEA8pNK1fRvhTcp9drPFkzBnpHQHwkxVWlzHuEieJ1hI
3JROeGw9zNdKXrnmGnjxovUAZWn6DbbEecqiBHeytINoMA+nvpzQ6uqQwtHd91mriZ9HCLjVVrVG
ukSsyW9oG6Ms2is1sWSpjyXE8zKvSqXlgiwGB/fP+hnICs9LisTInS6z5y3VQk8EHEmt+lRUqybH
nXfthJ2jPITaRC3/csQe1C2IUfPZ/8DHob7qDcnZXRS0qkYJ6FzUKoqxnFcltZGaXPbJPL4IkEts
47eSBHlZddnnskztrVaQS0H3DbWW9QxFcVmrhX+/Ak1dl9rgfDp1lE/F827qLOcikb0T1T3fXy7+
06EvF6ZWn9eohZ/mv9ynWj2JsFpPnhCQEv/bQ1GnbsXwhOYNncrLc1S7nW/wcutfDv11869395+v
7Lznp8Or6wBuTebrcoV1PZDPa3FaFib+p2t1fDWBTdrqW3X8TxehVqmFqlQH9rHOHQGGeHqLiJ2d
dzhvNZHCy4hWIAELIhk1oYWThM5NWpUGLjI4YvkxAvH0oh8KzaiuvBm0dFpLhNpUSvq1WnpZ1Qkz
37uhdvVluZrF3f5fR7isPR8FJxCO9emIYYyYcQ2Rfmqy5gSuLJWM/mQA2LJSRa0BVHienxNiKXGZ
+JtPC8swG45Z9XreRK1Q+2E0jSWePt6FWRLQDkiNgAgvIENKZdD0Y+iZ+8GpwXMP3Ay8X1USNgA2
q4fxayPDuzGLK+BTt0kQAtqX9V1V0Vo1BbV5a3amSY2sTgjw87vKeGf0gcuj3wbrth1+e+1vWnKU
5cr5PddqklS4dwDCl5NZAprUxJWqB3+bvWynduNtoEGDzjYc+B45svo0ta13tOsSVdfpRxkH+MsJ
1DFWwYIapm2Nb2HhPlXoU+C9TSKpJh5ypUCmCqikZpupW9vk5A5kG/D0coHDQkNGD9xFpytt1wQh
ekauKH2pSStLZ22vAqWBgy2za5Lpr0S9dFlSs3W3GHtp/KxNLvZ2ckJiFUHOmb95BToMjU3hlydS
PbiPyFeq0CdqQuJ4ZY4YwitAg4I2qEkPnb82UKCoqxoQZhBayd6d3HshhQpmshU4YEk3zJpoXR5q
h3wCVueQaLEVzb3UHNKBLoD8YaGz2VmpQGcWHo/ntRZUKE2QjEnBawFxuUqFWdCDRuzSHZo3EMU3
gh4JvzNeVTo9kgWG4EUGxNxaGRLubtOFhCPd8Ajg05FKd0qqz7BPnj1CeQYZhJmbROsorJYsjS5O
DpZVndGsSDvEqxy4P7LvfFNK+66Rkn2qFLgxnazKIQRqDUih8Q74spvugIgGJnkQZwiSob7gycnY
+caxyR+RRgdYKhneBIaQfQhz64AS3oijwj9QsUyxuhXk5wwJW0q6BnTzegnVNCWe0GlCvziQ2AN6
ikfw+gJWUlAmNYlmCcC3CoRTtNKAB2AT9VZYVGf20fTTEVE9pIiNKQTh5QNUpS/LZtBNm3giIu7L
1jDAt4w+466lF4iuhuKwy1v6NO96cbJlfIYQEpoC6FDI+z7fjrzRCzouqMmQoWqC5LPC08rbUx9c
oeCtCi6p1vghEHHIyRck1gXUdVnWZZq5ldjnL8CmMxjogopEmw9CT9c2G1Xr1CekSpfJBVnJv5Lu
amqjKszP3pKTSAr+qcllFhm6NzTUkYCc4UYmo7OsFfT2XLRsjO8HzKNIDwPFNaWuX6q+ajn5Mlu1
9q6wcFfsJMOml/yby2SW/As1G5mEgfksrvzRmsh3j+bvTp/J3UnNDDWJ4xYR9ZD3ReInPNh2CZSk
/0PYyd4q6K96dP8RDtzlJeopwjiGEI33PWxR8nV8Rgv4lnn0xMnt4bpNeIVt0pHsAaJauNbiPnxU
N2RTpZ3KIGOrD+0Kx21kywkq5RuTdDc1C/EcE1pHCnpj0M07P/TsjTl47lUyo/+IaBaBrVhHccZK
r6Mk/TaOHVTVts63hrCJEMsK0Wc++i0SdVz6JjBeCYg61wINn9tyIOqIBvkGjkd06iH0iAhRR/V1
dFaR7dC1+KbAourFq9LlY/AaK72yn8oJ7TtBhH8zybGRnX9MBuqdgUA5xJMTjcGg1nTZWundKOUb
jCOTqxw/mSgIELlp/EOix4jo9C99HWhoYGBh2eQWebUhFggsGM51QmB4v8Rjeursst9jyv3QZKTV
bEyfqee5toLuDdsRTuRG6IQhYTDBNvIq4DyLmR1idK+Nuj1aKRSivgSIoJRrOpuGzSarCt5d1i5M
ThFSw0dzE7h9iEEqzDWkL3Du9unz6rLbPMm/qkfmZ4t7xIsFzRSVt9u8sIet1wYoIsAV9IX4Nrp7
i2Hv+nx0u2JxjtvsRp1nXCpr3ejXRYkSrlSgL6Z4bXTwHVy32hQt8qZC/ufRLkVuA1NsbAuM69rQ
ddQl5TK1dklj0AZt9y3uaWuWJXoOwzxEcC1CNsL+sdjajDhIZJyw9yDbgI4J6carpBmeHa0lrYOr
JAH3LoWYvhC1lA8A14V232fmNemlO0FcYKsvHr3wP9AiqlPcDN+NNpq3/thtsXA3dwMZjdUEHQTq
B5VeTkpNiwAz6b/tlrroC3h9rf7kh01yEFep1HdSIk+qpMSfwsBAAcruiTEPd54/pds0Ru6ypC0h
5oqRzHkDai9gjg8PWasdBFiyighRYNnuH/Sw5f8i7y2u0YnVp9FfNa5sdOVkKDBoHQiybPKeZmZe
XqtZvERatzDYRpl28Qwej5u9gF0AWoZVJCo7yYyIeelvrJoED8qA58+jmKVcjp2gvbtoVQCvDawh
g00yi7L0CZWoFirUodbOJ+j+MYJWbGJKtLcqXSZqM/eCaFTz6gBZgg9jbfAC5b6ftlNFRA6yLUoG
f877qmVFOh6TErej0vmZ6UDQKqy6N2PVRTC8bW3TOulTWWTLTbAY2SNuAsshHR9TAcnFMsmpC0+G
0LR5hx4z8sf6hIRK8CMai5elnsn+5TjJ9RgWoruIUOqyNOAn3Po16st94RvQCnNovjFGSaKMTLI9
A6leMZ1GmOo/wwkTxbEO3itFZpmJKYUDBvR2248rAqnAVfVsuhqHRXtczPinAavEt+z31vLJ9kZj
eOfFkbgJDQ1xsSyZPzyRXC9kzJ5NYl8HQkxwnwdneM+0k1o/WjnS1YDsrgaQY0+N0T+70zJ92HEL
6bsIvVs0UtvbskX9XoZcPmKzeizNEEJjXkUwnhL08ZfR2aqVLaqTU599tAiF4k6Ij0IaeeUzTvG3
6qg8NT71xLFvEIcf7xziwgjPc7rO197ilCTbWAtsCWwS2MWMRYPe06+vdLRSpmB5awxsOsrS6eHv
BcvLWMdHdRNzN5LabxPrGrdo457RDxWC/vq97wKqaGcQEki7hQ/ekhgnEDYz0TVuZSGmsARu9r3Q
xLL3ps7YG3kff4epRHaKq+rneAIY7Zqn0cv9BwfN3vPlQortcBFLrPshmo3r0pKu9vKQM6SZYXJI
kqLhdcC/E2sF8oZvRYx6mTxkXCFk0bUW4s2Oh1HxML2r5bjJI+ofhdOdORfWzeJ2I1Jl7GDE1a2f
680zkcHq2E4C/KLmRh8O2uTyBWPsCnZNtO5xGPX+W5Itj+qAY+2gmu743W081ygIgnw4v0DHRz1b
j1uGhVm+bfs+uzIQCDu/QL09oYgxvi+k43eZiVK2iSkk6Zz8Wh11iT1sLOQnBiQnvFOfnbpxuwFZ
61Tmo63PySn2s2CjLr806F6a+BQkFTDfQp+APtX2Mfaq4CGNCLAGs1X+LHv7Cu6f+Tr5CyxhU4uQ
zxLTQzRhyqS26KPyiDNK+h1wcLqzZ9Fc1TRID60GzzoC+fozmex9CNTke5+UwTa2mgXWHNFR/AYw
gOJDU8cp5h5EVB6/0dsyt2lk+VcG2Nz7Gd7y+ThOQkZx1Ia3HKTqVvPAok1WGd8LESVAmzhTVFQb
+ErhWxt4uArVxXhCNtu4I0wMx13eD+4hSOrM3Xs0m7zu0ORH7xfNHXZz4nwMfJ4Ztjv++9J4wWaq
jfS6rIhD5/EynLfoychit9R++C3+Q2lud9egN/RbRyKJ1Vkm2oAg9T/yyp82JfZu1zix1bdeS5pb
XWgwYNNh5ddqA73u242HDM1N13kBOrc9on7ydsha1uns/Rh6F3CV67U3eLIufIJGSgi/zX/m/7qg
iiz1ZI/WjYXLxU3OuTaZGI0fxDXP19Po/rrXtPgWr4rwGhWEftNYSNIW2kmdyVhqC3nlqrutB6Ff
9yEw6xAhw4/BflUbAK+e10Jv7Nvuv9g7j+XW1SxLv0pFjxsZ8KYiegJDb+WlCUI6kuAI7/H0/QEn
655zb2ZnV85rwiApihb4zd5rfUsai4OK79xtgkY85VCMKTFTpiZO+ZOWDqXIvhHvkK0UzG1kEqRT
1t1NJhECnaSXn8RyILJp1XfgnYJzI9EIlJSW7zPeo9fRvH8SmuDu57NZ4X1h5tqTL9wEj25Wsjck
QT1xMKHjDU3/3eTHWh6aKER4gMUq77Rc7TZ54uPaIBLpDhA3PK/5vQGcdzKKs+/05mO3SMrqJEtq
v080wnvlroC+eSsvy0M5ex5asWqeKK0kq4ZTAqyjGZ773FJZ+WT1hwL8RZ2fVWFTa+uNLlylcZQ3
LJ6gzOlKfA/Yv7LRl1af+DhpbXfCWywQZRC4NzRbp5A8qX0DvtmLSPR9Vif1tHw9umyiYquiJ7Vu
CK8IBmknk3p4HmpBdGS1mFdGz8sjpzllHiWddCVF1Nr0I7LMpqv2Q1u295glCOGav+8xAJyjWuOb
EBf4KxEIHIlHCQ9Di9Ks9Y3wZWqT4/JZrMJ6EbtWeTRCoVtNGUAf8JfiWQIMguySA07qjssXVLKT
w8Q7VdcObeA2CrtxTVqgdh91MD+Wh/h6sDJpV735ImM16Mf+aMhCTrS4lHlaVDcvUirtl4dSqXuP
QpLgmhSmMrKVFGLzgDcts8yrPqUjYBlF/dGmlSdblfCakCrg9k1eHxAHhCctTiKXRWTzkZrXsU21
H4NAqkVnGcJZQV67K0oV+UDetc9IJ47Lc5Fn9y3EQfxAfwH14tAOYHmYuo2gzZnbeI4usnCC+tKL
pU2dN+nhsI+nLDindY4rZX4/y8Vysw0s4WSKHEzSPDQt/zb///IIJdj9D3frv8Xdkukt/uve+Ef1
Xid/7o7//Ke/d8fJUlUklZ63asHtYWvL8/1Xd3xmcoHo1hWa4YYC9epXs1yhI67IpqjTwIaFpfwG
3hL/rea4bPCCf2qOm6oG7ktVLENU0MSofwFt3aAPi6MfdoesU5sB4h/w3eNCEPHnpfly7dfFv39f
MLvZrWV9/q+fBmULCPaADFvVlZQ0Xi2vlS8+7eU/O5WmfWdE6likZArerv5MQL/NLHRD7tclcPRk
pqSH/VNu5vI2m3oomDNJ3QSpjodly3MVWOCgrWdg10mLnJvURQkKkba/AJkdVLcWEY+qt92aUcOe
lG5a91bx4JuQdFoaqRWg9wbgewP4PZ0J8NrMgq9mKnw/8+F9QPG3uHtCKb+9zQR5a4ZgNDNVvoDy
KysVlG9fgAiQY6quSFEXR7b/QfpkAKfvZ0q9OvPqW+zWxQjBXhN70UmA2qcz3T6dOffEr9kj4Hup
0alhIgbjdVBUy8kKkXrmgBk4WjM3P5kJ+r5ptGdxpuo30USaNYQDdSSwNZZqza1Xxkzij2cmf1Nk
T3IcbGpda7eq0H33aghGvc/uE9KFYHTD9vdnyj+AJJK6UfLP+H9+KLrIu2TOBciV3twMc1aAtCEQ
qNAEMFZ9dgIsZuHcG7xszhjIxk9/zhzoTNIH1DmHYCKQAFjmk0XB3skRIHpd9ZARXUAkreiosByP
LG8GshBulyosw3XbrKY5+aAiAqEjCmHSc22lqsW6NtLrVJiv3ZyaoM75CaRhI4ljMQ34ak5XIGZh
IG7BJHZBmfMXFEthpC1HmqIcB4j139DwJq7fk9tw05/AWhMKOSc6qEzHdjunPLBCdeIW0JaBnSGT
Tj4LFpS0CP/UCRRvgTxhLJ0EaCYickgm1ntHPr2XFaGMhoxuT0GFXhJ/sFTJKBO/CwZL7puYFpTt
2WFXSXkwu1vqqpyQtpRUGWUGFgFRXpyL1NJdqgwCh3RYesCrz/BmdSJf272h4Dij3wN0mhp015u5
F+j5E5w8QlBg9q7arusJGCRENiWjvUw9tSxjR560u2GUmE3DHA9RqMKUQ4KiDBXTFvmiuoEMY2zz
gLwtnz60LsaeKIenNJhQf9+EDenMrcNbDV2pND5uVfoRlq1L1C9lUNW4i5vbF4107OEa5GKUxbo2
guhV3zOU4rbBLtHrFkm8toWT/YkFxPeU5qp2iuwgS3HZiphXiUa0HNzeqC15ojR8TLfuNRzKakMi
GtE8TfZuFlDJa7I/BUV5NAssZ23PbyXIJek8zV6wPgapuJ/HVxuupsWPpgIAzI5W2Q+bpgXX7aMM
EHpVXGdIXveNH33rSXrH8OhNVhCvc9o2XkTpS9DJKuzZ7Nq9p7bKg5wVD1XCFpr4ZvR+9Hp+XhgC
iDn1OWJfgSRUvsSVfk0awUK0F5a034GdS60p7nQZBLsQXYykW/ckdSB5E/cTyD1yEdTdkHNOGPGQ
uFXGTiVrj7GSPDQpPAfOLlWYVgwAiibdCTkgvDZ1UtaUe3LnlSl61iacgVND4SAuCRBiAbW/UUtw
o12ADG+lKdSBCN4dD6Dn1nyWzyno1KOSDic4dBwacrlpS9UJmuFS3gLMBEFtbIyUMFQjeaS7jnbG
KBQX9N4xMMwPyKo90qTNYCYEb/u1ARrWvMtB5a2Cm4w4vzQ8rZ0iW1PORGmZaLF01MOJOXqCRvaY
iuD5ikw/O/ul5pDtWIgl0SBy/KpaHWBklMQBwZvIRDG6NaPmhCpAu9SExE7yM7LIryLVNjqKSRZU
RubJqvpW+INTt0eiElFdKy6Y1cItRv8GXk67qKiRJbxdEZnXjtwjra4TLT0pVXQn6a1TjsRE4KGj
czMJH63KHh+fv8wquCaggEBhSspt5Bamdcl81+/Ym97yqaLXBJ/OUBFbC6PuYbCBAt5SB8TvJE9h
4yoYlZyR+Of51BqmFhU16gAviT/lFP6Bpu4qKjg4vzJiF3Lhq+y7FwYk7o3JRmmlQx7mnwVVEiaD
Q4XN0QYrSMKMertaIimGQX6w4hEhf/8dycBusrT6Ckk5sBu/Z6psvkd/JPwmCR9i9E8b/AVuLgUT
YrbmGwvjQPnXBKBiqIdIK2C9SF5iYNomP7elwopCGWkB3hff/J6aFGEz1Kw+QXddN/R9UooVAjEV
kqXx7d60s2gI+kmheO6MQ5gfsQ5+9IN8V43jgbJUu2Xpnh06fwV6GrumfHuSGpXoqETp1k1GAFkc
jRfEqY9se+A9xBbnDpYcbYJ+N/qkQOgITkfyvRs2HDV57qYPtCfRyARpBoNwnC8rympkrAJrB2Kl
xUndW8CpvcwcXpseTb1fKe9+6TsIsEonMOhhWHjaZDU65KQew2SLrmP6ZMoBsVy3i6FOpWOIt8BL
Rv1bu1F3MhUwV53cuezh+Zo0446nRJqXMOj1YozsjQx4xLyHpC+FQ9eGe7Gw8DWSGrJRYeaiHaRq
jDJXL8txbzZ3fcEqA8C92xUY5tObRdeP88kuW8j6Ud7hobVql9LmV9lZBLPhb+r14iUttcghyfXb
6iQK3WK5bljSAYZDmG01waar69Gt067f4yN0RKqVtlp1FauLysTCgfOqxntnlkiIdQY2SGv7KJir
50k1Q7Q9FMeWoyTdhXUkKbVDGKF0A4aqMBx7ddRvGnN4p/082GZeG6tO6b+CHeoCY1NnVH1y1Esy
irj1UBvtnrUCAbg3tWCytwhLlxQAgYOaO7ek/JBQEW8rs9n4BLMfBDHd57V5Hhu5dybyC9w2EMmt
FCR2XSrlJGtajwQNbfD5rMdGbJyaHwsDGE1wUy1ccYzp1SgU5vj+YqBE5Rcqz9CmHYs0PsJnzVjG
7h2t/anUCKvvSjCVkOLidTPrsxpKdJKUYTDURQ4gIJ4QotMvY1QS3H8tY9FG7KPPjF+ynGTYZ2Pa
bw2acdgbLTKMBn/EM4OZz9QCPE8CzSedZuJYjtqaXgb2ogDpZpzQuOJ1rX5SafSRHCmK+A7qPru5
jZriKhnEq1ArBcycsFlVRDOuuzi8yyAAHjShmGGQLBhUvT1yDLAGuW1LILBeiXvNLrLu06iTzykW
PwDW3/shztBCHWYSevtWhpPpja2p7ao4a6Dpy6GnaeMjYsh4o2cpQZq+8mBN5JDmmLEdxPya333S
d/SgexJW2k613dENw/wUkvpJqqgeUVFR2h9yE4DSBfyfghxf64XwkKZmcSWoKPK1rVkSAwl8Huqn
ZR7LPMrdWGIin4KicxUTC8GkBO2hNpDexmIJ9c2oXNilwv42IqXB33PWMrFfawbRfGMfks45saZH
J9c9EDFzzqvqBIwSq4ai5hvxpmKZZ14TfcK5QiKPCQOMTnGOsW+C742lgow7XUg7Ryxosod52eLc
Y2Wj6CgsYrgUDMpRcRDjoKNfWX6JFiqWegYQLtdauT8rmihtZaoHq9wgiWwwemAIoaZg8+yfhTEl
IT4ZDyrMAUownNikg27GeGy3PdMm3Mlbto7FToD/Fp+GNFHI45iX7YYlkL7AUk7OgaMLgX8kbnBw
467QVsQD2LE6+hsmikNVG83+Bht+U/vTdYw7fzMkvmH3orEbDOR+CREUu6Yz7m5dQRgkgs6tH5fi
U2oqlxiz6iCRYpnIQYidzfBGhJndKCr7thjiI+qAY8pAggjmUOeTeBnwZynSGB5IrHoF90pamOr7
m2TIH8p6MvdpUd5rVkE0Z2aQU39Xi+Z0mcQpQt6blivcPL5nWfBkI1nXnVj0EVWaE0l/unAvpj2Q
InYWq6yL8AGK0nMjezQjVLvq0v7Uy1lOpNQhQGztTLTInCWML/0jkW+J6fvLfTQ2f0QBK44lm68w
O6ZFEIPYGH6l84mF4eJG7TezJ3u3RPQRn5zAcv3jNh7XCHbnvH+QAXt26Vh6WRZ8/4ykW9Lolos8
DcZZyCCjvFTeo0ZpHT1TIZcKJfkllpXOV8me2f283ZTvAXRZb0GrSYkwJ6Uw125wqbpVaCycrb9f
ROhohQ7XaasOYbdnINc2FKIcY0jhji4yiFT10QAuV6G9m14r1c/hLEZZZBC/LhZFyHJzFLCuqlq1
amu06VTWA2fRVyzPsVyIDOxsQIz1r7t+vkBVkj7VhbgYZ7XF8mz+7KImbIjO6K87LTXCNE6mzS9p
AGstiFdLf72ygmkbSIffEFu/EaWW5no5u9fGUDgvfXU2HtiPmnrQ1wP1g2TO8rNaP+XrEia2qJ0E
XGNO9aMbzX6DllWzAwsCX3AG7IQoXegQz9//LB7RDwl+fJmMQlaMPs6/REadZs0/1XJtSJVJ8iIB
NipE0oX7tog0lmuFqGGyVgfjpWUEJxyelrE+A9LyAv/LZjThcs1RkotIY1EdJdkchfNLtMH6BA+y
oDhDkFe7RaCxXFOrpN1oBkzhWa5R/6HZuFWN6jXy8NrNWg5fdJsmDX/GFy4HXyQhtIuQ5HCAYqlz
JGh7znK0Bax1JG/54PxI84FYYC43lMSL5k/czIdaa2lDsaH3uA5jSV8HSYiibr7QZlkOudblrq99
QCskQi53TZNBuZ9tqJ1k9MhnERKG6mK3KJOk+dpyM1OLyhuU9hNfSLOyxub6D2iin9qp+UgdQyQC
iTXTo2dJhrWwVX+qMxaJxnyx3JwEHwF2lVmAYVK24dG8EROn9sAmzl8tB47AloEI3hQwhw7XuZo/
wfKBls8y3LX5jLFdlEfjkiojz9KjRVIVQzZZo0jZLQmjhkDyErjnWwV8IGYoke80tZdu9tKQ/9Wk
TzhRXOz5EgIVMHjLBef036+N+hz+8uv28mdxuRMHaO9ZI3vkP/6P9HQRKsh8u2nltHr5y7NNtZJu
kQ0MxRxnUs66xp9X1dKiLy+1rE3mO+OOkIu0Qor92yNp5ZSwcrlYri0P7AbmYao3Iy0eDgk5br1C
IwppuUVIwN/TlyyleinbxiAcmUdVpAxLnhiIGc6NQnMLAZtGnOOCVVjO/sxrWpQsf7mpS9na0hlV
epNNqv3r6RWlFlxIkJAJ56SrRfvwK/hqua+f/7Bc+2cPgbKjbbqMEX0BNVNm4jDMSarzhKDSYf+G
8zZbTc85UefMfaRti0EAjRDbI6LWhUy3XC1H+RgZsb6yhks+Yr5GdQ+i7heO+SeXlzJu6U7lDHvO
r8Lya7bzj/bb1YXHTNbnxqBtsQYtzCD5M+EntzJ1kxALu8TRIDs1vUIQn5n6it2vt7/cRNKDtusP
7HRYlBjkW/pIs4ZsCcX5mY/z67bfE8hmtkjv50+2JOos1zLGzwFxPgInqXJljVDl5f7lQqurwSbb
JcNgOLLDG6n9zaMKJ1BYbZardBdzNB9m49yWiNU5rzWery03hwDlsJ3OaavN7T3spW77CxpMwJTO
2DRHwfaSgKuD1Kc/H4TzzSVAbDkmNepvuHnUy2/H93K1iSiFJkSSOMvNQkFAeUP58dvjliNbbKQT
HRJl9dvBvzzm12uUEtCvLC3wnc+ZZUQLcD5lwxxdBbHk5xtc/qXW57CBYUZemWI/ufGC9Fri6JYQ
unCeB/9yc/kDEn/D+Z+OzH+rI6OIFm6//3cSyumr/4/Ne4pjNqq+/pSh8vM//96WMcS/6RKxeroq
6jL2x7+3ZAz5b5xWFAU1WcfRKM2BJ/+VhUIjB2OhZjGh0dAh/esP/6Iq/023AKBgNzQk0ktE5d9p
0WjKnxs0KlF0PJNuqrMhkhYQ76H48X4XZUH9f/6X9L9V2BpBSZ95M3MpkkinPhd6ZuQJj+XhtiFo
cJJXpbEjFBLeXfvQvKs/gofmiWAPGFUYgf1xNUxsbZ6bYt/6awlYTrZmJ6OBoxE3VuymcJFA+z0m
DSabLfFjtzXBHKvsnXYLQj30Xanvho/SZ7m3XGNL6FL802z7Y/jP4Cu//LRi/keGMzCPsmZ+1/hA
f29C/fyM+PctTWOk0C35z5+x8mXwoqk5wUo1nlpJugtbAlDmDUlP27VqvwWB9n2RRK9aJN39dkD8
kxdXrfkb/M0fury6yi+FUlk0RE35y6sjqBpK9B7Txny0+r34nd9VZzIRxLdmlX4zXc5Cv2/jXr3L
oRbtqYEk98LKPFr3JrHq57Lw1KtUHaUDA/J7epq2yTUhBvlE+72/toVTe9FpfDdVSvu2dm/E6yl2
883wI38KD8pFXBfmV4AQzRMQLiVfzPz6RX1F2ZoD6iUNxdaOTWpPho0w2mav/pg+dsATlC2Z76nh
oRFRJvJeHcTrVKagbtSH9ACl4HOgSrHBT2iWLkJJJhnTre7LE2G40r5emzvFTd/yR4kwhx/xAx9n
NTxn39Ma6Ui0io7+BigaJYmORNhNfyCPGYzBKv4aN6nbutPogThJCvtb3tNqaSxCBIQtwsv6A0hH
a9iCm35QAB5UV9hWb53pprJXPWIcxV0kyx5DffAwq/of/Xp9i6/jZTKc4BjoTmU+5NfkC9/gwJ7s
mD9o6+mOOILsOe0fxB6HmMvXERzGl+xdX/Xks1JP/o6pyR11lE7SLgk89vgBu1Rz1cM/IK8qAPJg
JypOt5eOODtEVCzWgMNk4lUVV/C+jGv11u/1j/zin5v8JN+zc6et1+WbKMAk6lh30Vo4AUU8Bbtu
2gQXfQ98YcR4gGnQKd5vu9IEkmCH19xVvmMvWFFeB+olUvT+aGIvwRLM5p7kY8d/kbEF5pfooQmP
5p7IOAO9Fntfr/Gy/bRWV6FHLhFEbLJwtFfp0z/CwdaP0wtobctNz3hT38KjfFQCvtq6cOn4gW6g
7OpT5l8bh4HlJjGSe/PZiu1MJcPEvX1VV9gfw0kmCuUsvhIsqd0FW6Oil0V6DtlmTi851kPHNwG1
pcGaeqAbJm/i93ZLFOtZviPJzXwMPvRTW+8bwY6e/UfzSimfQxvgUePCqVG2+ik99xiQvVQ5GNda
9YDvFZvso19lpLBvys3txXIZTxAm0HQ8WhfrCSNNjiK5cAavcVLODvv21Z2A3LV7OX6Ic6c8o8M4
13OXEF0EKwny1nb9C0Jk46oCZCQHjXQR9+Y17/omojhkS54VOpNXI/xbWVdtF7R2eKwLRyfytd9C
YKfQ+gOL5PwB9VXmGdsOM/jEF4m1cB0fx41fbFTDrpzqlKYOFepjEjsSoIhHapSjiL+W6oHT6m6H
3xdd4+ftMfSQ+7yCPLutZXvcDBc2P/qaxaW2jR+bt9HdjJvwkUR2Or9sqoOzQTBGY2sP/nv9LSC6
h/B07Lrt+My63aNMZV1bABxEcq/HaivCo1oPAWVN2zwr7aN17Y7Na7iLddt4He/EZ9FNKf/b4p10
rvr/z+DM9Pfn0dGUZA16IRl9EtPcX93z8m0CnqLTCqoJ88gotUJ8ezaj2v3Xw/A/DMLzy2gWAgV0
COjp5ynit2kO2dLYir5UbjSpf5hfwhqH7RgMX9TfKfCnDZX7kin+j7XAPxn6ZfkfZ1dTUmURc4Su
GqZqiUzjv78s4cyqPlh1jUF3DuSKfE8bsnhTsG61M10R3iSttinAr/ziKQ4spAnmO31u8jEh2HS0
NjBkjQ+5j8V3MmVONTpAq1ajtBgp4iFph/OA1QjYV1WvJIWeFcgf1TMH2UTMKBWriYwZOynrUzMw
ZNwmwOG5use4HJ+zSSkPaj+io46NXaKv/LKun+SiJR7aICubcGQLLGNOr8+c7pqUfS5HOW3HcSMr
HRFD+SO9iPY+0Gr5aN0ykrupqqaJIbD3DYqt1dQH2mQRtXMmMl8sXq0u31KuvQUp0fTajzbonTKD
cFbpAsnD4FfzFA99sxPTRFor4rQl5xJ0B4DduYiLO9cngBQXJj6EyOlBibHU6C5RxkfgZ28YDkw7
s9CXYqHGBQyAEN7Js1xUgoulrnCBO3+3VZOc5B6YQpSL94nuq8eoK/FgTOQV5zJp57km0GIdN1pZ
XfUbEb7imBLoSpND1TKFN2l+yw9YoRlTM5RfHHK+Hdya3IVpgNVMmAAZlSkZsGK2EmTyB5RYNI5N
bRxp4MMAFnsmPkM9j5UyrnVB/eitQcV7DkKdJqZPJ2/TdTLCjUart7RMvKGPL0ou/LBk3lmmTQ8a
kV+8Xzs3088qV/2NVujMZ5N8jrvmGJL95jS5DiQ20p/aCNqnSuu+J+0OYSKLhA5QDDYUwBG6fq9N
wb1YVGg0pJMI6EkYtYs0fJaDdjcVgrImn+wZEflTMbC9OrdimHr1UN8NYXYf+8GDHNWfsTlACOQA
ntQWJ0n9PF9Xew8ugjmn5sYrLVXcYJhpiaLAR0yQKjMlZMS+0WeD66rKriqjh0/jWHGqGPVgoT2S
DnwUBCgKqsUvbcq7PM6FtXBThU1FClbcUZZVEpGmQNs/ZQUGO7PHplsE5koYvqC0uaJwexgK+dM3
xl0/ZmA1LKqsYrIWkna02X+xxWz1C/SQwB6ZGZoTUZ32SADpjW/nNh2RgrpFEaza/p4ijtNQxYJb
4BaYylQ6EZnYuvNvJvrCarh9WbdgZYD6U0LN7fGtVxPdOrPcqBcdU2WqoSMlHzfL4WImhEWnraNJ
kH4G+tjVtgU8vhSkpTetExyjEu2EhVemfcWwQIf7qdPICukezbo/QAsi0EdcqcAkZshDjVSiZonW
DZG+T41K3ytYcNdRmp7HUIvhNPqG7IETZ9KoWuXgC63Z0ls/Tch7c0KQtEb1bwhqOnfMpHIL2W+k
09pu6gQMqq2hrEe+WqEBwNiFRzNANRFXTq7RzsBnT14TIx/FULN2zU4OiKnrdlJbE1SI1Ai4HVmj
khhhSo1WRo0LcbnQR1ne3aKKNZtsNeG6bMyL3+BHxVlZ06ahuaaORPX0c3w34t9kZ+jvcTIrXJa7
IvM5wz2yg0UI2nN+kBZayc9rnfyDMyLeT1pG1yWgRpuWWIACwjLssLkxfA7WzYePL3+VgSysZLmL
vAuRdTT/z9NdTRuQHOrWLjamWx9zMi/saI15hSWj/yo/Thv5NS682q2Ot+NwlN5vpCfvyS/ULdci
yMtm7E5ex3vO/fKAd2j4rtaSR9czPUBeeLXza0ia4isKc/UcvtcHdTWQemH7p/yDBPQLwchAV+UX
fiP9xdzX9+FGBQ0KvYFx/mwUGKyAqEDXJbWJL2pWMvSqW9WOcRIviLjIUgvQc+C7RZIc2BSbiAKR
rvic5/aJXb1K5FIaB1pj/JvBAtGhu6V9mBfz09yWX1H3GgKPil0VL2/LP3bfJTbUp/5A/jPMDMFC
/8+qx0ka93ay1sZT/sBCPriY9vBkrI21eI7WRuUYTGIZCw3l+/ZG8HjmmB/TWzzZxrqsvVxmpU1L
jWWzKyG13jcbDLEgO2bM2i5H6dAxgFqOGZ+o+lbaWpfApXgBTfkeAciKfGG6gEq9l9Qtzb6Rs63Z
W74jHquOZrSniTbGurq0C2RMlJhg/aHd8Xr9oklg1NzkWjI27VOv9yJzFQqkKzMgMJ84kFOGEqiJ
ExRe8Hxr1oWrsTg9mbxzKFpbcj6rF7lYK2CPeycfHaqsN80RyJk5y6RFbbk4YtbJwfX4tmauzNLW
3f6F7zjh/EJHDJtM2ch8Hzoi5RU9Zxq+aeeNgt0gEfOia863xeryC0iCUu2rD8Iq+XlKot08DClw
Wm9nS98l+LoC2qd3fbcdrFfhxBBmnTRtp7/CPe02HBapsOUrnrMog3vjpH525L0lHlsyCBbVjJLF
YMWa0XwgvQy7Snwyo73+qXnCdXryz+yf6tcKzHh21zzA1eS1gzeWvi/Zodh2n+zJMlRwX8oqOunH
9L3NHVGxm+f+MRocsmasE6cNku18Y/Z0pZz8sVhV9yFbLXrWr5wBykfKZi12URMAKbMatptO+TjH
HbraKXnUWKpOLrGFeuxZhQeb7bkzgKtsCt7/jvcrtkfoPpyTLKGIAWpsQ7SRSjllaRvlunyUQpua
Ih+Tp+66Sy69gPYmoNE0D4HmRolHRZYv0WAjeUoqRztIpWfs/Z3JDtRkX8MvteI5ysTlByJS039q
k6dgWqe6o1P/a/fCh5p50V0goa0GFrguWYidrPNM5MNjMRyHbXdICDgMVhy5UC8EG8/3vsW7uWt2
yTEO3Fk48DlaTvwiWofbwSci1rB1n1hQWyQe4wPzoc9uzg5ZmwS28cJxRWOaxElCWivwNxs4Zx/t
R+ypG2Ik60O4yQbbwMf4cls3usNigA0YsaNPMOySc7P2CV7sIeBSgrUFONWyLZgOhjyskIHu9YeS
DXnmYkDjqGGLSl3Au71VAhsXZ0APdWVHjv4seejWrPKsB9Ny2uecFc6wNh1lSzb4i7SS1/rjbU0x
5xXi1cT0sb0do5XymFFX8IzDHmbCdN+nHqIvQHiX25X9zGuziufkBPWYMIwFbuHCGTI+cWEHm/RE
/ONL9wJr5Y3PcGWna2abcNetu4lwez41YsbJs7ZQaIdzIDlj5Yh0EQl7PPl3gI4bp2VXh4bFZVve
3NVn4bXca/e0RpsXk2xR+y3c1ntA0R7LhCth2RYuVEbt7j4eV+aabo+/tVbWh+ylT0yhzWWW2xyG
VX4KTtUP8AIjcp5jEjnWmeaaynLrsfhoXe04iw8elFP0mOxhG8i7QNmptHNGWx4RQWxuyaFotoV4
0a/q0bjPn9CdscAkJyILkMKi3dzgOAHmSEGl2kovdIWmM1u6EzMMpRD2iNFHY9mNbMPRAslcG67R
Anpy0tQt/B3fOyLPF2LC0Mpi/HuRFE+hP382T1rjVDjrhTXd+1DYDNKK38kPwVQRbnwVh0OODzp2
2KRCifTbVXakrNIjnsgP7Cqlz7r8YFVhoetqDuo1fKBjadrSyrzKa+serw5tR1CZAYaO2ZDpRMSN
2NUWng+YzeEQEafgmdapPFUhE9IJmyL6UPMblhRyBMUOnqcf6WkZ5lQv2KVvVFfw2ktvSANYFlne
eEnX+S65BtFOkT5gHcfmNeiP0RuYzP62n+YOI6qZvYmPjyx0Bv92pBW39/uHFldYIHwjwVmbhpfH
F8YfC83fzXpIdnBcPJyNz4go2RH0x9srFQjlRTpTAOkUWzrfttOqvEokD7KeuwZvzEsMBorybnUr
ZDHn/C5CuPSjWQW1kz6LomPi58MzxRcASZipjPERsQjzsA46+HEoHgOTVbiTaGtrJjQSTLCSGO1e
47fGcJIzCdHjdXjxfaKLqYY5zVbhiI3BukCm9qbW9t8CQqRJYJC84qN8zN9y/6A+FdFdfDEL4Ggb
bRO/zgtPVFbvA3po2iGRi2I82cVEem0mJopnaQNocd06Y2qj0S034rrZsj1tjxGiv2pdyqv2y9Tc
Blil5oIKEyGBvpr34nTy77MNGrjX9guycMEq4KHLyT22lQontR2cRC99NETHv+RXZJ53xQGpYvKO
Yr78VlbtW0F943vcpe+yck3horGpw4N67PY9IF4W4ffMedEVLP2lE9datG12kTe+qXi7HhnVkWtm
PCu1sRMs9Xt6qcwiysZ8gtyL3sI6U1B6V1biFzcklFABrFnAsrgD1z6ClpKoAMd/oJ2W7bW7gmJJ
uApv1/RLmVjFeumXBng+uU7WPpFWuLOylWKc8J12l07f+kyLo/iGq4itwkc3iWxORAIvXiacbNi/
bTrneY2ymwoWG1tkv3bZy/TdkBexBCqjio26ZyAvrWOfspok2+oRg+DtBcO+f6yU77r6USHKuPCZ
oGJDafe3wRdrmOyMTjy6EunrB86NVcLOaLyq8qzEKV5povLDqV/gimgDawnbDxvKLcmUyMofugMi
rR/9G1JYEjqmj/KLXSNCv7xy/O+aGGcmGoC9Jqg+W3sOBps5S8wcaW3spuPopod0nbK6dHvd7k8J
y4wKC7i6RsEndS6S5s4uT5GHmghUjvopblkiRmsk3sFePZYbCn4ML6UXnG6v2TZe446vP9rCQzUf
PpQI8MAp28wUZ3NdnkxzL66Hr+7LPHFUCoGTPkzH8Jj9sB6Cc3PEMq9+WNvoqTrgzKN+Xj4N42rM
vqXpMqJivjlsvcZ4mxGaVa2GH4a5LmhTWGxloMhxoBOwMkT/l73zWHIcybbtrzy7c5TBHdrs3Teg
FqFFZkZOYBkpoKVDf/1dQFQVo6Prvuqe9wQJEiCTQUK4n7P32pmx7txAoqkYUURLk+95qKzgNDGL
DS1HP/dBKs7DskFgEuiyRtvrCkwFdAm1It0MT++8WPZb1paXOT1K0zxJFBflVpy9IULktGwGWVqe
/PEuDRqUD3F4r3QBbXswEKPpqyjkOtNUyty4ei23qDUMJlXBsM9KGwAyCAeMEWvHim+DcODEzhBS
ZmSmbfDz3kdeeEYOwmdDikledabvIH9Yh8nRvZWfVyY4XtrcsgPQ3lqYxWHX7FBjMKLSnAbjgL5V
BEKAxNYpRnkWdU4/DLZN3LyIxA63Vav6R4HwOMrydFdJKuy6x4C7obG1qXwyH1NZPyqchZvChy6G
WphhdUnUAgEmaR3gNE/lhoCEetunNUVz6Wc7IxrCT1G0syrAzFrsCIh9DYQ9w693iE0RGiB62hRw
nR8qRkeuEYIij91VPeCITQeCYqDln82W+3qZTBRS3P4czqhIn/SETif/JFTGi21OyNS5PsQt+Uz5
SCXT1OIHFM4nt3QAYXAdDatzB/dVTGnD+JERcl/492nkfyV3Qp0aCaCzGJg+x1z/1GTtcEzAK0a3
4BTHJDgzv75rSh0+CEbHzSizZDtGGTORkUEFsenHoPeew4w48xjZZti5J+UEV345fLGTXGKg1uiT
NfadH39L2xqxjSd+mmXKtKzDQdmNcbzX/VnqoO3j1kxfTJfJCqgqD2FaCUp6avDn+8PDFNxn2NS/
ELmuNHx8g968gMelvAwxMvafKusXdMEauG76qQtT7qtVgvGl9n5VuXMWCsEmmUBUTnI+A4LVLZLZ
bS9djanv9FkDGXloBiNaVXr4a/ItykjMhlyI3GHfhQefWl7VTs+VY7oHYjoJMNIIVw/sng5D0H8e
5/9MSmanqB+l52dUoMEK1pO3tZGcmsDz1lEsCdkJ5UEvKU9HhrefElS7CRnuIMbO7fQZkfPnLg9v
kIpvOw85bd0VnxuSI99em8XWL909JqLkYg0QQVFPixz8REPq3qa2XiEi1Z8a3fySDwn+gy1K/Nm3
qhOMweDa+8RVOVy1bsAnmINQ1OfCgl2RMSEuc4aoRtE85xXBsblpMNbuvdd62IjIfzVthsZRh1Om
YMBcZnQQSErwzBcvFV/IklBMQWlgNaD6EzwR2DV3ARaYtQxpocRVRCxUmu5FnQXHh9CaZdsjMzoU
UftCRExmQBzIyrn3RueTFuPw7Zya8bT+kpT9azxwp3HJMR496kFZc0T2iYAMdIIXdxYiv2ewP+j4
DS4pqc5sOYQLt4GwsUVhP24RnzQHN6rslZdH9qkT3ACc4KkdzHDvGPuOeWncdCjdNJ3EiXanFFEO
WvTkk85k4Xel+gTA222ao0yNBNI81o1Ueqi5O+oWWmDkR1VR0YvoIHKJ3BojuRK13250g35b0Ja3
rpffR339LKpxLpONxMAogRakefB6hTJd758zExgKig5mMg4OIqloW/gNcV0F7WTdCQ4l4QqBre3I
Srw3+Go5OmVOxjtDWqtGUd4l7ee4SBmPpPRiuIZnV171ySD2m3l//OI0Hu2rmGQrk3SnOHCfuj6+
mmy1gUyboCXV9wXhCquhQ8Jnadq4iZNR3pb0ATUdRKbtYe1LiRtNvClYIbx/RAlOSSH1vlUpM9ci
zJ4H3LdRx2+FL6xejQPAPjOpbkrKDE3j46IwIea2nwl4W9Ki45UNo3IL3INeujmcVAdtUX4NBway
ZfOi2+dAlDf0NQ6lgyfCbdRPb6Bxn6mNjsDb0fLrYjRmmExwvX4oXOuYVdWj7rk3Q4m6u7fptDV6
f8zq+kdJ0tCofwuCjNtp3mIBi0C+a4qQK/zLL4m2Uwnd39oKr9NZcUUvgQEPU5zx5Zs9Eu9rwZCJ
FN4j0EWMzjR51bRURWptnqu6/UPk5gw84uher+cANgtOe0Xbdyha1NHeY1DH2S5tR26sSXlQajo2
NqDZuNbPRU2YVKynD0PXvBD8W+FtIGA+kAGTZcZExJjfF5r2behI9QqN26DLMdLD0x28gF+jVStg
PFhGwMNrSL1TFdprE97TyiaX4ODj0YA/j9EEhwjjqNTZFF72XAw9T5WU1eq+OyPyftadYaPg6SYK
FCmGp5TWak/1t5N7xdVsZbvJ7FA3bsQE5R/Q8h7xc7uaUsRV+fRtsqIzNhjtSEbSPa6iueBcPvdD
yiTabh4H8j/Wfu/ctxyn69HkAi+9vWGqZOO2KfMmeq2BybSqc6y98kuisIyNH5UHw9D2UUmhz0g9
sY5EfgTjf+7c6FHj7/8UUTxPiuQLLLCQOzGRGTU3MpEDbsy9Xj+anY66HIKeNDJKyLHBdao2o11Y
MrGH6MAE0wcjFGltcYyB3GGwmj2gcbTDi9rdIsU+dTFAOruHfh1Ib0OMhoACDfd6Tk6Ax8PU0AYX
knjxuicpZV2UyXHSSZ8v3KMZN+3W1YS2ClvSgvKCjMZp2PQoNoiwI+1skgAtdH5/2592Rsi8jIgJ
e+3H2t1oNtnRKk1EkC7pYZBgd1XhoG/v5a++6ijjpkCBnzqMc1sX+Xc1xkwdcGspibWk7cLtRKLj
6DaPKnOpazb10W/dQ+pE1CBq677PuOWWU3sEAXOT8BXhKXCuSjCVmzLgZkPTKk2jx2pUnDHK+iyH
EltZkr0kvv7c1+G4t2yLRp332dEJUpLdMFvioF17ikjpwP5iIl1dq1jbWAJprAlvagXwkaiotN8V
Qn5BgQylxqYm4M41a0umD5OmncNyeqyJl2KkixGcKBVO48zsn9y8AL/hih9kw9fXJqwo6vjkliBE
3XV+8xCoY5E6r7aM9I3C1Rlk46+4CMKdixIQbL+9Lkxz2w7U14TGiC0yQ7lGKr6uBs5qp/ruVLic
hM0hESok0M2g7E2yE1lSrWUH+DOX4tnX2wAPEhMFE3VE4bfdOo2jxyQjU4gGDdgVF1VQRSs76ZBA
zBmFQG8GOhpjT10jaJxr4C8oMER57egDaZcegZyqWDfjNO2jvLvtjJ3mYqaUYWvspzo3TyrrzdOy
9uHhkBaAFQsmrlXyGtEZ2gqjsk69G75fLM+59ehtIz34uhjKl0XVcQZwwRLbrGTU5gv5orfg05Sd
fycBTBHK45ENpGtk4swScCvsqPCFwE8DmM14LYx8M2C1QFRFTTNl5jarw7sgKI4mVSdrRmMmVfr7
oh3Ley2DVkzAt31S8YgxV1qFc5IhHM1lkROncWpePGBE+J7+WETIC0j8qo4XVWQ2iyQtdLPQE/WH
rHepihlWfqf7vSTxwUqu0iox90u3+z+RBn8baSDE34oETz9r9XP8R4Xg8rI/FILGb54usdmYpmFY
nuG8UwlaqAR53qUNKhCRXTSC4jfDFo7jylnX4BgzW0EVbRP+938Z7m8e76brbNFNof+bGQfSmTEN
7zVsnm6BW3KF57ps5BL7jzoGWdV5RlhUfVADVLtw1K7x/XJeebS34rru1ypgpJfXRrPFd/ik1ba/
0WhAcm4i3kn86inwmoc2qPRN3MTJVa5IwYt6BpaY/3Cpwsxax2kR7xREopXb2l/NbPDP5Kvc1MVg
7QgvNU6+ZR+FrpJj5dk0YL7EfVafPXBHqwIvCgvcsqLpsh32g2xjyLkhEhnjY/XNF/Fr7RYxoiHJ
lZaCfw668wru3ydifMm50bzqnCqAaAxtS65YGhiFXqMqlpZ3bt40N1jmn9ySOojVqT3zT3XEc4y3
Rv+EulPbkjUfrcNh/AXLBt0ODQ0U8RKZB9wg89SYdKLIUlD7YMhuIaf4T21uftf6+GtleMW+0N3u
riJ/BVhEcWxSLscagTYIzk9OwuVfl1G8vq5JlCmkEV/HtRZtlE6Il4tLCscVuomxCFDCmflTPAln
V5lJtrUYYvpmNW3wl2f7Ouifx7bODnm/x8Oa72XPO5c2VRecmEg5IwhpBcGG+Iy/BCVVb+79TzX8
WFRcT0UV42DsCe3i0n+iw6LlIbzcst5lrUnbhkTbdVlMDW15/8kSdCi1HuVi3lqQICSPavQZMJSh
1tDLyfkSN3VHaRgOfsc9WX4lAxfUIRlI7Rgfmt5kpWK8r5qmXRO0ui7inlCxIds5JW+e+sk5nS1h
Hmw7w1gX0HIeCnKlVrjrjDVI7mY7A/gpg9Don1/R245GXg+pWG6M2MyLeS4bCEdCZXHXNONBl3wd
NYigtRqQl3RmsJnqT7o28KNwc2r4nIuhc/DMw9ROn/IQprRFFhxuJe5jo1M/NliS+8i/FpNDFnDS
XPW9KECGyX4zWqgKDMGEPYGEKBP8zWhj9mPH19tlz9IZHry6tsn0LOkAJKfR9WZfl2i2U8+pUXLQ
Ybe5wtQUbWGjJVMF6s86FeH0SQ4carWZ7jmGh51Mpb/2EY9M7qlZuPVTdTRCmoyD5+4DL5t2TMJo
8zN6d6gdSZyvtA3qtd0b2u0YJV/y6bZA03rGB0mQUJNirp4GZB0UCwbGzImHE6vqI475rn+17S9l
LLrHVvtsCYSn/KjTyWwJNqgIMCLHzL1ikpNieQq/tAx1TkY/wQofA4RNzP22mSzw/8jiU+UkO/z/
2KyiPj8MxJiu7Sq3joWoHxHKN1cuCiJa3e5OMCcgV5Oefi26vZ0190Xdyr1PFjd6UNKGnQyIWJom
7iq09Q3KrxIPNu0qY1iLKEn2hV8Ye4+uQ19y8MCp6MgF1aSYDnVWXs1Gn7Cj0JYaA6VnvCxb+A3k
J3gHjMgbtGVfRWPd1/BQoN+ljwxbgis+irMO7igstuvSzdUj6SkrZ6wxdDpduvXbsdi5/KRMy9qf
dsGIJ3aZvvYWu+E6tnaJZiOlpkk1MbdLgznRYwA15qchWk2yktDc0JsRHdJqs7wfHNS7wwxK7bL0
NSJwdZ2N8Y8iQEhoBtVTQt7yyreoZZENAzik7qlIT2m7waNLvQViGyNRoHyiPZi/Ahddht/zO7ve
dBgBck0OHQIYZOnV2Mz6Uydk+ut0j2kqqMoTC4+n2jQ2wN0+aTawUbKHCVfJt32v/Uz05Bl0h7sR
Wnc0MjrOoQI2nxO3WBU/3SI/lD7gWalTUg+jV23I8hX4zwPVSXm0lWAeUiSvtdKAYQTAJyJjg8Mf
6FojurVVcgLVMrktGgKazdDnPB2gj1mtu8O2dyZaLdva804kElJdyvNDMIEQcKvU2yeW2DAFpUhA
pPc2xq6+yr9Kg/kFIT04aUfmFkjTntxZdNYbIzIbDoW82GrH3KfeUWHQmBGc7XUiPAI0mNv3vY9M
oij9XZs7EamLPVSXQiGujoKfsQYYpZ0vqtGPIOyuqUh0awRN3QbP+la52GBzLWOaMxPcFAzBpiPp
OAngc5oaoTh5EdwkOhogm/zbnR25vyKHSbVdyG4/5faLKnUClQniJUCQNuhg+DpcjYopI6k0dUYu
N/mF4sqPQPK0RpfuMtlUd3Kk0ZLDVQnq8h4ZWnnrdFp0ladkvqrMoMakmo03Offw07pjz8YrN6hO
maiTe3JQ0CpxV9EKrUIZpvn3XTPeeEZMP9WJkh3k9R/4dU6BJjEQN+EApUD+mmRsXfkZf0QuKWnK
qFLXlaLCOCVcmhpOz1yaTG8ggm8rtz2rYnjRA2/cJZM1HwaHDJoZSbAYy7qc6Oj5vtXSj/FidWNS
Q6HyyX5jBZmCcbGGsiAs7JvQbvEXDIhp/PCVu323jue3G7Lucai/dTodnC6hUON2A21qvUp2LVD2
tVNED97UzAKX63YM6j1DM/7gKHxWVR3uMtAoONbgxS0n44QouytJsK57fzuQLb6x3GBbJuZ0MLsB
STbWCHsQLyTpens79W4cn0aFV3+SSnPWvYd6DbLAuqi51GBrw2Aazc2a4abFTgr6xv/umvSOUDhS
eOxdvAK9optFIr3H94lgItYP1NgeGg1KvdE+OoOzN+1Urps+Qr3jWd8m6UKfpkGTNzPWiTzETUsK
5NY1UQo0SdfN6AqmxeRWbl0lfnFjNoUYb+J21BBmtjdZLEi+QzgVNXSaRVa/GEbDgcHVNvHLKyWS
cWcuIOFRvJL/+RkYn7zyGRbOtzIjzBsAfwiNSwZIFoiWzcDd3BFz9USX+9yw/ZMIcZP0DXqh0UNq
E9GsjF9UpON5julNw8J68kx1g3w23PU4OtcmX+56kYJNBXW4tDQ/lxrToF6DEB25lnUc3Nuaovh1
ISzMvPKkh+FacZFjbEKpgwsDIX6y3ablUciNbaIQDWkCcS+M1rFNWaks7eIKvAo/aDsnWNlIoBAx
90duiqiwIQnc1oowq3QavQdKCN/dyXy0S7+7A2m6q1XsPmT5Y9Eg6mG+reghRv0ZbOzKa62rgntz
xr3xAQkuX1HSePS1U2MfNDtiJz1E6E50V5pVS9N64ooarF2zLjfSpoFdu4aHjdj4Efv59JgUV+MA
wLkd8MQF3dOygC31PGKvvOkd1T2ZAJzIfAy6gx9U6dbW5QTAwMcXUiN/j0BpWjbv1BD8cK9p3OgL
1JioRwXXwIgvospJsC0bC7eIzk3b8p+4JRY32PD1XdBBiaJW7TzpgSTN23SIGIxJpc6nxjka0EfB
pkwv9mB5W5GPGtDXXjwwVl55WWY96daInCFJdnouFCK7+SkP8GTe6/l5pHRhhY35lAScHKoqoF7C
UARYUck9RvIRC3RLazpshmehcfqKlJhtK+NPCAfzuzXCCQ97flyJn6CsvqvSszZykPl1rpcodks7
QqAkT7UFJ8iZEOqcogm/hz2g5Oh1shAD1NRdRXNdR21ZTOSfTO7qqnJD90GIqQeF0T2nKU2UwqjH
tVESECLN+9FJbp2WMo82aTDZSHLNAwH2DATPeuqbJ9xgpE2htLaHyCGOfKZAdtu+9T0G/ITv+nn0
KQ3GGsEIjVtYN+GBW1y0Q+8s0CyLz71Oizfsqz0NN2rTbUEPyU+3mjFXzDp5aOS+nrAGBFgr45bu
gXfOs2o/cNc6Ci9/7lfasE8oLwZleLBaGwkD35BguHDIaRncMOG4z6lXZcLhpud1OmqoDBUNvlmT
xnhcts4ujFwT+j2FREgPT9lAS7CPIB1NTVHtrSzYYV8eT6BDX1MuFOgUGywkhiqQY5jnlvMGfDcF
3Hwqd6Semi7fCNwfKjzxl6ilQV4XLfaisqFdHOnaasB5OQ5ts4lx4670ofsRf1WAM+8Zi6BR4WAm
zPzKMp5syyMgmBbppplHKJ1WXtXSecozr7qtJozkofXK4Byt9QT6zR7aU+L1ryopjXsuN+ea0Clw
Nb2xhkKMdlEE9RWzqQFkFuMeaRw6TWIjQcrnOcmvLESBTBYJLaQqedRjuZfWiG93zlb3qNcFhvvT
sjk3dGaTmRqArVQoSjX6BVl/P0R6dhgkpy69qSg0CCP7EsCnNoJI7buZNN8oVD/BOIGH0tXGyuNH
BLdfCLLAjpEk9rYDI2S4s7CsC67ziZAsv0sf4YBeAcH96trQZ8gVe+xyn5C2sfkRcN+FWeiuG6Dr
mAtQmFZMUJOS8tQ0lGiIwzAhx9r5OpZocTocA0dKkNPWMnEkaU27Ie+2h7ie2Oj7mEXoqatfSQYS
/HUBTRpM3FfR1AH105yjcndpEBgPIBHm2yDCtd5lLBtEv8qg2Ek1dfsq8stVRSOqDH84Tm/tmxSF
XurK4RDbUG6BhivUody6/SSExNWAUF0PZN3CcmR6WzjOtl/Ix63/nMwmgy6pj8OEcCNKeu9cD/Ha
a4HrSG4ST93k7n2MD5vZinLwiXOHdo5GJiivbJE1sG/NF1cSVxaF8sak03NIiuB2TAHaKdVcU9dE
wGuPzsaceUiN5+BFmuxbhPIRB0rxjeHB98RB8IRRLvSwfg8kvtPvP+uOegrmgG6GcESgLpqRpG1I
zhWc8qb2ycotqC2cXMgPuFxEMuSOn+FIMWs8CXElECoKLpKKBroWIDPOScHYiwTBvC1g0sQORdNJ
yms1RaB66lfbaZuzGbbXRuWeohinTy7t8CaXLZJZM6uOXsT1oQX5e2x7KC+UlgB3kQGwdisNegaj
vKQBhFtdh9yPjhyRPkeouPY1h2a+sI+t8HFaCNBwkI04R1vvGQQoxnRL+5nH5eukDQkRdhwnkjOW
PDdGYSRgyHUbk3qWefqTVX13a1Iu/anNDzSlqPrjN9RKPpwOC6FQNv0psoJsJjLmRLsumPCV5cI7
DR66VKs35C4JuZUHLaNG0zeNc26qu0C2Yk0I8wt51+AtizUhmsXODjbSfRhbZR9MnfzetEZaXYYD
xDTEhHAHseIRtYFoh3H2FNSnoduWFeqCUZ3JqPPXjMKETpkwCFcEWYOQgyVFL9dJFe1pD5lEHuf0
a5W4pp4r7m+gSdO0rT9x5/rVQYMjtcK7rwzM6DEeM+q0xcYPWkpUPXWqATWjKjxj2/QZYlzdfMyI
7Fg7JkPySQ/FWg6f01DXwVIOeyGooNUELNX69NOUyIQjO/oKYOeca7m3ZzjyrQMcvLYMbuz3ceHj
JsB46+aIoIyUyYSlXK4ak/kdwveqjdt6a9ilWuvhqwmvmBi3Qdu0GkM0F73D1lDRbmoYGjL12wKb
yXZdezubfpq6ONvpEB/EAlUyFaY8Yd1NA0IwcJ+4Gqv4U6SYy7QMDQj1SBAkJnQFCucrkpT6JbnN
TYCGfoHKKbVn4qb2PWwoS6ngKzSlYO0xzkcGXWxEj07MM6Y7h6jATYf6AC8EV2hpMzkI4gmBNY2T
mHLWdq7h54NlkkfOXyAmBk0GzPJ+0LRtkMavZJR4M54JWV0Rn3O7ISUCmMtcX6OMVvpPowUcC+XG
52UWF1fogAnH9rmZ7acA0KKF5N3ke16mEq7yeVdGjGH13NQA5skY9rZ9MJzC6b4nJZ5wu1ZbK1xJ
I6zITNExDWKQg4wm6r0JUqCcx/1lPHEUVf6Z6Zm18xtO34pR4VxD06faWGWUajInLw8EOKOH5da/
VVUPlDuzO5h45musdUzve/1khsyRc1mQtpwdnfRRE9YXiFnosh2mxHmFvcGWm2AuVY5djcIVFMVh
ItTLaxIwGD1d3SCtxCEwq6fRdYidibM7fwR8l4azpFPNDNHSv02ZOF13xUgkjx9870kuOPkqfTTb
McVVGd83NoZeuuTAotCANUy8t1RJMLMMFF0IcBkfYDx+biF4GvNUI1XlWcFrPBc2stuxqPpdK1ri
oMsZo4gC2yyHxwiEGA2i7yoGwRKMQFddYZ3/08H41zAHwsCU/qe1cfOt+fZ/fi6vvPmW/fzv/5ox
B9c/h+h78aGDMb/sj2BmfaZIm7aFdEG3Z9LBn5wDoXugpw0HFxDTVQfU1p89DMOZX6SbDq9y5uYC
vs0/ehi0N6QnbNcQwKOlMN1/h3Pgeh9J1J5HJ8TCimlZwvYs80MLo4rNdOqDPL5S3OiCyvaLlQE6
aZ+kw1VMC5Sr9MwqCqVXMTT0qLeFRE5oGnqIMFLVtgqt72YWYodkBteTAIWMoH9bGGY0QEhwcSRn
49dMyOpklKRbeXkFbmZZzV2oidtltSUK/W378jDhzrvWiAJGlA85pZhj9Uqjuquytt/NTcTTshBK
4bFfVqE25sco+7EgYrw5tGZZOH+uLQ9bcrgg8yDBWEjXk0W+1AK6LugyMavpSa1pJhNFf4YJqFl4
RzNTZOHJXB4uax4GgNAfJ0hhUJOCeWHM3K3LwmrRCrWmdU5m0tWgmt8X0fyw1yxtN0X4QefnoecO
a0yh0brqGF/hOAhZ2gvRqSuKhxTv187vjJxbfwcL6m3VgX53TIYHq6wpvBuKHMeKzvbbYnkYR3G+
FcT61Zrb9mdyl5GcKgfTjaXFAzkY2GdDBi6W72+msvvRZOOd1ho9Y48cCZOXQWJsb+tYD3aj6vYu
SKmVoyUz3zlq9unQzXqnvYDHfBBu9tSGXJrKsL7pBfrt0am2ehkHd4BdqqY+T3lC4Na81mZBse+E
+MZMd+sY2iwGN7udkSTaCoR0ti36KY1Q6cQpOd5L53n5bWK7ek6npvIn7ETmp+X3I5IgAkJGvaW5
M4veZnQ8U576luKYT4bQmjn6z6Yg5t4m6PrE8dyeljWASr+vXZ4zyh49+OXxss/l4eV1y3M6CYkI
MkFx1mNbQiP+4w3/5m0+bl7eNpAhFrdl9W07Cu4prt99Vmv5cB8+w/Lw33+uZuqPgnBCojN/K8si
q/Xf1z481yHQ3muWB19x9+G/evsKPnxNHx7i7u5xJlFEXV4c9qLc17TM0vl0iebza1nkfz5MFq7P
5fGyuc5j4OLLa5YtbztdXmlGEyRS5KQhg4bVX73th+cu/325xGR92Lw8vOxz+TR5g25bQ06wWXZZ
NvzVfpf305gN7OrEu7o8dXnp5bnL33Z5LlHytmaOxREeEuVFg/u5IKoKKdIfqbulKmod0CCXyPoS
avtuVc6pxtoY3MZgXnbSnoNudYH8wdaC4C1s+PJuS9jt5eHytm/xwsuWd9m4o0+IYgPWednnr163
PPf24mWf5YO8vcPl8eXVH54rskEekV4Xx54aDlfIr8hu52g0NHDliU7MoL89jlLSkNbLpnerS0Ju
ms6X0Y+byvbAYGvfzJCwyJkvFuPcN4oiLGYL2W7hJNbLLeHdTsGy64WheNl14Si2til2Y2JRJoag
lc6LJTFyWSgRcYVGQtTuplHdL88t+y1rlpoJcpfHy4svDy9vQ+L67+8aInNAmQpBdUFufiBwWoXX
YYyd8vW7DQ3pA1GCV7gV4Nu4Qr9f/NVzTUKORA0BZ74PLjjJZW1JLV3WkiXWc9kSiOFQmp3YD01C
mxZMfkvD1qU1mUc3H3d+e93yrLYc1nRmdzEkfAT8jB+WRduRa5eVQbduPlA4Z1ziQutcNrwhO8vi
s14P3VGf4zSXhQQqAEUslu7W8oIvw/xVGYq+T6kMDSxehQWQmO6VKSgzOT0XJ6vl8tcvZLQ/F8tz
YWG96vkwY0zkBNHVn07dvKBlL/Z5p45qFjEtHMxlLW78VUcL7LjwffsZ8iuGBrAB4qYQxCpq207W
u8CcHkjRBlKEhn29/ObL77vQKVN/4oBZnmyXY8eaQz0wcgGF5/UGgfNJbqOOJH6DiuP8FeFcQKGO
zBz1sUPevW6C5fTM07IWIvd9WxvtttgmbcHsKyOoeb3gNOVkzu6kOQhVJ04VbVVBecLU4407Vuog
B4ptgzn1j3xRxQlgMy3TEvO1ZdWwUz34BGQaUZIg4bPZDugicQRE3inNWiak5ECtBxd3pCQTm8k0
KRLzqM5cRm8fUjrfnly2X8D+OfqvhHBlmjhGMVC6WR5fti9rb09SnMMGN48QqVLZuNib67e3nBgZ
bjw/RviqGY+u6AFYEKlIdq7D5WTBZC4L2oVrv+yNg8gOtgis44KkXBbGPPJa1t6F4y4vuuzTQM7G
qL6855+7X/apbTqqctJ9Kl9ETy6LqZ3D4pdVjjKs6eWfKdIft4828BvS49Dd/+M+y47/wnPLLm//
y/ISP+p/BF5QA4/+4+Msa5c/tRtILACvTZFg/qOWb+vy5354uPyhiba3pvtmviFdFmK+CV0e0moo
Tn7BQjT+zqgHmwN24msolrvZZcdlbXBS3MSX11w2v71tlBr54cOTxFzwdh/+22Wf//U5mzH8morQ
zibPhaoWR/qyaJZI9Y+ry+OcvvXbTh83K8vip/zft79704+7vnv8tvruvQc5cNZprf321v+0fdl1
igrSCQVhLnNc87tXf1z96//p8qGTUTzRf4x3H1942eXdWyw7fXy8PPnu5W/b330yI92binlXrCXy
3SL982GGJsasNPAb81OX5y8vcEwdS/iUkrb2x3v4ZiNP0koxtC2ry5Y2dcXbf1GMc6wpHB6Gqqdl
scTk0rmEOxzPtOhldXly2YwundnwZc9lLUxDsRnTvMIK8udmm0wDHZ03b/zu7eQcxSv7EtLlsrps
f/uflsdxPT1NJc5mMiDhBF9evqy9e8/LR1refdnMz/2gibxBdzxoCFHkp+VcuZwRy0MzgPl6eDsv
7C4u9e1lL6JwHJTzjEIWOm7f1UyHw2UE1M+T5MsC5V+49vJWB3tdQdfClgV8tCAld1loHfGUq2U1
mxJLXy+r3s+6tSLq1DOhOJ3PGdjpzIbn4dzlYTbs4vhkuS4iMI34YuWGXxn7UEEYDaQxyITG1vxB
BxVBydy8KwJU4o8EQNanou2+4JrMzpHCadmQKRQSObNd5tYJb0PDzyMjZFvPQ5ll+n5ZkGqan6ao
BgIXcJvR2jw+6y36hSRggBsmxsk2uJnbs/24ihE+6C2pMRj6+VssazgTAbDTdYaoHDuizlC/YZ+a
NAuNUXJ7mbsupYhlFpsNVr+tbKrlXo96+T8Fu3+xYGdDEvv/F+xeUK9+KNfNL/pDcCx+cy0hXahk
guivRVf8B5bU+82xKcrZpmcK/pmJpRcsqT7X0HQdXKnh2g71v9/Ldab+m+l5aJeFAe9sUTD/v//7
D4hO9eHxPyA7ZzDae8Gxa9mG6ViIoRnc4874UK0TnV3RNUIqP+pBetuRO/Pgk4kUI7jpIXBvJuGT
QUFcZRv4vyw7oZA9xx+/+9L+AuAmPsqe50/hekLna+K7EDOg9T2+rVO6htISS02eetWutPzHjjLR
1I3ixiIpZIc88Lq2aTyGs8NR0GWwiL8ZynAfWriniE2u/waXJ5GWf/xiqJdKhvSOKYmP/fDF1Joh
ndKFDiLp0pJ8rTUbvZ0ExQLnR9bE+l06tIeqUA262ODVtEgTay2bSpEroUlpD35O25SQ9XZvWBaM
zXTOH/cmuoo6FxsHadOe6uMshGqC7Zx0tSmc+qD16tBL4QOyH57/5kum+vvxL0JcztHmckDBy/vw
JVeazpRQ1flR9yb9bDhMPtwQwlcZwb8pkdtKv472KhkkKfHmnr7nClWiXTTllTvkT1HhyNtcup99
qXvbv/lsHOr/9Nk40A1zju4Clcvx/v4AaFSDeNJ1smMT9A8+Bbfe0NMjVbZxH+iEfSmP9spoVEAW
WpDUloRm1VdHImqHteEn022m3QY6bam/+Vz/dGDagpOQT0XEo84PNX+n73CGMbrkUiLQJuDnWDW5
szZ0eieWBt6tFPlV8z/snddy5Ei2ZX9lfgBtcAgH8BpaBzWT+QJjioJDa/n1dwHZbVlVfbvH5n1e
YBFBMhgB4XA/Z++1bWJWVONtJ5yNeyPo3wqiRzeEVRA6aE/imgJQ+O8fyf43wiJekhmtCLOYY0mx
+68fCb+mPhEj3R3MSPQ7lnDaWVagcHAPgwcMq+fEvxLsHDxinYteMiG3Ixk/68mSISzTbgCjVgy3
zMoR1HRI0rohsU6jGeDin/T3qqffSjjHdTIT2GwY+dZ2bL1I9KoX2dH7aq1dJiI4ucM9WhRgsxZs
KowJEQTqQHcwyfYYv+UtqVeu5g27Os/J+XU6Fnf10TbzDzUL3NDZctdG82ZqKM564hTzvBpvEMrd
EXV/VBpbHWnhZnCAHTqLiG6W00mvCjcTETarPuupOKO6+++717DwbPztXHRsIXid6x5CPelif93B
iFhchPxNezCwUUkjzW9m4J/LzPPoupnVMSrxZ8YlVoLBJ2Its6bzFGfZQ6Qy6tzwVND5YPoDP3L2
uupnRdmfTGx20Nj+6BVELiSw/jn2J/+sfOd7UZKlFIajx/6FOCItCuWOVnz4DXgE5cKGHIwaMbXh
nHrDeohd48UbVXdUtaPftIrN8ij2goAyVvvQeYA5TEVkWa0JdV82ifJuaAkoe8HM34IkODt19sRh
bG9JMwyHurHFS2dl46Py77it24esScVejyfxMtUgyOpK3T0yNlfQ5zVoFPm0qQM0XznJN8jf94Vu
V2uBFxxdG45YaOsgqLPoaFlTfG28Ir4a9rexNXBqDSK4UpbRYWa2yZEb3EZHQrrj4ibMyqjigxpr
64LNcRNdYgH5RkKXvDVlEl4FjsHUCDDfR++jVrcHbm01U8ppPGdVJ24Yfg2S5W44dh5cu9Q2XVGh
kDYy79KrskJVh88r0Qf8f3khjtzYETDp8AN6a8zPwp1phfSgLi250FEzjSdNWQOhkAXS39Y8IPf+
xIv56ha5e1qOkQSfvy6VKbCo1s3ONPUP6HjQ+kpKhCxy7UuE0YSA6hvVHBC1WuLMuRZHr3TCR0p/
Z3Su5kWJOHz0tQ7LbuSpVa6XZNcxG9W0UjyjeCaj3XdJ0BusnTBkcLGpLd9KNxtvWGd6WAjjQETb
eDGcCCs8XeVHT4bREbkcYoai+Ro2QXapBzFzxNt63ToW3WF7OI0OxDBz5C4faUG6dTsLH+KQRBcE
Z7TvRt08+L26xZPj75iRUwXPBcOsOzxFfUYWgi3C+6CrYBdRlVhPLUr7TFYJKDBUBDBZ9AcfF3kY
RuGxHNvPoSrHhxbh4EPXpG/Ec56ntoGNIwbzydJL7R7CyVuemZb+gtCKnSxyOF90odFOeCc7mY5E
JDv3ZWOzED16LhL+5enkZe6vH8Q236PpesBz82tEj/QOIxR8DyOfLssvm54OzsPNrK2XwqVLHb0j
vasOHqt5k6SzYkfiSlyejiWDaWWq4WpVEn8Pv2ERBUdSrDjVJkotjN5qbxhx8Aw+AQF+zBKGAUZ7
WjY6mbGKnKubPv+GcvX2kLhU80yMl7UpH5YN5IvsNFrj9+VZWrnTja9HGLtgbK47gkBDlTwvm4Fc
endyst3IoL2qUav4Kw2v88oBhlMleMGmoSwevKSHtTN4zXMAI5Mb7HTRCnqcrem9iVB3cBlBGjEp
YIk8eCtoTh5ABoyH1o4aqFJ1ix0DBp/u1RqwaPzV7WSA/fTL4sNFYB/KH30Yh6/NyEmsQzK3EvsN
yC4owTwFg2hhBCd0EmaJMXxP8tZ7qNxV4hhf3dQE7UM6bju+4cc+WxJutCKFQkaUNjL0s2ODtAs0
yiZqPZIu/eg4cF1sNUCXiISTI572clv3jU150L60FYrO0KmqfWwhngmcqV+PLtA2IkHHfZLGyHB7
HZUj4q6jXoR/GAxtO4+2FyMXupMEzsWmIv15LfaonJFCYCdNq8F/VEn6tTFbtbMYfA8pLKqsat1b
TlbaRvNBCulduqcXCVJlNF6jRpIvTt7bg1QZKsf+xR80WG+B58J0Uz694zyDK+ypre8G10SF7a+9
CQNVO05w9oRtgD2MrX4VRu922zYPeiMhVgDYWManKXHNl5Fzuaq/uLpWPHKnuhFl1J9xrsAPcodn
R/bhvrXPVEbhrSe8ytRdErA7FKe+H75atTXtrLC+0eTFPNczSEhCIlFpIv0t+nRtRdNBuW55EKZa
d7zBR5BMzxLM6SUMalQ/mZnvY6g8+tB7W90LNUxqa0Unee0pkZ45fg9ugAa7CZwHp4AeEBMGBvgi
1oAEOwc7yVnsCnfdMhXeZz4NYcv14Tm45kgYMIz7gaxCmHkZ9kdNfNO1rGK+SmhNFKWgbNv8HHUm
WJuwUZfBFOdGuf3FCramyKabaLtzlkfa+4TBxoPa2QP9ALiRxAczLG7T7GZgQZbsnTILd5amTlM/
gnTv3sMcAwkJfy+6GcNN0e3nOBg3VotEkNNRewvawN2oId97befQ6A6mB7d8rOxIIMkJ4dEWQ8G/
NyYMNMiWo246uwOiYzWi3R0IFbrrqStPHrDbEOZEQHTyMS5T0qRd0uiLmaIxYn26qHkekIK5bYiC
koFln6YaICrhTFH+XXfzeKMjOz+YbXEtEyO/6d5P1ZsdIh74aZC5j7Fd/Qzn2n+pS/OoNd5dtCbx
0+NUbTOZ2rM+q4d+aA5P8HrEOXMsbscu3c3JiGGKNkP1UM1arS6T1idC/eIjdNQbSUb2yawJmOyh
4W7aJNXWUpjm0WrR8bX+qZJVsXdrMDNu2MVHvZS3soO8Fc70SpyjWo0jMpYPIkpzHHTgfoscfylq
2MaZ4xujKAKf6lfH5cNrTVA/Fq13zYNCO+llSDgAuvh104b61UtjVGKp2ClQ911ZMQx0IQYXcI3M
ltFa42ooZ+tsA3HE4puNWtXcrUhBbrTC9Dyowd14yDXhhtHRaolX8MzynpCheRhqoCtaccy7ojt0
w8/KzvJrn7v9ZvKrP4oJK30fcAOP7GKd4vgTUUmGBISiQ5Kb5ombWra1OHhrT9AHkgFlPBU7zqau
GQpbf3g3usJcq5GvEGPb3cRYfI5GxNk0v0fj05/KQAPvOYOOZmvaK2+KiBI3ggY7IurMPra3Q9Bw
7wk8b9cn8kIzbouES7skXZNgpbRR1NfOltPE2DQN+AT5M6GN/QCQwggdossb/IlVhAfLGt1TW7T4
TkM32ofUKlYdkuvaw4Lb9qgTQbcGRVWCids4uTJfqhbLMOCzFLzKu0+MJGnW3ovRYt8KJ7LOexy+
fBzQN15WQTtwo9d21P+ooMWs/NGJniq0mG09mp9dp03EHaTFTmhNvlZaB7ev6YpzgkL7BWYJGK0W
jKtoopusHeamBJQfNEV+8vK0JQkciCZHHKTCWTXcozobEkybpsdY87Zd2curm6n+XEi7WyWjJFg2
BeiHcDj9IpT/gCe4+2k69ZHaw9WtCoBJUKvXVZrJs4GsHL9z2271zgCOKrhAeCXse3l2DdR95QRH
IkpCCE/LT4rlr9riXHUe0KuZP5VkISHKbVBsWh2iYJY2BFM4Y4DAl2WSVRk81fwfnjCQ9PeFvgvt
9GvFguzcBWFwWR4tGweT5KbXHSjWQa5VIHos7exF4GKNjoTh+S9qjKzEnmv7YfL+cBoj3HT6eNPs
iCqjJo1fmyzh6JVd6aOrdWbGLpVnnOURrPA8ubtT+KHjPd5p+k0MGhzB8mFIpHzQyIKE0VU86Ylh
H0oqOISvj8XT8lprDxX+h87d14WpMZXWYI6OqnrKY4V+HRvc8gyigzhJF+PQ8jQ42BkWHE7jDPdq
Gm6laxdbThnzMZYgCsc4BESVAOpWE6EeFdWWY2mipB6kGG5631zQupbPZL6hYTefHOEGp3ws04NF
EOq6qkR5cb34VQB5uYjGPbpWj5pchy+uB0o8NbHQn5QUa8S0JShsz9rlvc4KzAi2lKb6ldHOl49L
8HThHFhu5BeX8XdtezaCaE27i9rTT+Ok6ydSX/FvL8+dAv8YNj+A47BjIhZIZ41e9dpIk3FdU0Q7
WVrwZLZutZ9MNJjIovtTx8QO29N0WjZ54rbpn56rEZK8C899a7CfuWWO8mco6hE1+gHtKoL70n5M
irY7OVxEZ+bl4NdgYadp4dFZraKzo4JqP9TlzfAnskxC+4umw2hLHD0jbaY/YlmKtpgJk20bpGCn
ky9VLr8hvArOGql4ukcyRZqGlw7LNwc2eNT76OZN4a2C3iwb44UZ3iESLX5IPuooLN47FQyRZnJp
uAu4dq+tonH4WiYKXrARvSO7JuBbJ4U1Cl+IpKUqYB5N5midT3orfeCQS9D7jjz405mcQ+92rzjg
CaafoNzKaSOzENDhiyqIi+maKCflXWMF6ILn7CGoiLo/RFbzyOTkXc13mMTq93iCax3+ZFEeDBHB
EzgalXqg0+3vG+hAukEii5iF234PwiQZg4tmjUdMXfhIupNe6595+8Q839/6MGhW08CshrhxcYxw
Xq3tbjh0lgWoGJ/vIZFcU6UgcVkH96i77U9Lc9odXcDPIZ6KFQz8dyOXzRHN2+AzQwfqJo+U2lAK
J2CKRUZYHcPlskntjayUPIjI+1lPfM+orffI24/CbfStZdmPEmTOqoHFbOSY7bWscLGw6bu+w5Ub
mxoAnYj0F6k9aaYCk1l2Du7J5NvgARYt5/JOStRa7L7phqdtfelCnKsHWKrw2UhhxFGSExoNrEvh
0GI5lKfiD59dXfQ+9GISGrDYMhFo4vIz/jCjIn0odNIgghJ+wFxBzoqp+cHAcWcYQsOHDPXuarB2
st4pD2aa/9EjAIAxZBs7MXj2WyDNm1diRg8bjwqoJD88URbrK2W+Sq+A7hYmpxAfzcWCardWHuAw
owQJXxYOJtt59pVVX8MsL945JFct8d+qktDZsCo/0b5DgpLltK978rXRoUIIUiBEbcYQFu3xGZ/+
AAHIpGDmmOqmJd4GL0V1a0BV7epGe+sYfrKQVXs0zpF+Bbcv1y8I2xMmaM/KV4cm0dCY6zhbb20R
5vvaKYrHMKRiiEksbWOJmc1xWJRL+DBiXBW5n166pIA71r7qotEvem8WG05hTNNZyU40/qluLCAP
bOykKmc4XHf07OZrRuFohdlnlrKqHeMe45et381EOA+KAnWmyQc3IqcP3FihQxydAsc6R4lH11PP
vpbMpfbAgR71iVgi3wjB48JvdYUSq6Tz8Mr30B2Sl56i8kELo25DlZoYnzJ8dqx4o02+e+Go4Zyx
qSf5JLxt3ZiScgQnzmknebZirv6jM8Ql4FKCcpb7BpblV2+0zSMThUseB1Cyaz59YkWPruz91zzK
dnkxvhGm1sNnNhD5jcADXVXl6wnhKTaF+FFo5CqR002nH6eFKCbMPD0ZTrXvrzHRgTwPynuX17dY
g7WlIn4eEzK/CnXfZ1lUHvq6NNZ+hkiV2kTfxPhm86nfBMVgkqgAe0imTr7znen1l5aK0vW0Xh7+
El3VWFnCpvgKQop4H/0lz7ydFvcWqP+adnCRJsZJFawpC8ciy+ibOyXfENS7ME99bGidYbun5XkG
YGlQoTr+FltUf1VhWGKWMPzHH/uz6OG30KJ3yGUhQfvZNbK9KAh+6eSHExOAXRN7IrdQUnbpmMWH
rkxxw86/MOuMJuQf3E1GwBwVMeWz8mfZdBGdz/GHYg1uYg1nsnbxkzY8JhoBTvLeFnRr2rB7zHAo
wx1zT9BrkjWp759jCllRM2uX077VTmSm1KnXstLU3K0Tz6hzqfpdgK/kyS9hE6B9SneiDx6dWcaZ
PodO91rpLlDEWVGnz/3iIfBWQwWcchTTxiT7rnee24q2ite57zrmzReP1IqXyUFqDVUX+9ARtSAp
U6Y73tQYlhvbAUgb5wU8HaDEZZeQtqv0Q4A3ngPXUskYs+Nk+SiRpiY1MHBq6clFMkxx1XoeGLiK
Ij55+fSDg+0wZGv2EfsMUG0jQrlZjF+MvvFuvZrMfQI7h4UiINKJu3FV56wAR2vT5S5l3YTKSpsE
+d2O6qub54T6AFjxOJM3mp55/BZWMHPAlKTXW8Od4i8yhcHjZxQb/LDONjX9skucZDdT5NpbAZB1
5zBHOCZN0D16RNDN7Yfm+xADlpwaCO6N9ew4Kt9zCWQHX6nsLc/8c5ZF2mdL+MjackVHULlKbtyi
WSjhlS2YjH8GBTWelmwxZ7A+ukA9Ird1fmLJ3HQQZA3GmHvim90lw3GzqvTxUFq1/JZmgMqtBnOm
o1NIx7ny5A00dLqWIi8LatB/GOzIV+8xuqW4+LHlTtAWGDpGxDLcWxoQgRQm86IHyVoOe0ocNO8z
sCOIx+UtKAFSU0wQG0222sWptGAz1uQ6sdj/w0RdxoJSHnGTg0V1snssOvFCsQ2NHoKyJPXGs80K
bjRz9Vw1Pvk4PAO7RkJC2ji3xjDFChIrCThWi4l1zF4Ua4R11LIKDioY2pHb5XtLbzDOjREW5lx7
HILrGNmkD1WwgnSNbDK3Ho/212wAawQZXwwDGEhbN86FSU6N4wnr2EcgQqqic659lV7dKAsvcCwT
2oPDme5kfmTMvHYiah+NVH7GgHzg/aabnIrvQ6QTjWYoblJicFelbJ/amptxHeguXrfpR12m3QHH
HnBJiqtopVWGCIkGbgVfIarw2DlDWF/hcvabqEekrYGUJtS+mmkaH0o1TNH7ag5apSzl2eaetpF8
EvpnaVrYifOcW1jjfpFFXGxUoUxCZibc60Wxaw14oP5Q0fUMprdwLLODMfbPHK1xdmGzBoq7CUhF
S9aKS3CGh+dgHwf6tBOcYAwRCUkpIHdjqsM49sAxm9W712B672gjlaPenrukuVDmtInJ+3Da9J6R
cPuoJvCEmQyaq5ZCHbK4pVV9Pezt8WP0+puXefoliAktYfeexjD7QiZaf8YDfI6MSN6ysX8PcMLB
AvcvjsLOafaSWKqBlk08yrtXwAGPDeCaU1DfJ0rbgUPHxupbzHt5qc5N2D5NBFVvXftHaQ7gl6De
94HGZDsikKA2s3ml3lCZ1Fzmx+m27U1nL6VN0E/ffNf7UZ3ReMCc6ob8gA+/asJ9mg/tVZUEOSXE
C2216dqXrr03ibXa6EVBhuhcOajTVG78pgR8EGBadPrs2MUAQUMXn9kYszssy7qFqet8VK9QX1Pb
b+6j0SFU6uLnYDDCGxwJ4xw3YiNLS98iCbJRXhY5btS18FhFeoYhD9pMrBxZeCoKen3b6vupZvlP
qbh4Z7RnFq5HxBtE2ddmOo5heGrx7NykRq+ZSRKBWDqB7PcwYCbk0Hl6UDXDoVk12iWqNN7UCB56
m2LAUE1X1/JJ/MDbiASJVWJAV4IYe/YfE1t5VjkIkzb3XqGPkkJiVD7RmZn56hDFyMDDHwFTgEPf
eh0dlcg4D370szMTuYP3TL5X+4QVrv3SjfqXtuEO62T41pXgEFuJJaA2TAqyOmhMRX8eZdf4KCJp
7nMEi2AL9O4mAVQUJHr5UWNdpqAgUnXI3ywRqQtJbTP7yfAAX/gmcKM64CTU4keXt9iE7jBBAY38
vY6VZwpg6ziHkPX/uW4UETTeKM85c0a/oXAUd0azZ4VbXm00QqeBROTMzsU1VPJNT60WDIH5RqtC
o3ielzVoBKYWoqLha7g19SWDs89wSe3yxp7sMnglc0Cp1tA0iSmc+IK8pXlxOquQCyvu9lY4XgQT
ios5b0KDEbkKWjIdmBEWOkkBLW2pUyhpNheheCFYnriTCFCaVp6ppKZnKMRiXffaH4kPv6xu/eLF
BGhw10BC2e7HAqOoAde9TBT9mz7+CPWuuTqJgCzQ+genhwoO4so/sUdgqrFObMbCvhHZTj8PUzyS
sjQ9p4mVnhW20HVWQYIsRZmdBw0MRUYgjBYx5VP6zE6yJcZrIwh/yqhMoFjY1knqiUtq3ht+IToH
IkI368TgXiQ3dsqtBg+rJJhOYVwQh0PJYiVrBgw+4ED4O10BYP4wKLqAop8TYQYytKA7RtSFqr70
q0PR1uXG7+yBkI/BgLfD/WUyfOy5VlP0NwX+bxclNOK7rHk1TMA7GXyjkY42LaYkM/trgPfWY0iO
a+delVV9b+bNMuwkXMHoUOKDM9xpWjJXLxs3uzlzm9qCG3a1B+IsbHVwI0Z47NIJ/TMR39X8yAkB
R+UsurOmlwdAF/RGvW7TVQmv+dlV5l19saJk7zKNPVfwRFBAxslRwbWLO6XosjqsQD1CZqqE26Sl
k79u+UThZoG89g0+ZbzV1xgqpldn6dnrAcETog4TxYdmZeJCpBibEhWbT5/KMQNWyKn3jBj9mjWV
/uGbBPepXmYE+4iHtmbhn6YtkZ/sSGIrymxvVTm0Dz352gtDYaX1zkVmZ3PX3HnzMLIx3z85uhm8
VI2gYDeM58BGdqciByKq6X4HSl/tkQn2W00ZZ0Xf6AN37maSuIQrpqQ3UQT+1RqigOlwt7UooJw6
pnrCycW3uC9x16V0D5iEZi7VP6ToFb1Ng8rOvjMNSEFl7b1EOJc94mZ75q6XIaGe0AFAEaICjqHn
d0r02zg2CjjK+k87aIGcZvnB9+rxpaA8TWnhJSzM8NA3FJeW82E5M+Cy7S2mHNsCfMPGICfymARw
NDi5OePr+NWq0Ii6lDP2dWZVjzCVNyB5YNSZoHxKSmX0ob52ijAqwX1jRTO+ugSReKEBrm8S3Crb
jrXbjsoWyz7anes2rJ/IMbCOJdy/GS4RrzookW+ZZ//U6omXkoTAkKkhqq1l1ppNxgRYnUHYzOkq
hXDO9vbQfO+RpVzTqtbh8JU52Xd0NqvI0Pat5thXrINvKs+bl0z3rKsyjbe4fJT0/59lbIcvXiWo
UGehgF/nIROYNbDWonlFvPFPna2JrOn0W966PEWricwqDMH82A23hDDyjqblkQwYzzaaZZNl/TvA
rWQzIMGwPNTkrVPQudcT/V8PY9rax368UmzOAa2wsWdVuzcvu5ZH+qK0zxsK4FzyBJ7MPgHcsQTE
0QjFXvXrMbx3TOWVGdlIFJLjYhVdhJvLxnNDtLGyPIum1I+12f6Im7TcRosXpp+1pIu0dHkk4nwO
mZbvkTOrwbvZPPHr4aJMXYygpcNopGobYjvuyhNwvALaHJvl6e+N7ahwW8b0ahfD6fIGyxv+eqvZ
f7o8qixvMzlBfkhZgGGYi5M5YLV/W34YL68tbxDrOR9p+Qh/e8O4QJwFjvVtMZPmsudAaJH6p680
nx2mgdKIpUGUsck6EzBCQkbLYtWld5eflke/n/pKY6JKlO3fXl92/99e+/3099+bi1Hk9zsngY3r
DL41U3sOoPp9FJfnmlZwKMM6OHHy6zQuQ5wvFvaXpFckazZ2iiDDi/d973qUDp+XXyBz1DPq4jg4
Q1GfF7Pw8r7OlHF2LA+hyPzTVbw8Esqtt3rUfF9+eXlp2SwO5OVR7bk1Jtj8+Pvtltd/vWc+UPiz
CvRzC5qYCh4S6lqSUTA/WjbLD9qQFXgSt9Y6LJ49mp9HMjep4HYy2S7u7AS2/Yl50coIzOS4HGa1
nG6/DyvRHN18US1X0jCbyJZNNz+yJPygcgrVVgv64VQW2XAyKM9T1OPp783yWqomVoYQQ6O4AVTT
JGm+Xb7IonNeNlA/yTCKqwG5iJu9EraA1Am9ALjubMZCVatZ1wRpxIyrnSOJRRhDyn2ePm7d1NnD
gkKx5b7gV65WtJv3UZoN3KLlDiTKjzRUryLLnsyYEmw/bEda+StK59pqCgSyg3HPBM04u0ApQhGT
e8YKb0Xr8DUJjXtqRO7OGOMfrsd6h0b4q8z5h2kzdxa5prUsf3dH89hltUWCjgr2tWleYY6wVCoR
6gXQGaiCvhmlfW+MKLgEFkbMaS42h/7Fj6U6OXzAFUFxY/2NWhy9chqjKwRggDQ4MrwhmowV7Jxx
2/hU/+ErUt2EApskKaKWmBQlaV59C7ye2V6HuTfcNlBnZXTXHY/k8tpfU63rmpIeaQu2sW7fraR6
oGK2B/gj9EAAbXO/F/Z7AwtjnTce5rT4O6P1hiYg3ycI95Hmotcqx+8EIa80mMInUMZbd/TcVVDY
r0bvfGo6oT5ptB4cKG4NfZbRc7BvCfoFfo0LNx3p4CiDxQK38RDHtLLJ1Qhbggc0HzMqNaBr4Idf
y7BMWHpA6RLGcIRVRlBXAKSJtaXvP4Qu/US4FXuVgSp2ClCf3sZMiIulm0NBBjTCrqeAajXEgqJH
AdOaiwapgwt2k7xekz1XsxIDM9Ad8dgCu6tHtStUQv/cEx+53AMumFOxmOIXFVnNnf8YNreMAIht
noJN9FrYesxrNg3oT9a0SY21iukXjUByoCxT7H3ENjCISqigFlVJwwivXmU+j43hrX0JiBdtxBMl
qivfvV4VY4iiGEDQzoFOPFSeWEU2nKdCZm9cnX+IZtNM1EmjmgY3E/yjFXByCWEc/Ilk9dpU+6kL
5/wV/RsLCMAeR0NUG87taMP8ECoUBa4BIErxPjbkXRV5CMO9H2Fe6RsUkv4W0hOJX6l4Gh37hw9x
mqCWIiawviLPdtVWurH1jXSkiZL6+2qwDtZMh9NnTpw+E+OamR1nzBQ5ADEjtnzIctnMmKtm2lw0
c+esmUA3gKLDyZidYf2gBpg5ddNCrANdN80Mu+UluCqQAnrxpM+kO3uAeVcDvzNmCh4BPc7Rmcl4
0czIm2ZaXjBz87QWfJg5s/ToKyLoBK83oC4+ejNxL5/ZewBvCCKbeXzWTObz+Qb1zOqzZmqfgvKT
zxw/bQSCRg1n2nkz5a+ceX8mbTQqEzAAh5kGSHDGKzeK7mXZNMNpmMmBRPqFM0kwAilYzmxBoJP9
i2OBzgGEwK1w+pmEmOaNsA8fQlNzcRjvzMI3GKsS7+A4JMr4tUYKpnJOyjIvOY1Zt7O7cznZ9Aga
kkRS58lsTOdpEOFuTKbuAcfJc5lV3zGIevxopFY9mtldWk3FQl30R1fE8JD8CrFNLojXSYkaS71q
n1s18Rqs7Lo8a84Ivz+Z78S7iDIidb8hZLpo9RcnekuLiOTGrK+2PqmpvtG/IPQgM7Yj5Ee4HlOn
gmlhol9L6VpX2xgtIAvIFQd0DTsJ+JErOQJPBB+bsr+zDgMlLpawHssOCJEmg2FLuYpsT+2dVGZ5
NRv3MqC7OkxTGW7SdCaBUjbdVGEzq9VTRahk83NMjGeUFeq5oTyv/CZ9lf15nGoPsptkXInfUzH2
F98bi2ukQUqcVTdlRVWSsPJTMFWHTvLv/7uyWMyOgb9YLVxUV44Jis4QEgj93xwFU2dEXuiYxSEW
bnzoO5reTUpYKZrBVxfR4vOQ1hUQunFnz+KOQTbh/+UjGP/m9sAdzYCqC1uAiNHNv8nZPV81Leap
4pBqyJ381rg7xCRstJ6gDm5kH4nB/BxBQLHz8k7dLHJdPCOFzlKQx1KXZooyLlDnWWyqdwLEuhu8
NDSXjyxX9dusAl2qUf99xxmz4PpvO46YbR33BDp8C9X7XwXZuBkSM8oHdpzXyG1iC/cYdP5NmEA9
EC9Ye7uDOTJ04thJ4sJZNsUfE2ZbizAKEqD82vI+h20hXPVNGvpbTjGH4o/9E4GKbTF+MQWmGvNQ
5yDmUsKTfrmn/uK5+bPHZvbx/Nvnn/MBpOtJvsYiOP+TiWCsIzwzQuYMdRlTdwvYVtjUfAm7osk2
6kdUGdkayVO3mxLnSydDhgfrGhExR4Bzbm3R9l9695tNGvhhku4Xb66AlFHxwZX3EA1FsSdTkGyA
VMH2i6yb1STtejkI/z914mUsIC99MsvLNmHdVOH35s9uLpMzAgfGf7aAvf+sm//zFlZgbsLP/+Uv
/+UDc/7hGLY5j3mupLT/J2yTa/wDmhOpa/jAJHqh+Uf/8oHp/5BcragC8I791QcG0YmUCM4nB2cK
DiXp/b9gmwx7ztL461lq4jVzLdtxhLA88+9naTBafZJRNDpCEYp2rpH/TLuyXht9eK8d+Dq9aSbU
M/Hwl237iXQ2PY7aJe6Rf3Swfy157FskPlmwD+ckvAwU3cZmJrCqAYwX0vkkGO/eDnq2zSWS5ToI
gPSXhb9PIkXxi7JLKM/FOMnNqJ8Mc4RAHhBURwc83vo9eXSf0mLInFrYxu10cNsCWVpQHJjNGdy+
6DLrkhJGQ/eoLI+VOxD/YmnpphupdhpZ/+kEKr1YdMoimQVr4Q9IrZLp0k/janJibxOo8p52hOMI
r1wnROUqxDR9Yoijp2o1i1WvWi7KjRV1cisgiqo03Jhx26Ep7a4JCPGHQebaNh2ltS1rIlpnV9NK
jDHwuabAOWp6xF+DktxbLlnjJEno2yREWo2D/jluyTCn9o9Dh4VYRp/MaD+rkUBgK2zGezQr1hNj
zmwmz70d+q3k5lX1pJ46oaNRtI9xNWgUIIKkKYmPZV1Bhx9cLN4Kpi/RxkAAhaBqeDE7oMkwQus8
yY+D3VAksOlCEjFGVlRhvBRo5y+60l6QbW0h07/RqX20LfIie7krJUS8akQKTSpx+D6hXIDa9z/s
ndlu40raZV+lX4A/yOB8K4kaLMmSnJ7SN4TtzMOZweAQHJ6+l/xXowoNNBp93xdlZKVPepDI4Dfs
vXakTAPscnjxJMQ6MJWm33w6BIbqBgVXYbfbnsXSxkCNdf+sTRzFnS8Bmbb7GPNQrlGEJfBSmdWb
lvPYZy17f6/vmNXLo41l5J63BVA3tfZF7z2MCZTcGdlrIt3yGJj6LLT5nsmuOC1YgsAPkweR2vjZ
lanJsjPiTSnvi5eCyT7aXHCFgTtsYqhOu9xBGKPhU1ad0JHkAl/RzUNqVL57RG+i3hebQrc+Mo1v
ueB4XKqAzPcGNPFaCaDijP/QmZOUGUzffZU8m+KuawT3we4H30tLLQsQ9amxxKmI3Zsowwv6uGSt
xg8nKf2otfJ3BeDq0hIhNgFH3hs2yoRi8JkdT0E0MDqjDQ23GRPK1WQU6alD1Fixnt2OtbUrKEd5
JRUjkmZZOSNpZjN9nKJ3jBIbnyHWzYgt/JugIzwkMdb3IW03nATcZhNhDwYmGlqZE+kNN6QJasOA
85Iyh467dmd1emThiBRV0peXlU+4U5b+KjpMDsiEQKl0zKCb+zS4Umc/01tiDMeX9NkRzVPWPgUV
gz7p1O7KbJY/OUxcFhXijxuoxziG0V5T/VpOV+2GsmXxqZuBdMh2jGTQp++je41Lr9+T7crwf+nu
xSo+BbKuCNDI8yflgmocqDG1LwjssNxHv80V6abpup3famv6Oxva36Wa/YE3HQaSCre+pdbSDZCb
4y5C062v6OzKzSDdeq0DQfzlYNwXons2sWrnxXg/+nQbmvGt05cYoG7UhilfoXz0CQLjAGD+IxoB
w8zxFUI1d9okktDk0L236Zm5N7vPcF5cxGmf04QCFsfpZk7MT3Q3vEEJ+Bh8Ils/xgeBv3XdAhff
GwHSZBwu34Mg7bSqHGdXtstBCZjv5agJZLXjp0mFMWmnJDOXv6pUyajP6s95SJ2NtNPkgewxfhmZ
/gUQEFnhaGOwYUNX2v4FQ5tmlzTeZTYV7cRrzHpkhfdnhW3mkBVpcNOkbhYNsb+TXqo1042EfBvZ
RGWautHY9KcqoILK/8kM7xV8GpXTHMK7KcTfcahpXkwafI/Eb8M1n/2KqISx+04ye6T3ksWaeEjU
xiTJ2YLM3dD/CtjbMgIISJ61ObDone0cjG/QcDIpuewmSfLeUDrJzdtZ5Kice2NmvJE1vLstM/nY
nTdeT/inNkJj5SjzVPgj6cD2cWowRKSwONvUeakaUrVhtqpNlx9meHAPcMBXgSxFZBt985BYtFGZ
ZW5TMsFN2x/OqkpelLnvAnUZ9UihhcbOoG9m2ptvEX2JG5zddUGryF1QjQ+dSyiL5aIocFFphMTO
iClKUOTx2kwNw9bKXHmWh82x/tWWAM1LYoMIXw0/vNDX++qfsOzf88Ap1n6pbt3cTAdrPy2Iv4Ni
vpTmo4MslxOO46Vvhk3qMOFve+KAMxNoj4ngE9BsBUJBpZusTI7KjfEqD2GUuzbXTvbKswAaDfkh
O99IrEed0vuimd2MlboSwhtcpUW0PTIJdir1O6h1Ao9TMvgWPzsMfd1sSiAmp8xrzt2eWAHj4vTJ
Kk89/eg7A09Icg4dM/yVdQRUoE4u8ESafCjH6mDk3j5tur2b+5HVD78WX70wKX8mYmBeJcUbEXLA
mYPxDfN79WBNajs2w3yQvprWiuVrlRgLzuCQdIBmIVjkwLmqtjgBQcqrSwDS61YgrR2Dta389jEc
Z7ECJs88xue/a5dwO+vwttjGfIsHxR5hXv4Md25wNqkA2YL50bTj00CaABMurv8Qo1OF3BCGsz/u
sxgo+TLboCtBXaML4fq9uCPGbYkEggVIupEsJpi//pWuM2zVJP8qRLuACu85LRlrRe20CL3JbZRj
8NAVc/2gu/R3Ndlo6wPmqY7zlFCAZGWuV0OI7QUYJFEGMliblXmI5/7UtVW1tnkcMcGdN9pEsm55
+uzr90xkTHywNlRqXnkVKuupqi5mG0Qp0uYP5fvdNrOMYm9q5ldySV+0jIHBVwSdxtluXEi5IVcl
DLvpzWuLJhKqerYK/80dmA4RTeQ9oJOO9wD4ianua7H3wh70WMIbKi1Lb6fs0zWW8R358DeLyXrX
BmTUCvvoKVztXcArZhoIa5CBvuiakJws8E7CcwSzlBHZAe74VeKK16qk7vK88jPvzZ7wzmrlq2RY
uUp6YEL1UzX3r+WgEQcRAriRfbzxcWLMBJ+dkontDYuOF3aUCWmknFxsoouzzG2+CpTwsyS6aDUg
2Gq+zFjZj3ZtrFxI9Zspm3LgKv2BaestsxoIm4372eisjax2uWVIxDKXmLEleZ+bkBNRfXit8Vzk
jETsNI4JaYWbgOer289+eu4czCdpuRBu7Q4r+kv3FgfWP0wsyKz1NO5xPIYt5RMSFT8/NF0alUE+
Eer9Vtwv1FYw7+N9PlCtlKfAIjCi5qzLRiK7q04lOPrGBu2HS7ZEoeetmieur5YJqV9uF/8rLwi9
n8ay2UEsKwvxZRiTXmuB4s8Q5leXiA8HIfKBkdKl5Cl6tCrmudWCEcm41CZHdD0uDZSUGn2eukBJ
Rvw+5E/58qhkeovvwWe9h/MpLe9oUxZYdw50xfSweiaYHeaSc2PRJ4AmtOtZmTZhHeaTnHT92FP7
+CklehjwHLuHdbjifrjnjmKURNcwPLnmaK0n2d4Yp5yCCix8sRDyrEEuQODi8RITjuUYHaB7+BB4
irWx50Riz94t7e/KUW+UvNR2HRIYW0siM5vuOtRk3I9oR9eOTA8NIPXnou8BrOt8OFul1gyQjIC7
m9cbrRziDkDn4TTtHD28TL4Fhb0mLBL5Rgysu5qP2sizjUO0SDFhn++XadzEuRigz/zDGZNTkw8V
XPCDr3CJ2cNrS5Yl6esUqY541AkLWYffeYWLgMCXpj3M2tabKfSnVeeyTAg4V30rpDYzQNl1M96j
3iD1Io/NhcJ6UB+quWsSoevulxgMhm0kaeRVzP91PL46mb/DJnrGeJOvZF+N73GTf+uAajQvpkuX
6r+DDeAhJwJ3gxXtatJsIMHgRMkw2FUJMtrYsw7J/VNcfzJ2ugP+wq/O1kcz4BotuAE2aSm+0vJk
VC7fyiBAg8iMt9md/wpVPHW5ic79znYdJnHqzo7h7mpFNIiFLE1iitq4AG0AJAYIBdOvpBiIYcrV
B4OwQ+DNPPeubZ49dEPzSRd18/T8OhotU+V62QiBCER99MbY7xI8U3iQwqdKo7SJoeAQY56aOX7i
pNTr5clrwid3Sj4D1hRT2EatS7qMMOWmTT5jYziwZV6TsL1Fc04dN55FQepgbBHFoEEFl8GDWfqg
gFmUCu3tXCfFh+TtPSKPQutlWhZm5MFWT83vpiME3gtfHMR1KzSMU/hM2s431edvn5gMfK+w55vf
wjqHiKjbO6qeR0tglvQG9ZVV+itL4yuD6yPBd6+ZgQzTGFdL0F0ZxmmWY/6Tmy8Adhc8mEAnVmle
qBUJDOw96KkJruZL5WV1a5x+oz3kzFUxbyrm8+ydp4vrpadmbK/5It7rlokU4bGu7h/qmBPaiBmu
yaNZJ4/S7VIUi4Jw7yoE4I9fOfAUnh1xk6b1aiu0Lw7A9KRwv/BpxVKeUfaaq0wVZAjZ57xpL7Nv
XAWJKZ33e2iI9yJEJwnitd9hS2idaGma7PTekke4ZWL5zD6ALHtOZesQS0R2S+5cptb5ULJ5Njtx
TlT8OBSRwNQQNH6UTMUHjhzqPeV+DRXOSSXFusDat7Kc4RsC+namxCkISGqskvCliUcBhYA3YZxK
uMjumpkhqrr0O3SnWxkTWgfIDwKBf3UDb2M3DPBJUiBls/p5a2rimN2wAqGxD1FpyYp2VCjm+klx
16QjpvRD3GDjukEzjGTwoQ/tfWozEXXFW7AMJANyto88ke6vuTEGz610dmGSPsfNWY/Np48Hidk4
4SKet5Kuv4HFdR3E+JqgOGs6HQEaZK+J8cZxXygrXplelJRRdM8GhrbC01vSovHTasf99dR4aUtW
gTVEE5Fvq6EqrgV5iwd7pJ5i4nI2CtM8ZW63M+XSkT/CodFg+R0X+iiJ9jngbSrZkCQ6XOVe19Ao
G3AlAuJE+prEJLs/Z4l5mQYmADy48A021dkbjV+ZFFsjzWDZxA4YCUbadIA4SZD7RewUsQhPp6Xw
OXdD2FlS/ZUeP0CM/9bmHlrg8l065b+FlUYBSRcB/XtZTQO5EUseEvNtLI8lGObCAIuA7HANJusT
390NvTc5fpKRsBWc7KTZMbmijEvsRzclFNl/9IJzqygLcpQ/MH3P1I5fvra/jPHQtZRx+cjTwuuJ
z+bqecRdTxg4LdpqKrP90sivJtPBoXIa8knunG6rGnGgdtcmUem6N+Sb5+XHCWYQexrzqzXG+dnM
LiogBSGMa4mcz312kuDMo++q7ZzAKtPf+bPx7GnjMtgjWWWMYGTHtMpssBOwXPbdkueiXD6sQrGB
s1Nn2wczdxvkoSoFoGeyg6wQyI51cc7MIHjMEguyiCBrGmVoywL+wShKzFVYEOH9M27iunOtbtil
jfiwJSrTrvl2dB+zWMRrLkv3YJt+lAvk/rKQnzj/YN2SxrD4CPwFhuMkQ6mTFYcYCwa2/f5YMvFk
Z5CyN9mZYxqsMu3hL7zzXcBFbcgxPNZWHO6mxKFvt8Y/Vd4R/eob1Spl09IBWWJbGQZRVYwnG3hZ
dN+2C5eWQ06/8lRvKLdijKX9B2wl9N8UNmP5k/CCvNpqWPe6/XFOGbD1Q/yeON5KtcRajoW5rUNC
Agl3sPZWOz7KzMroRxlOZots6Cj+qTQ36OArOklXv3t9Qb+AUBl7A7bGdiAHCotNh3GD7+jbx7Bd
wH82xm0oIZnwXxdRKmj8KtffTXZf7AV5mStvcfc8U33sVeyItUb6TylOFCoP29HvSzzaLvmP3kPL
UnmlKh8rFyLbvmO8wV5KP03DH2mPpLN3EmFDPzKtss9qcAJiisxxQ0Yba4GBuqCaTj1rDRQB3eOY
t1eycHYWo9jVOOkpwplcWOrbjRkF5l7+Z5kgaKFIxEIQWN9+7P6tfKvGRMwOagj8/Kgb81cbdnvY
AqTTDcm1N5ObnRmPcXAPLieKZ+3MihJvJDJsmAaQA8gRiiS/NqXznXUhZNdcnzKZnMGGbQs0udyi
LI1aX+Vr2aA8SApSHsVzvNTRon2+MPkh01w+libjyzrvb9ionwdDMhyYjY/aEPYGOMcD6Vc23Rhq
NwT8Z8w3dmw0hLhBuvEy6jbTRluKjG2NeyTuX2UHYMFMvKjBKBuhal07AkURJlx19xQ9DF2Ujm34
xzDFi7cwkfLypFhXrl52DFTvoUX72KfvMDJkVH471Q8JSuwmySUFGbqs2qf4nYZgnZL3sYgDenFg
+qu+Vd+t4bAN51K+t0y3sJzFA1os8ZB0DZagvCT5xuqu9tRb+yxnsVZgmjGlB9sHKfR//6lN2oWM
T5JuwtgwMHcyQ8/odQCWMPv8+YBPwwMXIggsnxHXrH7+sg+zeS1sbvWfxIQhIUwdh2KHT5GghGSw
HhnIuLgAkfY0tQnEgkX2fzuLnLvCyk4SxFs/sNv5hxlrJ2GGng3pTQ+oyZmzecc4WT00i0bnWc27
HzTrD9b1509jT1ETzIey4QEGmuswyFtlqSyPOiD9KIhpRX6+e2qBNWycGLWuJKyVmTxhWXfI7o+R
6edPP1DZ/+3vqEJR6jVi37m8iboiMGUM/XgztgtG25S5D2No8VB74l8fUiAyazYrb/Y9smFyMRGl
lQxnhJD80f8R3am7vyjIACFnPc8fkM4nBR6FopSQBXw4OdmaIHr7DK1a2uh4ZWXIppA6dA8/Hwbu
mmgU5ue//+ouwabKbVClD4zU/v2JZrb/9a9+/i6fK1CfPUf7vz8xShYYNvHUK1xwByaAqDkdZHj/
/oBUJCn56fjLLCMGvAXLwmJZ88QO+1UlBmPn47iqO8RxfSKKTVCpX34ZV8AUqIdx3tMXMsBWVXwk
74bQPSdblaZeImuwrA3LdXvT4u0phwrkRUEyMF6lCm6QrGlW8tAg5q8qjB1PghsyKgQy82A+lXH7
mDXUSDnP0tUkFsHzlBxrP0+WVbUw5PVEgURLe38XYfT7ptYHegL4LXO2a/ugihqmUsb0SySK6Deq
W6aQHjCj4HnkNiTmlqninFUvc96NOwfXiM9Fecwd+zsTPFgmlwlEMefPVlw2kG7I+Lb8NOKMfpgT
SNMLCzz6TCKWZDxcnZL8OnNJI0vO7bap6+0SKJLNJzvfYwfiqeonDwuoujXHHMZDDSUhHMxpXRXm
vsaR+CBj/VsZ1Ys5dSIibPWOHR7G6kafCN/BxQ1QxgPtEmF9HJIErnY7I8e+a0iKOJF80fuW18ZA
qUH0VsjSZk1S+bhp6+aPEvLSmY+JI/bKplWxwdj4zD0r97WweliErf23MrxfLU11qWAmlHN5sGGw
a7TYuBfys22Ll0KFMyjRVVUEB89B90ZN5q4SPT13s/+QF8/6Ts5O7PESDw6h2M1hDPNHM5vxSctX
hvH0+/U80UrWL7PDiYvXfa0H/ZFW4fX+bZuAEOEeZwl6O3OTZvmfGv43Dp2GRdz8HiszqmI7xX1U
/XId/42w3ZFPj4Qcme81EgJmUO2fsbXfe35DN2cw0sPItQfR/Ua8y1RN4M06ySHzVgwq/RVKNYRp
+XlNMlRwLjxv2ZEg++nr5BoiRnKly0+ZArqhnuj1Y54EdG7OqjLd5yam/lm4PcqmrDEymS+qn3Za
oGFOs+EPMKG7wMm9MgHnWSkOzR2y0PXPIp8QupooWugBD0IBahNtBE+bp7yqENFk1d/CwZnrKy03
9YydFNs3ovE7v2hazXG7rGwLXbcIv73EXY5dwwzKGsZ6Xcxdf0EAg/1pVNR96JB6I22ZOOzcgTE9
5D3g8kWg9yrNvCtyc5oCBOEmu4xSEqxatSjF6oVfoWazd3/pWBTZn6qYI20bH4+VpEsV+F/AuWH8
97C39t4va8h3bCmds2AFl+veWMeCmXdsMfCNFZBNcr/u70crs3rbpm2IM7Y7W3Pwplvzk7PS3tTS
/q0lOCcn5ndWLaZ/PX8XLeoto4wS0Sa7fiTu3onbZw9uYsJClMLGviTYJ7fjqFrME0BxM+KKiXDX
wAxQ3ZR9/jXXAbuQ7pZ53T9+wSB0QXI+V1IzF4T3noVLuS5YRJi8ixsbg2md2h9LE/D2QFlSTnha
QvUUD/afsdLtqsMpQkGNpK2/Z9zwh/unsgw1W1F0f0QH9zxwXr17omacaW5H+dr61iWc9bh1Cw1T
3jF2pXqlyQrXKAWCdVI63tohbfQQkh3XFbSUd5kaG3VUignDX0ypdG62wbQRwVle5IiGNaVzlm3U
3biBCbWCXZDfWQxBS5wzIQOG+wiXBnjLEuXp8tZpdRDOeOmtZJv1Ht8ZrM26yIaDMboW0qT0OU9d
BWClvZepLO8Cw9klyUxtbCgOzvxeu9NthQS4dh6DERAtq2DPNPvdSO1kGwc8zI+Fb53a1vtQlGCd
S9bzGOKtaYInFXpfgc/mhsumtoe/Qi63Rl19IaPZYQw4xVyL90/kbsEiWMXv9wu+TZcIbh7ylgSd
vYHQUDKcGJxbUfgbY84/0V7vQ09u+dGWzeAxi0MzdJ1jJjEUC5AP5+kllRiq8sJ4qory1OgvI8Fc
Fuj+sLjmYSZaau21CTwci+WhG0Q2aMLFHRJIHQGZOX64iW1jX3jzI3Oqm+d7V7vsbzXSuLr2NrK0
Lz/fd+6JxzYL+CFeX25bXz6lnQmcHVWCtVByO2bG1en58YoCiYqI5OXBKV/8FNhCVSYdaoL5rxH2
OxkIqCTMVFaTy5DNFUj2h6fO517SBCCug7Y+h3X85FnFxp7Hdlc5nySWNivPdb8bzq2RdKWuVS+5
yncgFo9ubTzaoX7IUk7FKbwGTJPsnkFR0qecYI792ZVQCWf/ow+Cf4Lyy5R3h0HtPddoH7o835i1
b60KeeemmHsO15GhMBPWydwvY/vBGJdmMchpI3vSwLvfRq0+86R6QkxxaUnvIeJ52fc6Lje68peI
GuSUmskDWt9n13TeGslrVvELUFsestkvNyE/y5ygZrgnTDVIKRrWMCuD8Sk1ecT29SF3oaBVrDsH
RsZD2bzkenrQ2ZPpYnlMqHFEse5HPEHcJzxod2WvL0AFV1bKygYQRyMZE1sLc8mgsSqcXmzbW4M2
fmYnBt9iR0QjI2YpzkGWRbPpvKvFvG+v4qOM+02NOmHw55IukV0KUYi+an7ng37rih5uepZd7LRF
dZ5nN6Kx/wQBE6TCGd6DEshc332p2fmoVP0KP0fhiHlRnv7t+AVWmHq6UWvUW/pHnwdANq3LsfhM
e3sbsp0gJ4pFQ91+ubyfcYARLGWhP0kICaVV7IP5V5IbPdGR5qnBoWaCUWPXZ+Omtso1TxpSupVe
1i63ksQz6POONncCaj1mXAluq9hTNu8M9DcIk0wWXj17Sav47BWKAMz0GK06Ugd6dcbfQ+gtLwxy
gpwc9ZH9rUh+d0RZmDOBlkRfAWHjSYmE5Mjk9eoaJubg9JBPzueo0V/n83MwW58Mzcq1Neqdcdfn
2lX9fb+/Y5moddd7a0ZsQLFEv6wnx3smAfSgU83p47GFG+355Pps2oLWw2kn/JmjdNgTf+NecHjS
gArjWyq+imu81pyaZqeAr1bULW7rvCEN2DuwJSPTw0OcMjL+Kff9/o/wmE/1CWCk0LDuj+ZLrSFW
a8WRiW2GQJpvw+GnAIP61bUJDHVQXmHF5VNHHkKetWjdEFmHdSj4d3twdlb2Uoh62CaycGmsrmaR
Z8eBTQnqUkqWhY2MZEEq4+cw895NsiBX4HjPcxG/9qY+ejhaIwsoSTygW83r5i/+Z44MsdxqEq/8
rEB7XxVHSTvEVIFVSI+p0rdzVE3+p93dEzJ9d+NPucUgKY+8YtrXFTkxbPjXoBo9aHsBAZKBPe6k
4b7hsiAtHbjCKrfYT/rZG6jZy0ARuYsDYa5CUdwogdAozP47wpt9u7ThmnIL56qJt1FiCmBLGVkm
ILFyeJwZrmLTnzgyvA+0+mW0SM4V3lzAv0b6pFSiIiuW8WpEwUt0r0y7d7HkVjRONvgChEldaDMJ
9ZOdhZycV394CJO+f2B7s/bZuLIMOjYdXYXsXKi0GrtEML1wKbQ8TK7CHccDsp+b4ecvo1nWzK15
1GY1DzIV91E+AVhGHkaU7QTEYQCCyKQfejHaoXhm7tN1JbcK9woGi4IizzcQTHnhsB3zWu2b5LAs
pIQmNISmQvmuR9alVu+MzAm8azgjDEEHei6ZW+3YOZtwWoont7G/sFLkJ9M9hMVjS5N9G6wFlFxi
H1iZ9SaC/KSvqGx4YFW5LlZuEiwHp4FU3Jh3QHKOVoppXjNU1JGpuWrD6aVnLDSK+qmX40lpQdyz
2b72HRQE230Pm2/iAbqN0cGCIDn1qcqWp9pmTNeys5y7OygbR7FMjgszEYjBIwUiabFDOW7LhXS+
ZWGllI3Eny4o7KXQB9cd/hEhTvEynndObr44xkdZeH9Nh6yrWtRHu0Y5Y+vstFjkUYcJjkbDtKNs
rB/FUr46Lpd1HTZsMNATLN2mwqS1he3jbYcmgarSP2prMjfOLBgOAhCIUyuLmEcHK1HAG1pskzNx
xuNp8wzhXaO2yQ/dMN/3gUSSguRZZLgDdBvsJXlDwfTKeIYZoWf426DXX7VgLVM18a9x8t+xf7wy
jngZasEDTiFbNyoPHjOejW7+Y7VMZMuBkqZlawNlKVuTQas4Jg5LQ9pCQXbhCuCIu+EZymVadtfc
c9JVShTaxi/0tq9dAIXM6pMg/1xKuraheh9L5E/x8NGl4RbLKnt5mDgUVOOZhfh5ntgcmCrxbuxm
fbv+6xGluy5ith7DMMECoP1MlmrfLf4lyMgIqxaNn4hH9t5bxMVNHAotRp2uvU27bKdHYq6byfoa
57qHiGZtqiTf8+xLdtJ6IYapWrMmRnxSVvXWJoAyKKtr7mLkqm19C2vxS/t/urzahABq11TrX00/
vHs5cvu2OpcuBqqe/y1IlmAwlOUujpcTgHPaXNEBIBJ4pZdkX2Re1IcLs/TO3NP1wQMgI5ZGrJ0i
T1YvWTasUjikq8aBSRCaywRBZh0P9T+qLiSCfAxEQeZ9Aa1oVkWVk6ieobnHynqYRgCJ3ey9D1+B
FOm+UGyTGDEOPiZwd74bM3tarrrZpjEtbTHC4yEtW3jZDsj9ql9q/ErqJYs7tQMX8ssTRvGQ3XXc
dV3mUS8aZwORu9u2uE8iVDI70fds1mr4pj0BUixwYKnj0U4ubstk3YqzTy8Q2UELfelAMazbadCb
csK3lGbTvFkcdxfW2n8y3HnteeYpN+wxShmvIKes14NsYS7AtMqscs8yJ47kPOq9a+xFo4dbkfCT
iVyj0MMZhDMqss3pz4/6+P8Ltf8vQm1hexZ2h/+zUPsRXEb6P9afrSyRwf2nUvtf//R/KbXd/3Jc
4flO4Lk+TAsXOfa/EjsCh6hcy3NMRKieEzg2yvB/KbVt778IkYED5QamLfhn/Kt/JXbY9n/xn6L8
FvgMTQtUyv+LUtu2xD0M4T/9EMjHhW2HvkvHaSFCs/n8f/gJ/GJi9lB2+T4zXYfTsnlBzghNItdR
3Yjhltt+ekvyERqTVe7MnvvPblCg1kN1vwGX4cGlUivG2ntqDEV4QSfqbUb6+2mc6RVGLvIrg84g
afTVGxIoTXX+C/Yki4ZsrE5s45s3uz2HVkFXai4f3Oo1dfYIZxB92LFAxEEAdwfaNbP8mwpRFs0u
TCe/GDZFgpxqtmL7KRDGvO2FJY6uzMIjlsVhayncZSIln7vhllvJuUNSGxrnlFOHn9wrj1SB5X6Z
4urOTxvfzbbdAOCdfmf0pIaCCd202JZI+5Nv8yxY9qY+JNXynguUoOIg7GyVGnNzHvqlf+kqAuoR
BrubJmBm7ZlW+gInYVO5JYreBSDHJB/n5TbHqXPQgfoM/bDe5IAsLDWV2ypzg1PuLekOySiDjaiR
vfVok7kdgneMfC/dqKXSpxDGG+K9YxfjK+PFejX7dsOQ3D7k4fIsvcqODFe3G89z/rIYjqTk25kd
z9diUT7RIdO4UnqDICDd1wsCtUKHkS9+jb7AMOVU29q0UJbQmzNePOXdEL6ax/xm0mpek2F6j0dW
lRWjLTgmOXTsdpD7cFeMid52I1ORkAgnJDTW1Zn00w9Ivxryieq7THchv4LwTkYA2bcpVNRLRm2w
Giow3YF46HwM9oPT5q8xLG04s0QgBC1R4sqSZDf+4T5S+yKvnL0/e4BfQjrLmBVPx/q2jfyOvMS0
uwSiEmvfjRv8eJTzrSumXSP6aevy5mz7MAW1NOstRoj2UE6KNRIzglVd8YAwCI/f9wVwQqNx06MF
d0Syfm0MUFRzouybSTCjju3DTwoAklzs2HzRdRlniIlNL3mwBXCmAFPpBgugsTXiPNz1Hrx9zmn7
CqopADCGIJxY3o/WNotTc/8AVesYFzrbpzXcV7Moue5TSIWd/VDFjOb98Akvz70nnQTzWJz4XUkf
nzn5ryJjdcWV9RDE6ALHfH6AdJPfTX8oBQPvNtmoIa205v922ADaikUkPwbObDOLo0R1lJQ/AKgE
gHBl+P6DoU3efiCS6G/8TbqQ6tHL+bWeBappXnK6gkXt8vj+no7DKo9pRERlE8w9oxrwhyaymnxY
PY8UT8epTb/smDVlq/Dyul6/roO83EiUhIjeDDRFbbufl6cx648K4ffVNytSNa37rz9TiUEIb/eT
oZZN7zBl6O8XaxPjZZMQpTed1TAW0Mg0s7F4M8FxXEMGvV7CczvGGS2S4DU1YnnEWL/pujtywkvk
eyWtnd920JE5gc/cO29un8Ak7Sx/a6GyWyYxH0wmpnOb5UdwdCkFkZ1GaS3BJg5YvgdkEJs8x3Qw
sOuAKlgGm7gsuNEcjolWNmTOkLTxaGeZOueYZvO2/nAchc0hkDm9wrqbXoywjHonG85S0J7NLcS1
cMgjauQeZACzczdcXuupbi6+I9e+JU30hxMQ0SV8D0J2iAurQ+y71W+LcGzJjGKrAkP+znJ7NZv+
dlB2c06qvn70EJ49Adip2JQ3/5Ox82huWwm37S9CFUIDaEwJEowSJSprgpItCzk28q9/CzpV907u
4E1UPseyLVFg9xf2Xju+0Dex1pZARQC1ub5T2owhtaK/dm5rPopMv5rIMpDAuo/MTDX8MAsj5AhR
LhrxDVx19884INus7GNUp6/RSHkvi1ruym01pEihVWhvyGul8kEnulWFC7uoTZh3x1TPOCjSQ1pr
f+yU9XgamleEAoGIaR0dTDd+yrZgxz1UXZzWeizn/k2fOfmNf7obm9eap38X64l+r1YffrmmdkYT
k57IW0w/6qm3k0GAEFemLxr3K0pC79UK5/BetMapzQBBTnUItJx5CU0nS2+n0EzkPYRHO9hIWRBP
D0ssq8/UHsXVtbQXoivORev0L5W7U2bI+sJwsYVA1Q70rv9JE9pBlr9YU1QFrqnEQA8ZNzkUGYPR
RmbveWI8wVXRzjKMtwTMZc/tzMQOA1NsypdU094Ltz/XtZtuF3wWp8wc6fHj3vRN2PC7ogBCyOHd
3ptxcYpmljaQ5j+ZS30y8Ue0hA406NvGwwNYej6zW9ZrSZccPJ74bRd6LRA/xqjWd1TF3istt31g
h4a7PUevQPjcUzpnpj/OyW3Ss2aPG2e/svzuipiF+WSFW6P2hrNQ1NRgc95D5sUIIgpC4TPcE4Nc
CmDRWrofwho6LTCWvROzV13s6rnPe8svVTHtf9M3pDUcdMN1A7d1O7Ritn7xGrw0xCDIvVyccedC
yjtGJcoEGQtj087ox0bNE3dZ5Xyahr41Bsd8GY1qOrHyfliSIvJb4dg3wTMUjSNTBAOeQ2jQJdmm
veemrrcmJNXt2Jg/5jx/QU41XmfjrA+l9zrn443C6GuhjPcB8no07uoFmVLMFE/v1WVptF2dya+Y
LeGp0sb3Wp00wwJr2yAWUd4aRiOM838XiTunRwIPuBVTlyFLw9S0VdyJfd+Z1ADg0LK2qXcxDhUi
NdBrLOaX2ej2Y4aB+pgzQriYmZUEacNNHYsGda8q5YHdDC2+EVfPbJDppNlw73qztTYFC8dDbqnq
3Jr0vlURGZs+m096mMsDb/dNGY5/nZx9KvFADcyyfWcg2WybzLhlebR1u8E7W01Fc9h6mA3G9uSy
WemFfgMzOKk6OgsjObUzaZ01AD3kQyDFpxC2Xuyoja1q9ai8EBpJGF4qVKl+nAGjV7DZLkMZn5wG
qGFaAyigIfzXLA1VAQRmvx8fcUIsRBWo6Rbp/VNHe/TcGqtA29F99Jc6HXq011wSe4r0M7eITpPd
/N3qdrUrPSY3MeShFTV/Ny10jAjDar6eLCKYUa/6zSBzeBOZsRmyqPgcMdMGpr749RhJ38lM/T7J
efbZD5QEBE16wE/aQv/8Ib1IcTRWaDqsTouOI6Mof5ErQ1P218EBnidTvN4zILxwRIylWlsgOWgk
cnwzvjh29a8n7iOoJiNwYoxlSojyqEbZPgCaexsrhHSieepcrXpK979lRIZiA3z9DYyIETC5zbZj
1pfvQ7Nj6hRN2vJg2NlfN6XsEKbaNqJ27yR14Zagh3YfL+jvXe+jtG/kC41XGI1fKEr7fbEcAKyh
QTRS9WiggZy6zj3LPA8amp+LzoJU5OWZbduPZVvxpQsRGZXRwqXgJpbvkfPDwJHZYocjvk/CeVca
aPq6Nu0eMOBMkxihqKQ9g46luBS8ipDPYNEJbGhIFTNYhxpWzMGKjCB3ndffKYCWLfqhYPXomy4D
UZhV3TmDlTNYsLpFXkUHRmYvQvUJWv/w2dXa5NA1esJGd7wSjUZBgHGprHtmOx3veUAzSAG05xTW
QSjbd8bx/A3bekibay3KnRWNj56ZNOBNTiwrq4OeIRTxDEyhtnmCE2XcNymeIQqZZctug6WeM0y3
QtSvsfBwzdn1UQ4Fd2e93DKj3OhJPN9VSbuZoml6qCC591ZiHNUkrKM2eTvPkcPW0ijC27FSu0Gh
G4vz8rssuXJDzUouWTljEZlxBsadiztRDj23Hetnuq6C5ZvFZDJmQqXkghRjvVFUNrwVbSqOv8UQ
Xy+iKZx8Q1c/qaSv1y7AvOKc8DG2ehc3G0e8TTVCCLN+cqd13GkkadDE+SP4rfSO3z/ljsQjkRG4
RR5t4Sc2gR7M4q1NiSbL/y3KRnecLuzRsSE4KHfrLvXO+lh84vjHG6CV+aXp0wYUDfh3V0uyiz2W
YJTZznrujJkAnwo7Q2SrzKrSjTOQcdBE/FNTbj+1FtksTgXEiTlxvbMZbZiMo8eb5RHS2Lp0T+tv
IpFEVIE+bCnqGcustoPrXQAz0XjvchzHDlOfKkKzOqNgZ6CbekFvI0RIzCanqvSOGo4M9izU1Fpr
+TIpqgNYWjIXQE/uoYMdmJfflV7L9Ab579bQh52cgfVX/edgUmHZ9AHs1/RdKqYfV9Zyq8CpbPMu
+ytMnTekVQ8btyZUJ81izS+Fo/xIMbkeF9IPmZS1W6576D3IeHNvOJrsVX2M4+Y9kWHpgoApxgOj
oR3mxmy2eZS+p5mM4F9IsDTrMcCPbqfy1xTW+FUtpg2eRbbHrsn8JY4YSlXjeHBaQ6Bgj/AoleWz
UZfvXrtOrgbvEFEw4u/irA/nKT6LaXoqdGfYV50u9ytrl+aKm26iYdHzNaGgT8hoy2Z8IG0V4GVh
fOZhA3Kfaof9qFmTR15nfcEF7rRU02GL8UsbsF3Pb17aGPdwJmE2qxBl4fpYoidiLoq5tsiyu3qu
35LYc3j8YKvK0koA7s0fCp+0P6yhaYianUCqVQa0hPxA8WX2nhQbUuiSLXJ+FQzSAfyhlSd7ZE3Y
hJUb5OjtTmLKzowYm6PR2N+GbIfdBJHbZ8OBQzTJtcMUhXi1G2Vt5wE/SsS4eW24EzlniGmLp3nO
eMUH4wcyiwm7LmbmHA1/ZxvxDzlLG7sR8tLRfPqxQlrjFY089CtbQR95qyWF3iNd0qKgbVx9W2do
6TNw6NuKWWaAi1j5cSsPStXlQRh4uxJ8m4esxuiZGc5dZiTVnSask4MHncYXsgy68yjGuvE3sSZ2
K/gxCVliBR927cEB7gyqKc647jvO7SAUIOnt+a9a0F4D+1vU5N3VQwZpuSy9uybUjvWUqUM7pRaL
IWsiTGxy+BnOkExqRVvecQjXCuynuYR3Uzh80rnyCfkQnhbZvUl3cI61aXcPbfVAGMmeW7y7htxH
e8EoZ4tZcd0kefsevRlRUZdlJGiog3aDaoi1uN5miMFg80BNWP7JdDG2U8MMe6ppwtJZXnJTM54d
kP38RJZ8n7gIuDJ6U26P8haT5GPZZnfNc4kwqYvivSOzrScLdWzLe/Tx4mKObn5McB40vlsCfWI5
LRkGLwqzKpdfpcjSLkLIfJrI8aIqFPezXRr3elcHBEtuuyIOX2ND7Xu9ztC+gxc3LKqdqlTk7yxo
QYo9DM/sno6g2/ceq4M6j/SdTJbaJ7es9R3LJKltvQKn1tThwaQvTttNlxr68zBnh2VuH+aimzGa
jD5IUvVMxlehLNZssWff0Xfs066UD92k34ADr/OcV+CXFt516RBVF1bURAWHaowFwcOo8cbarGbl
5XNdLvsmtPtdpTDdJa05HFzazILMmiN2n0ejUMZDJT8HRfKaPlYP7L4DQxE1SuSIvdW4Do7kL/lt
L85iKbXDDL6Yub0zBVnNkMoVmsfbODnOxh0I1vguycb3vNPUayMXBgbln07TkieRJ+9hulJbw/jz
98bCO8Lekcg4A6RqUC3ay8AgZjGc9inOOF+s1iJedNFZZ3fDnkPOPHKsULI/WrjyX2NU6tvZXV2a
fG/t3KEVKPZFMpjXURejX6mQ7QUPeQeGC0mlU6kDycDETEKMoxHRD57GQ81dfW+u3+2ksYJbSkHU
X4rRxwJNj/Bg72IIwFVrzIcRXT3eO8q5JjWZNRnRj7O48wM0r4Nuaeo2UQKa862we/b+oFdklzI7
srIokFPObEpUyC7Sn1S0+p2Nt9lm0UrikmkeU6MUG28CwNspPb53drC95LGZ5hWe5oNd28NBxyqa
LNk5mawSdbPXBdHUuHfgsbVDI/unCpHLfmkzIC8ssmzTKvdD7IUMEdOKPVnMpnG0zX0NUnETzdPs
e5MQf3r8cI041vao3g3lIXhhqskeb7mCVosP+B8o8ZVL1ozm3enVt5y6/TQ1s9+qDtGm7n3Eqy1K
Mp/xKfYigqOW9kEVxk1fsgSNHd0Mlc340HxKsVTBaIFzaOEeijCsLkWh2bc4jrep0t/iobM+I+09
xCZ1TiybHDsnPLLBj86pzE98M+PVUQKmmNmyU5T6IUesvOEW17aapjGMKfRHja3Upk7c4X40VlQu
wRAZ4PGnsmdvA/adU7OeyI3lma3WYa01qpudtAwz5YBDCkLSbknNEgVMyWGhl68qe5xIKWGU4vw1
rZgoHQ3MuxAQffvxGb60exXjkaxI++JxL5vGGB5stXqAnJnWxhPlZnFwIAzFlO4KKUPmjdDmitLl
H0lzOGkhgjPitiafdRvmQhLJNmU/RwEGRenXwxhuzE5FgV0PBmoYJhYDDFTwZW6x15IKs2I+4xCO
tCJo2jYLSAPx9i5v9YUUQIZA8UOlzbfKWlkGjrhHZjq8zvgLgNi196OQfwe78p6y1PCeasGEYGI2
IcXDCDOLnFVSRhg5p4EqnCP2avhhMmyeYtKINYq7O7gTbwpTwInjkrUnc4ZH5iN+NVXZblym4sie
smGsj00TbB25bONWY0Fwmo15DW1A55A0BRBg88Nkar5JewfhTpe8OW59kFn72th/h4HNNhMOiQdZ
/3EIf2BkyfhDRlTOCKWOrpM1p6pu7kG5UtiqMn9Mp+rJgdC2p/qajvks7il1omOkZzGeKiQl8VAp
AiY0zc8rk4lrYzqAIaHi9b1xIv4KjIjXChxScJA0ooOkW1IfcVekJrsI0gH+DHUCUgwhH/4B42Eq
yA6XWvklNeQ3SwaaxqxWrxuoZo0j2cwlZNWJ1Mu8xTyWcx85DkOFyB33aeTeu3qjTkPrT71ubVTK
2DjLbxokNivzJrQlfNC/p4TRICa7g4n0FZ24/aQzQgnIcvvUmjXrq+KY7NHKUtwv6NeYuGp8klam
+kn28WEupO63zcjWetCvVCBWMAIPOblKNL4EMIyiQasONikoTsf15SqSdYB0mgj9ANUsTk/s6bpL
jeHHpN7M2CjZTVY1nvooGk8TaAbJy8bsFtmM28YPtBXbtrG1vVUI/DxwvXXo96p3wJcuzaMITRre
vFphyhG2vfXrzAZn4fu16bHzLvd1i9ffq17cvrpLRYRVt0FTMMjpQEnN4VqRcG4kdrWNdGIk/0J6
4aBXaN3SGWBkMZOl3Szq9PsBPCR6NXeV9zEcHMdM7QpwjnUXBvaQvVVt/l1XVcJZFF0KBcq0TGgd
LTv/caseyWGEEYZBM6T0tuy2cYcbMpvd/Tg1fzHHcotqjKoy8PLex4JSMUXoby6uOFSgC23NVfgr
+BBl6KejeDa3v04GXZNkYJBztxXrI/L7gZEvBBn2L1sNgeiJLOFsH/ZoO820Pc2TCbIkHv90sdcG
qO6foFsbPuWe2oAXYS9BmIPQEZCWxUjTMNARGgY/6TK7lTNmXycp4UUk6Ip758R0sAoGnvfTUhSX
NVN7T6mL4JWHd95lNFko7LNxR+peFWil9wcW4Xclln1Xu89Lmv8LdS3QIWawvGGRwS1JHrAHrinG
fmBFOMdi/TXU3QEoKzrveZg/baj+G3LDqALzvZq0BzVJ4zgjKlmkaTC4KbTTrEMbClHTM3bjB9GU
LzCPWLDrqDoSNOYnOT3w5HIFVvZdrzXlyRFpEQiFEm8kNt1I62XPfIKHJ4peBzGYL9XSGWtC4sHm
EMAoTVZWRChSsNTzi5db1vZ3R7KoqkWbsv5b9xcjmcm9ln32IauO5GKqDxtP6ak27OdYm0zcwa51
Ag75ao6Ts9OTToMpYUNfldE+04BRoRgV77MDQNyA9meEGPhXBDITq1n3a9Yn9DKOhEmJYFwV9Rqr
NCFdrFCeNszpVwvMuH6YVd0GtJq3/55LE+z5zJwRyZPzIpLhrp3d58L7trvXNolv2hyHm6Vvvkj+
QOjfemRVlM5VIs7yUTf+TDqBox6oakdD3aiBCduYWL4YC4PQUh1O4Qw5Y4cI9FCXrnnS+MOxiUtI
qDUcuuzc9TL2LWi+h5GHEsUzM8TA6enb/1KmeLgQsMMZ20QTlzEXNyaOmDxgYWvw8QAifOrJwJu3
PA8ZBbDzNCl8yGTGevh8NZeIQsYN71pZv6m/Mr4vDKffaeFFV7DSh35tqs0XHO5PwnVO2shYBidb
LXvcnxP4U3DiIbMgp++3uoGqrym8l6wlC1eTL0AuhpMboyBDMH2wVw73FNbjYVw0v5jIemmsI9uN
/lTEJi+xUwKHVT0bIUy1xcKErGnAvTLRZsnsO12CIPoydrSDjYGWhODQR5mBkMK5HRVb2yy8LQ2r
jjMCHlYUMbsjnK5KoltmNkwjSgPqvMruBXDahSt8Tp4ixk+UL+QMeFw7eCYWFEwDq+PF09eRhn5y
ibqpZ6fYqX76RhfNG/VQx91Wgsvm/CHNFvTvFptPAfRBHGJEh/uIhggC1XiwUKf2cSQOUIjrUw5H
4oR1/dRj72eKZmoHV7P8iKBIUlHKwzCuCWxNQ5tked9FrJEQFC3UzIUJMtRl9MV8wNeclKbS84Cq
ue8UxNjeCe+SHBinviYkB8WycYjaCNOxgSkJQdgHmwlajBSSgz1HvDdCPSUDAHW1IpGcSmkUJ69u
imCZ9csQEiZBPckMjwyQyKpOy5pxXDSU1RORsrCEJiCb3hAQvvRar38sRD50kg0/HaU9UiEALstD
+CSYuNbr7vdDvZ7tIkGbmaK8bPT4PJkx319YqU0rYITjKn1qbLiJUWhREIMZ2Q6k/3LWNfQqGI+9
fDghxAF3IE5QFSfMGAtv7bK4olpofHibWAL66F7X+Su8CBdaf607soidjDc6wukviXYrStijdSWK
st9bev3Kf3815l8DGBjcrZMJn0JD/smeTy+L1+nRQhzr8MLWtVqZNCkRjyDgytXybpbIm5vWrwlI
TKG0cl/hLeiam1elAsYZYRO23rMEMDCoLoV7500AF4Z0eDPd4quPnMlP5hFgek75W5imoEO2/nhr
dWLvPIvj2SpZqkko7Rrl6SmrDHkK3aE8tiO0C9Ow9r0xvto2dwbHebVZQmJwyLxDtk+OBoq6RoAf
kalv5ymWXS/k6spxZBPM6hF8Yf40gqQrmznmtFj733ubARaGBPVl6dqzSKZrvD4p0grPUeQcGkPc
wMsle1e5oV932cK0jC2CO8zXXuUTiSEB+lKWk7WzF1bzOg9pxOPd3uNbOFtMhGAIxbvZasXNaokU
TGuIgYUzXfhJdggBxudoGK9Uto90a3Ir7bbdFZ5DeEtS/tgGBwS9Mlq0NQNgyd8k76SmJ2w4HOY7
EowP3Vum9+ZxwQsF6ITMMicaSO7V/6mxoXqqEuVz0oX7BMT5bgxDnEi4RTKp2isT0TZMaFmUPIRm
iY0hr6fT2E/7PMdp666DOcutoiB7blINi04cP3JOhIwVGWOg0Mwlk+0atkRhROrYt7C+1Sqy7lyQ
g1FVPFSFDiTC0fat1YR7O1P5ITIS12dit4aNaEFfYIfQpQrKSDEuKORHkktClw2KGHe+DqxEzm0i
mSaguOkTrCQRIgAKk7ztv8K0/KPzI944cp7BEfZ4fVv2z+PQfGKd/NRSP7c6+6zXuFj09E9pIGGp
ZhyJlsQqP9nQPGjYsdPSWfsENPoweSpzBCswG9ySWAT1IRCJZe64H8utB3dgjf8diAy0Xr1RzAej
/9YN7aAMMzxaxFTkEL1Lz7Af0pQXr3MzsHOFm26iJn12Wdge1Nwf0Gcbp9H+h/RYY9MWHeEoDT4E
jc73qp+2CvN3vBabWiGwVXH26e0bD3l1SgV5GEUpiCWy/3m1cnapUu6mm7FnYYFMYizeDtwkf0jq
o6WMasc3QFbsStESNv4jWZpbFqC4FDwXvMJEmHwonFceAl8sDIRirL30RwgDItJ018186BWw1tBa
m91NH5DuaOSlEmtLgSci3lQ+0Lsvi4J1Xaf8dTzgkzr/MabuZkki7H6rJHwIAYlneusE8PJ5gxeE
cDkjGyIj5OUcIyZNT22bRkckWFDEMqHu+3R4iMA81fjYC8/4ZnxvP8ge3zbWrm6BFD5EtYaJl3Fd
rxi65/nVoMG2C5BioBL2HFDpQVa17dNKvxc9Qmz9O2zx7YLDIiMaONSW5VcNbg0bHYMhTiuqFD0F
EABBMl5N4qR+L/N5mqCRidVF1LZYvAWqLWLD3ixTVNuqJT7Uls7id7bbHUzL/TfcLbspYf7XFiGc
HSEMv3JSluXLdtrpLNCCMBWfZvtsuVZ77Ec0CvCasAO50DI11B87XWEsMBhyVYC7nKx8RFwhA5cc
YRbKSBgKeciExnWU7Rg+0kHZS++zlaGNJxh56OaRfSNMj6wU5wk3ULtmfVSQ7V0gao5evbsTqQoO
djpOQex+LEhwU9B1mBYzCw4NTbBsUlnxxxvhY+rrF2ZDLiCvbL6YZSgOicLjkcTmt2Qe3OhnzZ7K
XRRnz3ndGOe5wu7XQAR1B8hRjUaRzDXnIplBDtaiYI/JzAX6VkbNjS6PS1rP8akm2HZJvMoTOGki
RwfUKmOHWQ5FLibDZCkeyahJt1Yy/HFb+2np2sFnzL+t6/QYXh2JO9+ANXBh7giJrj/qhMNJcpRP
Fb5WB4TKoeuJdglzM0jDke2hXW9yYRE0lfHaRcZ408C0+jFPR53Zq4E995vwlxYC6N4oj/akE61n
4kOOXOgmkTL+svq1fKd2LSB8mO8Xc3rQU2TK040OpyVWZfHRmCSBkMtnk8BlqsKmY+g1vTvVXeSp
lv2N+JOPFmHLo6uTQMn7HJfgB+IfoBIdxq00984sgnHvtcSx8UeCXE63tsSCUKHPZSfE3zI6ugjg
yzBqQ+XUVbA4C4lbXqsx25YPaU4KLfsbZyvC+afS4+lglSDIpYfhvmcdQa+6tcyYizerRGBG8TUb
m00YduLQI88r8uESldLYWKsBZY1urBuYtToQ2cBhb7EFNM4OGjFSPRa7SIs+WvOx7MrlpS724M13
YqS0Hk3TCJIUXoWC/890UmfW6+JxnXTvgm7MIiMRIXaBAWEonfcyn3tfqhVKOz1FRUpzb68mNTLC
YcitT4Ny2cLnBBeHKO3IGNrpevrcO8abZH1UiI75CjJRzL0x77mXHB1igESDNp3nAxGZpR6tWMZn
1lR3I8LDTYO0PvBM4yyd8C32qnDbd24A1T85O6I9ZQVhVOsUv1MOwpg+gjhF/b9oRBCgpAcbOVac
D3G2Q5f10NT5NXQnFRgGj40UECTo6LWgKZJT0Y7xfVvPH+n91Iu/Vs7bda7Ll7pr2PIO3mciPDOI
PZxRcT4jgzPWMWRxzhdai3LoeE+gBoOhRPMGvybFcX5eE/MSk3vZYxVGPZ+8hjaZ2LNlRj55e0cH
l9ppLNd34kQNzdkHIiFZK/RG74fuXDsvsMK6o75W7u5aXf9++O8/XRonZxbO9jcoSMOOwpADnEpR
YOC31sHC7wfjf371//v/CqYYUGr12+LlYvu/QTJDqru+PtFnzk5vBLKVTzotYVYBWu1bctrabDyl
aTeefn8V/8+vfv/z//p/v5/yv3/i//oUISaaBSh3WyVWn2PSmGRRtPE1JhB2FxkgGHTczf48h9iD
FOOZeCG9N25fxCi+oz5qr0majMRPgwARjSRZC+N/7ehlIJAj+w6fJQZkph3WZGolNET1SZoDA8GZ
tWuPhRkianrhydtzxBIyMVOT9F48XUcYMl1ciG1pz/oGRSmbSsYcNqvajeiTc8TvzyDxA3QsPkxp
hm3hJ7AdwyOh5YczE+qZzjHXq9neOU23twWmLdP4ilKr386hirZ42m3NgBrQWy4lFE4I3TOgA5gf
kqOD6JVtOVmftRk+zKD59i4t/LrE1vrxj1k7xjlMuq3RsQR1XOZC8zjz8uDETC1mhhbixwFFkeng
n1krSifUXvviR1de8TQaH50x/2O4Gm8XPXwBmwCLBee2pbr6VGV46PoJXc3SAnxp5T6rexGEI539
OFXfy5zeUbtwDerqFT00c+mFo2CW+T3lwk7SEW1iw812idHfoO/IQbuhIoKtbdovYwsCDUczn6GT
AWsmfxUDClyCyRQQCF0czFY+4xWDVzeOmCr6pPPpl6/w+j9kPz5NBYWDbsOqGgvCTqtaMGyJorOM
e2ufYEc5WVZjn4Ze2idRyeccjBU1Lx3dVEw49jN32rrTLAOCp+7zHthF47k9jhNnZDH83di8cbuG
v7BSFu5JnHTH+TFiAtvgMTtX09VkV73h0OzbXc5Fs00KiJNz5ZVECBWPy9w/xcQssV43h207uMtG
MyaXTGiAI3KG/4JdWhxT1i1ZwjiVeLN9xinIV8csfeWieC2+O88zjzL28vPsQebNivEg1h5vqOqM
/QHEpahFK+FVvBZGVJhn4S5vNIqbpfOMXeSN8aEOoaTUGZrviSDM9fs32qvluIxQJv2ebTmTzNmh
8y7eMKQ+2JP1kI7o3uJXYmWys9Qhk4SsF9Hh27c+pd4xGT/9/kWeTb4j35M2MnKOHS3omBkMcesc
0G3Mm3xhFuu5RoSaT4aEj5n7YvJGUARAuYaZ+FFbn1lamWzVq3MGWMLK79MyPVVFz787MNMHnBO5
ADvt8OQ2Gg8O9TAaV7r/zAso8j7amF5Q4F4v5DjgfaV8ywniTpM7aRtv3QSO2fLCL1UbFyt19pDv
iDvI36d2QNNIPqo7hh9WGIdssdP+aYA0oS9QqPq4oKthZSYsgeQ5/42gfDeaXoenmTLcT+aPrK7B
XGTMo4ZUgy6fhvxgSYJ+quzmn05gVBtn6a1HyLDRGwdgW74fM5HcypjNVo8RbuX1Ey9PvU77sHPZ
SLGalum1yFLoSWEcaMAXCHBwvOOEOxdvElOXUVyqydMOhG+xccSEGWJ0QOMdXwGv0M58OWaeXcrl
q0RfNDfubWKUE7FxrBF1BKQQPeZrFzW6FV71Bd2CZPPA3pEYn3x8ljlzjrxPXXI62DpUtfcnxX2A
mqsvd4bENm6uj19nM6r3FC97VC7KZ718jk0YX1HGdEunIvVD6gwiitR9HDnsrTAupnUNfQn75BY3
RXNa3I5brJijhdOP4CHbcIDaReiAe4etwzyRHui5Pvg6j5YGZqqOZobdzvgxeMl0soDX//fBq4FW
jiZzgzpp70pjGPZkrN5LC1FQ3hzLfElPYWfqrBHqx8Gwj9260Pj90NcIVGxdgxMlw9cpm2CEkNC8
ce2k31nD9F3oFeQVD6lz0y9nSqYqW2+QrNsKM3ouCwpFnBMASdbZk9MTrSrWD0s1MCLs2Cz2KxfI
MJPXhVBG9ggDt5pj9mezXJue9ttMMvKU1z+DAoDGaj3THN388aQk+TERr6KdNgmPBtwFi53n0N5J
9E0fdc0Gr0ZoVobTW7tusEkEz7b6mH0jl4qPg6z166BQv7s98XJRor2iVyyWMHlAZNz5kyZg47uZ
CEblKG5NogAIh6r8WsLUZRy3Zgj/zMzr6SQEduTEuXprrmy5GO0/We9KP7eHyBcj4DDTeh97FsW6
jhjLHmVyzURzYX6e71FklNRl/V3BV996ZXULXfvPpKynSMTLh1ZVZ88dp3+FRXrVw2gv8QdZ7BXR
3XbCBqdGnSxTtWVr92rGs58u9hgMKRP8GcvAErNE9cw6eTd778Ma7fZ7Vm9uXPl5qT9EnXDolkZ7
K0rrJ3QRo4JZ1DZpK9NdOJj0hiWCLQsvytaIV8dqEv4DEIuOGvM57Bh4OtWykk+RiLbG4j25qwTc
g1nyaYxE3SnIZvbNaZJ+a7dRdlRSBrJoXphRsbjKV7dAQUD1NH/Z6YOYkvi5bCFkO4m9TVjq887g
ZINp9mXmbXS2cdtfus7qA6rsGmYTopKsqp4qNHJ1qCv0xUqnnW1uI7JRojeG//LPSEdrn2uANSmV
LbCdmzP33SU0ll0zG+UpTYwQrQDCLhBfEQ4YA1MUP0cndutjJJnBmvM/z8rX6PV9lY3iB1/xUbZI
vmnenSAZeaG83rKvPZlAR47Cfi9QWDzh+aLPxdP0z44OxqLVoCFYPrnR0p+j2MYx0xsPrY1Ue2pZ
K7oOlOa+2s/V2NxBC18eeqeP95kZMwJm3HZHSMljh1wa+bIq4XQCBWlThqlDSwoaR5LxocwlCZLM
dE/u/2PvPLYbR7It+i9vjlpwATN4E3qKkkhRXhMsSamE9x5f/3ZA1aUsdXXV6vkbJBMkRQcbce85
+8g2xXyTMie8iB/7oCmuMPwXBITiM3VIvILaLu9SyN/WjTkuDcYqozn1J5kIEIx4vIixNjih6ufI
8SDwux16KpDg60QBfmBXpIbEQQNNStic74aYkDB4VjHRansM1U9woONLX8h1XlC5MWPNvCxj5V60
BDZTB8jWTfBTsy15iRwfaAd1zFHh0nYmamlBO7j1aDcxZCV1r4gRuSbTRR0I77pDD2AkPfSOMT45
t70VIyEioXDp5C0CCZf86irT1tCGCGkEmLscdZNaUoFpJudkvFPSzFk7HvHnv/gcT5/OwF8DiMT3
5CkMgwI/o45tULcxD2Jb/NUw2AZeEhYkoO4svcbEM9X6VdeoF6HeuDesrk1LbeoiNo2sWVC3WVuQ
lriK0/mfMkwpDKUQsydjmKBoiR662mGAmyY6AcmhskO+ApHcsdJ40RewHmcrlJEQZJBX8EH8ot5Z
QxiRMx4ydo4T664BvoX3o9UOBnkch1yDUuBr6rSmnhRglPWe59Db2i2jPfjAY+FN/tXXjZNm9S7x
2ztfK+lrmYyTOhRw6miDnZzaulgXqnZubdf7h9Vofs9xYjU6hka/y7QduOX6txwqkj41egyNT2q1
/QN8i/bcVlG3jEkqWGC6sahwdOHT9FSMRN1OhFatKOMbZ9SOhGckhK1AkTHO9F/ro21OGzQLGFjM
FPsLxe5bDlzMOK19p461so9dUtUpyZ2GOCIRJ0xgPlrWOyHU9QXi4OBGx4aI5CJ4gY2BpmiY0gct
HLIV6XUUTs3AXiL/9K5trd07w1gekISeGh2fnlmX+4a+M+OzWntwTPrnf7+7Gd9TxlhBZCkzBATe
bpm2Lf2rv/hTQQN5eYAuYNfq3mrI0m5tefW26HN+bqSPDCUFWJuqbA6dipQ16DagK9Rtb7ThnvLw
tZe56mVAh8Iek2o3G9gi0ZQ74ZP1l9JvXP4QReofnXU5TON9OoTXg5oS6BmjZVS89Jn87+5W6c0D
Gp6//2187r+bb/lxlvyHXJggp28/bsTFmnXY4kcrSfbISymfbvrcCF9INsACCQuHQ4kNQffK3Bhl
PSwKJVTenFLj2pUzCK6SYmdGIllnDs1W+qfkcY+teg9/h0SjKqXUzW61qCfCmCld1UffgOn+tRSL
AHax0VyPbQS4QAdx0nGKtNQxe7QI89s4W8Q/wwWuXO16gn+18n3VfvaKFHot3bhsUB/UJnoO9S68
Z3QDcgcHzM60W/2cIARfoEVCiNmPFhJ15ZGqj3WLVSKG0B6a64o5xzLPXY38GgPJdmLtybTnyNEO
enCqHLJoSl9zbrnoXSAtb5d9mcCcdsnWZjLLCcHDS1lFg3eoy+yxq63uA2bE0jObl7wdRzTuSEF1
cW46dAyQUCBQi8a8Lajlb4t0gNXIhHqlgPkj6AA5n9121hNRC0co/eKDUytu+947WNaAoTaEy9+0
hNRFnpmsW03A9VWRhtEF3GG6DLlOUIMMNly3q82kYFHpN/VU1M/Y3hCO13uOXfy7PdECErSQmR2X
o74qnjLbchcuIgW0WOYFOK501xjVuBUNUswu0m2UVY2xThhmBF6uPf/9Xmj8+5lIxnQJ23B1AsC0
70cYDZ5QMfDk7ohkqXYq0mWD0iYpEI9Jp59CGTtt+hXYBiK5D+CGckp+MakyZsiM3+mb9WfAvaq/
pYI6r0nvbmur9MnVUdDpHQEduNg7IKRlq1aq6ic4+XZTp0S0UIOsCZUwcpf6vRc8I2xDtEF1dGmm
05Xa8JeJ04tdSq/yH362vE59Xt72P/73fyiuaKgpcL0RA2gbmqp9O7EoolSmVreD3WTnxzAe9aM+
hpAlEyW8Juf9kGZ6usv87C4n1h4QttreMaM5Kn3LBLOq21Nt4rEkK4juj/CvFLKFZLHSQCaDZ7no
UH/7aYdyUAohp+FVw/23AKxB2ySK7jmIihWQUTWu6mvLCC70XOwoR8ebZPDoT9ulIKErFZtSwOwM
mfLSzvqHVcAP/ot1YJnCtfB7UH38HtNmdyrwjqoMdqCfuuOYQJRuK4N+mf5k2U1zM5EJf1H64btt
ot0ww+KxDz0IvP6wsWyVglzqFs9JfGw67TYZY1TMqW7cpbYP/wlKnsNF5CCA+j264bOHTOHU9d1b
OajqTi9HfG6KqT5IWBGKFI60OsKvMubHxvCQ79PGDvLkIaPxdpzC6lEBm7sMvTi6qJWqvXXtC8/L
iruWitCqTIdi17b5KSlU2GO0kC8Hf3xx1LpDZppu6gKqZSish3qMxLEhKfrI+fIpMUN1Zekau2kT
Nmf0QwYh9vW1XraCqWGKPaRXrkByFaS/mgJ0zVQca1o1q2bUr2ZtCefsfZ0w5e9UWF9iLKdzIbQz
gXL5oS2rs2HIkFEEUaQJpMCnJxTH6CW39FoPSg4aWWsy+COtwE0xOdt2cg+NWtIq6NWQU55zI7Q2
3ioWeLGg8c11ryBIxaboFyYKdLtwLnVRy9QR5C8D0rIN9Y8fNvH1a9zU8QILWLYk39g7Jal2pOKQ
EFlG+jBgNXVbZ361Dpm+QzlPy9Xg2IjvCHXZhHqcndSw3SE5Rb4XMi/3JordQvPjxRT00QFNd72w
FIrmInC8tVZq+tZsYk4FDwyuGP+RPwskFONz/Sa0gsoXaSgbf+qeVduot1OACAVnJGO/FoNjQV4T
1RPmDdUU/CwTnaAuhRQNwzj2KcVRE4epgzBnUTLtOoFfcdeWLYz1MFJwCUctprWeoQW0UVuMoXqH
zzy/SYIBbrfFKwPPYqw+OQ8oxRaGzbwPhal1mbYjDZ7CU+7//syi6e6/H1a2bpuW5piaabnmtyFy
oCkUhmBFbemmDktpIjwmtuctUXTrBJKZPzom0eesiLzVqNXJurDNDGaz9tJltg89gcKdEsGVyF13
ONWKHuxbl8taGrh3gnCUXQWyYNPZvbYzDOuxydTlUIzpFdDS+kjeENK9sqvBlybNNdRnYk2cnAne
aSCD8CTbfTcMSPFWaLq9DjNUv4AOKVnp0RY6ItTfpuN1PuWUwc4SrkJGfGXliB860RNDh1X6Ssgo
xiDXNDrD+asMnghUJ79qCUpB3c/+GArNvtYJD4R0GdabAMjlYtSwbpO385j2un3qY7IBcJtJn94m
DS5Spa3fiSXfhy7qW420B/2N8kW3U3K65Xm0mRhEkAoFHkCvewKU4FCsJ0tykNpu3Xd8iq9bgr4U
5DXD8k9NFiG5YQpGa27cw70Qq9kHL+yDYVHWSzxin1IqNovE6t0HbLRX8VhCpzBvsgnNFQNv0pmE
ix2wsWF9hXSkU9811iY27MVEzPMxzhiaI0y6RIe51JRCho2nF1WCMqbHmnQgGlLdIGOXojaphEBc
jd5F3EU4b6h8EesNTD+BUZlPO9eJS4j76XICW7E2fcx4qCQjP0rfXSCUEN/JdSEh7KDbeBXnPfb/
MT//jPmR865/wvysXuO8+Q75kS/8HfLjguuxwPHYukZ0oeCI/wPyo6nmb6ppkcMKp9v+cxyr+5uq
qmBGTCp5qlBtzhK/Q35M8RtCK2A8vIzJITOD/wbyo9nGn+NYTce1TcPGgMQ3FJyTjG9jHdN1kKqQ
hHAJSy9Ri4v5BhG+wajLmDhN2fpWl1JJhWjui24WfH7dnx8E30/9F53oCvZqfjFWSGiXooKcbmp7
tIsweJNKnuP60ViQWDZMa2TfYMlsDTpeFct2TkA2hayEzjd97wB+CY3O3VOWmruVfsUwfhdKxeN8
X+jewRjKYNv6qS/5aQvUlOeso586BelDgqUpGI2z6ieAtLvrgRws5GohUgPqu153JFZ+WAFKrBa4
9e9rf7ojSbC97GV6HPQ0F+AQPdW42EQwgahZIX31Teemh/phegGawgmsScyVHPx1AxooJwAF7UWj
aenKH0ucR3iRaASX7wYnKVpr9qkwmEA48bku/ZtRbR4TAc9TF4wgDBhisBJgNKbYzJQwBJcvvEt4
jhjIQvenNZCHnUotJfXXJqTVnxXNFUQQmOv9ldkIZa1M4rFMxyOqqRuNSaIg6XyVAAonzWuVEY8D
1+FsoQnYOBhYXULdDVMHeOH3C6wpyKV5wyaoHxmPIIxEjTRk6ErIU1zEvTQi+e4Ih6jAWyKwsZV5
R/hDds7RGCyZd1TM2RZmZFwGTfZSSL0BXex0GVvkohvwC4lpeS4ch4ii8lYrq5NT2/eY1R5qB0ay
30c7YIFwnjzWO+cyu7zRAW0qSCdikOvTUBx6rhKrwC9/lA2ym9wAoEpVEIQeLSTShKyMUkP/3vdI
hg3on6kUh8fbAIEnitULrxaYFMLNQJiDoYYDBlSCXWxrX6kUxmqNVNYuE0DUzPKnrjPjGtVp2gYt
fUv/xrX1Y9JoHyJhayXFXdohU2qyET15IH7SYgdyaR2ixpc4OVmc7wuuAfxozEgrl0nRYrRbdrwq
eAklA9K283FT6eBb7Rz/S2Iv+959K0SCW6Kvjln21KukyLn0KpYa+8MCWMat9khVE6ggKUm0EgCq
dt6lMbgbuT8Var7LVYfO41gv0FEESxiKpzDZZ71ypFxNzwCltG0d9Q78hzGR6WqGqLOoG9MkG39M
2nCdWPQc/SaihquqsHSwU7S0AzotvamGEb+tGj9UmvdoZO5106J/bNUR9aoiaK3CIlAK/YfZqCcF
O0mj0fyKNczATrQTBtRd0wmgOdsIBQoQYr31o81J64lTfaEQILYIquTWAQ0JChvc9TQcDYd6bt7n
5Uo3QjyE5N+WFjydmpwf20NGk3jXIil3Kfaj0s16SCW7yqjpK41MUPTwqnKauz7uY5QkxHJk7MkW
uNgFSK+HovGpOSxTC11IkkOpagpQh7d957CRbYQBOF/6kWEMV/FVG1to9IV/0wzGYUrUQ0BhlpWq
ZpTenRiLblKMP/mA5zQ0T0pQNou4Ct/wzu3VLqUnWt0SePrGMukuvbVzFIxnZGi18Z6Qn5jUjOgy
LH2m7quu3fZdjoZb/h5yJ9hQhDxxkOIM002UqUJAXBlhj2AgPtYaLAG//Bk1CjPDa2zqd02lnl2f
ni84b9pNkXFqg6uE0ijqu/rGMsKH3sQRVKPGKZuW8G2AnWren2BMn21KM1wl2L2il84AA4LR4Gft
NIzooRktfGU4WIl660bszLpADsXk50MV155LdJrvHOsk/PC0QcP32p+pTwR8yeZOA/m6ANGJHReG
yjpAEelMXFKC1ruF2PteG/lZLbqXoeBLGlN2bepIgRs8Z/zylWObp8DN9n1Eodxu01dlqO613lh1
unmf4yaoTdI4cOGUGr6+LlHPHhcBG2YF6Iw76O9b9N0/Bz87RMO0UfSiwcPD1aSh6bNEMA1QbGUn
bbPQkD9EoAb0/JqxOWYIIW2z2b0qwz6Iq1mrkJJRPGA4TK11RXxuOS3ddyviXNEyaHbE+zSaA0hg
ml5wnq8wAo5rgqYZr02ZAzzSvIY7dPCTTLpAH71Q/bA9iZgwKQRNJuGbpn3p6d3GHfqDPYKn6dLp
FHogstRqbUpRly7In0qRauvJa9BvVNU/q3J4mDaXhrEf4vRkpkDyIR5xHSzEumpdTP6IeBsNtXB2
k3TJB1oSpBgo1NxueHUM8KlEl5+6ksxreXQNU7kBZSXtdcHHJKiS9wIdM5UXhLYVY3vUxsqLVVOD
jmuXCj2SF7/vVnGctUvGK9dO5r132ZQxQi8I3ZreGt1/GIbw7DsU8roIJRHYqV1IOXNR20QzeA1G
MoMAPcUZ90NpALKCoaeX1SVJfqcxYDjRe0umr/j0SdYOrH6riumsMTnDg0tol1ciyx1439i8UjNQ
BFGDtSyydgXJp6WwH2kyBEu5t9MC1La1g67Ej0acs/qz31PQgcfwlhrVDVYHvJUR7fOnLFB39jh8
uEOzVlDIo/67x/Fzmw2IFHADP0dIa7aT01/U5HW3LRCBHPNv6Y+BPDXsG3en1VBQhyG/MXL9bE7B
ASIXIXfpgniceONW1gkLK2J9/sjJ7ly8ILR3Xk0AvVLq+VBM7IgqQmmUCodaUduVLQrOd7jMmO+U
2zzLJdCV+XUm2G+IjkEn3nToiiZJZi2fBAm7yF54nAYFvn0IV5cMKZZ9rnJ1Yw8xzIokw2RnFYBX
VfOis/jCKDzv3SE9VMjW2eLPodaF+2iyfgQx0CabimrUK28uLYtlIY5wnd19HxtXTYKIqi6Tl6YX
6jYvmCjWxraLe5C1KoSTHsvY1oQRewiFvmpbTAGkt9xZVBlWCF1eDTO6y0ZJHqrKD2OkyOWU90as
wv0tALxnCXz+hvGQh+F+UI37vONwDQrnwc5XonDuQ2IKloZNmil4rLUIqmfdSY6jlRekY0dnK/U+
sqxS1xg2uASRaFiNFK9xLYRkmIRqyPmmb2CMD29GUWDg9dVrGMxTrhFwntxpLooE+zm9pifHWADl
AFV1zoipWd85psm8LVUfFUXl/NWxJ3joubual6i58wimzGLwYy9UcCwUNfsLFGwNwKceoSlKBvrd
t5pTvFP6Mlz1pRfOj5pgYmof/WVcOwTBmPQjg3Sl5/k9nibkYYF6qjFILSJUUw44eTTF5HqovYkd
Y9Bxn/lHurJ0f/atGjI+iv3nxIjRZ/jEdUzXgRGdac3AwlavwCS6SyzTB6OGFFGTnQUReVODLqPx
OzyMGZ60dAJb6xjEY1mHXKB10ZLktk2sy1zjN9aDRyassgH1eOpz/1HkAyCgOKCqZ3DepWXA6W+l
ZOYdVQp1oVjU9MkmW2Xh8ES0JPjhpjh5DKz5KThNR4gIQAq5CAWwvgV1pSHduvpOJAgWNPhPmFf8
FP6L6ozvEe5Z1ceKUlGG2KB3gFMtDozIFTMlGE7kYBrGTdl7d9SwGjIr1WLh4YFXXdlsDKCU291N
biBFiWpOcOSyn2UXd+E2Ph8gOTG4AF7pbt1ZDoJXJfMMzEqQSWBfPhLnjkSufM9q8xwpqBCTJHgd
nP7JDroftNY/9Ak6s5K/hS6uuUJlXQUeMh9aiHSpKQK43bYzm2iHLBXaRrodRX/J/P1g6cJbjn71
guiXJDjEoGG+paZeELiwi0L7SY/SAym5P4OGS+yoJS+9TiSe5uxQMRFDrMc3Wlu4xEE470GjhAs1
6680NT66WocZPbDemgTTQGaTXytzl/NhyXU8b6VdtK+ktzIlDRUN1qiWXP7bW0Rxb0YEmQ4D85YT
LgA2VIkYJmKVHJIeiS+uheGdE87ZCAQxYjc9eowYG0HWoKDIEduCJYvBXJc3yHowDVKk2wV4qEV0
P5jZ3ej7XP6XHiDUJVxln8kGDZ9A6m2UCOCEzki5FWJRioHaKMqLHHDMFNjH3oNEiANqNZaESpYD
k6AarLmTbjq9vSzz/lZHxYtjJN+1REQ5qvtu+uO5NhKxq9ryNPbag1o4NKuiS9LCOb/QWCABxCEq
DNQYpC/o7emyV/R9F3JMNbGFckS7iRVnWw1k4MRTeBlknKFK90HXAK3kNcVDI8RRo9rmsTLo+TTa
Q0w2lOUIEBzdAAI+3UV2ehi8u6g3oQclclRrgoexIi6AIRVTJbxq0bRuQLuQKJyjBB85R7kuzQ7v
2eu1Zt+SKaD5ARLCO0WFT5VRjF8Q2uuhGyTWEA2Ll9r3hhk8OPA/8t6+LlivftFK4flHS/9TK7vL
TH809e4jDLwf/tQ/wS94awPrwTcZb7vOBfPvEzCxn2VcECftIIMMi+1AQXSJzGeB+Br5iniHlLDX
tOGyCo80oJs1HJKtk9MRgbCmGWRH6gwWhhS0ftuP+Tq06B/5xKzWJf71iIJcnDGpdVUca3SxX1Oo
URycg8KML3gOqiO8PbH0AZ9jh4RCFsZnfTLIuh2DD4LrN61/J7ju6db6ve219AKRiL3DAEFULebr
+QaMFWWGeTGChrOwLDjx8900xctZsK/T0B5p5pBX7XujlOZiJ+5kJcL1j0FYIuPJ4K25RfFjfl1C
NO2iqEp/RcH2X++dy4/PwLqsBbkxn583PzZAe9hGyoAwCevq53dyZNGj6zTkWSiIcZ3o1asnH5tv
AL9vIVXWYHgtYgDTsrcQUpSQk0Y6nWtFBsj5bkhJIVD9l65HeunWAX242QLdxPVtN5JHYcXOkeIn
QJXPYkxPkqbo40UjCzQ0Xxv0yiiC6z9+bSZ/lxAojVVBZl0j18C8RO4jHzYvuumQ0nnR4VKx07p5
x0qimRYzLpGL8iZX/GwVK9uSOjcX7z6elvPPSmrFnNa/LM5/bY8wcjhqAYJ8LtJJWFuZFe7mzxvq
moZtLYd1j1hvLuY197mWZEx6LqT6Xm7rea3EDdf8utGousjH5vU/v2Jemh/73B3m+/ONkSALBnOw
K3E0Nn17njd8CPlLZkWzI3ztDfMz1YAWh6bThByVVTF/Sb2rWD+NTyqw3lDuGEX51gz12qkTer7y
TczMJvROMY1N6nqCvY4SSNbsfSPYZISdrRqoMZxg+UN5A7eePG1/AptRslnR1Wc7bLetBcMwy//t
g3/5DvMiapBsoemBVMzyFT+3XhggHM06Q18NcucIZBWtrYA9WECvhnOSIMuZV9VAuS8Gk/DHUePo
tjcu55X3fQ0aZUDS6dZRYG8ZQYacLHKCF6VN1fXXGuYQudBtB/ai3Kvmr5Rjv0CI1qGf57t0uIUT
a1I3hUos5rJOOdB7Xdl8/qk8ruZXzu/4Hx9z22Ki5xDEq3lPoKNPLQGZ/vyVwVnZO2ATtBz/dZDJ
P4Caxh+YDIsLf6STwM47tKKHbyRt8jJ7k7KUN0c3/sfPtfJkD7K7WLoZeb/zZ88fOX/bKbrCAgve
wsgtrGTzkTb/4rnM+bV3ycdy21zLM5LQJ3vt2SWJv3Zysn2FHXHe8+abr6P1l130c3F+fqIMunNl
HUSu7M+XNIHYKmR9ZJvPrZqVfr3V/Wr/dYTPP29+yfzYfNeXe6HaAe5uYlaTHW7m58x5Z5//4uv1
33fB+f681ealz9fM9z8Xvz0/3/322OduW5SW9fupJ08ZRYnEhCoMqCrRdxr9/KUqI6zn36m7ol34
OmzcEQOZjLWTweLzFu9hCNETPGZTc2NHIN1yGqNEt0yY75o+vskcY9dX7UF0ZnFBrfEGK09eQ6CA
DkYgcY41cmcokNtKpd0pI/CF+SZHUX9RaRVQ0vm+TQovpmzVR1uT24RI65ibnawLqIKWPDP//V8v
Zo5HXp2j30L3npCC3I1mFBx6eeOFPVeB+b6nW8g658VWB40dVlLKNMCZwK/pH+YnfJ8LheWA2k05
Q6fy8JlvXHnZ+Lr79dhgDKzi+enPxfkpZ97tv/7+b57/eudwsPOdWRFleCmGatp8vfyXt/tctOXX
+eXRz4/+5YGvL/j1Ln/12Nenz88OlnjJvAr+hlFjWP/7H63L08G3t5+qzAeh1Nx/vt3Xyvn2d798
1a+3gSw8IDNnLjX/9fzxETuXlqjPQYb3GGgodatfFgdJ99DT0d21YLHVP9ov2lBh3ZY382Pz0tyX
me/WQ7xpIa9s1TaEA4C1HZeYdJHON+P8oA8rmBma74MqlJeR2bvFl+Hk/3U/TgtysDLgru183s/m
YYy8oZPMdcCX11G3QrKUG9rN3JkRKel9C+L/GB1wgUOiw6Smms9tcOsYi9mQgOUJzunL6GL47OmU
8xACQLu/M2NnzXyZjlBWB4G6nhs6vrweqaTnkQVp7WZjW4LjkPUlDXBfRrf5LmLml5TewVqTGCRd
HrTzEiOJbR9MFZXK0F/QXQ/Bw7TMzKuMRLIIGSUZksCAHEkzKP5Y+vZYVakw5aKe7KySDlajwT2e
b3oEUBefj0XqsAVxvVQnczE/15muuQ1KxpJye2JILy/mJY0V87k0P4ZQmn1AgF4Yxwjyb1Uz+hUC
l/4AQhAxmtz+832r0h+8PPfWc3tt7rbR+maFzFv4q/s2FlW8ZHZNxViO60p5My/NW/rbY7gpawqD
5Tvp61xWPjtwn8vzhu4yamqN4y7nzTlv4q+OnDVfij7vywuWNTH0ItFtNzfjwtmuOC+Os+mwq5v8
Ig7LD7zuBT5t/IqmAt78ly06PxhlObVZxqqtorIGpoAYYouzvBKB7DPltvU6eBdMBrkPIBVWbZrc
C4l4Srom7w9FHjX70Xr2VJKegVX9evNXj1GB2SlhrW0DzagvRoQFnzdNRhmgtucowX89NpZ+Q5ed
6jJUBXNV+UVzMYVvpFUXe2qQpNvV3ZPQJo7BeTv58yaaF3Gi3XsYdSEp1uzrX1ti3jBfWyeoNCap
NnyEeRN83djy5PR1dz4y3cbK1/EYf8ybYd5Af7WpWrl9+lwvdj7lrnmjFJa7MYvU2s5H2ucmmo88
YtTFEqAjLRHpuEFmRF6sPe5iL0vUZSSJU3J0vhdkmxkz/CWMi3ePTsK6l+vO11jtiWPh7Z/vfy66
vt0t1YD587wKVbkeP9e3XJrvaibQENCmi88jI9Id2BTO43yCnI8ddxzQ/c2Ln8dSboV7K6d+Vji0
pq3UGZYGWx/mCY7YQNH0pYqQhlmRHu+GrF/Tv6TQPD87yTOFl+FWsqbiYd6XShPISy5vvu7OS/Nj
QlFoPDCAmPe0QK4GRb7H/0srMsRw4z9JK7AHoGb+z9IK5tX5n3KTPl/wu6TCUX8DrOKqqq7aQqYc
IQv/yk0ilQKphWsJR2ojEDP8nptkar9RxKB3S8XV4j9h/CGpMJzf8ImpKLIM3dJszXH+G0mFyRv9
STxquy7BiELYhDRpkLO+qfe9XvE7/D1izw64sh1zPHruQBSDwIGY+uLNIIYuct6cTjsXLsEdiUte
C2aHp9J1so2g30NVzvfWldntaStQbOB514imDSHNpyTHz6H1g8ecwZ52GbRs4VY3hWZRWO8opmo9
GTeTR9fNwEHqA1XeT9F13tCHHRO6yUJ9jmOYN3bmcNTfZfk2Gadgl2pSOVHrF1pNgtkvW+/0KZz9
1Rei/8Uq0ZGzCNYKGVjWdz0tNNPK03rX3E+KDXhaByLvJ8o1JPKRbElla2U63MS6QNs5GaACcWdM
8YuCaHVFRAAle35pUyD+amkITpF/6RYqTbrIXehkP2wwDWMsdK0nrBnF/u+/u8bm+7ZBHWJzHMR6
wkKIY5kyjOtXm4EX0PW3Wkjxnu89pSWl4MIAcDBYoL0aF8PSpB2z/jFjJoa9tKS/ygRub1bOYx4p
/VaTScIDwYD0+SFp2Dm8i37ckRMD3D3SFpEtVrqM40xLsJKoNQyd2knu+CCqqUnWIjkYCfifFJWG
RrpnSOgnDbHqI4XYsyDx5lAmIULBfDiMnU9Zb4LjDgAqGJwnvfPv7aKhbgqJXp0I3QLWrMmgUcs5
+UEucBa17YbBxf10CdF5Anep71PFg8bsTLhq4dSbIMwNMMh4kOWQ540A5nIRWACwqY+UxJ+mMgi1
D46ODEatZUSqZpGuZBGaGgTgDRhsOJE37n0ijdcBymmyrR/LfuDvZPhqjoPcUh4KfOX0N5X3Rsa0
BjKwNSC5FTGlnOe5dPk8tHU4hC5LUBWLPqAtinJqD/fgLqO7v6wGwsYa3kSRQbFha94gCHyHNxwt
dLJkbRkqC0P+NR7vBhk2G5M66wR7jUYKieTNKRQOMKjCxMlOjHWc1oc4dTZ+Ej1PE+R6L8E9VVH2
rk2My2FaX5XmZGzUAK2GmPStnWWvUzwSIgE6g85vuWq76qkQFdtSRumWMlS3zHV6CM6K+v0hdQGm
E8EDoiYCZgJZyThiqyR8FTikp12iIiLJT7l1QMlIbugazAEtGY1+A8HGqd28eVWDxhbLGC3mTUAY
nWLRI05xDa08Ikw2FJdu6K8gQAFmkXb3FZGHy6TMHgqyhisyh22yhyMyiG0HgXJHKnEdhTd6gL9V
I6+4ilEWh233iELqeRJLBTzJosErs5yUae2D3BNkHxcTtaVBNZ9sUpHhbV+VMiY5J+kllMHJsYxQ
LshStgsyhlQAhJg6HBq4JjlKJC+Dql/EJDGPCCACvbkkFnPbIIh0hn5fx9W7rd/IoOrWTe9rvBhr
Xx1eFU2sy7a9wBC1loL6XEZB52RCD1zxQbuUuOdt5F/YwpSg3QsZJA3cZmmq5qMT23ey3GUq02VU
MAOBKJNSRfSRiSEMaJFQdWF+jqz6FTTsc5B0W1IrNoIjiRT49qVxgLMwMshtOm/ok2tNI90HkNlC
BX+DGYwTq3U3ybhsO3nD8PkTJNVLhS06I1VbqYOCMiEndJvE7XpwT2EnniK2pxZBdfHCQ0xCd1OV
91ip5Hj+ZAvxDgSJIHTz1ZTR3jbsC/j1ZycqriJXYRriUyEApJyY1boxSbNDlEyv0qMvOqXdluCX
j0yGiTuw8NAOJffEwGzQHcI7/oweR+2lyzhyg1zyUAaU1ySV26DZNRldPskQ885CD12Qa062Ft4x
BWdydzPazikc4puIHHSXPPSCXHRa/wklUKzWAOI5XYMR7+vrMYyNheUjSKAlvq+9dh9VAVol700X
6SXA+FtEdGDSSWYvEiLaJw/Nu9erp8/PlUHuHonuFK8phUavCUnv8vgea6LfKw6lKg33XuKtjUhd
ayPQF9N/7sp8XEzd8JGkKLPov7CSjGLdaCev0G7kE5FrP8U9hsvBfdMb7+yjmKv7ylgQ87lEg/Ti
DGj+HeLX9nbtSutn9zTtRxXZVKlBfwHblifTsA5dBPgl9raetv1ChTSX6/g0bKsi0yIQ5aa1gjuv
h4MYhe1e1zllBg3d11rzYfn3R6Yu+6zRHg2xNqMqWcW2fW3Z+aPvVhJ58ESLPVrQ/MIY/KraGZYG
PAxTSDMF3c86ayF9IVJc2agFF0WLLg6ryV1ddQVzzWDZj1O0710HIzGXtyWyAEB5xoMRgvdONDlO
1vsNXphjUlQPXjCcLBs+v5/ZDxokuiiufwShVJ61xg+DvKK8YTqWsQCWTGKtOwKxeWp0y3NhonZ2
Ha6BDr3jwHjRB5qSRUKSYeWvAnciUsTEKTeAUELqTssinhSQaN3PwWhvrNBdDn76ZsGcuBiqCBk3
hmAXhhjSjEGWILpio4/i6CPgWTOHgQPX3g1K3i98deT8wrVn1PjNsfae4itZGAhiyNfFT2SI53ig
0g3s6bVQvMcqaK8Mr3VlhFy2GWBTGqYV0gK8Sm2mJLoulEVXjYjcRhB07mheFTrCktG5jcSwUhz7
KcVTvWgpQ6xeoiJ8HVMAwZYwXgUDkagJNpWiN8Db6OFRTMrWcWVfY5tFFtiyKxaNdZrICgIb71tL
JN3Al+Id7ZjqZMrumoptlwpZv3AKowG9qmLsxUxzZUF4OPwfe+e1JCmzZeknog0tboMgZGpVVXmD
lUo0OI5yePr+oH7rPKesZ7rnfi4qjBAZGRUJLvZe61t4NX8tvv7SqjX6fQiAenDCa10niYGDj6o3
NHCCcj+5ze8MC8+uJBxuN9M2w1F1ZL8G3ACZWrUaaXznhXC7BMjm2SO1ESaa96DbE39se/q1ZIAv
W3M+UlF9ZV9eH22N5rlhkk7veS+Tywya+BezR1yr72zs5W7jWATZ8GkZt+Kl/166ZNc4nBK3B4cY
3ykeviy+vVrWKjAKJuxU+3nV3nt90X9bv7o+Rg6//j0mx/matMOvReMirlL9K5EzNEeB4OAD/ZIY
1TNKgJQTHZdzY3z1pCkOnp3tyC36NdYjxVpW29BIkB0GWFJL7YFm2DsE+iVccOhPcf3q1jN6KgLl
dm3bvPlAJrAZ3qVuex5m90kzp/tcwFTNiheWnxdtUC8ICAhqtweGpiU4G8Gu46d2S+K8bv87pseQ
pJJdVWIoWn+t5QLrKoJnP3d/d7ninFfem/Cyx5H/oWt3EayPkx/fuTgdtEDywUkPSQlRjAkV6aFu
HFQQlA/D+GMZIWUlxdAdqY8A7LUiV0xe6ABl7KvZO/fKtUK6yyiOqAUy1BuzGbW1eJ36+RvNw+FC
g/QE0YE9czmbyMnmBhwlqMdeYiVqlhaeJdF7msvKJwDPJVwbe+cCGkxU/ZVsgQcyJs1Ia2AYtjVR
U8K0gMSkWYQsee8Mo7gpbOQyRBYdcpMdDCZv4AO5cZ0qRT46NG7i2F5NDXS90rJyn9r+C7k4Ljox
krpx9YdxoT9DxK3rrI5iJz+CQebyN6Yz65LhFNTB7yyRcVQTTxfimkChMU3ZzWzS3S86PPZch3D1
gdojV9Wf6loxESYZYWJ0I4sAWrio7ZUuO3ShQORSdmeFyoKAi46EBfKkhU8zXZm0sXSBALKc9HPr
adfSdnpyYTTUo4m9R89c3XpV+5ymXoFkpgTIkabXgYySI6LNYae11ciQ5gKYiNPyhHKJqp01Z9We
EHpWT3g6LySqUdj1kdR/3t2OjNkFhAvFfnty0grwCXXd0pn8rx+wHkq5KFZGlAo/32I7QrM8HrxR
e2gH6mbNpAeII3TmduuYJosLv99DlDtmVNLStXCikTjEWpkTZrsx1w+0vdF2VyjzocbefGjXaq7a
+j7bYaHH7C9iQVy5/02tjaY6teKwdjBYeUCEyYIxzpUkJdzyUKthFbfPeP8plQowuEwfzyu2d8jn
+MV2BF/L+vbr22xH26/A1kv1eXsQ0gK1ZNtQe3KDkIprRVvhiO4y9HQ6f692usm6xDvjeIrIjZM7
QZjGOZC6fo0JBN/hOF7uwNezY7IccSSn4+Rn9nLllAF/pRnpPcGwxkGbkf6COq6jlZEYQlPP79I4
KSM1mZI0tSDgqlyeUcJroQIV8+QlxPfKfABx7lSs5iCyEhMyQxJZlWd4dZ1HxyQfz6xIt0ns1gxB
6sAnrAxS7k3cQs2s3Tax37Juh5/YFfnKR6JANTbvrEdguNPkv8lS+dZXmmKVWEd43w6zUbVYX2Fj
aBWLBxAFKEjn4KAZwjkUBr+/c1RyM43ON+oLPxe5FOcKIiXTQ0wz+1Bi2D5nFWxFWxP2E0SjSzAP
IFkc5Cxux/hQC6aKviKDDNRE+b4wIfm5hdVWjPLaruOs7Y9W1CbysbJteTUNSYTLJJ9twwTUt7CZ
0qu5O0BzNK4upY4URcS9oeCqmbVzZo9vn7sxzh97ypm7hEuGpUb9Y+xvIBsElOSYwDoAFdfaYCWG
co3IxTkDxqUFrC49jYEiHUvYGskjqYIeBYBcHZpsTF6mpf6wWsbvCdcELZP+HEyxBQ9i+tYWpEx6
k7fccopA8TV7nI/greFUjKwxPf9K3oV3HentO/kTWTIUT0p0+Alikk4E873tjg+QzggzHpIfTtPP
Z9FAhlReei1i8suU27X7lXxx15NAe0dWO3TDBGf4YLqXeWnnFzC7RDzWI6NlaT455H+9JFpXn7Vx
qMLGRNPTdu6DwjuDsFwsIwruleqc++aNWG9G3Ua0hDQ5JQ47cpbefM0896EQaIqyQd12syYegiC+
m3Ii4X2r766Jml6JmqCDAldzWbwHf1/XQ/4k4XnfZMTWpAlQBLYmT/NMAE0uHbi3wv6akR3BH7EY
D5Nj+edUJcShuokZ1QShAar6GrMa2TOJWefOyYNzOTaRXUlxJ1oH3l2V2Ge3hCTtWA8Em+gnDYUF
W6QStGZHhsb0YnQUHhbbxTqI1s808YsmpdkcCem4ZKjpD2kV/+qhwz8ZqJTzevSOc2ojRjccvjBj
+TZKVZyy/qgBUD0PdXG1Rp10Hc5c4iUPpOS+Yr65YM+wzqCDuoOX1l/ixSiePNBFRiy76wSjudUr
khI9TohxweWIsOqaUJVZZfDwwegITHeOol7iu+oRJ2lwIJyQSAK7cE76wj7ecASZa52JcUpLtWts
X/vRn6NBCpTFw/Abrmd6PyhEZpX1NgasZNQiwVPM8lFy5qZk3l2MBJLRsBAbnYLTHfEXVGsCL2sJ
kzpE9g5lf0RcnERaX1xkVSePmD/vYgvWRQbCkw0I6VoL0uxauwp/XpOpqjyyl7cF9PIhAHt6zPLy
QrWU0kvvKQoKSLDm/mpPxXBdG27y0ckq1OYLwrsYIuvRnbs1D8QSx1TVWB60+Z71dH7AbOOfY3KZ
iyG41xHuM1eXWpR4gDSKxbxshG+9MoNj1gfuneOilbFlPQN9ioFeufUrwISv2MH1W/mllVr2QhjN
Hl/l8BAjAjcVC0YyCrBsWXhektKOatuI6HitTh2WdrKRLLKnYl9ZoARWBv++U/4vwqnn4zIN7VWh
y/EceCeCoHVqpQeR+JTWXPt1Dqr+NOJ7ETRgQ1XmwUmA1QxlX9/I4pWeNUiDmMzKfoovMwLKXlwr
MmUuS9ldTXK+H6lZ7nyoyit9f0Jhg2o7gDfHzXaUZTeiZUrWWuKBdnI9VPJmy0gDy70mg+enaYZY
mMNyiGKdWpImyRUMSw31/AyqLKzwiF7KtP2oNWOOOl0z4TWtWj+dgCsYBJA4jaGxgOGsh5lQFhWF
tgSFf/brSY/vzRIQzOIj7XJZl1BfzA+TKpaLHbCB76u8ikrHmy9k1O1TD6UdOwxyGdaHthsCbt/U
QKkDHRXtT5zdywWCwfjPYdG0GaaWFe7q6Jd5vdmOTOxg7AP76Z/7/Vxme51wLzDkq6RJro3A9ahm
H84K36bV66rEYr9Tw37niSFL1sggaMdkjIlL665t3dwFVd0QJLM9Fm9Ll8+nXeb+KOmKd4Z5OthF
4P3Lz25vsN18/sBfdyHR0m3EUmaGMmEP+vkjrcd6lozh5e83NHAk0n9dP9yfQwPBPNU3kh4+f/pf
XrQ96GsuQAjU8TAj18XX//EDba8OfEOwBU7ln9elbezuelN54ecv+OsNtif+euzzrqG4crMeadW6
WmQgJMLDViW63NXcqblEZZEhCp52fbq16UOb09qHzuVTlhCUg9ykZ1PHjRdDsqV4ivZlu++vDyoS
1ogKKZsIkiObN7eqxr07Dsyis/Zc1v6LC7QxNNczgOvqZ0DJJ3KaudEjTvHmQluDJxLJBj+WCl+i
WT4H/UKsvWqPazjUfC076IWKxgIlANFcclt/V/VyluP0K60aQNpQW5P4djDFpa4wEbGwYIKcHZMh
A/0DZxHmJ9bpzvhqF3iwZCGes8z7SBtxHzjtPrGCh8ZIvrtNQRblWNxRif2Afd2N2UOrBtjHAzn3
gs4j2+6v9LLxcDg+rjzrh9tpiD00vd/pUvs+4LNYwy/Az4mT1qqfRVVZ1D4UkSTaYIf4R/nt/XxL
buBH7LIADoznerJf82J6SVtCUQfTJz2RDkId43Yoy+kntDosDOyMXFN8kfZvX1HJdfzxvtLHk1md
xxXHossJX2Ta/7ZJM00tdfXS4lppydE0kndz/T9DUxCdFZqGf/UcqAKdk/Lbpn3P+i8fcN4OiHmT
pH6GSH6dVECkRbUrCJmuHfvedIY3IgqslGJ62b5B5Hxymq7YNbZ97DPtV+fbOpTHjFR49ewby2vR
jOpk2DjuZNDc9LI7CY0OMWu3ooiLC2lLyakK5iexRsaP8YfXQOIpWuIoU2wRkG7hdrrWbZtY5T7D
p8E3Ydk7LwZgjZNmNxnsBoLyVVk+wXXTcvCvksVWSAx3sA+oQwQtrpzVohraOct/wLtPffs6F/P0
gcEKKXpQYGiYtelA5vXZGOK7Fs1fMAa3fd0yTFrr8vxO9/MX2wj0nUc2GhDYfL5tHYJ9+vG29R1C
jmbUv4hvO5vypvZzCtqbYgQ10ST2G6n3wsy/qBh7RhIDmvVFfqVXXkXBRCwbRYQn34RX5bviR2NV
fGSQHSMDydHKLS+cCQ0+TK3rHDh74BOYLbFv+Oz2Mc2kteUVDoImRGU16c4WDgJxfEmF7xsHu2Eh
n6wbGRfpyL6tfkltUuFijoSRo9OAVphqGLOroiMfKOcLFFNN/WlmL8hO/eKPQTg/BVpGNtHi//KG
8t727D40VYxorsXW3MSPGJdwv9RFElJSfPEB10WeE79mjXesIfyyKTuzl3B31cjfztYDTKW280CT
P94L3Mtc6csVtPXvJjuQhvPclMEHuJE2GhtxCSCD4ANEJRIH5nunWy52C0XuPdRgm4pqaEKKXDy3
3eXYdvce9XvzS1NiD2sqMtUxIdKR6NxhpytoXwwpxakQpEzSf4Iv6RNr2F6BmkImSoqvYFDOAxQQ
CkWECPMViFpzgIi9l0xyB3O91oRbsWm5wGy5W//FcIeJr+VqmYUVFT3zK+T8F054RhoX7Wkg+xGJ
l7+XDSW7tqTKIBcmx6bOWAgp7F46ttosd8OGPCBKDM0eth8J5Qu5K5KM3opWAbOZhwRUT9Dy44kh
YVOfNTMqE2bucqopFH/rKPdcu6ZID4tvkQCgpNo3ePJo35L24hdfCWtYIquSgP5l+xyXZA1Ku7wv
uoVyk/a1Uh4NqonralVrxe672cCwa9cv0sjxdcP5vWO3QlcLn6Y9v3dO8FNSD+GvYbz7x0SSgkCi
BS4k9bunDymL4imDPexNtR/GbvK6NqTpdkHE7VPCId3yKNe0E3flGnsFHs+pRb0RxyzpjWJRO8+p
8nCe8rPlp9kesjFpmP363++9bO9jmW6lRSJ44B3LNmbHbLMfVJbLL8TI0zn6AxGjUzRiyYFM2R1B
vyVRq587GmmyrDgFTZuen/0x+uyGiXxxRu1erQV7PON5WA8QYJtkbw5E+q0yoDTQfpppflOUzU+5
1tPNkZhqQanweksKPGhGQk0ILSF1xj3hExTn2Jx/tlxBkrKzZhhvY0bppp8BG6kPBfUaowMZBI28
mwzauxqlbzxki07pVHc/CkoGByFoHVCRCXtcoqmz1ERrwbyu2Mwg7PObeaUaFAebGixiPQd3Hl3j
vPhplWYZOeVCRTAXXhgQar7g/ikYQ4XmvHqFccXFJXDtmPdaNYKiNuzvfTdkO65vGfYdn6kk9a7W
MKzEJH3lRTUQ8tUFO7I+91ztfPsuUU0sEfJ2+1PYLzTW8OwEsmKgmjkhYl0ibdee/NVNX4neCHuM
cg2GiKOygmKPSbnUfksUkNQN6OwMjqaYRCHuVKp9K8r7EsbXnsg+cyeT0LKEeTsMrdphDI6KgQil
uo3EgLnMGm4DHVM+ylgZwtIKGBKS09bw///Ak/9ZlROg2/i/qHIKvMVN9e+wE5uY9k/Yif0ftmVw
5pkWuVCWEyB9+UeZY+gWSBMX9JJn6gh0VlXMP8ocy1uf8ZDl+EhvSG1zP5U51n+4hoPk0QUpuv7s
/5Myx2Rr9O9SDh4AnGIi0FmBLNaq9Pk3KYccC6h+roHqK/OuZUMpfJpZGnsE41CvfZsk1AJFGpzA
TrkftOfCNyw8Z5Qf06LaEQk1QVnXGSaIisa9UxBOSLOGEDX7DE1Ju+g2ojjbvtQykRZrunM61dmV
RYDQnSK0SDMLJ9n/UK1OZ6yjdVXhf7H8ZW/PBtGkAVe4i/1qsargQndh3Ocpixqzcb2LcJ03Qa0x
lB0KXKlrLgp/yOrb0eeNZofKhH6NbWzveFDAt6dMKprsS9cfaqfGIywj6Q7EVb4FtAPAGSX/3CSd
MMlsYGtdOMwN212WssS2Iw0KP1+8PbHdZOtPbEfbu2xHc80yLnDAgWMDhVzykXZrqJhfoTDSy+q6
3ZDOh9l4iaG7karuzqZ5CeBZXf4c9c2+wjsX0iYcKceSfBEPpLUsS3mlF0aPOgi0x6HNvEMT35Df
QjxbhxfAt/D7f97keJhDPAT0JIsYA3pMt30/Bmu1wTHFNXOzGxrDS9TdVa4DZaIz82MNJYYtUPVg
Tv5PV7AaGWlfRK5efi0XNodpJt59n1ieYPYe4ymXez11yR7P/ZpJuWYXm5CX7GvfBj+lBj6Wh7HV
itAI1HLC9ntj+Q7xEnLw9rZqzdukN41bNc02gQw9XeMgcfVDLsG7A/c9az72Y7NLYHsORnqjzR9W
bdS3Y8Cuhk9zO3U1ETD2VebWcBPPQ5T35g8ymEd47S79YUR0t7AMx9CQfby3nIZpQTrkDIxIPrNy
fJ6pVqsimG9cBTlNOvC5Es1Jb3E1cXb2S3mYoOieJts6EVBf3ZFVKYn8kePRmhLWCkYxokGR03y0
W+2obHQ4AO6JkqimG1gdNmjjHv2L6q7ABpwbvczco+cvb9tzgZj49ogiqmJzZL7hBW7u+mdTakeD
//rt7M/WrbF+6r5L30ZttYNmiGrX55b1xs2q+9l0PKKol1c3ydGOYATdzUW93BBJN99Mbsb34ZQ4
ibWf3tInh2Vmpp6MJT8683DrDgQnht26Fc1Zfh86t/u3xyb5DUb/XdYnC9FXaXXVzEA/zZo8mDVa
VjY5PUxmfUFmvh5uD37erHnS8JfLHQNgH25QQMPmN+dEvW/3zFXjX5AHSmnQw3tKS2a1EUWtfFyc
5FVlrBM5N8wrQoc/mUWKi6W13IcyMfaWDmg/IxD+UCTj3ZYVPDiLYPEk7b3Zkjezc6mhweV9KNDW
XNZCMpyh6n0zKU3QNk5NwA5gMzL+cVhth8JD7QzM86THolzCn6VP2CHYpulirjeEE9oOfzk/oENc
U7e7bLmkcsRPCEvttD0USLZTBjLfSFrIwhgScIGuzJGMKifdaXYtepNUkWyLHg9D25Hgs+psAaH+
LNQ4Rukqo8/Xm3lV1W9H22PKJ+e4KGFfGmQsdjE1PlLjT1WPbVCMwULPsmvZMgbfLRmUh26VbW8f
aamS70YmjejPNzlQo2983Kao5iW1NDacuGlOc+DBnXEWgzUTipqgZtGqOLFZIMOa1jHRhtZq9vM2
Pbu+yoK3KF/QjBBqYwLpKJzBM9WxuFrVifDzgw7/PKvbI3DC9FBp7gygvn+11kyNFnPtwWwAIsR8
6dm4tua1qQthjkz4ivSa/jZuY7e3gv1EYR5/k0UvqiNXJKlvurFNDw778HpFZWUIQ4faIc8L+cLa
VnM3s8Z2uNnPPi2NLMBJ2cuIr240PYV7gVVwOwE+zXZd0zz1+kAg2ipF3zyarpMxXW3OzXhYJy/g
lqCUcoStHnmyWQ7jQJNE/5CCN5DUwb4k6a0Zk4b50/Q8PXKGGFTx0j1uldF26izInFj3vznd72QV
5NPCm7EBrNJyLwSNZVzqAMSfMlIrTH33I/NzSdQPryzJp90rBLR/Xg1pii3yGt8Z50PkVbk4ESue
wR/qD3I+tyAm6HtN1IgYDiMCCQmNX+wvZvk0oaQ4//V/3+6Of7yQMMHnjsjr7WuAoRyaOjLJ7d52
szkHHeXelOb8Y1pDXZfctTAvWHXkUAn4E95qVhnhAm0aljpnR7GeoAW51cu8ULo0qfDGLVDFdI3B
XO6UZ2HN1AzMd4TR+rW8mdYQaJrMSB5cKngDJJ59bCAT3eKQsRx7aHQuuSHVhcBRdtoZZWxWAfqY
Pus9A8RQAcoP8okGqfIG7LXj/jMae8GuhUFt9cl4DqaeICQAVpzTkYb1ailBeYoQKItPpctcIKSg
/c+uxF1rcp8322PdMjzqiewP2/C23VgrPO7zLttVcakyjVpF4sl92iTMrYM4bVd/ohuMBtvhduMH
TkBT31t1F/0NxEN28Trxd66KJ8rI3PQGqgizIxJ2zeyuFob0FNpKXQf4n8zxHjvGgixOf99+7zbe
bp/lr7tLjJ+qditilqmDekFoQKc5x4XAHTe2M5tiv/zSOdT/t1L3dtNphGJ1Fd9Ioyf2jeG17dHs
QYKx/oIGpKVX09b2Sy3UCSKRRu4UZOf1zExJkm2AYtONXy/TP/5tIhPA2yOv/+PenOKWVrqzy0fa
0+YEyKMt0GomUebjDu08k4G5tYorKK3iuDlpNwtxtcwoDz/dxNszn08b1akbBosEPwrvnw9vR6Cr
xdkb38k7W6vFuXOaCPPc7vnrl5Kv5rXPu3+OLLc4W4QwD62bGIS286NNkWB63b5H4bjNeM3b5ogH
mjAf/se1WauLnZf6TU7g0Y0zBOdRAFVIvGqOMln/zqrRuBiaZVxagTnICAJ0fpSQt7ji7ShfXWF1
thaOt8Ptwc/X/HePeZ2awkZL0MCv7/V5U9WePAFE2H8+9NfPb0+4q4NpOxpUq4WaRvFku/SEqIg9
3Q5b6dY4PhUpA2ZDQYN44j3JWIeWds9JWSTWfE6hn3e3o3Gx0TZvT2/3t2n2824FcasaF0J1lMx2
taGraJtyzHXyQdSL6nW7P63XkYO8eKy6Ce7qas7ZbnxddQDL+sE/je0UTpYYbrYbBYxuPzMjh4Tr
oeoxBDkR+LWZkRmiL/M8jJcYMWt3AlcWH2cE3EN7sme+DVcka5V1PSSLi2Uy6Vm4vP566l9elQ35
pEcKMe6fV9URYjVxXjxGn2gzOHXr1fBpQsRJ3v3zjChcnH3bU+xakIBsh8sqGzFSt6mIv+Bw3vya
n+9iUusOhafG8pqs5vBm8xMbm5blz5v/6yOfbxmvxtHtHbfHVGf658ELt4f/elUKlWH+88yfw+23
//kg20u3+1nr8art/p/f+PlWeg6+3Azcvr56HrHwf73/56f487E/n/589//FY011zb1Wl+OBjdB5
iWdwOUW4Bo2b7r6NOmEtJ32iSFYjAVkwKpIo0d7ZuQ6dYKoZ9Jb6Lc9gzjWBeCuENbKYXZxDLXX7
aMTeQ1co8ZWt8AdL9O+9l7bRgmsK3LlWHxqTlxsNgbQVWpkw69JXMrf0/ZAX8cUNFrSDAL2qGL5d
11FPLrOgP/RN/2I1GTONj997YUbZueP4skxgo4ZW/wJ0GNk7gdSIVa9JTYU9zeQOIEkQUjcjFhjH
zTwN3aHUmPhcwkWmuYha1qeh6nPJtdDDleiIih6lKI+i7n8jmM5W2TlBX/r4zewVFUv3q5/3oHNE
XkQIeEJbysOsjHdLI+9rPIwNHWyzpTy2uBpag8Gle7U0p6IrsKTxvZWdfQXQPzD0Zd9Sv6/v0vTX
NP8gFpmES1KEx1wbD0mdfulp56BUTc92y4a0bhTJkdbR6sW9IZKeP1WrAeEcfrnkEQg9cI5mTEUC
DtIhkezcSF38AuLxl6PtpbsWMKqZuZUf3aH2fipUfLCKgyORJ3aiIr26dKO0tH7QvnsMKE28jdUP
GuLRwJLrfh5gsUjWuq1cYxb1hxZLIFIBy6Sz58mQMjQ7DntAAua+L4GvE58UdOemQEKqlwQm55bq
QnbZRyWpGIJapHeALx2BQHAM/P67vnTpXsnkDQF8fi1oPIUUTvq9YPsYEc911OyCBPDKiRR160Mm
0jrEbPU950y/5MzUpAaPC9aL7IXEutfYW7sLpgbdjgVoxWq1dlzjqPr4MukQmFJ65acpMZ79SdpH
i3yUtGrtp8z2n31R3kEcYveekHICORHDMvr7Vk0EEGpRQDkD5XlMjLEbHLUJSmBSDTd1lse/tLG7
4R8IuqKoQnTja/YBAxzhlB3FWobJDJMxpNR93uDccWxUGIt+H2RSPxdJLy+6l9/o4zzfB6DK8dyU
6GdgdnWcr4YBWstGSD627R7SQRfZE80HH6HIQZk0CQcUmWZuk2ZoA0Ls+x+bJ9jXPXWexBfN9hlW
afuUFqHXOamHDqIc1kS9c+svzWogSWEKYleFsDSSsz56T4Tg5bN+0ErCoGqn+Npazg+nc55seKBf
Rdd8EQxR4TwW+s5vBz2cVi2LuUzjra7fZnhiQk/RaLHNRvIqusglrQX6uncNUTEuXcypMB7dZuge
5voDczapVR1dDJPkO5Uy9r14N60eFE9SNLjelE0BS/u1UEuvs/hQpukpELga3NyH3Zm4/bEAUcw+
v8vCeux+obV09rEdPDte253a65B39tG2CbBDEAbYalBYoLRylQ/HXG7OZaGqxTLPx8a6qj2hqXYo
kBAGD79Z5MKyVda0jxmcmmpED1eSST3QNam64FJhpEAKlN+1sdFHblK8g4hgDsAi1aXU1LE4YARp
WYT21H1MUUtaXfEXoghzcIUAKJzylE76s/C0+FL2BagP4mb61r4WOuRbTSFQzo2pOHho76eeDKOY
MQq2aYUOpGePayt20X13VwNegwXu4i8A5uq/TANOqgB+FQI3/VfmmldntqDSTNn3ZSpXCqserqZk
gLdGfKiD8TY25ZslHTotZLoc5pEv2nwbx/JDZCgs/UB6J6T6taNx+orvlCn4P400Kshf/RbE6oTO
9cVIUbzQjQLqSv+7WVJiBGyFYM+2UGm7/oGAyj3BYAMS4pvOwoTcNeXTSPIYukiYcFPSE2kusuYQ
zKhwczidqbGIKFPfh2R6Vz70p2V67ZPyQv0Kf0+HTCAbX5FsgkE00d516XXW1H1tuj8wPZHfiJnK
Q9g4opNu6eM13uTvlf4xpULfk+X+4Rv1qUhHnaKcN8Lg4fTLBBGLnVjusEGye/BTwjYSIgBU0NM/
tHHiQ96F2yrqvbDIaQ9YH+1RB/wQU+SXDTaqYSS7ccCf3EJSQy508pmqyiNZ17elRR6GRZYK6EO7
DfXa+DXXaO/y7Kttg5l1IIHumm78MYAvCvVAcF0QFJqlRrcStffm++ihII1F4Z2oQ4kG76M72HdJ
l62dQixA8+xDGQ7dnv5JULkFDq30m+3cLlUM+hp+VzqB6rHj4ZttFZeG3fBBTs51cF33zqjTW6k3
NQ5KALFIcu6oN/uHfA0aTBIakAPl4V02i0damidmYWhYvX3IvcyKzHz5goQEKFLeu3TgzHqfsmjc
gbIVuwy4iputHkNq7FaqvtskuCPnww/flW/YCBVrRvO32TwkxJCEdjPDo7ZnhsI3tzCv3XeR5q/2
on3vgwyOQjzAQ17G4sx29Q5rGQI5krCt0bi1U6M+OuK+qo0HfwEjWAd5exg1FS1B34RJnxjYBBmM
U7qHw2i9ksbcQFNkXqaA8GRr1qsXM0AWmdAfRVIPR1nnFmUe7cluEIRXWEXGEVXf0FcIFRrMlSon
0D0NYPz33UNBAqPpoWpXw3KT6dWDanSK1fzJKg+DYoK9P7bRsxmed9XqJD03jXBApZQEXxOSTkgK
K78+TDzvVRTyOtTpg5e13RXI9o9VSmEIYtLtjIgTskXAjFMLTIk8dgey0GJDr5FCxj+NVL0MC9+j
Rp8O9TnGBuaxVYcBkCRoWcGO5pPhWBcnye8WsmZNzeojHSlYJIi62mNA22PK/1ECXj44rZxwFUFy
CzqcNI7/Pc7HjCIqS0Ar6O71WVa05zAdWN4x99E+O03ymz0HVXyiRIMvUqufApGMO8POZkrCgsyQ
y4TZeKq9EnlXxvJJB/JZmNZBDNMTu1wmaq46aWAksx2fsicJ2AocM9KV+YXN3jN+vOJmyoxoQidQ
wW9nNA9u03UbslRPBEBindLHveEXy+1siUcj042rRk+e1v61y3v4lRIMnu4RMYU/UzwGo6TW7BvR
kqAhWRJBG75trpTE0V4VrG499nzaV41WKa1sRbQf/o6wKfwD1ab6IckC756oGtU3wTvDESngLOYP
9D+DqByUcTfK4ip1/YKLoyPgOFHMtDUt2DKjAzNF3ow+tTFnjFOzevAsvYp0LLR7auBZOGSCLjiV
yZPtgr0whpNJIktSE4M7d8UHOseMRjBdBH2ofza5/SvTWGuVHiJvdMdUjUtd3U9kdhYToZL4cMxG
uJFbDmcx6SnBlgZRGAwNDIiB/jj1iiC0Frai75zxfuz9cgoilkka3e6CXmvM3Od0d4WdSvZeCFOa
kQJl4KET1/QuOxKSsye1S54nQ+ZHy5UlnWxBh1zhmbDssDcz99DQuWHu+DG4FVkgJaNyZmLBcLr4
JkeWwUIr/ci627w2DhXzK8vI+ORU4slyn73AMF5iaeynZOoOge8BzS/2Ttt+60YK50Nvvtkmi/vA
sx4x2X9Bxb6ngPdoEBjIvq/uI2UsyV51QYyucHlqTG3EiIbsV+cbn1N05UAc8buJ4VSq6zgUiOI9
sgJt9YToFMYTosi9py7ekKJGqcyHnkZn2OvQL2t/3o/+hDgEumKoxVqMLGt58711XxCbEXpRBCAI
f9CLdbA96cwZYun3ntBZwtAXQ/AFRD0FxMFsM/Xly1xJFXpZ9cuqPWNf4XViP0ZQtJEBxmxa89K2
v0ka6YEcx2rfF8MlgyHUSPzy0qM7WCBwgy6K7jD34K+UgAnZ5SDxHshKsarb0uU3l40DuKxDPjZZ
9zpqCFZdRYSqMcfqTaAJZsX3gbE/tAbQOmnhfpN9PjDg+SgIcXEZcvjuqv4FOfCjTeicahdqDJiC
wnhBhw3mxprV97kG844o+MtY4R3SPR1VXOsSbow1LU/nijN7iiikXYlCTLlSEZ91FIAqn+iH/2Tv
PJbcRtMs+i6zRwXcDzMxMwsS9C59KrVBZKaU8B4/3NPPAdTdqq5FRz9ALwpBSiUpSYLAZ+49t1bm
V6mvAhHf/HJndxjDmqw7Fqcuij4E+ndseiiphf4CsuerxgWNQU9sraD7aY7TNUvmDxAkAJ8ZbZtJ
Im1Wj9veLZ7JPiJuJ3Nfk0nblXb3U2bDsx4GByRcO8r6dz8Jcay7FMu5az2oBI6GyvCUxD7UTqUl
7lPu8kKMXj5j61Us4LilVgUISq8zhktBfnDhA64c7Hd9Qq9b9oG7mUp0/hGO9BdEywQrBIV2lqpe
sqKshlNrXlkNBZ41JfkqnLJnNfF5n2aOrpEZ3piON3oXJkFCwQW4abkKu4xr1Fa+TBgZr3QpOmYE
8vx4y8oR/2Bem9sxbD/Z236FEk9BMzF4DJCuC0TRXCV+VCzPtmVm7LQuqPhihCSWuVy1feF43J+x
BiodN9EAtDabdQICWC24otu4SvViBWq39WIlcB749vSiTOhSEOqNDgu9NPqhTuG0sjPxhnilGWG3
5klje270YdeCoR/nZGOjoRxYV6+iDpd/PkXk7TFMbOriC8hAsg7DEZ3w+KHlrb6uuvjg+/MPoHb5
XgtrCdoJALzyTQYzrQ3XLDXCq9EajzW2DhTx94SM3dyYTymLA0apGaJKd9pVLfcnGvlKGrgUovA5
sLFvl+CPjSBxjiS/zkCCkA45DO5cvQAWlBGZSRdKBUDM7AYaQU4Fjt8QGiqeHH09oHwyUnfEHkn1
LoecN8TnFmmqMI0LQZpywO4mHIEFq2MhVxGWpnPChCEScziK3b8T4EhmvbLOEIOxI8NhnvbxC7iC
UNfeggwBUttg24HVgw/aXEed1lwJVrZThUXJYF10wxanOUEaqZu/Qk6Bglk9MX3C/Q+xEuuFWl07
bBmmlM/RKPxL3c/kHu7DpCmRG0vWhuwkgeIzpYk78ljaW61V1U2XJF9uzX5aqdSjbwNIa4wQrpid
UmsaPQK0EUtw1mpMEkfbS0ls3krxMBTKs+y/3JCpt6U996KSoCCc77Mqyba4yxldRs1n7/2UbpE9
EYokrgB2wL9fp3G0Zvl1CEv7Kkq1Wk9FoJ3zseN/olKtYpPKAdHoUJTRWkP2hhDXXmdOcxcqLAWr
xOTyEN+5IRRwqX5ogV/vcM9UWP+48vEzh4ZTbCp25hrlaO2ql7lHxdfprzRfq/hC8pIGdXiVYDJX
FpHIsaLryGQF5bdVwWbH+t6q0UbpU08Su7Ah/fkZU9lXmxVfs6ZEZNGtywttRafizwioKnoJ0Ux6
egRjKUqpzpVvmLCxEWMMvNjRp5lmdyKbxAFhEwJP6k5sKeNKr4yL2ijPmJvZElvgIjpfXWkvmS/X
A60AF2Mw21obfiodEScV9CO6e1S85RM3zYtRTvd2wOmZbYz5cwL+4a77zuA1gkFYd5WOXT7gbCGW
fqXYkb4JyJjoVPfB6LW3Ip5dJMhfDOtQxlaMxNh+DBlArxzzkggkBqnPcjAI75jH4dDtE4AFrE+R
WVRN/2SN8VPUTQ/DEN0H0XiI2vLaNtm2rq8i0d8KXoJPRLhdfZaQToJeuWvwbzSGch5mrXU+2du5
MZ1kAYFkoqANtJuRBO+6bzzjwNFQi8qdJIghDu0aywIEq2wOFVCeHZIpSqFeOtLRVnU0y9F8Xi6h
9LiAu3udT8vwzQ0GbdJTH51peqrMASL3G0sFNHWw71qMuHGXbduMM6Y282LtiNprJ3cTqfX3yba/
o2dkhKBdVC37ko373ZDyI88/+sZHPM2CI1P9Z9ZI95VSrTMr/9L5YdOp/AoQvqaieALIOoGvcjF2
5PaHy/m8axL5llNgr6aIS1JcjcnKaIv3NK4PdW0/5hErIjNlUDAczDEnBbJ8FCI+1Y36amvNY29n
2xDJnVc4/r0zYOtFx/GVOMm9G7z0przpjUJETwwePv0sVbZK9WxxVeQWyYi9BrxjbuuuynAW4/DS
tepVie7KKXpL2uZnFlyNhgTIsiyRJLfOpcCaU8jw5pPbUykGFhrxJTRSVwNzHlbpBkGserFmh8YU
iUob3TmCzqPfvhpmg/nsWz0EyiFrx3vFpxW0cUCm0cMU7f4j6Pv3MFtMOf+loK/+GRT5P4O2lj/y
N9CWpll/mBYpZIblWGj6zD/J+XTzD2EJQZKnZnH5E2j2/g7asv7QQSUJBIA494Th8jOgUWjD//2v
mcHlkhBhk2lskoGIPO///udz+O/gZ/E3ilTzl+d/pkpprjWjtP6U06oKMtWQBepC1elBVf0vGclJ
I6ekl250l/sEesJ1XGiOFlAOBrIjmcFAOwr5EhqVf2RQ3TK/T56dIfoRqGGzxgicr91Z3fD74BRw
gH2CrAZLaF46GGCB0AYth5p1a1sVzLdsQW+KPJrVVzvfJgflQlC4zo6SQzGbq6Ys1r0Wxxo9ZnWw
NK3YtCGS5hgmws4aJkg+QYjcKOl62u8s2UujO/mG+Rmnin9XyZQViOG+5A728UngAGLJgiWqDvrx
TlZVdJ842cGnZNQGB5xtQ8KjTOoDl5SPiFxWgjaVU2Ait6mUPt/+AnAuu6R6NlQvjxaKoKUPL2XP
jKkqLGYpebkTqbgmnZqwUYlzFtQMVwf/E8yRdRxS7I1FWSTgjyzWmQ6JP6QrWuSPyG2uMVAq5wP5
MgaL4vces+2poqvyanyA64BXo8RHMasGjPmwUBGXp8sjLc+fhoR5qD9/BnlgKXsMi6sO9+MpmZoW
nySZ0XkH8r4HUbq8BpcB1p7akggYWAy/yJUq/xruujIlwaaNNowFnnojPsehmp7GUZfeWBCuodeJ
fXRkKDwq8Bud62zaxkKNggIyO2VaoBP8zEAXc5vaNbiDrMbrUcXLWS0UtdYh8J2GUXlec1Od0eNC
WkRw9HZ98idI22QeMJ8MnK2eBfZOtTvtYLh/fuv/8kn8/nSKKDE35Nh+GWa+U6nk9yxyEVM5Q7nB
sSiPywFNUr1xCvFTxUOTQthvjoGFAE7O3FJr/jIsj34fBiVsjnoKFtscxdbgnz8uh+UF/eUpu57q
iDjTxJcA6CKcVRTrX/Ta5SE09rs+pd+ONP3NnAUeDOXY686Pfj9duLWTXUO5QEK6fNLcM4pfp8Dy
9PfJsDyaxoF9h2DktHwjly+jPeV0tAu/dvnF5exAnfDNyBhALuvV5a37ffj9a0aIjY1UYBg40DTn
L3K66COMWf6gzYfld9Kpx49T9ngiZ2nBgpldDsMsFli+59kiN2gSmnhhg71YuLO1MdsIf3Nofz1P
k601tvcmOS4ojeZVcsgqn5Y4fQ8SVR7brkDppThI5QEbHYEIEmc8H5any0EnJ4UkslJZ0T7FiDYY
2O/KLk/2iNkMD6UkAljdQbSzaJDxHfAQjVO+y4eWBB//1SmYMxW66tmRVI4Q7p5GZ0Kvv+j7lh/K
3LTQg4/q/GVbfoHkQt6U+WD849Hy1AWxsgOpsCNdMj+O8x/AjaPvaOgv3CA8iGLaIYGAf7IyVmnQ
fYONYhQTr5uDqigjJtk+2k7m8C3KavcYkf57NKdn3tkE2IKJ0sA3OHShK/HrV1y1Q8HSqQ1OtW0+
wR8goH5+Ixc6RJhRfg6WnnnDvPRffqOL4qz6ZqtudRgxT2lXrY+fxrGFmaipjZdM941bzZlyJt63
rrnG0/DR1milDaUnQKc7wxYhCZI73Rpv1o/I1dIDE0JSpLLW0/36MXXUaA+B5UU1K/JYewx1ufue
kQzlTX12726lW6fHKFPPfRal27zi/6iilnE9gH/ZQypsxvRSOna+c4bhbegnTxuSt8As3IMxxKy+
M2diojpR082nwjDcjJq9qCbVN59IsE2hgXUcpLxGOukzRTxz9XNCAaIuakiMBkfVBiUJO6MF5xjd
UxLmZ2jiGZeILjqb8ANRmmUiyC6z34+hw0Qgk4L214wOY6tftAoDX9hoNPLkJ6qZ7a76GBLkKLm/
CWfY45M7TXEvj6UzU7eGsDm5yfhCwhZrwZg0PSfMfySApIghkp8KiqjjVGr2xnBSQkCaBrlSR5aI
Em7ITH+OaO93ZTzelNghCmEkDgBSyBwgN/Zrmu+bgRvuZDciO+SJ066IwwrSiRFZRgab8BNoK+zt
QM20iFSKk1K7BgK2Cl3C0FS7RrKSNRq/3YhI6l7Q34oA3awwq3ZNot4aGY3Pqn+KyS2OWHAYNN5p
TM6nwGGNV8owtoYhITFkyc9Rm9Qd6ZdPkgFMCp7liag8fQMxAJGCYYO8I8lRHUkgshg+u5rOpDaG
516V/KVjk961kyDiyM6Hk54nCniakD8c/AjH1Lo6qZJ6lV8yTPKz56Fsh01ix9oWucT3Ii4D6nLl
mBsLcLEN7sa0PBEarm4n9jyKUitXiaiMxomtqMw6sspFMjyiSW/giMqRkHm0oo7ULk4JaoUsSezk
1EkfKbKchaYAflem2Gh7fe04xiuG8FCC+yEtacr1QxF2nqpGP5KAwNMeZQNYRjLPO32tjRWJJtzP
9+3AF6jLwzcGc6WnTrAHOxAqB1hNI52Uu9ETS7nww/ywzRGQnK4pGzwVhPf90HLjzs78exJKL0nK
e2qpxXf2nW8o3Fb+4F76IjuaNt/bhFA4wlOCaw/Eeq+nNkNxvqp4MlrMryETQF+em0wTz5PtK9ux
YAIi6C0sEEjJSLsjlKOsB21rmYr0UjXe6nFceT3gbCYf4UthuZ+pHnM7UZFVO6pQrhNxgVkR78jJ
4jupZRMGVRWrVTisUV3LO3fWB3SusKgM+s8A+fAqSf14P6UIa9pDaGmvfaPqXqmYb3Ttxx5fCrLF
5zaCUgCJ6QsmmLjP66d6DM+QcYaNHbTJoSbP2aMu1Y950fHjxv6+MbAy+yLJNqWzrxV9uJuhUvyg
d1EUyHWDLOESz8bCMTg0mfUzHo1vUxnoa6tSz4bqOxtT7ep1YJReFJpXrMrtlk2dCxNAEqCVqcol
83ugUWl0Uo3qqyzY49edGm6LlPjLWFPylcFkhrFitaEL/QC9cIsVt9oOanUBHBFvii601kOinVs5
XAlxY32RJ/e6zTpfTYns7tonU3pGE5KxGdWn0MpWtZ0xTyQzjBS5TlslGlIvOmCxrh18z1z6gxV0
HPgPJWO0bmheiZKRXnmLCjIcGc+QfzV7Zqwm3RmJVC7OTF8T30Et+afar3Ks+dCTVL71bcX4PUuS
u96mlFFN1DQalXfefDDlT7c2C8YpJ4dc5t/CIKISnxjipgiOQcW+hg7ybxmhL51MRCZhL/eyVE/K
AILQNV38aUr1I2fNeOCNgG8X30rRguRX6rvJydhvrkM7Fgzc8aFMJbcjjEcrFGx4x4lLgzITuMfF
QGqUzkrnjn0aYfJxeZJX7qXBupR3NXoLlhOR4um5zhs7Alu1SNxlLlHs7SimzVG7TYLS0J8p6Uzz
GfOIbmanz8+XR0HCo+VpP3MnR4WSbG5flgO1afnr0fKUW2K+xVjyMpiMl7ssJ5s4y4knIMHLi+ci
ajn0c230l6eFHMQhGJDbU+8Z3E1QgI2PhlGrCJ1KDEh9E51sycKmrNgALtJp8HcpXRIzb3baNYks
2B7y9Nko1HGruM24wRxOccMOdCvT8HMRf0ezAnxRiS+HeCBIaeVQBsHw9L2sypCPmyKesbosH2br
Q2747TGdDxoLrV0URufaBPDBSPE9CZRxY+Coj/qu2y2/XGsR61i922cqGX5FNR6tAP0lPQaGC1W0
njCy+fRCYOk4+o8Re9TGQfRONRiVAmv+Uc7JAb8P7VyV6+TXzW0dtpW/K6cX0XRWMp9zF8xBBY5r
EUy3phjVTTA/d1N/3CaZfVtkuNkir10eLnLbRZa7PNXmuAYMCHNl3yctPm6MNNWRaxfCD5XCUPa7
FNjbdWygY0Wm9iiM4oX1c7fnLsKkclCDS9BVl8nMzCcz8NeAnwBNFZzchabc2Pj/kKGR7GYLGVtI
CbOhRLXmt/FwBfY2XOG4/JxSK90uRBGlJwpIq+mPphDBkpd2mrILffV7lM88AuszCgAfmCNcLNTx
gkw4ThHQ4BWj2sy6ad2493PqhTy03mVhinPVIZgJo4C825LWNEOQliiki1kWO8Gm1t8HWi67b4oH
lplZ+agQw50p9avWxgFBfoq9QmciPLpxZWWKXDx3aLKPFvsHfCpfI26GS6u1+gpIVrBJ5n5RNXRz
Ywo8Tq6t1bdQBvWttwT1p1qgEojFiTOPNWbIJdOKtJxvZUH4X2SJwDOVcLjo7ng/pM2FjI4rHwRL
ulTEd6b2k1FacjWrQ5xP8AjD0vKMPK4ZTaeIKSaE6BkU1m3jjjMwMhpv8UTuq2aRDZtoACqKYbjP
pIHUeKguXZ/R/3PCMIBlFVNWC6ORZDF1wrAUZPVhAHLk52Z9dceoucoCJlLJYBZ9SxRfGgt7g9rX
P8XI0MAN/B1cwGpqMV0hCx1G866JnAIIdY/gUKGTyRp+dGEEaxOeMvnDiIGp78FMqNOJqwJ8LwCV
MLtjEnt0HY5I86MikhoyIJ4ipfe3ShdCTqgwe48RmcSuNt71wFiBpd+FLM4PI9IQBQbkfTyE4dZJ
hvfaDb4r+WjctWPVXXMil6CGKRehGv7OlWy/sartgIeZaMJUeW+obHZGQWw6VcuO8uHaaXl6ykVH
Peesc2w86DlJ7OyN3mAmzpUqRuO+loZW3TJ0jXZ0Q4p/xiJmXmNdOanIKPfmkH22BsbzcUbqhE4c
XwkbDXCQp4CVqiDfE/rMNAVXE5qFs01kmUpFsenyFklgrWmHOv1G1intScHnmoqB5auESih7X/fC
hnDMllcEcK2xObnKbheGjgsXnJ8mooLPuczsmmk01qwGeaVYzliDFEedocNeVvFrYdHITkl7tlal
kvj3qCcesNpre/5aAHIB9FEHHKup1OAaCrKT+dw2wK6Smx7Bh4p8/+z4gwFd1TwyT75nztyfa5Kw
zssjWhTSHZVY9SyrzncpHfUqp0yl7wHz3bOCpuu7KCFovBGJVzyrSnw1PnUuMyCliGfrvKkdC4Rm
ZhHh5cYQs9Isu9/GQJHivtuoFRtw3XKPJF5bj0kiwwdkE6vXKhE7pDyzE03dJXOPowRklbu3AfAQ
A/juORx89UHN32TL9wvY87bqMvXaWYSocHVN1nn9oaE7XWOzaNG+qXhL9WyCFTczHjpJTdZrKUHW
QXZzShx/afPRq8GsFjbqA+Ss4IkYxSOyX+dQ1fwVaVz86DWY6Y4FLDdk+QT9Ac1YXVxVU+xiBG6r
sK7aU9G273aqGWdXxpinJNa8WBN8qqnP1kg0ci8K5Ycs7XErTaRram69JHXRIeSPH2Xr1lctFFDO
TPQP8zW2mZqHAGnCQQlEf9XijPZ+xAICn/DY5vVaLbLxaKopJ4IMkW87GlTZPrhIoW+NosnuQkMF
elK/Nb6G7c0Z7m2HJUZUcAa2vlzJEi6QaLN+Q6JUQ50GMYyYQviqtvvMhSY9ABc90AJ/lqJOL2OA
7rG17GHrk5++O0wY5jaoDhyv6PWj7oRymzogNjLVAdbHNZIz5luCY5cSs0U4qmu3KHE1HH2d4TE1
tlBc4nxSrATVUojLsNTr2zD18mGepg77VMb2J6m3O/I+gX9rOBMsUnWQt83ncEGu8YfZqypfh26P
6F87DtoHJUa/T/IRQ6MQcPRDQgQsB+iBbKptnrClV6Jhh9Fv76b2z5iy/dmkupdgA9fsEy0sqCAz
s4psuPE9tlMB5YKvktVBkDVZ7HFb0f3n5JK54hCTb33tkkLcU15DuqiTeBP1rb+eQQ4sRdyvhgAD
oujbllIXxbltCXDLik/AZ0GBLbX8qSJMbpxATTohGfZi0B22UEglhwgWT6NTwE4W1fxisakAVm/7
Wr8upRhbUEClgkRQfEEvLftdL6wLjZhG47niOm2CZURuKIn7LoN+VZGIjjKyOLM5DM6iH+BNjwxj
KNbblrm18J0CPQI6Qh02oO4rKEOmbBfI9HOoR9fLxg5QuP4Cs7s9GYp5cmNJ1EuqV4Dq65UNJ+Lg
AB16kqqcNYjvZk8cdp8iAClHjYyYBP9uNwHMRHt4cbORol6HRJ+F+IJBg7BeO+VgwC4su8uusCl8
/W4LA2l8DBCeJQ0QZUZREDoQcm6KxkedF6XhNRXU3rY5kbZN+1pF6oqcHXDOZfZVq7jIkLb276Iu
H0izyTaiSjrcPD5KT5JZpzExGGsSeJOAmbi4LKs3wlXPiGD8jWor4WGi/EE34NK16o90Ul/dpA5n
u0GQTMfYwLfXv9xWZ2yiGweolBsILpEXJGBNQqfAJdUy6JC6MDalGQ0niWTLrZFswSvIn9GLDTdp
+DcLTkccy1dTxtzZprRetU7z6SRpqIGpbK9KGzKJImfklDfj1lDN7r6q0SEr6JG4wpj+TiS14pll
zZCz0R5ybnRBlbln0klex9SlRqxmJ7rCwfaL6pSpKIM7k9hg7jPz5jThfjiA9wrRxbDoS5VzINSO
bPCmJi6k35ca4vx8PmGNGgivOWxyqxwupttA3M3Lb2rl1OeiJ8XO5qcfFLtYo/zScSeV2j6d/Pcs
KMtnIkC9qGM/GAp3eFAqSMGlEjzGPggUyDNelrP/0GIESVPjFDvhYHp0W+n1WW96Ka3tJlMDsW65
0WxCBOesLMBrJay4972bd6ewxifBbV7x/NbQL9H8r7DGxByvTdxIEWd4Dmv2JIuxKrdCezJYZ3vW
0PRrh2UN7UOFvCp+KKzc3eT8o2una3RkKVSoSVVcneA6pLU41Unto7hM00ObpPeagu/X7fkAbBca
YR8g3GIXzQ2AFnvtjIo8RDoc+CBMLwwmdr0JqoFlfHPCTdduzYZEpY5oAlZBtnZoreITSzKs785p
dyRVA40mLpksBy3YUxVtMePzjkzogaPJYXSsd+VBFA79WlHXHjPIzrN7xSCyS8l3yxuthfAoNG28
KhWSJsNXT3ZJHUx7hhRnO+XR1owrZ99CLPAju77X1Dkps+Ry2wtGXd8V063WuVM8qWk87UVgKERl
IZMd9fZSZP1bl04aV1k0z/5gMlHM5AS+ljHquW+Sb2Y1YInIJuPsZ5m7q8bso82SGimJa0PjUlPm
kTmbEyM/E0odgM9za3gJdXya1amaUsKbG9hYHhJEdAehsnQq4hv35ODktH56If4QjVJSXFu13Rq8
sl05RDSGInjwmW1ecqQbUf8tyqP+7CTEs1u+UW1Mp7UIx3Vp0grlQcSxfVoOTt3F/HV1vFYNM7uJ
soTT0cO2cwJKyCpz6l3U2/YFjWN+4WU7MlJuZmy9CYG90Z+ftXb8NnA+nGjqOwb4XAt6w3rNbCW/
YqcoEDvqQNGG+hRHZBqP9KwbOxk2pT72D/l8GNxmk+bywe3oVKFb17cK2JjtypMpUIXRPOhnxUa1
MFVIrpM0rk5TpMWHwk16L0+1Ox0B2yOiLM51IgG8aJiQfZlznAgf3DpsSvugyNhZR6q5LQULyw4A
6S5yqF1drl3rSvox4JDphkVF2xfF8GF2VbTX+VCvOYkrSjZGF/LVnTV6bI2/VX72gzDvAWN4Lrfk
xw50WJiqVwXd25We9zAR8HSuUKvj5qE4Tw9mIRrCyp10W5coBfNG3hgQQu1CPMJ820xOVk7ZKBjc
piPCeqf2EB5wM6A1hVCceHki6kOZcRHOUOld3IGOhYnTndNyEhnocSkzz8QrVxeb0WEkMLqlpfHU
C/1EprOzU+IgOgQOgj29almeVG5yA1h1A+3XYTmPd03i9ivTLSKwyjlzGizSvYl2NcaM0Gj4hFlg
uivCTBgyE1EGvzGONlqRGyRDo9XJM5fvdYeRPa5/qrFV7dzc+SCp5Ng3XUZKE7ayPm4kgttKbkQ9
XWtAb+sJndU6ZDi9KtkP78ZhaHdmyq0+pm3a9hnsJplX5ZZU5J1TIRkN9UC+ZKI+S8UyDobNvnka
7XI3Zsgy1bQPTyJtH1RHluuuaPlZB8r00pFPpe86Zwa4T4HGvQRxD7veCD2zJe2DPZsUqvJgzbpl
em5ODkn3RtrHLhPMdrWpgu2kYy9rK+ce/1yx7wU+BkVRTPy1JNTnkolSpTU/jWAoTnllE+ciin0U
5xtjpoY0snnNreINjRyc57F/l5LK1hnizfI6pFNhIp7s1z7MOYGjIN33mnwOnU5uwgKi5djeJv/F
GswA9X81cQm0GBC7bG4R06Khb82nMjlppjp8Q2IeeX1tQtgS8teOb9n2/WXv9/vXYPk9hRVwYqa5
DHuzeZZUzttY2RQb6eONLkJzPTl4aVk+5Z7iypQrAWaZBRSh5Wq2Tu1Zg7A8j5sGFFwWHBgewlN1
kT0aFowWrQ8p301zOCJYTzeRGUFGUYP7AJUZmd1x5C17+yX9jxqq3yO4RQMeIU1Qs/fMIPt1UJW9
W9/iGqlCMHuAl2g+eMBEwwcluSOW1h8DPYdcSs7QKo5xzS2HMI2vfttGO4VRzbEZgXeYAyd3xhaL
FBR43JQ093xZ6hWwtRcBsIueJUIvRi9TnOJUAwuYQURVXYcxhqWVJZFU4wom5XhIZ8htYEzFr1hB
e8lqXARuEzYr5qDPWqyQchCjjHXB5pDJBBMkCvGo0oKAu5hfyXJw5z+azkO+37+mGHq8Tcbi+S97
aN+gSkroRsQMC1he+fKoKLGh/366PLLLMfZqg00S7SFV8EyyWB45/3i0PA3nN6zQ9aepra5hlRnr
rBzgJwRduhlFiOtwPriQ+zHBARXszFoel4Pg7nWYcGY4s7t6AoaFUX5+WGIT+nVYnpIdzMorLlxo
2sO5c5Lx1ASTSh3AmzH/bLhrOfu8RYaRLCKFhKszU3WWxmwrKHhjY04TccJdU6rftNFQcFUxNIWN
3RyTZV5KDdIcXVu8QJMgsYTN8jGbYS7Lo2R+RFKtgEER35ZfYpE4HEL7pZ1fThHFfzu0C8+lw+63
hH4uSpnAco4Q7sljUEp3NVkEmzkMzXKE2asUDwu2t78fOqM4SyDyuy5MUI2ILqKvmifCLAe1jWvE
CZFkFmNEJpnRYN6ZTqJt/yMQ+7cEYsLS/yXx7e5nTu+Qdu959M/Ut19/8G8yMdv8w3KhaLtoljGy
/Zn6tkQ14szgtxnaCEP7Ux6jjkzMtXCP/h0W9w+ZmOH+YXMhsUhihERvzay4v8jC/qVMTFftf5aJ
mY5tsrK1KVFNG1Ebf98/Ud9SgOFTVqrjfkhLtqPIMvwsfiTGrQDHytiSdNRAIcMPNstWVy2Cd3Sz
2WaOum74Buzdyk4fShYJzazFb3tz505tvbEiaByZRYKBPSARtUhlOxd2c9+7sNYzpQWsFZIA4HBX
CM9ZZzlEJuFuyCT/GRDdA2N4GHrWNq72mvuA0vxo4g6LdpK/C7inYyhXPQ3bo3mtUuHfFR9x3UVs
CLFkCnreqXfDPddHa4Obm5Tx3Iy9pkpKz4RBuhttxG1NEry6RkoxNt/kpItvqu6t+ITP8DkOHyhC
KAlcxowt0b+Bbr+FmOx2GhXf2ARffYNX00B7gG6deqt0z2YB05RLg7JS0hQtTYjrd64Dso602Moy
mMKDrFqpuU9UR8S2KgXZTEqRNnoTBpK1yt7sYOv1B2u6r5D9nlcYyjOBU/ACYlpLORIT0aXOIWNA
zBRdv5CFQyJN7MSHyGwuiXHpB/z4CSbzPITtZuRuzzBmGjxmZ85hSCBCUxJXh0lXWaO5SXQdQ/K6
YkDthdVdIB60J836aMImORudeTEUw0bEAkV/oOza1JT2O1inYM6tik51sJPtTJs3mTus7RH5wFim
IHtbvLydaoK4nc2xRhy9mjozvXAYW1IbY1rUMmy8YsqwldnNE6u/U1f3EyZmZx8CiXWYnKpK++lr
xXsNrQf8l8U406a5MPGD2BZCemUm1LdNe5nSVDlAKL2JArm8HYX61SV0YCjMN1vL2hs39TMkpPKk
dMzMWFTsucqTADU5O6NQxidfcoduhngNbNo9jZOwyZuqD2ngwLSQ/jN9Sba2iBPdNGBINiOX8i3Z
AsjBE3aoOgFdNDoVKhrLZCHm6MNepgXNj92LXRX+qOHYsrBkxJc1HRqhbCty5ScS/GadDNOM9OS3
gsB4QJkd9op9iOlGQe7jo2+IpfN7ZouqlWpn/ghe35bzBEtAv7YVunxQ2XeyA2fbD7o8TGWHn72z
v7dYBffqAJyUaM5g01QtaMFW/TYgQCNEUqcHYS+CnfpHTx68Fw/No2sVjhc0/nf4Wkiz88cp1Djj
8uhiOng/e9bReZJYG1Smqqd1xjcEPY/NhHoIKBsangYJtq/wUtOy2RWjdSneo8kaV90w5KtRfxwj
NdsHeX/vKmxTtGqPHFD3mjELdmnkPyFu/+lELoGIAzk2hhgPWqzv7Cp5HC1wGVmrzrlE+VcG835q
sPiHk29wvqD1V+2towX1WcCPWDmkd6zzhusWSLUTP6xxz7v8EcWUJHmkrbnHyk2q2x+VXeww3FU3
w3Wfaq0+N+haPNS0scfsoD21ybOb1OfeV3dmiTaotabsfibqdz8SWBmraYDIMFooQiJVWfVlCyaE
/e7sIft/9s5suXEr3dKvUnGuG27M2Ijo0xecB5GimDIl5w1CKacwzzOevr+NtK1Mlcuu6uvjsGmK
AzgB2Hv//1rfIvRqmqJnr9Qgh8NDh3yQTcWmpZiMwMOD+GAePUF8CRZibTHELEDH0vxiIMw9aBDL
sqErtz2FBhjAxAxauvuYwVdESRfCFInpzquUrFHWAK8oOZZKDVqI1DpMSbehYkN8Bry7YgjSHfED
Ct07Z9tP4a6mneCPW8y4bvZzotfuPk9LLL7HuC23ASZdReX8YLlbEwL3rtKnVcikaZ2K8tkSPfLO
xCi3eQa0QTWe8gSZezO2IY7hMdj1gKnJ07NotAwxgN/OW9HMpnSCC3/d1fuxzByaBVZ9I9hkqfbN
Y2PZBP32wt/hWo6wqAbHrtS8pW1IZqH54HT6ps/7cVn4mM/zaCT7EIUwDHhxfZ4SMndimJfrSezH
rkFKSod0UIkaGvAxjIYa46o9GBKklLnQsYxD38cYe8cG0xiSzlNshzbtpFcCNLBMtcbKHQkqclPn
VXEtgFSpt1V0Kq5dperrujEJNYzJbkPXq9j0DhzrVzPVripAhQVTS2Vdsay07QkccB5+mRoyMNow
e2pQEerEsztwqn0tWsH6WzUeDEdv52C8UbuwXDdGsAW2Bl6IuoGfA1R2SYBUKNYtrGjiDNOsDN94
K+3sFlucMOhr4eyoME/SuN1ogjVKa6m4t93k5E3xVc9HdoVGd5deZXwy9JDeJyv2sSzbnUIOwIKJ
yLZTCagLM39V1EYkpcMbixzZ0ZBuUOo9BSDVPB8NgJnnpvMondI4R+CyNFx2Ihnh6Gq/lOAc1kM9
BhsEUBLP3O0bKDmHQAf8YFEb7BPxSc21Bp+3jg+wkXY2tdtPaAI2RuEwFCcmFhe0pfhVQ7QJC9/O
tyXrlKXt+Q+VNu0zPVgTnkeTeNrTStMWI93EZeCFnzuaFSfqhqAFYj6K1ULxhm2wKClq+K5xTt2M
aJ0YfqymkTXgsjx3G9Ev3L5/FV0JbEJsUaK9gIT/2R1dgH8lBmIrHQ4qVpq4HF9jRfirxvBZ8BHQ
prnmqvFjaPbOnjqtvSytp3AUr1aQaqu2utVCgXDQXDSzf/KhUa2iska+d8dJwZNamWNjY9PkDTYZ
pHqzPSmmFGLbkuYf2/swYZB1umadcS5Yth4oiboZ140HnZrZxjYpvH3Y7a2qdEGQolwXY/0Fn1Ea
UkGI0bTj1L7TipLpCMv7VicFOm0IJO26WzwSuhYOApgqOxcdWpK14OlH0IyWKID2fp4/VS0Vmoqz
29KBVR9q9c+uS8HWGONfaaGLzaAY90XW/TyxbEbzhC7VpTLcD45+9BsybKCbicAnKqQo+N1b5isl
IJ4kuWYYCLOyhAdjI9LIBoCINnpBUgIT8WiSJ7XgmNt66ri2AxTGRsDeZ8YVckdicWlOGghPUwtW
UGuj9cdmf1BpA/hC7Y0dIzuGTal2ny/6xkoXLUTzdQwrtqB2j5EWly/B1P1wqOSS9v1ivm1G5M23
sQMw5bS7mBM4tYrkj4tZOlKpHLKKvxn/EPWEs8dh/puDM9lj8KYRzZrbk6vvqbOhEBYAbr0wH/dR
8SmNW5NwOdxyM2tzpm7OF3ENl+8dwmkVvb2aP4gya5G92X8hNcUzlHRssr0k6Gzn24W8c742X8yP
qNvyFWJwvX6/ab7mym182+Z8dX6wVniMksUYF/uo/DKDGfPukx+q7t4GA7ClS34O4MGwhEcQc5gf
4EyjStmTTEzLRHk+i5TELEL/9hLydbw2wn3HmLUkTiKDwQYlsUod0Hvz1fnG94sPt81b/HCbB30t
rY1q9+H29z+FR2BOFNHCJj4zRvZIJGEhJUyzYGkWeBU2EWfIV7nRZF2fFKO7nmVa7z/rDLdLMPrC
zpv18IPk387320N/S9EwrrP5NtXx811tEiL4xz4xX/uwwUpK4m0piZ8RdO8Xs6psJtTNt4VIeTGn
J+Pina8Xz/vYvMFvVwktfpKJ7usZSNhKq8p8LZ5V+0lDoH1jtL9+oybSCEN73XO02hnu4VGKwe08
2ftaHVkLJ0I1+e1n831oDr9dn7/7yOZsTuMHFEA28E3MkMtZiTVfe1dn9c2JBqG61ycTV+o3ZOR8
ddZlJcLfWrCd+VjN03wYzReOE/ErFPKIohM7rgStQhAehD1R6auAxXIQjSPFrPnP+RptjwpiaFSq
y/lvt4vIoFCbtZcRMWAU+S+KKxDmEnO3GLgF7lF14WbEn0X1SGs2qziV6A1ZDaWHPmIarlp9Z45V
fBWhtbUq77ny0Kc7Sh+uS6bShDyV1aZwPJrTDVwOs3jMcoMIQZE+ZAakEwum2jbIR4bLFsUX50sW
c+SerPNJzjx0HK2mBXcwwIy0KEUS7erJftU1Ldp1LVommFjUgx1oIxFqgzbRVm5oiCV5PtFeG5hF
+LGyF3UbUo2s42Mvrb9a56VnXc8ZIUnQXKG5aIlZQKHlOThfLb+4V1H02JaqH9uh+6XTZZOqIIIz
8Kt6HSW6sSr9EUFXn71xhD+i9i72lcu6TFHCYNeqarJJIRqsEmJWkeRcmpqWp2fb/n5UCPl1hbfE
v4ZP2+/Cs24wI0S9Rot0JgzGelMSm8JSs5CYwlSelZEoQR2ceYLz1fcbPzxmvteVFob3x+U1RIUK
0RElx9N8H31xcKPz1amjkJvjsvFkQOck8NVo8mL+89sFyxKI7DHjfIvWE30YAVPJBIQ4IF22GLCw
uq27miOilM69DDIedN5Q3WPVma9VMvkploGi9oBele3P93kydLRT4h7qKbeVcomvkk0639nKZ79v
4v3PrEaApsuoU1SXDGWxDECVxMg55auY47/mq+8XCUqnbW/3+yhBZoskD6SvPBTY2TlGEgqoLEFJ
+ZS3vd/x/qdduTBnKlhK2zZzvj1kvtePxxe9Jg38/bFFXZhLjXkeKHW+r/l7ITIj3MI9xTivMj0w
bfMOiqXYkL6cHubfAZmIxEzJH9tPc3dczld1OS6phvWkGSAEwOqTficvRuwDBz0IfKiCk1h2ruOt
Wpl6Ulm+fuijQkd2O65mrxPz8t+cUC7iwG+eqPfbTPKaIHfpJDnnSFrnQncmh1+3nz8ymKCSVLxo
7U0PeRqGe4XQnQJt+b4fT3oGY3N2KM3XupSEvETpd750dcHDGLdWp+9YuPrrikNjwSIHie03B9Z8
QpxdWvObqXpTl2TgYDW/+kDvZ5MXxnn2i9GLqvei+zxKW0jfjliDVX07G7RQ+lQbU4iHd6dfFYG9
O85/D1KGSuwuDIho8EMieMG8YP1HXWtCjd6LmGAZTv7zBX0QM9210sKlouYk1zIac1KQk8Ns3pov
6gb0WeXwdc+urvl58x2tFUnAwjx+RPMlNslxFaTsW989Sm78/RXn15qf/i9vE3XAmPK+hfna/Lz3
297/fN/M+9t7vy0qOVg9n5pZ7UQ3733L84OdGeL97b2/PydIRLCbNNTt79/T/PEU3aFqMiuACoNG
gSS4on+yN0WFym/m845OuG4Zelnicyjj50NBaLlBvnt37uXTQHY0QeZmFNm7qcejL+XiuU9UjAnQ
fUHHiV1m3nPn/eT9YnDEmWx4fVNNUaGu+4fIAOs+NzxCwfDfTyBnpyxFpJ7lqGwaOQ4XqKpY///h
IVSr7lOvA7cUOE79EI46+ayIurGKkK0AGkDQyDzwEfKqaQ5GSjZhYFaRs0RdGu3nNgaJnResDm64
ZPReNBpZHfM2GMUxy/WT1WwrLaHpEnQEViIMQk+z+J/Gwr/TWHDpA/yV8XwV1k0Vvjb/yN/+scyT
Nv3yY3/h2/N/by/YP7kq4ndhCtvQhaZbf4TKOM5PpM0I11ER3bq0bd9d6IbAam6SouvKlBdkg9+F
yoifBDkwOncirdN17voP2gvy5b/3oJuuqloqsTeWjuTZNuQnL15frpQW6v/+L+1/wTGMtWAc1J2C
waeQpc43azq2vr9Ra+ZA2ARUCvORQICtfbXgutTdp5Z5hzr9quOsqVUP1CFJdSkJof2lL3Yq0uPy
WUMW3ISX777m3yz031vmdfFn79awbcYlvh4dKcWP7zanalEI4fNuBxV0MlqhOoXNRvli4ZnPo1vc
1cQZ+xNAI2enpOrVQdkOFnEU3a5U4IzSne1MfTch7fd7iD+Jh3RUbBCzgNijjIpGPKRlDMNu4d47
xteaGm1MxSLw7tlMSXEt9jwUs8VFbm60U1KnuI1HxFW/Mcv8VT6miwWiSgwcvFxuuSi5vKVKd0S+
VDNPC+9o+s83yYfITeLW3Mp3gI93IzcFkIgInXatFq/otv94U6WZreR7km9wfsPQ1HPVWtsOaGLe
eMjmfEhqHstUD9pjnSvE0ZG7EOpLeb3keg0jGO/9QieRq/ZjkOzqvXxMgDexkjVxnsrd0nQpPbyl
fKjPbREp4OAeRXNvxsNeJ/gZkfKyrKD/82wzdHdq6n22a5mTxTZC0KllwJyPzK+S55YmOZjjtuRd
9al7kpvT6eV09c40yGnnzzjsoY0g1mvGeClftm/UN10QRBi3GB/vrfpoYirgGXHGBniN+X3x4qW0
RP32UeXryXRL2CbbRsVX3O3kXaYRzP8fdpb6pWb9qyNRmT8A2zHJsfNIRJNfj/zs8sXlZzCVSDI4
N/K6/AoRlGzkfXWeLlzQuPGjylsbjeyGKANTflADrwcupvvqli7ZokXL58MZsbne5ZdIf/QAuqnY
N9XmEJLDxlC3ln/KB9caQJJa7EYVJRkKsZKKk0mEfRuly7bNjvJ2D11qR/E2mj6HvIbcLhCGTYjU
N2ZzchPEZtKGoB3A6kS+K1vXgBF9e6rQCQKJkPn0rJxCQr65Lu+D2bPo0HPyydgaptpmEWrNJ5WC
dcrT5TuQT+uTje3+otGNj21v15UkgbgyervLX9JIA95qIFBHS04NrCnudN9HcRasXrohZZYfXwfF
e3R9pUFXUHyOiZRMNJscIuPipcmtL2xEMZYBvdTCEewc69E5lZUG2LAl4DFeOgG5agMhiRmWUMql
W0Z4iI1CPMbZs15jaSB6plzGkUCHq/avmemvAF8Bw/I5YBQtuCBjX8NqYD9r10bfPDCdAIcEEx5Q
fxgb95zE/OX/jKH/zhiqM2TRp/7XcWzXIP/16z/2dfKS/foDw+XbE38fPbWfNJ3ANZsB0tYF2WTv
o6f2k3BNU3WpzdrCYaT4neCi/8QzyGizhWYzqMoh753gopmWqs29fOs/GTcBAXwYOAX/IEs2eA+8
L8NBG/D9wFlWflulrosjyCEbCOzuZyrrtgqooNG3qpdfoBo169GoOpzGpKz17gBCMotY0msaXkDn
HC1bP72IsnsUOXZ23XpGkEnmVngnaslZ1jgY45fUi09Orm56hcEhOhEcvK/zs2GFD7RszljziyXK
922HpdJ1u4b+hhBb3BRXIrTEQSse6Phv8NDF6Gh7EitJsPXT5Izpslk1IsevYnCeKWM6GUmr3trp
RKQ83Wvyg5elYh5iI0GVHRH5ohpYWTXrrSnVY6aAjQ7AHgXqTYnss5s1E2cRApWkOjwKwRZ3NHoy
PXqLxgFJQu2ci4TyrT5olzhJdo3p/NrRJq5cWfyucXDbtblzjfQkDQKxbhI02W8ZXB4bPAoLvEW0
l7/244jGugLP738drZWDFh1vcbmw2p4MGeWTgwaNBIjuFHv50ccZhrhBWWVZ94D7+RQ2ySnPzF2b
5TyF9kaJDQUiTVg5Z3JjjyEGMNzjF9dTb4Fi7YxsvCBkXKATq1LtVin40uMKaMcIUB3hcxO+aRBE
yZx98urxGiJA1APruY0RVhxqr147uTg7xrBNh/hkx9GLxtRq7PmYcXbqte4aqN5e9/dujGQ6bDcg
QE+sui5mNB4jPCJuFR96NzxUEYlIU3RioGavCE+FBgEfwDa8u8ZEB0pbXU/6rdXEuCXdcw/GM3fs
53KsN44yXtTJPjXjk5rQAnTN4A3vJ9UVOz8OVrD3bO3oleauz/z1iKBvoQD9I1xJ2wEmOuBJQNw2
aCvQZyutMZ7jDgyIldz5/Zq870sRWLuiCQ4Rkx7Q0we1ik/yF9a8/tbW+Bun+Au1xzfLD97KZrjK
r7FQplsp2KnN6VErtxRxXke1pX5GTJ86bEeZQSeAF2XxvmRw9Y3+6maEu1Y5BAe7oAmlMws1XKwx
/QXhAWvr8EBcdaxZ53yyznrAN1gMRy0wd74/HsMgeRM+nhIVXFo4QDsw45NhQThln5xKa6eq6tIk
csizhldR6Cch1kM8PNrBeO0L8xnL6GHqtaVRxKeqjF7m1xhbUnkZuWp8wPTGk2Vb+m9eLexFkg1b
f0heHHU42ma9NvlVAvqLcbdEeHlibnPpZJ9UDZ+tNnqr4pqTRLNJQX6rMDbIDoCpEp1QI++8nNCP
CkgFJLS0AwIeTZdwik9xDzo1Yl9Vqk8xQudo2FZldzWT9rFSUvyUnA7ElyGYbu7UXjFO5P5w1flJ
Kjt5qbtf3BECaD/dnHK6yV+wVcejksSAqNMX+cXI/VHz+6sT9vjepls9tqsOfF9Hwqn8SJ7RAi+p
FoZj7lBTZgvEqhdwAZdG7wmR3uhDuveNiu1VuMzjAwH3azQwzK6t53qo12Rv7Igv+OIyuAecEzDs
fGqVYCX37TgejvK9JT7nsh7nfagNBCfq2yjKTlHIqQBb2NG22tXkyV5x2mI1Td4G02RC89xDu9fC
4ZEO50buTASzbQiSu3kNGPL0hgFta3TO81DAQISuelPNfa24n/yi3lRWdFCiapMbVC6z6eJUwyWw
hsdUtVZNti7S4aK0482J+q3IYFQSQ/8ifOUJd+DDXT1YZ7NSXwNI96HnrzrdR92j2mfDGV5dEqYz
KPU0096abDxC/luW7MyKH66bkaoEEPM1M+2L1+d3Rk4Kfa9tMCLsyimWjEvMqkSHlOoFpHI5yKsW
wWDTkRT3KH5Q8+jQVMau1JNTWs5VV5YGAbsE37SNsKn6TGPmvm2no1s0j5BMYBcT5uUNR3oBmKXj
kxKGm5xQUYPdayBsxPK1Y2m1r7U3XAaZQGa2j6XOIRaZxdYLYAE58L85WbFQbgBxtBnq9uQASehR
nrAxOhC2Hd27jGxNNN0w+b00Zfmz7t3A1D4i2mWdYg6vevC1Dl0M9zaew5ho8vikus4ZfepGHkS1
zjGmaXDDO188t21RAhpkpHHN57K1doyJwaJTm6ttcsxzolrE3QUl2EvDayQZZzcU9gHtBulU4FBL
XyK35/gI7qrgLF8r1Z3zfMRpA9h8iCSeYn5uFAWivCdR1sE9/UBmjxE12mCUxEaETj6RaIdBAfdJ
kh2oZVzm+OmfRFS+QD/G9Rhpr5FPSb50aeLQ5bwzJKZV7+1DxCn2DiwvqugRbzycVCN2bFz1zc9J
OI27qKOHFpQ1HOaYkOvh4sKKOI5k3zRa/RklrrkwPNHQPGXd7cEnyRhnG2WZWQNCW7A7+0R9HPqg
O2iyoDmHOs3X5tvGKRy3fdrsW8d+CINI38zdwve+4fynYla/tRFRJPK20cLJoq2sZ8+laNfxn8jU
Hlad0dzBkvYOKsGx6PMSb0lJLjSWbjXh15MXvUyqTCOz2XgTpWaMT1TzvIMn0KDnyVMQ0gT1G2TN
AtI6krkYOm1XbkY1vGmOFuxHPJwimDiFtOqubGykFMp6yrpVN8XrzFTW5OMsGAMWufIs6je7ooFN
uNyYWctobFYo9UlCJOt5PTZYS2BfYPymT122imyp5s23ixal8JE3N+1Qup0dZDYbJkXU9Ui3CaCj
J0pwyXIzXzP/uomFm1gvEyv6gFGAVa54qTJNQGLtxCHM2s908ZeZEgVrcr8WWD2BnNsDo3Fi3uzB
ISKGzHpUxTageAsKKsVDchDZsadIf02U+NBl1lmYBfETxDvEldjlxfjcFhJfwmEeVZw8OASysb2m
7nT1qxGhGOmUHhMdHAG/JCp6OoxkmDxIhYHpwOlv0HFIjTH2dMU+W2n/qFfjY2zm58RGM+OJ7WSF
L6GJsb06mnSrvpvU/0nJRvvnabKrE0Rio0lCnOVoTOC/nyYTF48DsMc4j4DhrYwBrCePOLIfPTGc
YW1PyngsmUcNTrn+m1cG1PhDZUsIlwoRCjIL3zyg9A+VLdfs2wwhYoYMQbsA1Efmltj7ZGUDHqeb
swix2QzIMxXXPsup0t+8/Ae4I80BEJKWcHgHKv5N9cPLY6gaDEBK+U5vmMRzrsmCZqOUBaX/a6z1
V9sIX+p83wwPoUWSsMlZjYltEI3f+KE/cCe/L5rNNbHvKJPf3ohgQcakzZX///EX8BGZUijDjyh/
fGvorhYzk0Q5CoilY8HEACuNQwgK7pRlq1XrLGmviFzWmcbokzBhdU3iP8114Tz99Vck12gffyEK
eXQ8HQTTmmN+qOYVMVG/0SiynduyhFKzoxEYD0oNJRYqE5NQC21w3H6Zd2/oDMcwGV+ZiT369YUA
mxfVHV6NgBPAPD0U1nTxt7qtPBH6emsYukgEWtoj0xDmdjY9JKcctnIKYrv9NiYfMOAAkLN0FRy5
SIZrGkQHkaqXybB2Fb9F74sVxHIw3t01aqu1Zj5jANyUDH6eAHlFx6gS9bUc+13SWKQrQF9Gohx0
pNPY1Uald1gaKLBS/6b4yJUm9ckeTBgWxtLB3iC09uph6S3dls1HLxWcf8awJSpwONHsNYtEJcEw
Yf2X5rRY2r57xA2dfavy/8v9Q37JH3cPE225pdmaaukfIaQ6eWVprpvZLtBruAbqBZ31IU2+zDPr
4aY11f6vf3bN+LPfHbG9XLULEKgfY8zdHhYkd2Y738YZkkSfIoIrI+MW5f21ZuDbCDN+GQdOapMM
I2i7R5a7h9JMDwbz+qSz9tr0KaizfZYTEdNdXRc1i57do6FnZ1CZkCbdeDF6j4WEfl/rx7DBsG9n
yEJbho4+u5s4H4IiOsrt9qLYEKRgdfbOZAIqVwUJe4IbEM6nD0e8f0tgILeOVRWWtDVuk+WYUubU
lgpEGtb3W/IgTxkkkLD+guWdaUrcrlwb/dygxSvdKXbhqCMK6QmngJ0gTc3EVFNp16H5VQkgFuGd
PAG8gLX+q9a0SGa7R520rrT177N4uPWO9xiG7bJjCcYM3HjWE2bHVb5OLOOXiuVonoQvctLaFP02
spJzOtZIxsbXTmc6loUs2YNrWe1D8I+tv6d1SmZNdIrV9BQI81nPCcvsDqk53g1K9KboxU73rZXw
2w168Rct8Q4OOFjjMhTGLhgtAqTHY9eIZ7vDl8lyjxnLcVwrHK7AAOZ1Um7v9HbitBscyuxh0Bm0
+Bzo4s6uLTloOZK7duVo3bEX6qsnzLOjUSb46z3N/bNdWzZYNOgMOoTdH898k6PkJek4GR1ADb7X
AJ/VedZujlc8yY+M3XuX/c3Z9s/O+pbKlFMIgBI0VX58yQoBgZPAtt5ZMQuymoVp/vdD6p8cso4N
ip++kKYDyvzwImEgQ6dVgnNM0cGAsWqKOMn0WA2wjfDCgvpZwD4pr9PE3EDUZIeA0g/iNznLrtzp
GBF2FBru2rU0WWnZuYp+jln2dLr57HAidLLkAG+WPPhqWUfRF2HzMmUXnyCa0eFOiF7ndJYOt9Yn
byviVF1Vsb/Qp3UxpvB4XFQ+7dXg92+9+AWG0LFpIIlkvE3WZY4x3QLXPMeFSa4oU/I6O1nOdeqp
zLPQkW/SYh6CmOQ8GvYjuF52mXUnip8LKgwAZaaQQHAjOrl9+6g51rOfDkdhR6esMk44R9dKPR7l
sqkJwpM6OStMtXfsHsfJvxcepY+aeoFeUUSgurcYuvxJa51y4QUkeoIwXKh6+GYxXCgja5IwPnUD
rErdJXAkPojEILoB+hgvp1acaDpIrpndPqZ1tY5L55ngbJwVzdUdoKnxXjwP4CJncJP12l/v3Jr6
JxMcdjHXpB3oqKZpfahAZjq8RSROhEkkDJ9Z2i3zEgZT2LBuAjxqoz5RjzlG4qUW8BspQ7jta3KR
B+UT4uNkBUn+XLHMAx9zbE373JriUDc3C21DyQpdLt267lKnwzVQ/Lta6HeliH5xpfw4Q0yEMgqR
2tMo4pdIZ/v0KoNFn7V7k8i7nMJfZoFj0TnnlZQAOo58ZqNyUgHK8Np61lmeVcupeyWfFWl7fQy9
/tXhzE/6xotj5CeTdmQxioNiWkw+hq1GcYHqnacMV1d0V61tV601bNL8s1ykOoByK2XYWlOzKSiO
1Ib09TLbof6CnuhWBuqFBd4AAQEU1FbOxry4W/ks5gD5naEW+Fp7MKv6mkJEHFuIKkyCrFqWLHBT
EJhlG/znOds272+2xScGP3IShvdQUKJrxJfYInCraJrVX//Qf3IWY+Im/8FORmX7w8/c+/i3mp7M
kB4neu12C7NwqGv20NDYyY1muJj2wSv8v9m/AHb88+lTMH1mhNY0WrEfT5+laYyGbrbZrgmsW1ol
JznO0XLtknbdq/wYSXry+gbGJmuVqFvB/95VTHiKkcILFU6dA8WoLUJgdFg1lKyYZMeUNSvYl3Iu
hpHJppBi5tVCzpcEhVIHHRfVDZipz51bb/oyOshTRh+eWkXZ1p29RcfrgNEk2YtZWDq+ork8B0jn
TIp70Ugnq0hOVqre5Hk3YqeLMkqIWQ8o0oKIs66j9IT1foUl9uoz6WE+kZcT8e4MRhm/ZmTe2Rjs
cCycMjKYiA6/Dsl4TB3OG/IY9o34RX5mY1Jvk6beIlAjJVCaOv6iOMlpNFn28dw4JAbQqdY63aUB
5aKc6GCzOzbs9jUr14ls5TI5N/jrLO+ZeqBU3opnWaHwOxWjdMBwa54B4L7JcojoyAdkZv5rXrrb
Lh1OELuxWr8RNLJp+vRkm8w6xml6pa1teJyJYmVpZ0uwQIBAOSrltG6yspcJTB5k+Xs/8GzOfpi2
g1JbTIRk1Cx3ozg5jCDIAqGeioRKbOSccYu8tKNzllVrjXqdrDaNEI4RHK5lEY6116v80FieH/VY
oyseHlSHalrUXuUIH3Js9J119r3xIv8GCAGMDFB1cqja8JRRTu6If8HPhk4RQkgYIxD2MOY1ibmT
Z19ZWSMB8dFsunvQkvMidmwfxdi/ann0aaI4A2T4k3KQZ92WIrnqRSed1oE2RS8meDgta1lsBi8m
nshKsThDU31NOxS3XoRi1D9alvUsK20pFM2KozdTrWeGcPzgDB/MLovgU1TawGPYVjLe8EQ8R36w
zonGgvHz2gUMdcwmuiw9KF10CFzqiG61wXgGg/EQCn8ja230KikvlvDcd8xuD0UxHucdnqaHnEZC
U9kNPd8nZy+TqoCZZbj2WICRIOOiEaWGCPCr38vBJzMbVpDWuau7Vea/qgp1fbnDyeprxKBaDKwd
apCz8CNoQVBeqJ3ulkx0eAISlLqSk//UEc5K1ZnTsawTToX39a/PWprxT7ZVIVebFnAhy+Ykon5Y
3SWjQYSgaRHZ7oyvWc0XOfV7w/uZOhcFj9YE08ViVLTpHWVMejQ9uT2gNqg9yx2rhnuwAGiCzwK6
Jujr5JpAUZOn7XkDjv6ljJjgVuEbusbXSCi0dIYzg/cnN3ZXyJf9BUbI6o56UL+GBYf9ZaHmZO6E
KB3NjjEng6C9VhPgiEM77oyyALrctpfUYZHu6xjXrIIps5hOWR7iQaeKZE8cJoOdVhtNL1+Kyg1W
PiqxhUNRo8qphTY5tU3VKPrFOWMRtrQhDw86sYGkE7pUuaNmvLklS8TuTa2MgrzR9E2eX4KJKL0o
AlGjkjJkn22zOa51Tk7ynPMJF81ZLSvUYsGLCjlbdP0NROB1iMxdU0CX1w4ddDE5hidhw3m43khy
RNkz1ZPjbpuc0AVv5PFXO+4nzfjU0ddIIvUityanSWgUWBqHh/gett46pycg94rYwbvLRlzq/RXl
ZVkZUGgnYKE9yJUGmJ9HLbYhwI2vY8oboG6fjuBqXW2zqwpmQXl7Ve/CEsq6NvbbDrePnRFCXNZv
SdM+Gsh25QHdOL9P/f/3D8vabz7qV2pgFVCj5sOf//cxT/n3/8jn/PGYWSr1/tcpfK3yOn9r/vJR
26/5+SX9Wn980A9b5tV/e3erl+blhz/Wc8f8of1ajdevNeEXvwu25CP/3Tv/8fXf6buzmjaZJ/7r
vvvTSx0g7mp+TE757Wm/dd0xmf/EZAMxlUURy7JMDu3+a938938prDp+ctCJ/aZk+73l7v5Ekcuk
2EWVj+KsXNH/3nK3frJMi5kL7nl87BB5/pO2+1wufK9WmMKi1884Q1tfo7NPk//H9RUoKFm/bW3W
NxYEvAoyB7DlfeOr/dJvYdqkhkVUMEF1javFW7uH06Kq+WY2INWFKGGVubuITveJjtfbd9/knxQ7
JX7gu1rK/O6Ypclin2uyNPs4I/etAaxN0JgPNkEC5ZSbp4SouUUjFAsDmfaAFvoKmsiW2EkZ5EHf
kCUerVa/hoyRinAdY/+YRT4B4Lk7b2pBPo9M9wzAKvetF27g9ixgtHbkNHtf/ubt/7iu/O3tG0zX
hLApF1ofKoUVBG9ywDXzYXKH4peKkvO5xCi2hFKFUGYyQdFrgXshaas1+l9GX20ujaYfU/wzd0Zg
hih+kkPZiOzs5MlSKPG6EY32sytPo7kiVpg2002oU4jouvqqO+DCqM0SbZXivCxU544U8Ye/+Uxy
dvzjDuPoND9UBiOXffDjZ9LBoRGnmxgP7OjZFk2Gg7jdQd3Y+/tWz6AfBJp1F7N/bIpYCHqupXKw
kETewf1iXBYliTtjeXRSYwPwUzub4lGXtRg9is2rnWC381E8DK7f/E0Bey6D/dNb59gxOaI4qowP
E/+syLwW4I3+oBUCQ78SXUdIaykDQZIiGYPpFByzCb9nyEq1A+L6uaiXWCg3lqV0u0hyj9AXh9vB
n4aN0SJZ62OsEHSIliUf4ahE+knpaFSOTg1FtMqCe6EY6ybv1WMABm/lODUW4DB28W04CZhGov9s
k1hEg3Qsdsl6WDdkY65LQjeXcQ/rFt4zbsyeqrdj3Ft+zmhm5v5u8qbgofA8sgJYPbYQc/fl6J/D
wHZP80VM5Hhnp1uLAZNEevVEkkq4t0KFRjSKRtNjWtr7+fjZZWBbEFb61Cl5e4oUM1lzqqBZqHoS
PKtFG+QL3f18DTL7JY6aeK0aSn01sOYwinr7XHOhTJGB3ePS7O0YvIFZLSmeaKRkm81ijEBHDrVa
rQhX/3W0B3efhvWznkGcnAZhPgRaQS0diuD/x65qG8yYkCxprLs+lKtEL2AMoXJ7UPT2rvt/hJ1X
c9tKtkZ/EaqQgX4lmDMVLFsvKMsBGWjk8OvvAjx3fMbn3jnlKpYoUbJEgkD33t9ey2ldRjCraufX
s9EwNQ/UuKicme4B9/xrSFRuk8zWDVLt0AN0X7uEBYMkQvE0ZmLOmB4fUAODhMFxQ4AAmCrmdKxc
/EMVfykQ/3mYQkehoOnOYSvxx1nDVlQnHqxKe0wWc7OqHT4xL0stFgKqbmfuFlVpzAsPXc913JxQ
QI1BJXmuBQV8ZqFwuRLPQBTcUyvGAMC404xxMMp8Qmzb/kun9h/rgv9oh/wfJwQy1Ybr4O/itPDn
OboTAmRqMmiPDIDHXR0RaY3Je9Sn57AtWjwSDA/FuXuEh37Wpjw5a0H8GiHx+IcyuPGfpcL5bOsY
mlBpe6j8Nn+rgvujA6RC5VVq8+65TDTzXL1ReLbPRWSsQlWBgNZ9Sah4PM+ZD1Zowmt6Xb8tT+VY
N9to7NNrlTfmmsaqh1FjHhaWZS5XVY3YJYqVMy8Oi/4csvOQOQc96p66ufWXQ4TvfQ1ujK/VXuVg
WlDAU7NBST/HCajRfziy5yP3j0OEZDklf7o8lvG3M5luKoUoVV99wFf5ZrZ9PFd9EaBjv12nsfU0
K6HhWzwUpYw30h/S95i5a22EnKRHxkQ9B9c5BiAomww0602mdrQGhh20XgWEXh6s/vsvbP/9Qk5L
ilzf8s/5WxlXk7EaKUanP6q6wXmZRTMZRNtNTvtNjo0Dyp7SYZky201bk8KCoxanrIpJk6DOahPr
roWTtjEL9Mpux9x3mGB7dot3E9azxwW45xRqJIdQj2/9RPNBtzvj4JpvdhO4e2Rl1TEpoJ7k/A/7
tjbYVNrmOkOruq0AcJLCc7Jzm43ZWZW8uVEXOfrwlKi6e26STmzcuIKiMjik0rttPrkdgQdm05XO
vcUD6mY11+/QS6yfCjnoPJLaQ2kdaAxtcCxi7VkTgfGaDUpFpqswj1aNvzKn6uDbhnIEbruh7uye
9YrY9n9/3s35XPHHgeIAQOJpYBpBcELh63+ZRohTMHXuKLSHEHTxmNrpnsYQetvkVBUzNDaEVdH1
XsT64jyOU7sK+xFAO4PCnZKBdVVNf9vWRBhcbWfm+GVao/EsYCperAYdlUg2bG4xnmTwSvDc8w1X
bGXZAiPGEk3ym7VhPprPQQ5TqYvjG1EL+8V10evk+mkyWsJhBfu9Ej3xRU/M7dQne4RC6XNXQmMV
DUnLsCXfwHUQEKJDB8dKxEEvkP3+92dK+88e2nL2cAyip/S2eb6sP9vLCjyZzvZN7THI/M0sAZVi
g/ucMBt9qkvNXLu2Mk8BVKXnR1l2skYyBS3THHBuodr5ab0y5EiNyxn/oVxp/7mKtFWLcxobB7yK
qqv9+ZtlTaDHajJCkpIGVL0+qe/CwiEkkle/VNwzzk7aTCapMRmhrbPTfOdTb165tgS9OB++0sDp
YI2VBX8SMSdx1GIFq1E9j76A5VwoHlW/dAdqSNkSr4u2ST0l66YNx01u7IPWVAm9vfU210Wlnyhw
SdvcJ07zVclTSij+KlfQdGapVW4KEysyXK3dWE4AkKgersyalGU9H/wGNTS1k0zXR/TyfPbyTSRC
9tH0RXIzseDfCnqHCL3WvWWsFx4tid04GdszEXNme801a4+Ctbr+KcmI/XauQdBeymwrgr7yaIME
Xh3oDBAioN0YURFQhozSfzr/Mjr0xxuL7ZLKG4oOqEn/+G8Mscklg1ei2HkwFltcM4VhWlNJHc/K
Yb8Xytmyyu+RP1BGn0b30MTRURh5+NJMSnWAggnSw/lwB5wPFkoB5kGcaaKNSc6fpffBcSo39Ppm
bIiOwU2K7Y+0Bj7vxJ2PbKBXr0UNh6ZBYqNqX5qm1J4Sf3htOltF53WPoZSqnQLrJG3UXRhX36LW
3qGCZnjBtazwqe90+zlrFLLIDM/osQ6JFJx4F5HV4S29MmYaPyqUrTnz+f2Z1N/OzH6uOAyYzBz/
ISXMmKZgvFgldbbYUx7yYpf5Qbm4L1zcc2ol1XU2mAzKzMoAJreH86+P9PYxzEqB2S0QzJYBDd2A
muAdsBAQUGmGiDQ7CRzkBDIArV7PvgI5mwuCRH8S+Pkeo2fYIKNmw0GD6kDrcR7EyA+GCgvCNPsQ
qolgQDY7EkImb9LZmhCEtLvKGJOCE+NU4McCwV48C7NxgQO9XCWzhUGdfQzDbGYoMTRUmBraxdkw
2xtsNA5dqYxnITXMDvWmBu24r+BWoTNjVF4je8B8FFK0wRf2xkASMc22iLwK+Tst8zqY7Vmx+G1S
j350dTPoP4I+xznRGRSDSNjl4PExUgzM/NJx+UE3KD2pfX2duWo7GyXDml40AiGlfZg9Rw8vb7qT
mfNdixV/V4Wjcpn60rN8tbvGnTDuXRMTWpy+5m4ebilL2w/Q9XCSLO2AsOBuzkCAmJhvVDBzxfzw
utI4IGJT2SqyLvZlgsPFQtthzv6OYTZ5UF1XXyrkHkVNyJuXLfIUd3bVYAAxZhdIihQkmu0gMUX3
lZqk8pSO9l3yVtlDJ2suEtwq8kmRh2e3aH+4GrNcoqrjS6phT9Nnelzo1/XVnxUlaSXWU9ZWB1dz
sxMd0A3lDCh0PtdbUSJan2rK9r6sL20EKVg1Z49Bbc/1cYVxAf4sO2rGm7ug6N0QNG4U5tvCKhgz
7rPZswKloPPZhQXTAcltcu3Tn0XKG2wAAL3X1JKcZHPxWXIVQT1cRoNQamuZTGXp1HRWJStwTsho
VRTDhnzTtbu+EsP8KTQxU1DfzJQwPyJQntbZJAM2DJSLZcp1SGNxcNXhk8l3nRXa0JQGFPdtUPj7
u2kvaxwYyWSq97Rp1DsigP4eH6w8Q0/ZzIi9WZPTzvKbbNbgwN8IgOP7x2ZW5GSzKwfT9cZypn3U
DPZNIxO4SwsanL6lwOtyJ+nZjiE3eiW+jcAJ0854HxDz7bq49vv10GAxcqaa2fkBAr8xBZxr8fo4
s3xCzDeOVOlmuxSF2Ns5J59J6F03pN9BnQX3qembg6KDK4SmQKzZfAGodakqP7hENoPDgLw7OsDV
p6yEnm8H+ilUxukaqTsiTvaqM3BvKxy2H9E0fR99xYF9nxFjpYh9nsAjsRgDsKtVw0laryGUvWPC
aIaXmRpY5sm5L2uZII5uNVKHq+9UV3o1Id5MeFdBQkqLUgbruw4GEScCexPWXYGczQFfiGIXM857
Ca8mLYfw2UTD6ls0oPB0f7aAIG4xsYDywAuxLjuneOnNG4PLK05f2o3zVLhuJRwMzHPURGqfhmqH
Nz3LvAbJMnSLoYL9p/wIG804tJV/N9CUrGrRmq+0D18VujebwfWL1Rgh1vjlmf3Lh+zeqyNwMx30
wGJi7aK2PLItguAww3z0mlDovM8tj24sbpyVp+0y0I0PYFI3v7m4lhraYHtqlFPz6Hc5cwiWG/ra
F92pHVhIPK1taSGw+vcN2k41ktbBWSxX0KoYzsB85augGcxZhmU7fkNSwEGQNd8sw/w+YDPF1hkd
xadVcrnDToZiS4dgHgdIt/BHfP31aXxcoT0Def7tt10Ay22UzYl5mHUL7zcDheCwpd9Hw2z8Wgi2
y81vtm2DI8zO+mprp+Qs/Fkgps8qsR6nWIBbrJolY+6sGxN5lpKqB9+TjmC3jTAUa6ObCfg5b5ap
oo0op/FZDzlRZ7PQTOmP+Sw4+825XWC3f9ydZvjzpJSkl0Udb3omKVYdNjVaajmLA6bol5vJ6eSv
j5a71axk63CzkY4iSD7fcC2Wx+Xu8lGweN2W+zHQ0EpTas9w8ls1aM9xChBTabgkO6kDpYuT/VoH
9F6Fuli3djLtoIi8gMkj8B209bpLGGqJ4mqtuOhiy0LZONoPVdqXvo9BVNGPYk/bkW1xgaGigio9
E4bOejBtddOUPcrXHjtCH5OBFS8Ns97bAPbRRtGRPot6N/WRBZKOgHbbJcy99shjbFLOofQ9jMsj
AZKCQck0IntTZjxR1CuOfaX+VITyVegJdlyHt2fIDpeczqGCsFc1wX6oE3MdIMx2WOKA7R9zAN/h
wS259qcmxMUo/5or0ZY2P/6SielrmOOtB/LnrA+0aNmrp56WKs+2FQFQ8hvKmYG08GI6EPcN1Aum
u89nKzD4SchP0UyFAKaTH7l8HURQ1bvlU/GMXFget3y0fO73Y3997//75d8/wQopDjadgtT0j/8T
7TRwid//jSzVaCdGknvL77U8HOozj9HLLt1poE/kOHL39w+ntVZs/LD8UdWSWNHyhYLTExZnxtb8
fmKvt/yE5Su/v2/52cvdhKQ+a34UTsGorC360fNkzjaOeYcU2BZ597FBIur9PY5BCQ64yFinTWtd
4PIl5hG1x+Vm0vWK+VfVwO/WcMIfta0+do1H7BvxDvljDxgq20uURifVTtx1Ijp2HKZOMUzq3yCe
w45TQ+uYd6V1THoLCG9Oz3SLAOW5d13eycuXl5uWfRCsCZEwnAzuReRGZCI04Lu5ClrHMY5PFQyt
3fK45VPLzXIXCButZAv55PxDls9bqfuvj6C+UjVQY4HFjh+0fAMreeRz7Jbhf4/u3oJBSBe1OSwK
Z6vi4gkrbeYmTZh8MgJB8eeg95+tzHI3lJ+Kox9Yzb/gW3mmYMitpQtVY/nactPbKgiNBZhVSBZh
bWkIMAL/C0VbeGS/7y7EM2eBlv3+5B8Itd+otOXRv+8uHw1BDXm7djn79OocsXCIxXn6fHgmpuFO
85r9JWhwOev0AFgAZQOcnH/f5L/4Rf++vyC5fn/5j7vLF5qZpfT7IcEYulCN/r+fsHyB5QDxXtwr
uNOodfx6dJbNcJ5fXzcGKEq//7M6SpqdxSUHJS5ned0nfDxDfZYH/37Y7/+UKei//lX/1+OWbtjv
7/3LH7585Y9v6UXJ4IVxEYa8V5RPGwiY8584tBQ45S9ymfSnmnnxGSjlZ0mW7ZdnRiakIvaT6oBp
IDW9vGa/X9Hlrmh0EA1ZkXL76+Pl078funy0vLxRAUmXIsv8DV2H5t7LnWya8cX7TtVZ9/eTkBu8
jusSMcyCX6vG3kLMOh8BsHzj+vPCYxPLqcOu2B1pJVBD9M4rEIbZYYH9LQDA5aYi8wbmhQkRlKDc
+Eh5PaUOLdCHttw4E5DR5UfPJ9lw5tFZuhZQl/DJ12dkbRU4iaqLpXcGMC2vS8XCd6uXxYtkV3fw
F3jN/AJP8xAQKID5Cfzj6V8+95eXSC6H6fLq/eVDP5EcNlHbvrtt8M1RIrpYVlQwP0SqZmpduRKl
kz+AXZ4GX8FmOVnDU5Ek5DYlOy7V3bpK7W4jmFI72/dnPCA9TDMBkuEw6LMh11bvOgHFs2Apibp6
qpARGZeh1Ms36w501Ti7+cPXrOCQiPEQqIHjTQUe3DbUPiatJkpQqC9WDwNcb65tolYnkZkPJEv6
nkLLR0R82hqvppOkG5NTMNc8ukTEWDZ4xexL1IYvU6U4LBHMl5hg2M4u3Q9QgsTwSDKsor4LNwpe
bgIe4r1kLOdatD1MW9PwDxisTovjobbVd6YhbKKuaH+Qy32xEujMY8+gzmz+KIJG3pKp3FZtDplb
9Ydt3rOhV8wRXPLwnitdcYpiKlCqyuaJDpPO2kDY26rG68s8l74aDKTAQhu+TTSAkZsoYucHdXBX
MRQ66xqL5SMOxk/4VJzDmDvfGTYbYa20Yu9bPVPMqngq8yB6cuoJ+G8Xv3aZiUwnc1MyFDJYG2Ph
buKst75iSVKgp07Brkb70vNmuAXArTwGXuFpRAWCQvXNGk2LS6wvvCgbgjVPO+NDLoOwVf5NydX8
0skh5tIY76mD3jkhlSdzssNDGqXXOLa7Q2onDygy2Qsca4Nlkfkx6KP6qUr3TN4UzKA6zhalRbF2
9XHX2oypNvCCDz68TjjMXArjUhxrPBYer8e3yTGunZAWYU+ug/6QbOcR8aygTkkaHfJwnWueVQbp
6pjRBzpnrZt/chP2YsbLUFfu1zSICM/rrb5HRZQy0+GRgm3Pic1JwdLq8q4zrQpgXtultSbOTMOT
IlKG46j406Ysuls3tuWesDnz2mG1t1o44Y7VPvRmoIRijPQoMzcBmoqrzkljNnpc6BSXSWHTh9oe
08SM8wB5d7prm0fTEl1qO9PFpCg/BR2yK9SQB0yv6bYdqSGSIXLXlQ+SA+sbutVeeW/3aWI+xiER
5zTMCPtnYXeKtA88M72HXMXi6hqMK3NqIATbpXUwbOyR947gs+4qRz2SV0ERe+MXbv09E0F0jYX2
if4NK1h26FuNmBzv7uI6wOdQcdF6RlblJ61ynkNp6Ofs60TL+VMjPnQ5Po1R7j+0yHw3SpOpgMG3
EFyOF1p42dVyYk5iQu0OVcEU24iTrxoq61kvk0uqV/G5VodveUWNKmhD+zIqWb9ue/pIQm3WE831
F1dJiYrGqNXQY+3zuvjUG648sD89EIqAU2rgBzFH+hewcyV9E7vIq1OnTYjX9ZjfjicY74Cp7NNx
eo1lWr0kMLx9LOKJsWXOsn5A2PWqwub0aqWUiumKaqiFdm2qMzZMErWKTHVH02bwWGwGK6LM6tkF
iUh8lf5BmY/BSUQ2U5Ske1F+r6oE4ZlB9OTUTOJt6PT0bNbTBJYdy6Y6USMc1SldG75pnFhHDV6e
6fFeKw3CWxDBiRtCg4s/jz2/Obt9Bkuq5rNS9EBhOmhDipP/gBL7OZSYj9o43xo69B9g+fJUDm37
RPTgmXA69QTurv1JGnRblIZe/IfASXbNpXttwwRit6N8mZGe10aSiR1D3ZOGTYIrnQjUZe43XS1e
xFC/NMHobkF07wtrusSZ/Fwo1dW2qgFIBb1WMXxRm0RbF0RpNjFM4fXcftQM9E6HHmfNV+2z7uez
FhWGdnWQTqu9RON75Bgk1jrzvddbJvDj7qlhutlK4gpLBX0Tq6Cam4Xrjr3sS02HmmHxsTpkI0TP
Ut2Q+bRBxeTTc99RYTRyXgDDrncOu9bUjpVXpur2jnPWU5A5oeEybj5CkC/1Fk+2gDCjAPkB6qSe
xkA9FGG17azxbTLLeiODurlaHdrvgrTsRjjPam9W5yCHsY/RgiH6DlGWzw5wVBwoy9SjENsjd8Kl
lqspUt52bTatfNYhRm9DQ6JN7jMwqFp7zqYPiOfVw6Vc1+o91GA6lD3dgwF97GejhitgpGeI3eGz
AOWx08K4PJZ1JQkb9uGrYvjdw1EphE1EkMfJbh/d+I3oZ/Wh1Ha5luWEjDPhoKUaCQ04Zt7ecYbR
q2YDaCAT+RgbrmluWuM2XDolKdWEdnp0jdkel8/4RlCdjCH/kcQi3dvwu7OxsHfqkJ9d01L2EyYe
kHJRuK593jASKVgk+X8ADclLEA8t5Kme90ULYVyLk/h1bOAxoCL1RjeLbyhWSWtPGR0PUXEz5Lch
swjzRrDGOSa82gZvWnNhcGwJMr0Zv4M4uo6FpgF/ir5CX3YOQT6ftjNq0SPWD4ZHhGDpVYlt2gyU
7kdCD22zn1hD3R272R0NoPmHwVWcjUpolUuvqTynCfFQ0/zJLGz/STK7n6h2RFAkjZ6w4BarOgp2
hJWneyiSr0Y4Fpe6wwlR06c+Ng/FoQlol+Y25kS/o+3CVh4Kfznm6BDNjGsYVVHdPnQoiV8prXD4
KgBOKkjLhRGYR9e257VS/5XivLpLYXAyPtkLEvKC8BAQeMG40bXqH4H8wn8J1pJnYTtq0+fQrmbk
Uii9RGHgm5r/6PkmJVOfZ8aTufPaFKS3VcWq1lnlOwyTJW9BCmTQtfXJC3um9Cp7pDSn0tuVTK2s
1Jo5Wlaqn00zfe16k8UqJVbhlwgQot5mPTC8JFauEy4zk23fB7ehovoZ2/wSMQIRD7DhvjdGd0dZ
mOIKMGjV/krzTruqTrvjiTQylIhGXmtkvoMfQUVnrqDP9BhmNn/ZhGdH3Iegg5GVp8/wDMCvRm63
rjVO/yxhOCrG6Yavkqk69sp949S3SbPAEwTDp4hdMxXkKQKN1V6CwLcgt4/TbhqF5/pMEMTie1QO
6U7teLs2BIg2MZPaSkJ4HgLHJq5N5001f7KqS/cCl/Q6x41+GFr5g2bOk9Xq6ndDiSgkC/uNq5fc
JGBnNJNclUyd13DKpq9YaEBJxBM8O6NkzQi/7WQmdrWSeqnsmC+D4W714lAHiHQN9ZNa5h+OlBsR
1f3Rj7QJFtukUGbz2/MUhOIs7eym2Q7retIjmyhtsTvA3JoZn+2ZrXgrEodJ13nl5af71scTl2ju
Yyrzat/M5RJ1gs6lQ5fZpilmvH7AhBuYLWVhEtFh1hOAiBPIGUlsfxFB+u6GGcy71C7Pvdat+34I
TmozhivkFeq+SYh894Fxd/PMvVt5v/MxdNALjU60BPeUsqmrmNOXkknQU8nJoKYds9YYkERwo1EY
YUz/WLbGU0xmxkstGzSFUrNatpP0QLOK7x5o2KUs9sMUbIAq9DOhBOrF5oDK61U6jHE2apNuGkcl
iCTcuxzEeEx09cuQpbPyiwuKQ1MVtcaZpULDb8CoIUM/30tLuw3jVvY252oQ5acyEXdSoDddo9iC
ZvOQTE7iNVmNTsxy7mVcfJFacopaqexUTWe0aHKYbaD7tqt7fh2WVTGZiKY7hFr2FI9Kd4BvgEdY
cX+y4DFOMFoZHBXmdAAucLC5tt1QQR0qktC7tmMGx3GHr3ZNA8ZU2ujVUpNbZsJHGHyWTTZ4jagq
k00Cgc2dmdQjmTKmGRiADOEnucm7JUfnBwqUr2bxJZpj3Has3tLW+IKzAeagkG+5SLRjo5sZEfAa
UUHOJGsZW9Ze0aBoJ73EdU7UL8w1Rj9KdsBcWIhbdtmVLNYxnH9mZqHShKlUCu2lS+XeUPyMTtvk
Eve2aH2p7lPC+TcdW+uUFk3F7AzZOcKF2U6Vnb7TzMHdkLadYUFPIcbpUCscXr4aIIa0x/0UaF+K
3r+wPKqPrmHjew+mqxqRNoCb0iVnJ8i+lGav3fVQyJVWlhJxc4F9k1dihTXA37jg/32jXSGgMHb+
2NzHxm0PieUfC/MZKbbJlAtj1UOgFYwSdY80tlfA1aOL8EnWS1JT21STx0BoSJNcVHFLPDOIUnxH
SphuOb961EtqmhyM7Q6DJVdF2ElGf1iMJ8pw/egM+jctOuslXpLhYHRVFabWWH/T3MJj5MTGXtfv
VbeeDq2NNIhnYQa6Tjk/OVovxzgx2XUSZPLQR/1PYoi7UCv53sSk20+zZjXotKujgTWlap5Aif8o
g2ZC6TOpLI4YUrJJj9o+rhLkL59CVznTpSmuwfAOsgJzEUXIO4HoeB2UJCOWm4Sw66XMxrc+cdo9
K7/sPGUWaiOgNvTzZ2ggSaQUV2Nojtme7c0L6mEWFp/ryiQqKbQAbLjEGEJuZNP37EGWtlOhd0BK
fOMS++Wnf5UGUsU4wDo/FXxySM48rtuOxE0nC59Wzn5kFbNxXidcbPaJcL/T8d9zMmhPZZ08yiTR
wB3b5taHaDUasFh81VJQLPeT55e6vdYGRub68Qf763qPivNDH/J0HSs5xpqw0FbsiU4p8zk0+Fyw
yqEgkKt+LyaJX2nKFVBOMCHbNmT6UMg9ju2EjphSz60V6PjADvXYhPUHIB77DzV4s0qFx7AUs/Ui
Kw+UgPVD2XA3lAN4lWJUj4ojIq5ucJXqvOiwPTJLxI4YywVvLo+yDarXAsbGmE13O82U9Ry0aSu8
hHkEKlsTA2GkTU76alN37Z5GhPFmFd9VZnGdsejPDbuxA+vwN46ZminFp4aqxiNJxFWRVGkaVc22
bagO95HBLRjGtsdhCngmMM2HJZQT9YVVbQJDShtjmweZsbcZeeIc7YbbSaJoRoKWeTqV16MeK8yM
pzXreWJd2yBHGlub0VtNTfFiVbkPJ5+hFWpb0SYNHbELR+j45DD7neKwzpSkfk/8sNHE14Q+bNzb
tU3arUKSpMwFkrSpv0tcQhd07Hc96G5h5ItPQ8MAcpqrGk51QJKxZGYQks5ZJRh4zE2NJWkKElsQ
FNwYTkpOzmpRkCblNQO3sGuY7fWUEbO5YsTDuhhXNl6MJ3OMfxQ9PdagBg6U+FZ7Flki9mD8Uy9v
tJ9KrRoXB6rk1Fblre/h39tRdJw4Sr2hclvmvWmfJ3NzO/RT7apk+6QuwjNjSTHNFTUDoK4Ox8IR
/T2c4qNNfUYJ+1tf269SKhcb69vWdLRm3Qr1QLhjvDSxgM2cBe3FCdIbYDoV4AQbkqC04ms2tW9T
G4JpS/TvfeesUEXrM+tKf+05JYrGjl66qqHx2znXstbLd5F128pMv+m6CNiP68+lpUT7xCdFoQt8
EJnRZo/WZkWC6GHrK9LfFAKjxuiiRSV8cid+aRz8indDKsMNi7Eaf7AdbxxqDx5pHUxCW/bQZG3b
qKLlWesE6JwOZBuMmLzQN44P17OSPjOynNNIfOcTR+TIbn1elMT4EY6BZI9A+5JOu6z2ZUj4cooI
O0pGuQ1r5C+kzU/DgPG4IWYWg/Fbfwjrre67a1Nv/V3cai0dDEYY6saM6N+pXwUrKKuseI4T+blj
evHYWnr8pBk0Q+TGNeHcLCMJrsvmRcUXyPs1yNddEHyYDNrTZnwKOF1cQwUD2ah7lsGW3E0Gojyh
QAnXEbis25zz/jQDsdjqefRRlG2XRscgrmGL5n18dsebMjIFjlgJMCs+gp1bvyox3vTEjZQDLXiD
NNOEa8xHX+oW9OzrzHSOSTOyTEtaHe92pNFwMre8o3OCkrxRK3p5vnLT84HWVWVuglhtTyp8YAt6
opveg2YID3I+zfajaXqNE8pd0ZXPSeq4hMAvBi38PTlveLO5uf1VX1Prp1iwoq6kGG/jxHahUpgE
ZTjtbZQV81U6w28moreb0d+5GkVnpXY+LyWY1GH+2cIAtU++GEWq0cMlEFR4DW+3yRxoInbqGihw
u1OqH1FlpZRTe/Oed913K7NPIvUZpotVkvppb3nOYD1bda6AM7OITZRYlO1CPDqhjYdEVjOyf0A0
lsif/NkPo4xeszzAKkfJ1DMszEG5tFgcdVRR+jnCEfrqe6PFMeiJRCV222TrzBg4dsLcvumteoxG
czvMXm9JiHvNON60RcRV7nUHTAAtOPrghkyfdC19dbvoSQyBeQiCaNjg+ibkqXbZVhWFuS0y6zrU
TgsDysvVq1n449GSxo+WiMVZyyzIHTFDl6iXN5FacbgJu/fiDKpwkHCFi1iprKfIgTHVaonHrA4L
jI6MYy2tS5h02SlO/Fufq1vXKayvvbzoU+iejYw6UhYzfWLF0/dEgTmWqS3HUzWVB4j04P/b4scS
hvcH9yOXdv22olYVr0LL9Xcqf+Qm5A1/s3ssDPqrNQz9zwmWxsiOiXCc2e077YMFV3RrJp26XzWk
F8Mt7p0dUWwsUmMbF8RTsaeoHtVmL+vb6lL07hniW/5E3Vb3tMieGfXhaxOX0Y52M+mByHLPBI6+
MJCPtyFgRqJ1zGhTpb4OmDOFclrW7RFfOK2Pyj7bvg1wOCOTFONd7qB3Rbmgty+C8GWkJUFUl3xI
Xmgec7XWmlRxu69V7Tyl0rz4xKLhXffm+DymoTxYYRVsKStZ3lJ6jINyWinNXccaWDKFjMm+iT+X
bIbPsa186nz6Ly6Zz1OQyFsdzeFFoax1g6Zn3mvBsRdPEsHNablJFZNjrs6eUsc3rkli/mAOMyY4
THpu1Sv51zG+skouznliD29J5JA7DeEihYw35Il4kaZ4TnkjQBoVG7sW87s6oRg3pJS4krC5kYSr
b7p0dxBFU87xG9Wl7KowZOOI9GcpOnXjyIkLWS0vRpIxH45U7DBOSBTDImyOkN0Y5lDOJb6r12iI
k0f1odflLo+K5JWrs3bOR/xFVbkzFT1+VknWbzJtpGWjmeNFaJXHbHC9G+rUJcRRTbultqBVT2xR
lL3ay2g3YfcpQ/ofqltFe/X7ECrhqew42yeG8pw33NNbaz02mrhg4DsoReQQua/KIwNw71HZuhst
q3hHuSWAR5cqbzToYCA0YhH5sGfGgRpWqBuARkqPgk20H+Os4BSkAZA2oaeOYzYDdVx8I3aeA1xq
7LXil89qDQ+g18JtExrOE4qkndGQ1Stc7ZrlyXszzQmaTtZPeQLrGpESsdMWC3xhuYc4p1CoRTDe
SiXc4aFRb2FefOIpkBtzYgk+GtrdCPnzczqUaFizbAvbwkZD7wCeZUW8I6OL9oEKSzgURPZs/Tym
yofSgyDIXTltnaLKtzL61EAf2Yd+P0KMszsKq9EFSHjoBRB6ziiW5Mof2uxaJR8CHnrk6nAIOZuu
sEqsmfgJLjJp+k2uG/HW0gBW5XZUrK2BIQ6l14zPVkdxOGnekgIIT1orL4Zs5BUfGepaU/N3ALLX
4SCmRzV0+d0ffuY05TddyO6Cks94t0M/vg3YRVQn/1ypskazOZVE8xCDdtHUkZHNm0ubS33TWewf
dHelMa9/YejIutgi+ZYFCNoKd1RuNPufRUrrg3JddWVi11X91UQx6JlrjgDIncHs1jcIQP6HvfNY
jlzJsu2/9BzX4A496EkAoalVkpzAmMxMaOHQwNe/hWBW5a169aztzXsCCwbJoAjAcfycvdfOAYL2
2mHwHuh7Z4+a9iufu2rPzHDwiToUYFWzq4nOyHWu5yhxooSzLU3iKxsId2pW1S3Q5+Imb5+/PpAD
5wWS7BVo4Jxts3TOmoFgVStHqJ8moeHcdqqnRI6cJCIarowOC/3Qz2TMNYtzuBgu5EgFJVt2lIyK
qr0L5XZJbfdKDYysZKRVV+OcfutHOnm60O8qBlZt3NvbfFKa79SioRNFcIBD9cSfgOo31Q5O2/H+
pqz3rtUhsLWdvUyW3nf0mZy/hObdlE53VsSOMwrvm1hMt/wGVOjuvMtHmW/BFE9bNL/7ijeLJM1S
BKhDifRd1MdSwH6feiQcKhL2zmyyt2hdT4iJKaHja/dRSy6nPszTAR0jVKnBcQ4DzBI21fc5lINr
5gbaXo1TzJiDsWPdctsfPTR7Zr1hiEXFCkr9gCQm3dQ9NweaXe5Gw38BxRncxdBWZ12zaT5xH1ai
RZPllNs0bFc4qLdta2Rzw4DfjL8JTWI37N2ehlw0iZehYlumxk8amNlhNomgDMfC9UXdOAQFIOc3
ZGdc1aM41/qS3rJPrtkKJJbvxhaziLKuMItGNFw7a8W9dbDpc3qsB8sZ5yczNdP7iCUrmmHS6s78
OLYWX6EnLroy4Q/1Wp4lgnAheUVzAaNRusYEVTMhFk2PLgcLzSxi+eRAm++Q8BYmvOnCoM0LDOyn
bWQmXGhnuCnH2qcRF2RaYr+Tw+k49uQ7vdGxMPXuWayLZ+Ho/UHnfdOU9Jt6tin+wH41adIcZOXQ
vyvOxA0StefEFhrp1T6Z0CJkiAX6VaV3A/0Mn6RDRBJd2p1q5BbMNO2b2u2SYGHDddXY8ltov0+R
3b3wZj0nozsyr2jGjWX0qAtsomaFHpu72JTPJNJ/N6Uab0A7ysJr2T+zAapDj/rDLh6WGEPy1OyB
89Rv0oFFUiSPhRzLrdbb3d1SFUeT8M3KinP/MpnLci71WozuoRMz755MIm44UtxIMz0781NvIkCf
q9xjgczn2yqeEGjZ45vlGvyRXhjIyjho7JSucvO7hhx3H/WA+edKcdvsnYAJZuRDZozPXUWIriay
8KWIO9CfuEdKAeC7VMu4TZpkzXFGwZwvgP1bgI77sqAF243nfh7Gu6cIsdLZAitRpC+UTgqUBPhW
gN36treXgxsajErI8zzKsnhGKg3azZzG88ykaGot49SPmbpuEKzsPXf57hhRedalUZwvjyqrLs9j
Jl4i1dS70KiWU2RyuDyaFgJMJ5hofZq3145GY3vNHOssdAIk282+lMjG3CRCOd1XDyP2ISbJvM3l
ECNLTD19UzklfoVsEU9zEzW+crCxNxFxoFMZT9cN4/uLvaxkvPq4pJ8IsW6VGdpvLfuV2BNv9YW4
lSf12RkV5vcRdJKtOWcjW00FgM9J/1iu5dCN90b6jizReuzMbG8Sn47ADNR7ca7qtg9EJcnh6H5V
SfEaU/nvGT/Q1UW9zk15cXbUtidGZtRfRXJKounV1EmsJYmF4FBQSFCo0o+LPmKKoO2FY6IgDI/R
BqU06nLSrFFeu/XejYcnQCnySiPefEsb6qPnF0nR6m1QU/wS3cp0t7iMG91e9SrdeTDNl0JAfgrR
kEVp9ZkmS7EXoRbMkgRBa7GuzdCtgrbDvQtqI0iTmY2hO5wbxkVnLyyuanhNwVhj4zUrqm6jAzdS
e9WJmfFzhO/9RJlEbh9Tbrqn3B06Z9l8SWQbeZPUs7FLVnlyqbk148C8A9RbkHqNj26LvtvdtQXd
k2Q0NLKtY2bJ9VOfuxBfXFaJUg8xnjOd8tOSkPWsB0DaTjTMG0CtTHW6EFt6lm7bgtT0PiMkOgEx
jz4VfNY1Gsjw2WgVw3hWe9+zUaSAmaM3Ws4fSMPVQbdOkaaBeVfcagypbZNWl89u7vwkvu0wct/c
F0xeir4FsEsoHK5LerqLZXEfmKsDwqrxMCJBKEGJdGo4GKNOxk7xHaNLtR+q5DamIbvBWdIe2tbe
tlCcMvC2nyORKoAyl7F/qGRzC/2wCRpLI729p/8JWMKG6DMYQZwRxhJz/7lVQ3edmtiWi+q1oKVG
RAp5KbWA9SVrB9RTyC7PQTQxe6XaHry8w/diO9NuirwJRV+RX09l/zmlgr5kmB2N2XlWghGJcjJt
M5kpbvEOcnBXE6/F3AKLYCUD2/XENRuU+yYUzam2mrfI0FdqdHHXWYQdJ2N03bribgYuTqM2J0G6
KshziDDUg3RjHsb8if3fqnkcbzTT0Y/N0j5c/ASdKZ6QaIJy7aiLTBOcZVMNh6W0XzrTydlaOzMu
Fe2HNXKnKOJMbbXZg5EXjtj0mDr5pMcbV2XXfUSN6s7JMK8CUuuLTPi/RJSnuf753//18aNIqJ+5
vEnm+nugCAPdNQHk/01EefpZlj/b9ieAoy/EyvHHf//X7+/6DURxxV+25TjkSAlz5aHY2Ot+A1E8
/S+oErSuIaI4cA9c6Cu/qSiG/RewEkhDptQhrOL/+CcVxTD/Yjm0PQ808nojBOH4DybM3Zcf9gtm
E/2sfn/8d0+71OW/+vssiCY0I4i41oVh60SD/RsXBW2FQa/SWuc0juZf3BKXOLrRNDpSv18uTojK
kPCFllWRqCkIHe0/7RGXT2v4GUiTFeNv48S/+Sgun7g8V6KL96cedrLjdF/Bi8TqMDWOImr/SxDj
10PcjkeZe92+pCdwyAHksgkvTs4qAb48uhz6ZE2v7Pt0ho/MBmD1NIi2xaF0eTiGNDm3l4dq/SmZ
mTJxFEZNsuOqsLQVWu141I7KtCNfTiRamW72Yq35m6rAvgBUYtMt59HIYPE2/UnoTo5/PERtBzVW
bDGwnelgqk3RqjlI4DOlTId3WRx9iIn6Y57q50ZADesy0udvATe8FbMd38yg4OniaeQlLeEh1sya
BRbKWF3nt50+3I1mnDFhY2c6C9Yh5GBBgnoi7yPDj4eIsqRJ9zpJAQfLbNabacL+HzHduM4uyvi1
bozzPEUgLVycR1Qba5cZbAfl/ZQj5jfZy5j7SS3LTo7PWTzEu4IhVz8yymBvv5OF+Y2F66kdu2Vr
I/Yh81D6ZHw7viiK+5kpgE8rLvZNrbZ2rvfoRmLYpYsknl64ryUyBho+09YKUwPREwXeoAMtL1xa
B3PFWLtFhlL1wJ7GZg0Owbvfdfu00hfcQA9jl77lU7ktcULRjGxhjVMlZ1hUdt7Sj4HjmT4ePkXJ
reGrwnEJc/axoHNBhByBZW5ym4W9uYOtheAPrFUO5jIgIwgPVOxem209HeAN/dJKzQ7KRHonldd3
Rtaoe5mdLATeW3bsnT/b9SbCQr1zkSKxZaDSLwUzCGJIHrC4NDtAwizIdB+T3EP3x7B4ahKCyo3p
Da0daVE0dXd4G1VQhvb3cX0Ve77O0um1XKdezD/YzbvkcYUygVG/+JcLZXls86qgOJnudEguFBKR
GVBRkZAVm59RZ7N1gZER5A6nTZjWxzIp5X4umn3bsx9AfHISFGhNwcAKiMMDWONpQ5t+hSIyJioj
7EetsZvizguwHWSHaDDYg9nNSR+SndWMx4WWZd3Y01WiuUUQ3uNMOVqoMkp3GHx7lfElw/e816je
l+oer17pC7TCWs/8lGWNxE05H2NjCUSmb0VYK9/QZOI7CS2XBlTdPCV+NWUN0giLkV3LhdgxYyEJ
hoh2sZ0qkNi1EsRcZE9QC8ptoomzvhyUaf5IZE81kjG1tCudPRr6m9Ykz2Hi5rdx2cFwdpSoCsl7
1vHdbWYESES40l/WsBwb6w51coIkaV4HgMZnM99fckAFMaxhVppnQcO/7+ZxJ7pebKpqNRKzLy8l
2wPk49tWi/aIsA45PQGtaps9WejejhPonryVDW6U13b0ik1jGnI7r7+YIgPA740IXSNFwbEwnwph
v2eghHdil1h6gBMIJjSERNqDQKjDwd0YuxE9mPOzt5wOwzE8wLoJS4YgZsUQuv2Wc5rByYFDAAed
FQrjIorcc+gRVdAiH6+9a2HqvD30/oeO8hmAUarDeIk94DyanNK918A/dEbxQ6G4LprXLOotdtlG
emAB2ecml0YcFzT4ylt7/SEV8/1lGOl6IqwKQv1aFxoFI7KYu143f7BVBCfT73oIu9iru5sZECKF
aRMdW+8xBHL00joWEcRzMhHfWh4bzjG9Z8+75DRbYsneck6iGS+ms1nA41ori28c9E+Z8VGhRx8o
6FFkIsXLEjbjJYOiHHJo/DBHobaXMSvnoNt+jd84QC8SUfpuzdiYWT0SH+jWizHhCofhV26onplO
uCVGaPyGwKoLXyvprTulg6N6VEcbpwCUR5DsiRrDcyw3Q4kM0xpnezuM7k+QoeZusGdinj2u8/rI
PjJ7z+3yCKqIGLqmeLXMX1qB5Exo1oCIIzmS+hL5Vf3LrUp5ysLhoDWiP0Rj/jQVTGFhZrC1JiQp
SPPYvrMYxqdlCx1UC4+LYN3sf9QqWg7hYrzQ5xkCqEPaJmvHkqaHJ7ec1cNOskzVJpEw+Yy1/iHF
MdpoKPJdAawFMz5pY642HtlHVJtCFBhL0+/IZXgd+l7nMPULW74Pg3o3mtTYMG9tA8Q7M57tGLlW
Wn6fvPFj1dQUkPZ7bbothrqn6vWAPismQN6t7qD9n0vUPY4M35pKH49u3HOXicUxLOI9WzOTyV7p
+Lmx5Actn7Fx58zswYH6XrQUd1pNK0m3SBjUZbgtnKo9xjP+5rhbsZTnVnBJYnQJgyZO0UKnDANf
moKppkYNEtTIczYo0vaTN03YLtTqhfNowBUVp7CfLQTalPHItjmLnxStuO0ix3BP/EXrZyWLxpj9
sqIBGtxo5P7czo7P2E0eW8JL6oM3zNd1TyagO897e8m/ucgIGI/2AdGNa/1S/io9W/M9JlTbMlaA
y7ipRC2ztgzKtg16J7PT+WpA1UTZoPxEGOZDJJJtqi3WOSOfiHX6JrFrBj2GemloDO5n3b7R0t3Q
AlZlUn2LfTFm8qWgPlRcE23ZJnvbtB80zTp4FooExrG7tXxBjh0GdsRISeg3Tmk9cuW86m4+n1Rd
I2/O4pNHPfN1yCgksjZ1t458qC3c3SZjMise1yGzxbQqrtogVViv1Vgdi8XTT9V6QCbzTkcGkIDr
Xk80wbdWxqK+ZPl9XNecebH3PqAw29YEeUyRhV4n0ifWOlO5G2RXT/pAskoczm+6O6ymUQ9rZmzl
m1ovJBvg8qNOUgSqTENPQ6bh7uiK4kEHGrybMY0iEYmOSW0dlMu226nULvR+hHMLflnA6Uw87LcT
XjmSyKAga9p31vwW04G6jbrB2kXQVk62Zhq+PXqxn9km9yyPrOZGrSoeMLY+gqFeEoCTWu19iXsy
hDR3BFuuWwMD5XX9TkfEAc1qJpY49XaIdh8Mj/T4MVvD4IthQKGJ6DkYDaARmYFoy4oCDSc6NwmM
wXq8ugP4me26XSy6iiBZ1Frt3rbG24Rmu2PkzFzX0lYvyycjFbbP+n9NvNt0QhcxMKRhtm7HFu3W
+BaRx3iamab5Yu5IoEhzeahU7Xexg7OWLsQOT9ND2XbL0Uge5/glot8YkJRQ+Zdfx/a6dYWNj45X
kGEzEM4t1MSkIISK3EimDBIpBrMjlNRYGBEm5BgS6ydQHPy1M5X0rp+gMniZdSxQOrPumZuLiymq
YwinTIK2IhU/ESgQSFTgF1GwUgjcSQNbAVjJQ+KPumRQZJ22DmbVvubG0GOgNshwJyXWbAHBLhTL
rVngaVEvMLIeio4W3RjrLwbc5F1HZGoMIWNs2Y73cw/MyDG7Qyr67TKQ7d019qsbtfpphXQEoFSG
TZNHy6nSdRtzd/FeJA1m3rw8LRr5RQ51VFdwSkXluxoei9T9OZKW68c6PKxUaPtK5idPGc8T4wQI
YU+J0iS9ZFLIITBlDGzsDy/Rls1iEXvkubzzdPlVkNBqMysuJxHlL+i6Bb847t/Ce6UOjHeeTK8q
hjq7jAzHXA4/hyxcY4zoJGRI0PX4VzflZ+a+xqnWn2rAeseoMwiSXzcRdA12sd1afu7WuFARX1GN
okIqPQIMOY2wBEbbUqcG02uixcspu8e5rfZWMWzheauDtvrbQ/AJ2E8GGI5lOx8L76GZ7dVzy2GM
PhEazEcIfQX9//LFMAQyRX0Bkhdn0QEKVuVrUdz4xMO0CIHLkznGxg6ByRsVhbexChYbhmZdZ67w
bZ2efbG4YNXLZ8Viu7Np/tQzBpdEPQ4jrhlab8NZcyd/XlxxnPuDg9D71CbdB9XDS45agcuqPVse
ja4+BaiUwWqM55O0aZNmXq0CPNjmqZ+tfaLy6dBaPfYSB7dFXeTypGX4qpzqWwIsingMPNqXi9oc
i3upZOkjz8pRg3IWykZjiGlWGep9B1ZSVAm0Ou9Oqjjd64K2qa41QEXzq3zqWDpszWNZkfAei4mr
201LjR1hdAjhLm+8OXEPjUdjuy+S/aqvgmafnOY7xPE9imdejj7yUzUTZU+XP0ZWtdjHjih3rUz1
U2inK6bCeYmwVMLaWVjwVlOhpc6YJFIyNJDrJvzsngy4rp/TY8RkZVO13otKUFtFAv3Z5TSfY+gW
LDzZ1rPfnES+x1ld+cNcX6VSnAkARw7XLOc8wuI+WmKT1CRspQuW4UanpHasCdXzeKWyHIGs+V6U
HpHGVTEEyv1V9D38r/Wg60htIHIY92OxcI6ue1czqn4f8rpfJ0DTbtSs308pG32VgfxyezmEtoP4
I48QQ+vyUqRjMBX33Ejbk0AgeTKyHhxjpz4IuoMuTjPUn7QJgjPB90FRquEr3yxHVgE1wqbHSUvC
xim3izEX+bmmhl33LWExOoWLbp4SjPpfjzIU8VGmWK25DxG4Y5HcEJV6AhSqZy7F/DvoohFFgjK3
HVCUkzLVnVdG8V63lXNYlB04yvNOw/q5P4fLc3kKtCHSJsYS65eoqghPdpo+lGjB0Uyh9jSSe3S9
aEjLcP40abv48zrhS6uMG2hlezfkX0f72Na5M3vOygqSBaDqrjuZDbmUyBJfR5F13Bs8xu0V6BCR
6D+RPobGG/3tlMvFxRKQM2vcIYq9ZysGUGOlbFwO4XqXFIinkF50y+ly0FOoLWUvA6O1C5aNlQRE
fuzpctCWe2Vo9vFyW/vzNMrK2uIamguL5uh6WPr6CWfwqpXqiV1LzI+wzaKdCCWpnQ4nVbqw+C6c
o8TPVsdlycYzA/Oi2vVlCiwJzQRb9XznlcORVrYfSm/HGoCOAiYMZ05hMrDnQMv4u95XjxZaZB/G
77OCTs2Nkxj6hiE0Y+Rz1VgE1cqu3jetPE0Upfs2xSoIzuUa8L3jmwLxmJFBXNSxEmzy9IUpSfQ2
lQ8anq2+w0hbQuKKHZF8mOhXYD0gMw2X8D4ucdHVNaWBzkxtFRAAzrfuQi9hXY3zH2g596G3hsHV
PYYzE22wPaXz1s4yNFZUEU99bJwtJyKt0GRjMMkqOjfyfdEL5K1e/1a26UB07qaqU+NbW6cYc2So
Y0xEN5Ppin9WhEIzbUe/h8GDJ9z6CfDmKdYLlJA9oJDJcPbIOaZDGFfTw5Ikx6UsP8KiEJ+lqk40
Bb7NsjAemtyOAmAEJrNvGROCNGzYPE03daJ+6AzAgmRF61d0sOkVpsT0VN7R6qRzDWe/2nnFPG0K
d/Sukvq7GHPjXN9OeWE+sAORQVMV465JvMCMWRGreamPKSayIIJAtcZ5D9soop6Y7ZJg3RGLCbvb
oFGlQuvYNFdjOIVXkZk+WOPHPMXZuzSn1T5gb9PJeGI+9OF+Q4fg3XBXjILLiDi2tE3RecCeavDj
dVzOVx2Ml92iedbemVvvKq4ygsrbDvlCYaDcLpz9EE+numbePNQZ6WDGryYul6NtkfC5UI6wASFw
MG/Dp2qZqWJ1CozUMadrRQDw1gCaFMTu+D3XkvbWKttvceWaCMTXGy4upxMEMiega0kduN6ENSrK
00xO+4E5JQPEXvihJ0YYDyz/2MiWk9v03a7S0qfLU9RC8+lO5V5PX4vDPPerOpvJdS4Rd/RrlxaU
Q8O4hoNWuYHXWlx8pGYYSAL9SnAC5mL1+YCNydZFuxm8VZEX70CKQC1YD7Ns7tjVj19PyUvTtZb2
M2ZYYlxXxsvloK+PXFvtqk7lfrLecVR81ybVfLx83uBOj8c3RddVxtQKEPGgNMmW4tpekTF5RB13
OcipDeaQ01fXh3bT23GDbYUOwulS9IQtf/TlUS5SFPyleLnsdCq2NU4Ri/00ifIwcaLYQvwQCtF/
nRTHYiW6aXbtnSUDm6oaaBh6tFVCIWm3zKu3OeLNA/LEcL7z+gN/Hk0RVKg6IZp2GLN+aHeEdRmM
6DqBsk8xI5zsn0zbxHk23bMLW4323wIecOy3efUQRyQ9oJQ58eo9htQMirCRsnmhe5xIWFeknGZB
XanbVPGzBoVYlLfrLpJRuB1CG+LfjH2CsxX3C/5Xdj0yiLca6KvGXeJbcj6Jihz2lcGY3M1xJtTV
ifbRGHj1utREd73h3KWDmW2JmwYvBOgMXdtDFqW/aGple97vbJqQL+kNbuAEiVU9PGdpQXoEon8c
4ECpLHoGDW/BpkFIB2QFi5jbipnwDmAEiCHnEv5hkoGyjAgekOFtH6G89jI6PW1ILKyX+pLmIssj
QhXFLdppJzLw9jQ1DEKlMDrSXRy2hhVOG7OfxhO4FNZyYHtBnfDPdhZVBE6beZvOIP7asDYmWsQM
hnDQL853JHbHzssxRMwjIw3+fG/5Zo3OKc22SkLfU15Oj86GdVu3sdrgQa9p8gb8ZIqbDM9O169r
2EK80QwM3umXx0nAmaF4TbdpQve6NUiJUEZ9tc6zfUdLxW01r7yk1eDvJlDNafbihQGvJUcSaqi0
Mk9d2/RKcy39Oen0dNFrXE3MA5BbFnCEyaWRRThv9BU32C03otWwPrjgYjvtkUb/41aFzF9q8Qov
qT6uZWw5fujsroEqoOwtluQ1oip6aGv+7Jac53WgScOZcjDJI8RWfmqQ5434JkriR4xSUJdD7nhM
c/2yLp5sGV071MRD28XX0/pGq9lUV07qT1jzELnLT0e5KNi6l9JDSp0XzjOjnxfLxN8XM47dO11+
PTq0Qjw7hBXm1jcqcjHIjVrBLQMvShw6xzYW8lBCnc5T7malhke/R+/aTN/6NHGOmpgBp+Y7Yc8e
VmBJ73FoEFshrcWxecgMZCIM0+pdj30n1tLwgK/sQUoGAgmKmK1Owvgi7GtYFJu21Vfmed2cihbh
S5GH91l4jb++3yyyEVudqYkejkMwow0LZk3RCBitrYY03NdF55sRo57CQzggjZ+a1/0wZHwDB6/2
kX3lFMZvUXwX91F4nKMB5ijqaZ3yAIk2arDQwshl2bPPz0YabCCRbcetU6A/opBW/LNWlk94crXm
3WrMXzjimRJu8qi81mYdpF0UfyvTT3aqIDIJo9p2EAOWLg90W7Jlq+/mxEA+4tG1gl84FW391Jqc
IM6C/F932S8RbkRU0blP3qu+40ob7dBf7NdU4GEWqBI6xDC4AaMm6HP7VIOs0utq3g0jLQEzFiW3
LkMEIW2WRvGnANtv5CtpI0OQZsaz2cnviUEqB2Asgo6X6gVDX++LPgEnIuJz0zfVrpsmSmW6ieUs
nhba4c2MZYJrru7NpzDx0MQ5wxV2JpJle8BFWCkDe6D4KdBFxOkcs1CUH5GAJVZbNh2pZiEnMBl8
oR5wgBxGqp62M8AeljmsV25YJuOhpGaKTh6262gPuh52j+ibvgH7fSuzeqLrhh0IY92uje0bGSZo
zM3Un/E5btwagqaLjjwXJXcjZOWbFDbQpnUL2Ds5tUc7x8g9mClsZaYd+5G+sTen+FthiYLcskAs
QkHecGPDoplo3zEV7S3YD7VoyfNJ8H46kzC3bmOSRzXsqT8+udiDuNF5G8vJpq0g2VyD0nbkLSKi
QXClqfRZsT/b2E0NfkBnWNFG4oV0L2C0i3tc3BqbukV+Gt47R2ZVYFbNVeYtyM3yHTUNUZYuqusG
TIYRt7zMNexAAsdF9qhq45dsCDFmZMK5M76NDgbEMPb6Y6Hy6/gJsyir4dm2CFAGJsO/weMlhrhW
1+BgNq2Wv+tZRrGSdN8YImDCNeRtSnPwCO0EwR+yZnMZXN+AOZrn3e0Ux/iQhqXwswKVG9F/0GY2
tSm1gKu+afAtdU5pbKfSYDKoKrwW3mcXVvxnwPHiNF8A0XFBtfSIQq3BD9NsCN5hO4BDt8u4T7Q2
rd6S++XGkhFWi4k96Ny37IF0Z+va0FfIR9iyLecsLMmOdt7pbn4qABI7M6k303h0wK8/JZXDOIjE
c2MtEiPjM5m7czZX+pG1JliIqrd1ZkQkW2/dHw6olILQgtKB/JeuLaOBHjvG3VjHoynTDyZsapd0
3byhe2/hAE0fmworuuVkD8PMKaaDagOpbRhgUOZym2NU2GQlgaB2Oz2ZTnUqEHLtXDVBIoiZQMYr
dBZVA1dXzKLquNUOwhwGA39hbnSKGhSETthszJm6UqdcV1NxoPp9VbnFqSkxB6hBXCcMOMe8/DA/
if80bmQ9vGl9gzQcsPDRUhjER8feIknAywCGY2tNrr3pic1mjQEeqTvkVk/DuYuYLkysGXuxJiTF
S791C+97RYvKWRgFpyMuNse9YZZLHvfaOoQBAbtp3w1mDMaZGvfPwVnL4FSm/9dzf75EW0RHgFcE
hFlhL/cvcquyMyIyJleeUqJXq5rYSpTPCAfWVFHwKe5soFtX8tLfvr4JJfPvIn+uL99++Zq/Pfx6
ufU1q7WZYEsuD7G+BKELWNMFtt3LD1wPl+/98+HXL/Hn5/3tpS9f9OfLv37ePEI9iwSI5SlMR9IG
+Snj2s2J1heHAIey4fKjBSajQ7GQh0YW7LO+GMneifRyZ0bdJ02x+dCT7rQHYVMdSqrrbZ3an/ac
HYbhG1ZD7oZG4sdzXN3gnYb5Wb6lyzi/x5hOoTo7Vy7C/YMmFzpW667EGz2qoX9/WKqiPSmXDU4H
O+rCw6R+4qsvb55rowi5PER14Int5WEsPfwjl4fEqaQnEIh5OJhHkur//fOX1/tibl4+dcFgXh5d
DrZM//FKX0+aC7WlXVE5cw/+83V/fq2v1/rz8X/6mv/0nAle8ui0e7U20K12hhBHqxGPwmwElw9B
8Ten9p+fvTy6PHf57OXDy+HyAn8+/E/f+59eqiA0krqN96JZhyMrIFOtc4OIv5YTfP34Pz5poK3/
++er9ZuITPnHN10+vnynrdj99O5xXEcHTc8pzbyah0S3zL8fXj51OZCdRItMO/759j+/wp/nDH00
vrj1/6tC+x9VaML8H1Ro00f7rwq0y3f8VqB5xl8Ue65LmI0lSdNzeLHfCjQUZn/ZhpSO7gqJ8kui
/fqjQDM92/SQaziEnfxdgSatv9xVykaAgE7uiqfb/z8KtDXS618I8xaMX8tEfUPaEr+QYV4Uan+L
btA7TRtUxW3VTEEk2y2ZJkOLEhmbM+pmCnkPebAM64ci4nbmLfNV2Xt0maztMPMlMq+vjHDBGUTF
aLlM36zio2kRhmC7PtTVsov14ckzBZMYjzAhy30cO3HVVBYj5MXyQ3IYAdOYz5lmV7DEZHtlGc1H
qfcMQRGCzSqYEnlrCwqBRJxEygSlrzG7Uq04ffuNpBe2n3F5ldVuugmVRd+zvQGT5PoV/AWA8hNS
EWWQdY0psGyXPWannTV12KO6KIhw9jXaZ+p50c7OpIPxBMMvkgPpCBmMVULRBH59cY5NQgXoJAJf
K2BbvLAvBc3nRWQjf1i517TkqfXYTY4OkUd9Sga6ImqWjp7c69HKPSh2bti+K1fs+sa86h2nQsYW
H22H/4dvYFs4IXGthpVkzHJ7rkaNX0Aisq+HSF4XxayfnZTu5fqROSl5fXkkGpTxhEpfu/iKbhb2
y/RAE29fZREGCmm2V7olGNzDC0f5s4iAeYx2W1pVdBcC2b4jNmsPt3y5gmiTUqTS0WOMrd9FCwBG
l+Xv68O+CtXdbG4yPfFAX83xNrES88kZ6NRWzmAyTxri66EKv0Vhqd3qXsQOMWKj4GhueHs5NKsZ
qZbV42B8L7zJQUzhdBIvrb3cFFHVnwFy7Wuz4Dm9QWsb8i6niZbiaS5qe4Mhrgog1xnU8ZL9Dcgd
OhGc3n6nZe4VGD3nqpktQGEEZVjD5Fx5Y9WwXIZ1kORDfDc1TnKTjNDwAai6ZLX2RFbpEmjTWN55
tr66mOf+kZTpeD9HSYto2eoey8Yy75ngDx5jFdE861rFQX+PjCV8vHwgLQrXsRruHJTLYkxtyH8u
+myNcX+OEd/Qaadldpu+LrVeI8izaIi2xutUtfNTaHSYH6vhewrDYzMtpnlPPIg4Vaqctux/RvSa
GI/BBN84WqT9VLjIR3eqbwYlzM2Qw5PT9YiuYNlbT9I2iGlPuxtbH9eQPfk4adX8w1XFMRqZMmwq
dPxCs2MQIFziuYcKgTHuxp3sh3jM0ncRomoZIeQ/zinlPPK7eNeOUMTdcliOeQqJQfE+3y//h7Hz
WG4cyKLsFyEi4YEtvZFIUV7aIGThbQIJ8/VzwJrp6qjoxWwUNCLowDTv3XtuUGA/SD373ZvCfUVr
9JO6/ZKE57M/tP2TdMtpF80SS0+a8jWdSLwPHONMQQluXt+Y20Gzg5XPpu85TT0LSUvJpmzWKeWp
6WFpCwX7Ou71e5gmnZUuE8v1dmnVjS+u1F/GVCvvpEUVaIDguPcgfC5tKdV3/qHpVXCfTtJEY1SD
Llb+SQ6osvBi+dtsiL0bCiDxkip+9Rg53dZOeGqYg9qako169IJGHhxlPPmGdUszN/zItbheNKE1
3ZW6GLEJR+ApQBQhQ4FXwwbOPQxEHDFQ+MNDqfXDQ2EYu872s2UvgZ0k8+19pKZ1G4/6+vofriSx
plESuC9SI+Xm4yVt3OFiW21/W0A/+HsT32W6DQXIH8eho4HD8EVUJnIwD3729eqIWJHa+Rw0m9OV
6FX2YuvpOShTeUE9lz7hoFo4af8OeXO67RGVPcoiO8UkCZ2v14awDzGJZeGOejMNzMF7ZARijZqP
4Q21b/GCAmzlNbb9OA59d9fY/rONKNRFpXpf6kZ2IbZyW/QgiS1ntNciIWHaaobsVqOSU5odG6fQ
oDtT0Q85BsajZZg963nP3ZRuYD9UFpiOMQvqHyoDHV2LG1W7iP818AhTRiJ1wQYFLpPPPlCpiMZA
UOzwgz+HliYftELPjx3T5SoPYpDfVRXvKsc8hwgqvz1PJ41BaF8DBStnn7nh+EKGDShlH6LA9eqq
VJG1arra2DcwqV6zubYY6emLRbQ32ycUZGxfvNd+RjYITi+YpdD9XCcsX7s1U37zKiZ0almMpEiv
2l+l8Xsib/Nc9bl6djQT3kms5/tGBfYGCWCysEItuBS6XS58SZ8+aF2826q27ppRFkt4z+2pLkC/
dH4OLQFoP0C4qHp2icxY5m4bH4e4OAVl5ZNChXwuCt3wwEtOnlw7YyGejbD/5uBYK8QjJsru4ql8
EaOHfKh7cjxsKDKEv1JCM5L2Jq09dWelFQpNL+lesIFQKCkLlDlQkgbZ9EsLNP2+quP4yZgRSbHg
HV3vpWeDe4MVQT5h1xeEgtMfnu5sAHl6OHXHP7fNVwuVlOuKfO8AjdgtRtyWFA3+9AWvB+NqtG6H
VB0H12AzO1/CvoaEl+iFFWWgYW2CZcdTxfAkGulg4yHCKzaMilIYBdgcKMxdpvc7N5W/uhD61ldd
RYYhzBWk50yDTnYAmElfE93iYuJD4PzxdiZyjyUnvgkN7c10wEalcbiLMkH1pYw3IxAJUhHRZhuN
G9xUAVveok1OBsW6ho5mm180Rtk5T17faM6PPrEgspgUtrmYRuJ2ZX1UaYVLMBYPfRAnSz0J9N1k
BvSiPbh5ZVrtTbN+C30sUaGCvKHSfmf3zSeDMHCyWvPP4WhRMiq7F4wyya2yhg8LKpjVIe9ybeaH
LqUzWo0Pscoa+Ni4Lc0W21WK7Ni1LDry7pc7Jo/gXBlR6UFqETWZZrjo9oSVqal/4aAtu64RK3r9
ALxa/Y6y6Oz0VN/mMO6zZpCYJfV402q4u0orqXce/TTiueTrhNhWJGhXG5HNRN2hJvO9ChZRlGDR
qr5CmSJLCopnrbUn8FFr3zYR5oc5CDb/GVTKl55rt60rIGAFw7Kz3rwqwqTpXboS41KS9T9uR3wA
vRjQt7HzRIzAc+raWIsCZ1tDI+at/6SVpJKTacuuHV7soPoC/6eW/hQeWWq4Zq+vxChWLc1ssi4v
4VQCmt0IWGzrQAXvpQ94qPjuYoeTuSXnBewjXseAGnSjb1vD2ow9hVCbXvJSxeEsicWWndsXzNO0
1b5QBL5i+1lNmdoWY9Ox5stvYP4f6r6aq/v6S9mKB2Qf92ju/Q2wXGxIvz0Zlv34HGC8rYgeqEJ7
FxjaIVTtOZjo+cG642xaT6z/JnU3EJuBrhVHYqTdK1P7SHt5EaHYSypUiebsRrfcpYzEC88YHhEj
IXYlUmeRdiX6vk5GC1TMZTiQK5fhye+JQp3yFUKeaGUm9YpfPzJljypFH0cbz+An2ST72rBJG0sE
Gr6cX7bpoC4xV6FVP5XYR1qfud6kYV6fQUug4YrkDeundMuo5iIpXAz6QLG+B11vgfRpFPZpZMq+
CGqE0O5ZwtIxGxMWeBEcjZpL87I7Fgwwefhqd0GBi069uXl9LKfiq2hFtZXa+Cj4Pa7apk/4GM1d
bkw3fQUFBwzNfHB9yUZsFloRWz8iNDWTtCBbNcAKy9fTRN3DmObHXJA3UXiiIX8BjX/Q6BtOdUIB
PSdaTSGgwBKuBNb7xQC/Zw0V6G2qTYy+hI63krwLP0a66hsU1qR6lrkJLJLj6Lr9hqb5ZHZ0ikYv
xbsc/dQWvxFTq79UFVOv7dBNOk9u7r+7nv6ZeN/MAHd0z3mpFfEVNDAL6f16+fhJw+fGaLGdiyIn
cizu7lJp98yThAFp44cyvWcYdT/K6X/GuL6xKsxSyHjzMr+ximhvS75ym1iSyI4vbU8dGS/sh04i
x41L4JrrIPwWzEUqrt6dhHOZeWDr2cOujKJbFsyvdEnnivK9dJwToKJLZox3ZUlffMxhz3rdbVnL
g1VrR5ZGyM+b6Js4FBoVnIC5BYkH9dpGdUkzx7idm9Q5dhP6GRsqFFU2N1uBQb4DucCPsik4SSYb
TD6Nul7r7zQ9uUsq690W8V3I/OtgcFyUA1xuJbsbQpd3tTKjtYzjJTr7pMnvlArIUJ1Al4dFhpQN
pLbTMWQRvIjSFnNEFK7qPqI+9W6lKMkw3/x0Xi8XTVofJRLfPFlDrA/w5cfeYpqcFC9lfJaZ0W4d
Xd15wKnLrHkPKMyDzsbbo3RyoaTcFEN829WKSN1W17dOTHKFVYsdaBfcCuUHGsJub9F0wEqq2YA5
fcqEFW7LrjRYLbE/1oFvsK8eIiikwWL0ZXTnNgH17+aXND6TMBMT63m2CUgV/ArvkwevMx8cv4gf
09J8CQKmduT2Gj7f/qBsmW9YZcm97XNKFX6H3t8ozlbdvuiRld30jaEQxMJfSfv10KxqtnK0fPtb
GpbiXsseYywxC8OurFVGNPSyU2d2fuSfjIwmoRrGVe3HB8AAPh1CopZqldikcCB17xD5R21Midor
zm46opn2UbDjnz2mfGtHjXdKZ3M/mirE8w/EQOuNVW175773JOqKfOMkIB51iwyuStCU8Rj6l6Y2
vDuN2+3ZJwKViYL15Hn5rrHTN/zKxqEht3BVSPGtt3CJADLRX/CJTK5MmkoGiPZMb+tXmTebtiH/
go3/Ay3j2UbmfBimSfp4ydj3bmso473ImuHy7JsdvvxFbaKKBJtywetM16zwlnXj3TtzBzFszGdh
OEyXTWYsNEhDYeudpV1cxoAB3s3Erew0cHJJ4FFcPfZMrxTkwRs0Fhv0atSeJP5yTflkoPnx6wxD
2zR2z3pI/EYj4veujYtdleYhUQcWG+vQ38gOtUbjIOnApIBg7e/1640mnNTUmMDXzf/X50V1cCTe
/n//73p3IuIDu7F6e31ok3F2xxQj/jnk9U5BgNcGIOjN9ZDXm/oaB0SNzXqi0Ewa52y5R62zQOfP
sNxvpWnv+6Y8JSOFpKL/ifKZYziKVwoet/Fekk+yMLR2X8r2bLWkrVH2oXeClKlzXm3sTWk1/bjJ
+FObcyQVQnrpm3uz739I3GMkKKNHJrEjAJraBxCOPBj5v2EBCbWMn3FcsqeMVk2l35Zwi5bqe5qu
QAdmAWXrN3UFAjRGI0GLVizdFu259CqdkRO5Xjr/USNSveulKQtA8PTAZY3O7XYdIUTXO69/orbN
N1NvP5FLrK2VEX+gJXMOAFN34HxRRVUu0nf0PIPR+ouk9HsS40KxoldF7d7oBqZrD4nz9To+dXmo
uh0e/0tp6wLtG8I7ej49pJKIcSGKDimhm7Mso6R/nr9k1gQ60EWaXuPpoXeQvJNSBkBlxmMKZeLa
mv8Y/7nkUP9jKRXyIx7y9OgpnGU0PQAJJg8ZhnMouieok9+GQw1OPLRG+Jz14VGSCN3GOiHUzRcC
kicXlRr0ItsYTrkDJSy/6U2xNjQkxjqasGS6JfW+JD/LuAm1eg29egEDbEUMyDYeQAzj1wDZGXBu
sEnBdmIcg5JG0mwZyi22+m58ucq3x27dOsBLfe291kNmBrc4xYP/TerNPob1Oi8RiJnUAc3jSswu
nW4f3WJWVl0G0H5VUZ+0mP5wTNFDaO8tIhxqfyzxEZMj1au76F2fxK1Z08qSU6io0aFfEE1LsUHA
3PWJeoFSRHILtI6Tj+eUPAkWUtlmktZRbTyHILVUq24we23zAUVUV+vM+8bZAN6ThgOZFkkHhRtw
r2JDTY825W26nMFFnT2WHYXLMjvY7KK87HEcaVkjGnzRNbUNtIT9xXDwjbPlNv1GZO0noDUo90lA
QnSV3RnJ3hQzhNCsflOoQj5ibG/0JCnL3cF2qAh4BZufwS9PFQP/YmDVgkYUiMYwLrJKVXtp5+vB
q1Drdjd1HjyVlQPKwkpRPrklXqnzaBXetrHexiB40LIIDbaMDmVy19koVVtZucvIJlOFKjYq0nab
F7gQMbFs+jJ/IQ4YZgowDJKQqbBG8WNlbbvcnSVV7AJYcHDqy25RNQ8Ty/2FRzzMsnHQAEhrfEIo
zjiiGpwa9VtE2YEMoIAd0wL2+JdVugcYGDVKoOQrKYF+U7ilMjn2K6O/tdKMWMGuOZiSk7MIm7XV
V7vWiSLikjAyl0H0PY5md4otVo8m/eaUaSzz/JckRT0QdN1jEiu2Mt1EjainXQv6oc1+ephuwLm2
STp9taiEkUiltHwNl5Eh6PHkPJCsQDi9gFNjgX63hfbkubjorKg8RGNnLJrOPoLnyiCd5644IzcG
YjNeVFhpe719tSwJbuWlc2NsPdW67+q9yKz7mfOwFK5+glwTL7OaeAtP2b8N+bqaDkeyTs5lPS5Y
od9mgQRAYI4mNZQT2q4fsPRvYXJn6vUL2okK0QqpgKJwMDg6jGi23SI2iW58FYRvXVV+6Q5cBknK
r9Wdg/DZ44doKlYhngnZxiNuAhH+KmQp4ujyoZbixbKTI8yrhxCUrCSi18vS44TSUDYuRo1mb7Xl
R1oDFBFxgJ3TRJPept1bZPkIACfrM0icfIGNAbqeXT5GUfqQT9VvxEBhTPVvhSAI9cglE4w5MNMG
CWunLD6nePgMGBR0Pf+d+RBA/w+j676PSfXekUDBOLWSVlHCQaX2r/QSICa0PzedUMbAknqDppvs
/Gl6BB3xgH7ZCkhc9LQn/HKXzPPeK5Isl3L2B/c0T3mB0603DDt/fOryllCGsTwU81I1qIrfVmvx
giNEMAPzqWEK6EL9TCRkuUDtvNBH0j/Br4wxW8FkAlahiQ3VtkuGpEazvwymsAqLIGfwm6mfOlZv
zlicyqnft0N4QeF971gsyiYqxYCrPRt4Yp/e4VvpeSvaeWjzAwwcMLLWbazjsIxN96FOnGTZjHvb
7HEnBh7Vaf2tFz48aCzVXgwulLWhCNF29TWmRTfj7ZKqMafDJtRDRlbQGYx3FjxTOVzmj7jLq0c/
8xGHMiKkTrQx2uhLY1+2GquSZQ5vIaKLrVNTlsWqHXUMVYn/ZAz6be9wpdCndTM1jJ4Eku3tLL/z
4i8l7fHWgqm0sG3tleCaNzMmHTIm7cyb0ucmxNLUP/UAB3lYfL7+kNqMU7/6ZfHxlMf4RcMBy2aL
eKf27moHEFoP6RNEv2EA84Lk3DUa1P7hBVYA0UQBa3ZtYrPodEyTKWAdMDmURm9oj3EstYCCTk+n
t+sl+pVmG3XiM4gqnNTRXdzrn1huGOT9+i7UW3736MnGsuJXafABkiK/9ubtNm4fJI2hfuNUgoIg
gGC+/T1Gu3gJHpOm8IAvObQoG82erdCzdyNzx9JxnWYV2E92DTHKrqnu6E9BRIFD9b+scZ+77MHG
J7aJZxoWGdkrzi2SJk0IdrSdmFdiT1t1QxSyjhwPQWMxKKTYKXvCE+ve26Qk5xBFwVfbqW6D/osJ
1TA+c+TBC2j4yWgHt3bXPfXZgGSOINoJmeaOOLAUb9yRQLaJhA822rMYIcfFQ8mVdamk+CS8RaR0
mm4T0C0UQ1Fm0DosQvIyDP1t0j8Q4jyPtGAWOfHRC38eIWv5hi3kwzGJ//H6aO3kSr/xMtahmUf2
JqdKsxiAkzKOtkR4M7eqoaDublho7iaUNq1E/uLqS9peG6fTZ8UMCX0qw34ys22ptGGer1q0xzGi
W1eLHISy7Vx6TT1Y6h6qG1dfAK97ajrQ97JpNk3rv0wCFF3ffnX1zHCyppHfXHh2M/8iDaqkrfnQ
1sNLZfonFdLLyGrtlYotsdEd8puy2GHL02DQxsyzTGhxPH7G0bgj3iqFXd78TqBPyTRmz0qfbzkO
RrxoXSaC3k/QpNn+Pog/Kdu7/ISm2alLuorxJudqCtPGN/G9ayt3+eKiNF0TqKtC3b1fOHDWNjju
niOY2WXLC1CRcBeQFKgh+R2cxzIkCdqDf8wprpdzd1OFNYFJ5rbGX7ppdf+L5c1TOLHLlQQihN2k
WJOMv0PUfs2UyDZ2Wbv6MZRgHQ1aEGxEYZYnXPrPus/+qZPnIV/z9R7dkHoSvOyzVkYmEUszIaDz
MbakT+6ESClasVjqrJPr1MNRCYMqLQauG2S0bB+QJj6Lyggpg4T+mg4bDnr5AcW7XoaqI8hb3RaD
hTrSmwNXInijeAUYnqGq9uzT6UEdPAkvQxseRVqB3WDM80s2aGmEJduvPiyDdlIU7tt8oIilfjxS
QOirvKR6Yix6PX8a+nTcxDU6YRVBdnTgO6RiWpcE042l/Cmw6W00+A0WdX69etZb+tJODC6pj+PP
6jjIXEGfFGAN0BYmZydPCRMdvZ9OetT/6euBrFxo2jwC5BYt6B7e6JiT8Es4tFI5pHzCTpIqxNZk
+C/OwCfehOqj6MZ4EbRrX5/dxybcLzr2ayndCxvaRzCWH0bquYux9dZm4bXbVphvTQ57M2i7cEkE
8LvMqG/pcYcIeEB8jtOMyUk/2zQKye+uYOEy8plaeqtV8UYNkUVRPVmndFPWRsCUzpK92kkiLlmy
AX+NM29XTfIwdvawytVMkXC+e0uwg3FhjXSmhFKgO6sEwf8KwfR3Tcts2RfJo5uxbTaoBCybQmNk
pwjIMxs0A+BCi5g8B/luBxE0VpOFsQBH7btevNSb6Rl/UcDYYwhY58glncIbVx1RVuRFiqWdG3de
FyVLb4B1TfIPhTFuHe5bu5vIbkVmEMGw9eVu1qMD0oezT6AzlAbU9JVB6AAl93ssJ8GKvBdC7eui
XRuek6/6WMyiAhaT9kvgmhdrAGAQxFQJPR37hlu8lSGQg+65SyCTRSRC7nDuQlFvUCW69QZ6Nmvb
R7dCN6wYYA75lJ0YHjYxbX3nFGT8kuk8mbvE1eyFFloCn4kycfIyyVROMzL/6D8xm79lNDDR+vam
KVEIAdXo82yfjuNN1Mt+B48yW2eWs+99prikaPaspS9lR7Mn6aNbzaTbEGfDPk59enQZuPNMR3nq
sQxxQFi7xNQMviRUlVQNOzHjTSFZIljNsPFUVzLBzHETDhvySWqvZeNizgtSqDkrWZdHESLtFSEF
FbPx9DXubeLrYanC9ZgYi0r8LWM7fgLxmKCHKpzxJVLq/B58zrSsNfeWLBUozSS20DQC5Z2kN0UQ
PwRdz8IDOAvlWap2lo1rAR5DHKWbhO4kCObunn3sphPCx9lMp1YVbnYgih1C7kEasNVJq2P16nUQ
MrP7XoX+S9AeqOGUla19U51bT62zzWaE8sg0Y/nyHBjgVnBAxFue7wPzI6Om6hipc9rxsG83pio+
RRKtSpmEgEVcxljNBKdMRcQKkxOZPSjeBcRikojcAvF928FIAZC6SBzWmwHAgCWPotjmfqH/KXY2
sU2M6gAAdOYop4THWhrA++25kkM/MnT1z0IL5ZF0lHOdNkd0gk/eKOi5B1l61pKl3WSbire0I7Mr
wt0DatXKLPoHlEOQRuxTKJdIjiaACjm4tOkGbGe2ormzEK28y5uUVgdJajq+IGaHGlOFInirS9kx
NbDGpzR6ML3CXNZh0W3hFYqLF4S0EjXzqfbLexW1MxwebbFS5lMc1JvJmkC60XTcK+Jwlo2PL4Ca
P5GJpBmQTHaXaSfUfcWW8w6IsnZCVIDyY2hO4GapS7CHQ7wTo/qbtI86Sp48stnEMdOee2vcE/nA
bj4kMdrwmXrEj9krzGYye0a0e60F0XHosGdAGCCfDlx+elEKVICf8k1O5sDK1cudteVotAfN/kUZ
Hu23wtzgeqsRt0y7ZKwuagxB7Yd+sUpzSC5mSXxUlnmn2bW+kYLVnlFEt3mTuQQbuWRm2IigTDBG
QfcWox7ajhWERZEHFCpuhRa9UR1kJ9JCEHfgNRqdt2BHUSytJlrT+bBOmcJ13C2ZLpydm+dY/Gku
w2l3yJxqDSrZTLdHhKv6spLq0yktcuqsGlekemVsJ7ClwF8lPYKN5wzA3BTeOve723zrBcQLNdEu
0AD9DCnr37RTW5/gBlaH67GL2VJRlK9NuCz0LDH9GfRG/dQK1nrKiG1DuWkUhW/bQV9fB8F4MgvU
2QmEi6GCP5V2SEKRmuwsV/6GekKZK/1FCO+tZim1pxxz7dTxAb03uggiySPrk5Srs29rB0NP1sGI
L9qLFTFagPgsypZRn+D87Z9G3g0AzHdSyFqbFKkMHcoamf4qclw0t0WRrcn/4FRX0FjSPLlvzZxU
I/Q/4KKwePqrYg79ssz8IbWGdlFNuNlV6YZLqNrfMxt3IYgpD4Jhh2ziraP9vpApA5Ffy48piXas
pIULjjgLFf3usvylUfWMSpihnOenaosHvXt29eFWjl6wCUbKdb1Cjl6UcFri7MMZcZ8kBKz5ZFoF
TsGKlrU/61vvESx1pExnUyb93TjWJ594CYgL0Q5hTbcOKOIu+9KQWy+V36nep2w+WQFnwq0vXW0d
Y9f213mbbmqimg6Zbjy07U7RVaFRKBIm7eCFxlSzoVjBd9NGFJyMZJVKzEg5k6dFRWMZDxCQPLdd
l/O05EVEp0qQMszjiPOTbZUrudaYMe2B/WTlIFwvc/lDK65k94HwKixoIlGnK0Y/O4S6eXAGOtuk
6iyoaFpLR3HCcWhGBiK/ts3RcWsqHSDYCfuxEV/Ib6RdbKKwUywMZ2y3o2lis5PQ32wDvEPMYlPX
nyehfTfhYB1kVe4b4af33o33qA9RcZQhps8ycah3hg+O+eNkibwjQ+4SdjCAABMQZDGcBqiggF5p
lqQNejubsGZngq6DkWLK1W3ZgpPyTEB7sReKRe20gDFk+QKPQbzCcrhvTPuztNPXMIffbSWj2DCq
KffepsC6NQFwHJFG1XRyWHCWRQuGO2eATC1vSZmpWQkXyEcI5HyoXlI5DX9ChIVdf5Z4KQ45AbDk
id21lQlm1GCJWXYUfKpGa9ZNW63C0N5GLRLJUVbhuq6tRaFlp2DU0r2uxvGsu8lNFkLpIchJ7J1J
nCkcUMMmdbwpV0nNYCwiElRbCxhRHPdiNskzqeMdAWMlWWD38qaMk+A7ymmxDTVxbY6/JR84m3Nw
q5WATtrVQ7+iOLId7OBElCNzFrG2/LiT0zg6D3oZmPdWVu79vrG2Q6g/xPSidoMga2TEalXajg78
tzgQsNQfdM8nVdOAmTfoTzoVQttS0yYNhDazgPSDYXofCZbg5dhY2QbHOs1DHBulrti1QMbTra7l
946HBH1XevRF/KxPMloFXvshMwsOBiNN4eB9GxsqZEHUgsYf5FLPLDRrcBIIXfLlHh2IYCh5z5BU
EKxAOBG992ZZxbSBuESgayzuZJ0Dn+l1zB3Zh7Jr/azjhu7zz0DY6TNZcJc4Mz/JcVsTyAGBKMN+
QlQW+W1kAvX3GacCilqS77Tr7ldbBa6D6bx90WqI3LFTbAIX3ldWGjZhfiyMquYbdhALUx+7vEW4
cd8azJTq0JPIvlZgEBin2E0V0UufaIy+JtK+3A+2w7zj/I69tjhZcfxWlczLOeVqyFvgBWR6yDmp
d6ZnwUYlvMSsWVv3JZGlGERMlk9jOL2bbIYBWi2dCsemKOlixO1rYDTx2k/bN2k0wRx9SPOlaH/6
psq2qSwiAr5buYK0guUDRvmy6+c8A3eTa5yvU99JRLd49kXDizUKfwk8vuH1J7Qh3GPFYOOW1kR1
WLwIVvcrF8+9CInEqecyMeG81aor28c89luMc85IzcnGAhB1I44oHkdwx2G0gTEnMnoqDJsopRJc
WWWYatlMWrERyPuRdEaAfc3xo2nz3zYdKoRS7l0Janjr+JO9ySr+HeHKczrnIPZT8Qy4uaDIToZs
RryXEjU1XoPcE6/qH4WCwFCvcn01ZkTnIEOQdrqkRbXHPz/wRq2IrOwhP4j/xINf49X/P24z2L3/
36z464OvseF/D1OxFFo6ddSSD5wU9Z8E+v+KFr8+A3V8cur/PmOQVmjwrtfja+D99QH/dfHv8f/c
A+QC59r+78v951X8eZFV7XBY5jtJYvv1Zf+5JbQCyOs11KOj05icH/MncX32Py/k+mwGlogcDPL/
i0+vtJQlxPVf69SZmj+f35+DX2/9e5TrJeEODb8HTtK9r95DclMPXi7LfZEPxr7VwULpHjSo6yVM
bOWfS39v8wiwRNX1n/9JEFlRVfvPf14vhXPc+9/bJJxHHELW7nr7nyNc7/3z4L/P9fdx/xzGBhYC
qzPUl7pDHX0dd7rOuiE8/30htaHRgbge678ulmCbBQnSvJ7rwYumwO8/2E9p3rM1VykkCa+DUqbV
mKzmP8lsYIrmP//c9vfq9VLRujduWvibf26/Pv562/Ugf69OrELZ+5C4cr337x1/n+zvbdd/yShk
UYGfX9U/x7re9s9hrlf9toaAJe1oSQVk+/d4f97u9fr1UEVXwWP+5zB//ul/Hfb6mHTyD77sqq1T
Oi0wKpZluqUpdl9cdQPgtPb855+rYmjBoP1zdy/Ar3qbxJ8rLgJY2vVBf//8c5soVQCxBnjd32f4
52n+Pvafp/pf/6cDV6cB/p9Xi76wPjSH6Xrz9QFW1dMD/Oeg/3X/P09yvfrv3ZqfV7sx6db/8yP4
X6/rfx7m+o9/X+v1f663RSjI1r0LvyDGiozOFxmhTgttUfREy3hYuJv2Lmz7ePNnuOjNZ82GMQYc
xqierqNBSQnvECVlubdMYhuYwak+kMZJMhklRbZsDsl2TGLAF3T9gwC4ckv3tyFLgC21PV+iWtdY
bLGdaq30lPz2vDoZKaUz4eWPImjEzo+SbTqox7qLKTlqlDTdgtSXQaL+65xwUwXqLPXy1obfQjuR
NbPMx7uxUt8WPuSUDBFEaYRnlfRhqQHWs1x3BOBHDE9hEEOZ6+Lbz4ZHvfLTTVQjisiHEnER2b3g
iOO1kbNKCtPbvKyjRYPHEfdMFd04qKBuw7kPU5qSLkh+ynW0ADSx7ZUPsOUoWArTRSdIJ22DS1V3
+0GQC+H2k7hYnkNESs8rc9iuDu4LSxO2NuSLI2FnoWN4uKdjmLwNdFdNEbPT8ZmuiPyhYpOcLQMq
Hj0fbQ3xn14u9RhMLQj9pyfTyvZFVd2i0sXwLK23uq8PBLUBGOhUvLaZ21mh3EQhHSmowuGKHTth
AMV+jIjtbmBYBAllQE0AQAwTHX8/XYCgteJNX/PZ2a25C7woegzpIU6Vgf8+8IivZmMuvfGcquFX
unwwnvLf6KnTHlX+TQhtaDnnAAQzwwWC/bCld3ZjKBEhekrYtzTRS61+k4AFpBCsCIbJ9rbBtHC1
qt21Bu1vrfEAOTt80hbl9EoSaMPa+Jm15LCRtSiXc8SiG9/l4WwaRWu7oBZUpFtTG8d7Q8MMC5WB
lXk2Ld0gfZfKj9a07/Ndpc2xyh3J6N6kk2DZZhsPjcbasHjjIbpGYISXYXbug/wQN8OE5jPECgCe
kC+62pjkQS7pQWKmDz1C2TN+S63Bzj7Sftsgn1bNcDufQUbitLdZNP3QwmaZLGkP1NZ7q7nBqTS6
rzo3hqXBz2+JDFAthhGpXBS51dISicV+yr2hTdGvGrwhlpTDCoTnxrRSbTulAr1zO9IUyektonx5
CeIUMb+DIbVAeDXmJIp7PJeDkmxVtGQLdYMasT7a6Oi0TR7K4DLqACVr77PKCgsKdPgxKm3TevCl
+jkmWTdvqSdEx6jAyuVH3xia4YWAHFrrw/Tq1yNefWunaz+uD+zNiM14b+oih28gLlNLFrJJDmIQ
qcdRB3MAIbsjh3lRalReCftb1Fr6ldZ6t5lqFsYUHquN5j1DTgOMS5QyLqmCrHlVUAshfmjiJ73s
256iuK6fw4HqRE73tRMfdm2x7MFwDjH8Qab1E2L6bOlTqXT86k1v1YkeGuGGZkuCunouRQBlWiZU
xudUS1Tw7Df0Yc5xLslhHml3JG60sy3SF1Stg7K0ngFf1Ra2tSxjjyTzWqyKpDqYnh6uBYBb3URw
SbzLC1ydj4AMFLrG5XcyvU4GFEMXdaiII3r3ZE7U0RNG+OJYxC1g8CN0cOEo/6MdOm9FuQr6BzDW
kgW5Exi/RYaeWjhvSW+f0GW+AAm4+T/snceS7Ei2XX+lrcZEE8KhnrE5CC1T6wksJTTgUA7x9VyI
W1a32HwkjXPmICx0RiAAh/s5e68N9ZJcPAN2so7+rp1Esp4pDK1sTgH6EEpT4zaNIpIlJmJixw9H
bQnWeEiL7o3IavpC7XgjEo0ICjyDDpVETBKM3YJGWAXyyCg6Cqx1vwrZJ5Z12aGOS94VG2lRS4Qw
2Cz2csCChU2rWrasESOdObuL34c8JEtu6twOblGjtOs+gIAzt5CdIV9ZRcdAoFFxyLKXHmzgyiAt
C2Ef5YimyZ+lbVhLux1XGWDOFfDHaeXUOgUZ4nUgOA5rEAxPTmLeqmEuTj8rh65vFadYKRFExOZX
qaVkIJifTYXtm4LrstPtEHB6jmOmY7qWB6SPGAhpPHg/i2gMXwxUCkOOrrMfy3s9qUigA2MCG0t2
FDobClZmzweOzI3fYL3TW7NeD5pDXVOX1/StFnHpEIfmhqxbw2FPYF/EL0IYntygF6E82gLcJ4ij
pqvuNi7moay8ylMKW5a7ryrnvYnluhzEDZC+fCX0bBcZbrUIg5YM1T5A/+H1B5Bpi9CZwQacdded
RQqbAOa3cjR6N4j7RvQNxbAKLO3Tq2jwBWrYWrFFZ6BHo+RC1h3qB0FYp9vmYlsKc2tP/TmNisdi
0DfCyBCiR8hDxip7jW12M6188fUyOahlGBHYJ6s7NMAPcBqfxhnLIurmATzJZzk4z2aJrobScA70
wQmHM2BLN6XgajRIWQ3HOZOZs/TKhk5qSVPGEc0+DVCoxM62jwFhxCjVXunavxHR/uDI7jQ4JK7o
PQLXbNeI7DUd2CeSloTLjrmBpU7RhIgIHvtarylqpdK8iYkNsGqOzxQ5bbZj1Y36MKPXF/cOEvty
XHJsvo3t8BY29ATdDEmoV1ImiOn45uln78aPVjW8ghr+TmjSqtACAR7vO5E/0F+lI6eXdxJXaRdr
dMdTgwsruhcTgpRyitUamFMHomLaCj98b7xmH3bYcqhurgsvR/rRut+NaCZiTmmcdy0ShkLQftKR
W2iih5yuF6tg9gi1xW0awpgxEEasMUVtBxBNr3mTzAUyb18OtOkxqYVLbSQhLIo5N2vmkexD1svB
TORyzd2so65kUCykmx5b+1PPMR7p/UvHh9rr8jmWKSCoMXvya6KSU3Uf1wGRCJ3Lpg+vDMk0wTa3
bdLvhjLYNDvI2xuQezaDBFKJGMvVoqdN+BaNNAY7V17F3qxeaIlubEZnNfintCzvSWtHzWAWmFQ4
ensv+M4yQM0pkajFUD+jCjmZfnvTednS7fpb2YZvNsmn9CEoQyV99ur6PvoDzJ7LZqKoZQlqwxP7
xsy+IhqTaUNt9MxoBpAd+olDciu6cdrDfAzK/ApvAGobzEB4ZubQwmenpSw3Zd4AUKa8zhIKJLh8
2JoCPaeVwx11sm85G1fyNuuRXnePMYX4XR3RVUHQ4+JawGOA7rwI1RHpVgTYJ3jDBrNiyDU3Tl5t
3Eadrdo/t6WECRWgpc9iPF+01smWJwG7ec5T1Kle6GoLa7Ip8ltsZJfN6Lo4CHJUVqvOdOf4OUjO
Cp/qKr9HTy3Z5xAzoaFe2E0d35H11gZO+8AJjpnkrf+lD113AoO8hPphE+PVPmhiZDXnd29ofsmP
JNvN6Lu3uvE3ofLoasQjjyKZyyjS1HRFsrIkvEHXOHiYhFVoAquQ9hm9PgSpeQqCQ5EuDgjcZVIv
OYN3SqIDZ24MgQtfJ8ScJD4J/Fgq7K8HP2F3qeI7g+Fn1XQca0GQ0iasTmFc/rhNTHncoF2eWo9B
410hOPkwBlQpU00wuYFJKCCojnbvuQvBuzJZDCmyKT+8YgqySGr7bMbpE3PtJ8+x5NKGJIJMd/ik
KkWzxVPDledzqnHGFahN4p9izubOrRYmlMedCul2xdHRk/BA7dZWOd0mJyPNz2MO5mRik4Txj9r4
oj3apVEv6LtrC2PoH+2yXxsmkPAx1zi3unMuUXeDDZVmr5beWNTG6bl+UBIrtrTZritS2ZjQRmqL
LtcCHboyvOIRBdEHK+VqaacVsleDjr/LTqP9mIH5TmrpnrRX1GVRe5TiKpc6rKgIMXGWMxGdbBBW
TeotfUw5yWSf685/yLXum9aO5YtTPARrJO9z4Bc8nBRMkApnBJ5ARFK9DnVy6IrpjjzcQ6vkWyU0
1Ko+ojEYMo9SIBkdZPDoEdSwqPSQeSemfLSyGMA9tBw6CAHEKbRXph2ZAIu4sN+TLo8Wqh8BiDnm
Rljjg6ljXko4AiO2cCricJacfdsISlYEVS1YI0aGgxJkeINXR9/nMXM5SvO8r8hlZTuJXlyFQ34G
JI8zzvFMpmPNuUntZw3GgMBGhlxVvZjNUTM2jj7QBrC1e0FisRIsxxikSoyBHj7Q8cmbvbt9AJM9
ZWDTrCNMqFcVWR+mo42bwFT3cwrl2BpAsULyB4lgpxHss/eX5E+tmZjADYxSJlQWJwskfWVq/Vi0
KxbO0H3T1L6Mm2Qn2OZyNPXbGHX9IqrcVerTu9d89hLXNt9tz/uO6S9hFSz3ltkTQWn6dB6Mu8r2
kU4ZPqJi+GM6oWbzC9ZxDMIXAdZu8Aigs81xaSCKdA3lMQ9I5NLwkfAg7gBwVu3roD1qCBTB3QDt
yuRjkhXnSHcOqgbeVDJ/7lufHrxhVgsnmy1/yWpRNtMVpYAXKb5GJEkynxJQWojJrKa7dYv+1W36
zzhvdxNNbcc03tB3whC0+nRJOCqBrTW2vqmnIcDOI8W9St3bjmbogujas8KxpNGjXJSJ/5rY6E/Q
Pz0E7V0ndBqhLN3h9QIl1qH30lQ6Z7Y4CYPOZxq2a2caMGro7rVk1aEASxAJo9/4on80lfao+4Qz
h9F4h8NNrUAb3Oak9iiVBCAupxfPv/OotSMyyV0oeLNhoU2YYDPBdFx8SYlZrsbePiAbW6i625Il
jn4I13P2WOEAPehA9tgnl7WMrPWQGKzEFII3/AYE4JgOlecDwbKI3Bt8fmE8rf0O7ylhAH2lv2hZ
doBQam6DYSRRN9iUiujWsHI7JFXtZ1TB9bStPfMLPOFMMOagDWaVrL76az3dM5O299qsPFExmcal
cvg3xHBkxIeS6PdSVBYaPC/5Gt3oJWqjNbxT8jxUZy0T30R0NT6XIs7WgUmqiektCnIaFw2uFieh
tSe6l5Rg8UVAt3MVJPxqvlOjhfEJl60NLJzujqcls/jKSR+HgbO3XSJolQD5lsppl77XSHB/XYFI
yD+I8ksGbrhII3nVhtHGSu0Y0+twlKkJ7zWArZt0LNrQI1ftZ9yPjykqNhiqpLpVHPFgkuBpWT6H
Ut83V8W48SFNjySjoPVs4Z2lIa3QMgB6RfhhpiRgWofGQEAtJI6/yiA76S6aJpZgZKwHtlxMcbOL
hrJdeMyzF3VpfvUWpo7sEbB0sUX49uaiZnEnwHOjn+9TS36V9IBIKc6+kgyrb6/6TQX1cAoRqlZc
zIkTi0EnRD7ydy4Q2O6NQ5GIiuI9NoONaasfkCxXgY/PK2aMMtx6nSv3yTeG41hrKDkqVvElQRyq
FujK6P65dK9S39xqcyk8kuMpQ3S5zuKi28QIGB2azQRK9U8co6hBDInIpRfOuiYvhtctoA6GKyho
eyPTH/GgaquY7t+TMNGO9FVw20Zf/vBcedYz+pkHN++YbUJdsdFZLJsgiBeIOlAkoaV0WS0w4eXY
RLNbVoQkOxvrVScVpTKspyHvNDZofVey8SgKWrdalo6rVlgvCu6HEQKSnNBq8cv44QkLwUM4OTtj
1r2JMGqYChOigmDEYw2LSRF/V2fl1OFwPSrzxo/CW/nNwBvA2uwr6zRE6jYTrNScGn570oOPE/pL
BJp6MZrllZ31DwM6hQ1hDDcJEEXLR0fm0ZMVtGGJrK/gITPxHK174x0p9buLc7nR2TFT+8mNnHvT
gXEbxufIn7ZpiwWFZJCm5mgJsU578PEt/aVr7Q/NRRLC99pjqtrgxqUYk3D+BzVPkIGp9lV3lVYO
WZNIcwXBMHVrvAbz4tXTwtNUo9UwylNqOsSvq+ZTVsOsFXjKOlIpqZD2NP+YeOs2YpGAvYVZDAnv
/m7ScVPZdJDLoP0ohLqVUTfBB7BZ03T3biaOiCyaJU0K5lRI7T06lnwwjTjjPPlmAmDQlDHbhSDx
M8qjXWKnhxpvsZ7aX5FHFCs9RrkSmRFuhnhrjvIqddJhWRNaLdWAn0QHbFna76nRHGqTTqxvE9OS
4r9NWusjCorbOrbXfIRjF1270BCaqT8VhNAClUe6EYO/6K27oCXkOAh+pkJ7MGfPGo6dBy19U2gc
7MkkIEEnb7U30XbmcmW1xqfbtXvTj+8h4oT7ski/WoIn2VDZ22ioZ8DGDGEWTuOm5DvH/dWY9ucy
ie+xULwzhXjXZ5mzW6qNLce3bs4sJZU6WWq5nwJQJItqMl3kzd2lUjlsB4bMlTVSmtVj84BqnWpC
9EZgFMHaTXHKs/CICvoOYrdYuLr2OoX9Sa/8Q+QXZ5MhHCgK2fAlEoPeRFXTruM+fomzWix/Klt+
2lb2EUhJDIdZ3uZatUDCxuDi4I4JMH+AHpuKfh1ge3Wo6GWpIY9Wlt8jhlwULhqSAvXL2GNhIvX9
OUlQxdod5BeYhATvCYs2NWJ6rQy3TlWAhl6205AsXDdON1PoHrOyeHdE9YZ0/FrlgbeO2U85Qp5x
O7jEFq/8ojzHnRduzTpZuj2ZGK5GqnsyXWkBQYOZmraVba3tDtIPpzxtbWdLz+ToQkWpdrZCYT7r
qQcPi938paTl3w0uxRswTazKmdGxFxdnK3uCILOKsvKmjtqXSKF9nXfBaaxM4pg9HBkOOwq1/Cvs
flsq4i+B215Rub0OmkBnlUBQRFYZazuRx0zk921kvuaDQ7JKGzGt7cnFJekwEpDOVRHfo17gPKxT
lKF4LHesxu7B/r7INvlk9fvQe227d/GDWMU0BwVkL7Y81TJ4ZXrQ7aOIKUpAof6keWJdo6NaIrZP
QTGZu1oTlPUS0HeJWYWnfNROpSu1K9aaz0NObXfq3E0tydtEaTEHqSHEwVBDZVxk6a6oz0Wp0SDg
DWBYaZ+sexdjpx5EHHi7YdKuJKty4shSipheeFBxz6KRoEZrJMJdJojuJdTjscmNg5ahZa4mYONh
6rJQ8yJ9mwfGdhz9am9rHnL80feWOMDyO21s0NRA5thebv66L8h3CcflHBHjZuQZ1iTZc65qbZbx
ebnNIqJIiuHFE/GZxk+3IUl2xOw57ks3T3EcuG8OdWQDA/XCtcis5/tsJoOJaicCKn3w6lnaPE1Z
3WwVM/S65xymagqQcXsvh/K9a0FAxQ5nn4lILmEof+sGP65LUsuY0RqqqBtPTUW2MY5NpK8ZWM6x
xcLE1N7pjW/cwBw0zLDzIPiwEgE2x6GEDlVJ+FjkCfPgOzkMSx7Yv36eskUaok1v5wbuZ+SbmF/A
2o8MwkEX7K0pPoGpB73qm89+etUhRcAjfK7mfxfPHRjLIeeyj95633vyBEQMr9iRLIlMfUxOk+7c
5fJaJmAYUNbcFyEOd4xM+1oKSpruNR7GRe16X/UAFFmEkLzs7JbAyJkRmVM2HOqjANyMC8LiiPCL
cd3p7aFT6B6rsBoW5YhkDaEbh7W1L5T49okI2+jwU9CJV2lEJdQJuoXhyoY9y3IX5ojxDoTUdZ2o
F9jITIeGBFujlf/08dSc27TdhpS3dZuVshX6nGBhIfu4qtZ+pL/Eo3v2wx9UUMlRr2cvAgtOGXsF
w2Nyn/dPgYUtRXms0aIQeWyJ9XtoS1TCJcoMP2Ht7CLLgyGzTWLdeE59Ruu0BVKXUmKBBmVvDQJO
OqovjhJXrLEfHD1/bnIvW2uggVfKAEERarDCPHMbz1K4BEUmP2LIol3fCSqHFKnQaVL2xPg7ZfRK
sDRLkmkmzbka7DTdogziVebRohe20T3nfcKQmPeUKgNFc0WFvKqZGW/twBpOsyAsFZm3TB3HWAeT
ejCykomqVeEshvSzsChY2fIrTaqb2i/6XTbO7qIMz4gp9m3eElQa0phqJopPrpu+dxT5ONuUGmZT
KmZZGe3DRM0TaPPVdvC/Uq0Mtzy7vtEJdF72JvK2ufUUvFVUWDAuacxd2xPGAUyDGCrDDJoek5Hb
AMwLkDmKnZ2u+Vt1pcjTWsq8Iz6lsGvm/LQ9HNV7+66i4hdPXU+/jB3Gt0KSMSNya5jeLYY67W6r
nCZQYzf8NH1JhGJyDm24CqDIT0OGHLmnrMlciiAKhYWG1dQ2Ij99SfNVP7e03XGUMoi5povHJj4X
Qr/2pbC2Qu+qjRrJK6kSDBopYetzhOQUcnIIQ9Ece+rtqYelIUmHJ6fAB6q3j3TN+P2LCdgcFdkg
JtkrKymrs27NMb46x9pSm0K36mVfFfGpdemfVjVFe2kN2rFmL4YBBiywRe7JAuLF94lRtef5Z9na
x0nt7ZSRNItBdZM6sMNzljCEleNBNHNPqNa1RWfk+LbctGZem9mLGRxOjiK7hdYL80i/Mb9EY69H
x37KM2xjrlEESwIsChNKhN1LfLMcoo0kxc8JrrOBf5GOHMJWVpM6K4SFiq464a99bh22bWC0DpS9
FA0Nh/0qH55qh29c2fxLM8VgNoQQmxtaMo6nnm3fNpCC5yePouQxLG91SijsUTS6+VXWUdpAeQSJ
sA7434YcN1bFEGrMsyyXXs/aIQ1hmYRqJ1i4L3Qt19ZmJ4otzWIoz8XGR4YZRYr/V73rjmjvckII
VTI+g2M4SeUqqAlJiZ4SawUpaNjgAQgM8cSTtB+RE/Jl2+GHtAgsdD3SZeihUjj0Tb8GYEHZ3JFf
ZpuxicbkRs1OXS/wnrJIeTt8SqSbkMy3aNGgrsyq2nXFsS7Yk+0A1xQHEmQWeRYj8WblUJDaYOLs
ZFphs88JaXwRr/eumz9qmL66orr1iSqw7epmahySzmKM5U3wjnaPVwvTwdD9EECWWg2SITNjxuNo
vbrq6TE7+KeSSK2bSHv1a+EhVaj1JeMdkgKhuYRCeJ9RKujp0PYCk89Mh3UOqSzMWFnXbs2SsTIf
xnTFaXufWMF4cLDiLGKWPqLomMyG5bAh53Gbyfi+1TJ9U3s3ptCYGOrjkxoAVDU6VeGhfmwVHRGn
x3cXFg0YIGJSnSGb+PThOWraV9joTQPAXMU3Hqt9FsGcFZUanoXJcqDDr7aIfI05+64u7eg6BOmt
lRZtA+YqfYOet1SvwCPQdAfntEsVaRNfvUdBXyaU4FWoPbQUBQh48xehWTgUP6xHkj6otmZtvkYL
8q6xdK8jd4QcFot9niS3xDnPtHzoNu4kiZ30qV8bijUf1DiK/7L41q3+o1U6Mxan3xmMPdu0KGF9
Zh84ygNei7lE81gZm259xzdK2KvwFdXSzraRBcYT/niqJbtchy1UB9ZN1fjJoUSXvLQq+Eh4AUdJ
pglOXjj5eG2itu+vJNYsUSNkGUBnRd37OJbXnGETZsGEfcoyholaoAORmzEpG7J1WXdgwZI3+iS/
kgYtSBsl96buB8uoovQalTaEvorCCQa67rpwlnGufVJr79+0cEf3FRm7Jq5UQ5ttGopP14UP6gqW
RnVzVc3OHIIpp20I1e46ni9sqm+55sMun2/hU/lUNpWHOZeAU4H3ALhg2OUIxBcpEggKROnG03zI
grUaV7JiHA6k8ZB0ccJ+oD83MupXhmm6y9DaeQ6eMTH5z0RfAJWpqWmXTd6v64CFTN5PzIUW9VBW
+2poHpQrp62JAWmtgCkNqQjpHdOdgwVSbTl4cBF7WJRaD++vQSeOKRxjrIPKnpVXWq6tuumulPTu
soINWkz4VaVRX7V+S0BgDJKS1yOA11raG1WfXNfBSJGfMiOOwo++M2CSurTlk854spzKRd3xJqsi
2EYDBusSdFntXud0xIg7FciJUc4HUtsoWqxGpjWrEmhZgmkrcBTWcHLP624AcF4BDwuugJKdQ4e1
CssydLASXqxGFEBpoIf2JUl/8fDNkAuMzfVuDKu+rbqUMowDiWOk/yk4L4VZy0oAb2agbpIA13hs
W2rVFjkhrBn4t8rwflxb4T1sn4YWpZkgSW/pjihsm5Hx2Zq+xEDonQWdNflxHXbQKc8+K/DxFD9b
5n4aqv9iDElel491ipiiZecym4chbY5+jcIHn+YanfmjkcI1IPL5U6gan7xlgJbzTYsQMJdUcLnI
6L+sVejsfSQ/B5kMj8aEhS8k+sTOSjaAK77gBmw78hZwimSA171k1SfZA4QI+qYuTn5k5Mjpxmtl
0T2wRfAa3aBAYVRZBv207sx2pan6DHgs2yLL2I8quJYNDWKXWkRqEH9BTS9h+B+f88L+rqfhLMAb
MEslDSU6YkguFuydGoKgZpMKfFrpPDujj3LtJBGW7rTBsKmsXWW3ewNiUpcP99o4GecOLZApbU4D
8Q4uhc3k3fo2UwucMawIrWwn6lwpJwO2m0lqdoXoqfaiY0svjZrbuyna9oT+k9HeGzda2/qrBo6y
L2YcfnybEV++DBnrS6LFhbF3VMapHEDyOjMkaccx1roBu5KpfYd2956K9KOFqMzeb277it9FxP0S
Jk66caYGXC1FyCTJ15qW0EGz8POZJUgQgYuNCgMdW5vNrNAsI3xihD0kbfLI73/nftT4JVch9QLK
tBT9G1/Hd8iyyg6/h2a4a0z3W2btszc293QhoJAmGqHybkvfGXdZFbAcEMas3qGPquG5dgR4Iz3y
vQVZihVLflJ/kB1ZR1kZH0bQg1kq0InN3ayiJUWClRqwsELu1eAcFWFc5Au7HEEF6r2cgTtwtBer
i39qEyc2LOuBiA5kbQHu+fq7cJtnQqKpRhfldSXItePMyZhOkq2/y4U6DwAl8M72NE/WnRcjqdNJ
vwyZqFbSzdb2bHNh8PlyzW8amt46mvzzgCRtVRjiM8vDW8zC0QGG0GGwp4uh/CwBhDFxz08OoMC0
ILq7HW19jWyObFUKP13hbI1+CE9NK6tN2FR3+MDWuk2ujUzFoWZRGrYVkc8d6IHcr1pGeIxkyXcE
cQ3TQru3Co3vDU5ROFRxmN6yCHPCtTb2WCAi/0hlYzk0xXwejEl0d4uHSNY3Fok0A1AHPka86vHR
rjyq5cuamp8DMHdR0S5fxiMMPddKT4lT3YawbhfmIOlYDTQxBiJoUE5tSUQCUCKv20k3oDarDa4J
8GopkzLZ7MoC1EdHTTguIO+0Q7H2oukcw69ekjxTrHXZHkIv2RNFjMIdxZEBgHENv+Y5ZrGYDfhd
VMMUoA3hwDHpBwDxFdLQqxLACn6oxSttNN+dtroWervLCQxetwbz3azFHcK8WiNys4S13d+0ofUh
xTG0GDWHuHdph/34aBxKYUOsVP63O7bvFL9E5T3RQdkORUivJD1aLEqjkGnEEJrXbjJcE1l9HfcE
aXfGXoZZvjEoDzi5czOYmOEoT9VbWelkvVmgzWrzuRng3VQUTO0czEqrkqVfOFfFZN0HVnInGFM2
HvF5aT1tfUnSJWdy4SXLrqRBRi7KOkmoRmKBS7BImNVgrZBRcssLmexIdDFzyrze5vu4BFWtSIxs
W2YlFBv9YkACoGUnMdRfQaK+0oZeBVFURnWXVV3HQTNihSlf0N1/xYP93alyTdzaytIzudW1gX4Z
0WpGxardiT4oydKwx0BG8Uy7tsrpIbLdp8Qddjp5t5gyq5XWmqeYgCnwsmh0Ok6IdoPX9vSDlnpd
6ZITRlMvlS82dsUZVu8/kKzfZOmHsGbAQbqnqHuLJczk9yufp8Bf1aAPsDoZj35Zo0byX6MOaTud
zpMGJmGB0K5DODuc7Ny7x2tFgTv3HvVanbqgvP7jH//1v/+3/5968H9LPYAt6Vw21efwH+F3uXpv
3//xXbRxO16959//+uOxfY/+p9CDXy/4M/TA0P1/6rb+O/ZA/A49MMQ/dUc3WSjq5Bvowv0r9ECY
/9QN03E8hy6f4RuCpIKGBW70rz8s9586f5ZuG64NF9O0/19CD0zbs/74hyyzMSyL/de//uCjUYWz
dAtVzpx44Fh8Wfn5fhcXYfOvP4z/UpJWHJWjN54dA81MlmJGp8ftycPfrjpux/pXxV11+HX1358g
si2lPrfb9A0q82XpTjdxNGsA/bLdkmy8ZH3hP6mSullXCmTHVcyqVbuJXEjFdeed6lrrD8CHvLVm
TD9DqcU3xTjN2eEjAaVDmmzKWnOWGpw3Tk8hMMTaxAXhhlc5hqoDfvHXSJteAD8jACW2eCcFauO0
H7ZmTv0jZ2bGdMJotlnlpKscWu6iiXswLZdvAo+Qc+Llqgbyfbq/XBXACdTRm8p+xUqLuqUmmSZf
HornTNpfm+Jvb3N56G9b6fKsy506sKC4mYwtaQhKX7tzoqRBr0q9XK5i7c82QkQP9vzA5a7LRRoS
OknYuvxP7xN9i0Hn8sQMg9GfV4WmINtcXnl56PLy3zcv9/3+N8XlhZfb/8vV//N///0BL9fCWNr7
Ma6HfdvX8qBfbETzNTVfXO77/UCT6n/e9/t5oS0Z2C/P+f2S3w9fXnK5Ce8xokcEs/w/ezIBInRU
L4/87R1/3Xt5uc2EE2nD/PliaAxTFf36sP/2mX7/v8t7/du/utyM5p0CWCZFmr++j4QoAkJvvo0W
mpR6yapDjvN6u7hcxrP/qEfci/1nvoqFvjggTiNbtC63l7t+PZECKEalv57y6z0uz/71pPnh3zf/
9nB68RbR5mG9dbl6eda/vd3l5v/+4cu/+NunDNsgpH4RU/lBB1Atktm5lM4f7vLMKtSAF/m9Jlf0
XOEJXm6XTfznky5Pv9yctCg59HeXl17u+P1Ok9PyJpfbBPtg1/rr4vLE4mLr+v0aT6MZ1+Umq+WI
E/Jcb26JysP88/sqWEQiphDWHC6PDwXWVWkza+9n1xkWd2ulOlesek1Tq1Tc5rZt7y8IymCGURZx
c6INojGpIMkK1tpSTgUnYC8O8sOvq0gCiThna1KfntNof1293Bu17lEkhG5fbl0uLi+8PO/3zb+9
5eXOy8OXJ/5+3eW+wJwTBJIi2lThhDqH4OkPNVZQmoP6OHWlxUiRURCwXTopWfvmzYP45cJqBgZ1
YlC4pDUjDwaaRbA5NbmS3dAfej8eDsINnF1BLi810qtJVA+lnVH9U3+ZLx37VOfNuIcNnB/wIGFd
m6/9vrjcB1JPrkq4FTRD2R5TTWuPBR84D622nkVSkXfqGs4uqitrG0b9cAhCLjKaOpt4Mh7iX8n0
YUOivApY/Nq3lAyZA88B4m1cW0QOVPHqcjMnDBL9JDU51aEQG1LiwM2+ZQLmGQToqASaXDyHzpqY
H9268inxdACcqn5vdE+UCt4trzM2eYOIEYkHE7SmTpdwBzhD6FawGYzpPqD6i+xZ3yEWbA6+DujZ
1tw/rzVeLahdd0trHqO9GHSF7TRo8qg9/QoLpvqMkuSSG/z7zljp11YfTeSpcwRdLqI5V+33zcu1
ekRBZ+Vz4YoD6XKRIrrYuoWxB1Ax0ltzdP2ghdeV3mpbp3bkSpM9h8CYN5Qnw6ZZavBlirq7MX3V
/9oRrfmX+737Xa5d7quyGgOxEqBQXJ3iZJltQcU0hwuN1QZa8iei9XL78sgvbuvo1+POs7IV8ozh
AOh1/oUtyYAHhnUdX25HaD4PQxXwq/SmQl3ttmLdBHPMOlWpBfhpjQ7YJIbDr6tttYOYbO6jadoE
fS0IEfRQ3UukxaxHF+TD+xj6De/XBQYu0Y+ckLsEoFndIAKzJrGiSVbTl56T+IYJaBEBmRq9bxIU
OJAHimzMaHbGeAunc7zHQW4B/b0f3khkJr3BI8OzWE5P2U77YWkRWjDClqgH2RXTr5jF7A3KeBm+
UBuVJH9Due5e1p8WObOUbpudiYkjWqvBXK5dzF1ms7ZDAozdHYvOeLoK9RtjXFfiqwveVT6/dQKI
AVUZcYvDqn0Cz11raz16z61TBwAL4dpw7LxdFhKiuYIK6JQvcLzy6RudREJ/T0b0Vjd2uKdzOlMD
oECkS+WxHhWP+H+ETbjCUYXP7rczB/Y+wsooO3rquzo5l9CqwZ9lJ0pZyDnz8SggDkVn4AlS33kI
WgFiqCXpiIDvJkgD0to2bE5TQ84oFoKPRWuaUoq/19CMTUvtZwCR7QKJ7buXelhBPOQdA3mNLjkv
cBktte40eneo7PruOUdO3IU3sv3CBlMfvKOLOBsmKqrcGM8u7dJVke0jzUZct8PUDOcxTO9cbGNi
GehXoTo43q7Jl3Turfc+nOjHbfWOXIq9mZ7yZq+qZamDqVki5YvYvhasIdrhC9g/1BLQr/iUJhct
WrGl/lI/edphoJ37kyDvY752bZzzZqVlu8BeO0Q9IfsiO2daqqfkOPjr/jqMV8Zje45XhPWE8CqQ
FVqUhfejsx+srYyoxC/s+ht+1ZTRJzp76dKIdyj3nYl4w49kYh7JMDnT5k66f1tqq9LZegAXp0Pt
3qTdMSECZ+K4sBYDZa8k/SnDJ9GcQ/ajI6kwbG8WtXq4TfhuzkL7QYzv2ivGMI3ddIgOMqTsvAZO
LdR2Ig/qB9ayQHqETGNY4eH32oPxU9a3RbpHH2Ehp6+WbCcNFyZ0KPZOOoqVt0+0NchU8KdA73iz
9o2YKpvq4LApC3hWSyQ1NrGhCTKWNUyDHoqWd6QqYQwr/STvbA1KBfyqw0TPOFo1e7SrASVNoHXl
MZvW/4O981qSFMnW9aucF2AMLS5PEFqnFjdYZmcWBESg9dOfzz1mOqrz9MzYvt9WVm6OIxIIcNzX
+kWHDny9BXAC3QhpFfQZJuZ2TIbJrH/vn6KSxInmzc7WXa2vughdv3YLbAdpdRiLMahbYMxn8CWr
btzYzNq/43cCmTZCSMTndBX3sPvusnXINj2CyjOVN8AwJ+dwegUtbozo5a01mxG4f3nzDFx1t0EI
+/SYC3uL0z0Oq8hpw8JSj3hBqCdMlyMI0nOzIZPiwwvq4PGEUygYhObLZE1dQ9IQFROUspRtXH7W
l0USEtnXHhv3QNq7JGXiTZBcsb9Av3hPCLBZM2OPzguKyAKU6OHEwAhyluOJ+gY4xXagfEOrmIsA
VOlnr7A80HpoAATjlVxMOUoFPBSO3XnKPd/zMIMb2BsbqFXLDKhmPYc+TDQC7Q30SDGR9XvH50xO
IN+zWVs/MXECPpBvmlfLeC2aJRG/etnc61+BMUvKJaeGpFdOUB3NpzJfcE4BWjyXrW5MbPAKfviU
vxD5NU8IwGzOGxXJHmRh9AdysjVWm3TFWrdtu62tzqPP5rQfvSl8F+XjzM9V1OpkUBbVaU9YC0gZ
Rt+np/TlsivW0cF8VGb1eB+dEPgmBPRuGIcIGBfOJTYgLKyz42lbLIzzTuu3irkrg01YkObA6mle
uMRUN+hhg0TryZnfnUhMmEtIg3A2BkgxR++FgJj3R/YMRgs49xKc0QMGC7m5Cu/GTWJORoKGLx4U
qWEBCahLZmC8iWShDBm/qgj8jLMTWl2tt6zOfOsA4MMGmCYCYTghaBZtc+XRwo1lfDRHgmJ3HZPS
6sNTtzUiI/iAxBPD4kcmWAufch7iwgGkNHt4bKLHYVy7LmHS2j9BCzhjUwGr+iGMf3XDW4t0PvNJ
WAgvlwoP5Hqnh9DdkJ1jQUWUzVfJAbj3qPafEV8Ptna/bOlZTusc9fHio8u3moKa+YI7hNZc6U4Q
FzihwkzsMJrgxeVBOqWuTdovZN/iySF6PZkbjp5smNBEBkQv4IWT6NH2i0V3nyGhqOMVj8o/oqr4
dizOU9C9JNvrT2Qhs0VULrBneVSBDPn2GrjhJJ47gGymf1ixn79AibCPyQyZ5DsDxNw8nqab4WiX
M+M9WNbA/UHNzHjSnBlcTfWLjGr8HKJO7asPzr6LZ5y55vMyRC/IMgdgxCEaPJlH9ytfkmTafZcv
AGatfQxTIESNxicdqfDEsqDMFB9Jr/tq2vvB8uJzTyeRr02iuXX/x+Q7nzV/IOg4XUXqRD8a+3Sp
Hwc6BQYATzDDeGPSl/hFNSYACMoX6x72A0H+i0k2exbAl4OwMYvOOzbtsnnVrmx0ehYGEetj4ICW
eTqThIsXBJutAJYwHsyTsPejKT4pTjZFyxQL+RXwLGCjEfJN79UiP5xmPc5x6iKs7pkuiZD86Ifl
fJid1ua09SGn6YR0oVuk+3FtONCWpp+Aun1k3HSSRHPtZWXCOXgHu21ssSFZ4r5Y7ZU/1GcNYSqY
nh8hrwEojztreblTn8J1soMkCqAGO4cg3pMuzZ6yRcxZLU537hspDtZpcKeAqfrjp8NZz4BoQ6WL
shVCTyGKmgzbsCLg3pIRvQMaQQoF4xzrReUNI0zE7OlJe9TR53zQn4GbT9N5e7QAHk/aY7KxfYN8
0GTeYPbETfOtrbGt9u2xXAWLd0Trxu24LfbGHHW0cAlYbQuDfMfrDbUvgVS27bHkeawDvhkTYFuY
SaUPbJFNUELYj1trHr3VKwv39o9h5q6D9Xv10W8v+36KfY+7YPSx1dfpFm77OCcz4Ce+MjtPAXtP
mkm8C3wC6lNghrvz3JujbXasV7br54/JPn9UXk/3/bT5iB/xPHgkE/KreO5m+cqa5Ci1T+q38AUw
MmT1R3SrQXJb8ZTyUk/KqTbnq/FCT8ajwx2GPXyG/QyAhEi86MO743hfbjEbyVfJXllaU2drPeZT
cON+uvCOqX+aO2+4oiv1NNrBJBjfGl/3Udr26aEQAwXM/aYYS8BgfFzesED3F+GCQcnqvOFxeI4f
6233K9m7i3ZbfJwZ9RD5elV/vV72p/thFvyK3tIv1Gq4E/Qx1gYN5B08CCHp+5A+NLtU9+fNu/p0
ukOnC1llHiteqtPkUf1OyVj6au8PT8IRffLofTbvCASbMxwE7y5L98N8Kt+gOaATwJjlo3yL/zD9
bo+8ZP+QbJKN/mT77bG4wyd1RiJ3oi70HaU/ThX+wGcOL2ABAdxPkWSZWFtnafvIzr+Kh26pvJDj
pHtriFagp/SObkKzA6FJYz+53GnL9MAncV1886xmTzAeVuMmnldP4yakj6lfsmSW7fg6Jd/yua9f
4kMEzZqvC2/RtN9c+L3iaY01kg2u2MdxIwfCil0Ac9JvfFzqF9bxMp2aqa1tXOYo3Br0ZflgcZuU
CQD0/nP8jB+UwI8T0roT5AQ1dWIOC4vcM0imJ+VT3dEv274171dkkHlbjvY6XParnh9k2Pdf5Rs0
H+yq5jzvKRhb3/gDIP/gZ8/KAeeZebjM+CLF2hLonvrcGa8A9Fbh6rTqZ3yLW/QqZ8Za2RlAXk8z
5/7yDVXRqqaR95UAPA0nF51PZn9MXpDZtb15dDfcqwvnMG4brBt3JfpaCOQlvCvqGzncWbsMjt+n
u45bjZw2EhAAXhgqr+PD6W586WUHKHsJ0CV0Ksi5VU/Zd0jGHK+KifXZsCNwbdTE6T/4DH52O5uO
4LlepdN+pTFV+6gPxdr7vIBYA7x3D77c/aBWvkWv1pbsfy/OetyGsV/dtzWYC9Jck/bBeVGfygOQ
A0xsL3difPCufRbvnCI5J9hUxXc7bMcXPojt58jPCIgkFZ0xHRtDBHyC6JaGGaIKMDjXw+wTLBdo
nEl/b+yB7E7IxviRH87KA30pn8n38bLrhgWEugNd3vnQ7bivyVL1MXjdNAA7Dvo64g1lCORr7+oK
gqy99WbuihffRK3ThwYwTZc93Y298A7qQt1n0Hqn1mP4Us5xUyVeBR2KlzdcfkbTfGaBqeeb1t/Z
23aS8cGLD5x3X8w0OkmszObMxl4AdYSfztf4VsMT/dLerIPLtzuee/v0Jd/Yq3oTVb53r8fo0cya
eMYnTT8yHCQOw0P71C8Nuudy1fkIum20B3dRLBihcuTF0Z1a94wpum9XXD0o6g1KtMvmu6WfWF6W
pON8bRnP44fTXXJnbaAi389LmOkvOo9AMumVqf7U8mbe8c4Gz8QW+QHNb4N882mmPg8fw0d+LB+T
+8u+3qb0ggjIHqJH50E7lGd/XAVrpC/37p06Q2P87TOeKvfIbPM6G0vxz+6R1ZycSt9+1j/OR8Wa
xfmkE+z0Sd36Coa1S+M0SRhC+bBzX91ox5dGfa6CrVvPGRev7TX+jwv0hfMV84U77Jr2DDN5avUn
nBIAcIBv61b9Y7g2V94I/3auu7PR+VYHoX5/l9gDvyJSz85j/YgyZ7i2eY5K3tjs3nvhJD6BpE6a
OG7njYiEYlfHiFd3DOZGzI9k2E0RgUip9COLaxt2MIar28QKSB64IqEga5oIUcnaNRrlIuqRdfEd
sxCCUKYIJ8tCRqJui7IWDp070TvSlDIKJc/HVc/rJvLyaedoD0hB9KuIrGsRdPg4wizVUKVfwWmG
5nbaVMp7SzBHE0qh53ZWwNdbgnslxcxbDa4VQS7gZ06SLXHwPejE5BflOWQCLAqmLjgS26uwQOoL
/A56X6IG2g6+LZpCek+CoYpFVB/aFXmFssLYUlYT7BD4CnR0l2ehhIbihn5yiWC6T6FbAk8NQbGi
anefjcA8obMw4R1j8kmDAbTYJDZ4sok4aKKpx7d2HUUa4rND8glWlOiLLpR6GFHnfUiCqu/FoPzi
98l5N+Q2wyBxnkS1yAiosUr6OznhkxjkiEaO2V43DDrcQjkQo12WEOLpODknIzQA92QvfYufSpOA
OLY8IdvmiPSIrDa9TUjjZKLRKEO6MsYr47qy5shkXVcUm0sQXhaxQfhbFoPI3+klgfJbW640Jzj0
kBfSoSWkonXCNMgq160o5KIsVCjG2C8wA5NxUFnkilLo6G8SF7UDyG0N8AcZl73GanUBqteLE2UX
2QhV5xiyqsKjqReR4eHPmtWExD5Fmyx+LMrt5G74C5FGQfzjXXMzAt3Vd6JWQFFcRAIcOoAElThF
5TtTa9lGq3V97ZX7c51zXT1ByvXgqeUa+hxI+Ax8X7CCZhNP9QaJ1cIkKp6LrE1fkdmTtcQFPZJG
yTQe+yNwhBQsOh7sqEYC/d6gKHFokDiYg/gG6a7nxRrh+pwYqf3s6G6zui7JFR4kjekpJGb/W6Pc
77osq20PZNyBdTQSc0Xsms8KQeQ6LIkfV6AuyY3JumyWBRwv3m1R3BZva4sqIOLanhdys1v79ShG
U5ajf1tld+md2zg1qigwjFpMeqFTqNbuBM4OEzzQckQZcDvoTZvbyzsohfcUE6NW6JRv2dkqF5kH
+v7PdbL2UxYQECEaf3KVLAop7WcCyUeDvNUR2eCNkTsRva5H/yYCCJmJn/enRuF1We4gd5UH/Vvt
weuWcv3toLd9roe//fnr5r0Vprgmtg8/dpF/sHNK0O8lMe3bYW7b/Tyz35blSfz8U7flwgK/p3uo
gd4EGa/Vn1f3m0JjILeVB/ntL12rsvV6gV7DPNNGIek3Xcd/e0/kxaAFwQMoD/Hbfb1d54+L+fsz
uP2J8X2szSfSdG+VSGogbntZj0LyUhY/2n4s/t0m5ACkLN5fDqPJpNVtc1m7/Sl52ExKdd62ua3+
u7aff0Ye4sdhr9s4xnhfk2+bN+L6XJmADeMhWxRQKGrxIUcFhUKs/bEIf4PkIv3zP9e4MosqN79W
5fYZsSbdtdCd+5tDyC1kcTvM9a/czubf7vfjxP7tYeR2t78kj3dr60UW7H+xRxJB9N+wR7anAwoC
pvVvsEcvAzbnafgX+NF1nz/hR2CMLENzTUvlWI7xO/xIY5XjuYbhuVizWzf0kQX6yDBtj3+qaXq6
/if6yFT/gdO7o6kqREpVwI/+J+gj9yf0CGSUZhoAoHToNp7BKfwOPdJGHf1xr+j2RvFKeMsBzYbq
XdqDbYaINfntzhyviKb/A0n/mJ3SGuiSBDL9Bej046/9ADoVoaHmfcdfC3YgxkliPGc9CPVJcGcR
tUDPjtn9JtwZi+zxhHf5az47fYeL08qcwwtEH9z1oy2g0m0/dVYYsGc+1NaR0HQ2yzb/+VQ1YF4/
b41GbNfQGAOansWPp/711gxaBZ/tbGo7p1KJyosxVioT0J0h0jciA92GEVSzGiUJI310hIy6cpFj
ODFyq8VArhG1OCTSgQSzOY10S0PZkHyr3pyIo4ii1cYYO131vcjTnlQyqXgDcSv/EkPhkG0pDlsT
DYvkaREzTUlOCNQHcJnmo4vF+60buHZ16djGM1ODp2BI/ArCNWf4NiS35XIrEuNyMVfbY+oW3Vyi
jGzrhCm3hoGYIcant4KhIQM3J7bneJXvEwG7ksWlhGKbW+Hy1lRqjDAnowPxnZvkTTUxL8DbJV8j
gsXYuWnyZFb3iGKcxMzIcjp9mRa5L+FLV9SULbFTskHCpkazhVhyJpnTuWWwMNp2jnlgsTZbzEiU
OPpnzRM1uViVW1yndBynxUARNRvGbpFTrGVRiJrWM5HtVObFnsJwNFAZmDopytC/LWfINpAHDl4K
gvd1oeoLBFjr9UVAIEZL3amnOpjLpnpUUCPD5NzGte/05gp4Qlgnv5ChL2a2WJJNsrgtakX8akEt
mChFDWlYTBElAiyuhQPNDTDmluHWAWC7kNcrr1LWgha/i4msqm6SQ6yOH25XqCcKHrRy2QEnxdzH
aL7yCGBzUFTkd3sxIL9dvKxpgHqXvA6zQWH0q6j4v8oaHmpII5rjyu0hWHuO9SzXnU9BuKpyA+EX
uMO2Uil+LyY3UXrmT3t6Dd2twQRMLhouU45hoYsnwRLoF1mTT4duqfqyE0BdiYoRDwy/uAt9gWc+
xMeAEbuYcBaBGHwiIousRdU6fh8qGG96Ba6llki0RgWJJUNCadCqg5eSDhinCFm0XkBrTlrZg/ly
/CRLx6UEBMrHVkIFr7WxAXwUQI69Pa/5dUorTgqJBXdeBeVOnk0mT+nPwhIQF0/ocsu1QYUA8ikb
LVSMeGgC5FbWlz+dfGUbjLh/Gvv+3SZnE+xGWQ2kSZEFXKti6gQTHlkOKy2dhe1lC03MpOTaUdR+
LKYBWXXPqzAnQ5YON0wDbIUR6FghiQPaGsbM+bl5vR1e1oQe+rIhPCCXUEDmresHyGZibtaJadkg
ClmTbQPsdSbt5ckE64NEsmwckS2bWIV3nl1X/7ZlrX4rrXIhky3CKWIUJmu9Geflq6wOoXBnvAHP
Ctf6iPhkzCo5FLutkHtfUW6y8XY0uai4MPLPKWQbeedvRsq22Wm8dvp9EwFCKvjO/gWrqF0Kbyko
YJ28NAfTjuv1yovWjTZZeKG6ua417ZH+LkKbkQm2uDN6RIDpBMoqG2Aa2LGxxUkG3AkHuW4rt5LL
mcDE3RZlTbZdD/fbPqnSXBZDd95ope4sDFWZ97F4yf7uMLc2YkUYVTHp/HKqDAC/V/uReEzdzkKi
7ex8yKVYNKnieUV910ZHisVOTCBl7Vb8bLv0fFRsyzgtUC3ZXHDf4A6I/dIx+jWIi//bfeVutzWZ
3O+2LGs//9RfTylsUFL1uA0DIKYSimtGbzaToRIj0mZOnwMXStVXM0CRBZ2XbC2LTnz10JoTypZQ
SBYtcSOrCNHTGtExwymyxCYTFbVpZyKYLgvXUu+NGKt2iSy7FVinoGkrQnm3Ij0V39UJdzqJMFNz
jMfTKu5hF/OZQzH8IgxO9IZkZQNnS05BRKGLD/RtUdaubeKrVyZFT38lgI2xE6iz1OQmp12lTRu0
QvxKuEKhQzfXmfS76FvOkxJIiNu3KwUt5tiOzmjIoaea8m1RcQIEiPZgHswkSa5/UwYSHflaFWaW
TPvk4kxcPJoxnOL2lGWCQ30BXup0wnuuJoAfiO9le6k6hmyiGml0TLIoayjskR2OU5ekf98NwTJv
/5A3yDKUNIOHk4+rSt9fI5/i17DFRy9xqkPsjTGp1AoFnc761cRGscGnaDL07kdRERfrnHDpJdWw
RACi0QhZmuFTFPPyVmKE1Yvhiec0OBy1eXCPr3dB3Jc28TgYuok+ZR9zwpUyeqtO33Yan5CqcMim
BMkd0P/nmrHuMIQJ8K1NVmoJOD8smwCLrQor1NeaYmjXYoSq5yHYtWzrYQm414VGS4ZVHx+LS9DO
4+EC1Dq/P2kMcDKkrqYW2b8ySJ272ATtqdc9AnZipi0LaT5xtY34sw1FvtZPzsh13DCd1ydALp/s
REhHdK2P9iEfWUfZO5GjAzkYwe5EJiJPnec7oFRRPAZ25Xbhoe4tDSo+aPteZ9xqN84B0/B+katW
ywf1ov2qehVlY/GRk4UM28oop1xMjVZbjIDn08z8ynvtmJ6Ndp24SosmDjWEDFFGiNBRgAMM1Jcr
APs+8sv8tuypIgJ6bU68qLquw9lo02IVt7g1yR2vx7g0LUOyykYOFD1Sy6/ER0hGCUFTA7mS1caM
G7QRWmL4piBIqJ1H5FluKiOIfxdVvK2Q2113QVLv6xwDEpRtDkwfEGDm3M5TPDxEoY6pMC0QVR52
1F5GYaU3Eq6WbY5isjovt+2gWSvZJFcSkce6QWyG8jLJ9YLTOzcIYTnYp5Zd4K7Sxjr2mPDNeVL4
pOsRaaegW3R2iN3uta0uv0MXDRMp6SGbrIumTFXDg4Ek9rqtuC12BxCWnkkYHhAkApQzHHl5AJCy
dBaa2+7PCyLmtQHhbWa5s+4l/QY9vMNRiay8vqim9uN5z7TjHh19D4b1tL3cD+Bd+0Udz6jowaaw
12A8h/K+6rblaS9mSeR5wvXQPjf6R4vrUJQAgZklOmIMz2Z80HCmr/yLsslimGwLTCdj2JNkYVtQ
/EBG0m0a74t+2/TbEeibN70Em1pZuR7iNnchmHFyNKdVgjTdgNtVP8e/FxcFkAGuj1tPl/v1HzDQ
Ucn8VSBbXsPk9R3lvcwmFtf/UDsrK459dTiQ47kkLyQNyfmH0+gJ6FrxqSGsGfutDvBnBkoSZiYu
uoCDdL9W5kAFEPJwVERsVyiLhKc5kpeFeXBRQX8q42Olfp536jyfbK11/kGCco+ONa8oqX4QIGvL
j9+HbTWNf6FC8VEB8phlU+WIlmeFYtQ7Isa+u9K/tLt01q2SV9IZz8XUneLyPU6ig7Fsl5gnTE5H
Z0aG2j4y6SRvvHKnl522zD9PTCzrPbgE/OjASwFoCZRVBahgCxU7b+YaI+x6mimTYPpJUvqQIrA4
PkKkIeF/p+zD7+Eres5/Zdti2zPz99Hoe02tic00+6lOp9Zef6xezek3UpebVfMekEubnBbj4uRz
woxD1tlxbZB+X+To/5ozNcQxk0/WdLQmBg5bZFhe6xiXzPsunOnFFD8nu1gGc08jB3tZIO0w8VCV
fRiRzUZD4svM7iKAum8hYojqzDamOOoC//MI9TZLUnoGculY/REc6AnOT+LKByGWa1g8lO/lZuvc
eVxWurL99MHu8b+d4WlFHmyqYD83LoXMzDCjhxx5OJ5Q1Q+20dK706fpDvW39xqQ6pdOonoC5jTx
lmBLARcPD2e0xL153S9rEKfBKhYyufcAEtMPI9+o4/ytvqCDBYJzmWf7bq7+kSszvLFQekF1gv8n
pBtJ8qKW3nZgqTaJg4TaJmAo3PnGQfMmyXMx+BvrsVUmZHFJJmP29hWJzAM5c56kbXAPyd95a7Eg
Q9373YNqboiV5sY0l+378OjlW91cqlvGXnfnd+0bP04iE+qnhyTWuv1QeSqLLah8Rj+LFBaG74Ur
7LXRfga1NiBABRgkmugv6aJup/DlnWf7s73DHP21WGHToKJNN8nTLa+/0q7cYNo9oL95CSbNF7Td
b4/XR5sh/BCAwtDmkF5Nc8EZcvhzx6Tf13bG2rhLB78nzXJZdgjDf6s7RDP+OB/NWeYzSXvUX8Ov
5BEdKhRqG6gDE3j1++SleMHS9Y4cHtjrGZjXfGKTeD8jl/V6Xpn75+HeelCWxjH+hhgDidgALTFV
fyE9Zq8Bx84K2ObDonyqF+2dvgREt0pAnDyDEG8/mB0nK6BnE3NGxjnznTkyaJNmih8q+MpsouEF
yN6opU8LbYpQa0KXzQTirn2/rFB60sEV2dDbJ+oW8YtF+GJq62QSPmTBlEvPZgih42HK7Leb6BN9
7i7TO+8tmXrPZB6n4zJ5vyysmYIdiXtAm1eFe+zTaZKLRuOkm9oArCfZltctnhOkW4K8t154DrdI
KqKMPiMkAUAlnOjxYtyDPXX7OZiDuz+CZbhl5rlMlyMv6hk4xrFeqquOnqecm+Be6QENX/Um+rR4
4J4CMujh80/1zMdXYgiXJ64BOWIczHitj94rdpoDehOIjRrzAJtknnwd7JYDKNsHF10tAsI7C1Bn
gBHjN2QIyyfmXjEQP47oza0XBFRRKczBL2+BZqyKbTC/rO1nJG3cBdrRS8AfBwcFoU2Rz/OlwTcF
Qu4UvQ7CkUg9xbNvHFS23od5TJ4AFC6iT/CG1r4/Y4N7+/y5aUHAR34iDbqNS4s8BcGjNelJ8NxG
sL+lTWSexBRzo6brwFJUmO+edPfVjl3G1kvT7vSJkefN1BDJ0VZMbmQNmt0/a51l1OlSNnYY/oFy
gKyY4JmxOIltznJ28+/3NpKCUUyFnB9Kc/EUa2QfVbBq4zq/MG93RM7Wa0SC/59FXKrNWjHO7VrW
5IqqyoHfqYDOC9gZwulwHULYwJFdX1VEriSrYxSsjmsV90Pg3dgVTB18BiCARAw40UUF/SP4IZGk
ilwEawQSkUDhCCpJIFglDvSSIUmGpS15KGp6gYEjyCmyVkdiUnBbLgk64nWvbmzBZskFr0UXrBdV
FI7ATMjarU0T7JgLNJkAusxJ4+FHsAbuP2LVRIBSDXBNrCmYPx7QI1HXriTfkBBexYKPc02AyGxM
Yu0LwdrpRHThVuDWyMz2zzZdcH/ggR5k7LMX8xFZKyVZ6NZo2nCJHJFP0cWMz4ZopOIBspTh4FqE
BGXNFtFgjGXU5QWWg2ZrD2fBXnIFjynv28Qfcj4TQZMXm1LFXc2E+KQ2z30xdCu8SeeK1XuQ7/8V
QFJdbECGBNxemp4agGtFPeLTTSTGkFwrr2C6jr28jWvRtLcaPFjFotqdWt9lqORB23IEfyuSVK5o
1B5z2DtzcgCwzERBxhib0JO7DEfxC5em9XLBHRgp5R6YYSzidWYCwNgJ3HzqCmAAykW/F7e2tlWH
lR5sZfrumvczmwwlSghsalXtHWY9hmC2tSIQJ0N0qeC9WW1LryfCyaYkx12Dx7dgsq6375Zg0qkK
UAMl6411OtQb5r4RPWvxOdSJxzsCZXueVcZLW7kaMzcKFbpHqnYN4uSI18mwqvyBZXFbdMHWcZFM
DFXG5PLn1cTUXhkcjYkRUkl+LkA3w+AS3ilE0PlaiBiylQugQRhqSGIgw2cUSI0oo0aETkZYYz0u
19dlPJgu/5uMu9L5/0syDpI+SZh/n4v7v+ePKvn4PRV33eNfmTjd+4cH8MP2XMdQTdslGdZ9VzUc
e0f/h2mqKAXolo4Am00uSDyDkP0d7R+GSabNdEzXMixYyn9m4ixWkdNjrWE4JhoT5v8kE+eQ0vtN
BcB0NMN2yANatuuRjHNtkar7TQXAKuKTnip2/qGYeJk4cRMvsgKuSV1ko5ChntVOET1n0P42dYRm
USna3TgH0ZNb4+GMltExtMyvLreHtw4x3GmVV+BY9F59iWFzyfYIrcplWyH3JBe1FH2RoS8e8e00
tmbUo3cuDltoOUDKWr3sRyu6zM+6hoDrwMRCx8drmaaJ89LBcGC2jq7wX9svyPjkTfaOrxmzygC2
zrnMmpeTiqhZmA3vcQHsXraf8Ld4ITJ9bf+xfUp7WujDu3dSsG7KN6fSzR4uVovrc3oy53JRGers
UFUK9Aqh+X9RURatojZbxU2WP1zMzt1UdfWNuYd2fQWvSd6/SWW6JIF//FqO5ti6bvF7Wbqu//i1
SkxA3NAyoo8WQZBjpqEWYmMVFl8K2BBZ2U1qq+ne+gaBMTv07I0Vu9rTabzMS9FutT3UzkY/LSzz
UvMVhmViOBg28KQyADDqCqHOf9VkW2ShZJU5DvTaJD2S00EnSw3RnjTa9Hgmy+yiJIpebaHm20Ab
um3O1+QJqZ9DVMYjANw6e+Lp/0Z+qN7JpSirwDPnUbWRi5cGhabSczp0WtkTdfd+Go4G2Qax6+mc
mTMDYal56OkwjsP+Mk95FLetgSGRnY/NtsHctau2RtjbNXESWuS621ZFh71y7OavyPcBGW7i7gtK
u13p9tdF6Kg5lhrd11GUL5O4Upf2We3Q/FHZ1EhasWlVw5QIPGNTYWO2c3CnB/duZg6DTXOPpt+w
QpPX2cm1sh2IoPNffnj5w95y2LgDWfzmGmg3ugRL09QfPzyy1n3beaHxPugYjWR23u9w7+iuRcKD
vawv3nNWki91HD3e2YVr311GbUpO/3yQSz1OGgerxfwp0JnAnXOdcEDAFCLFuRjpxFNwlIWOv+De
dVDxCWsT5dTU8I5uxyD93PT7FmG01W+95d881OZfhUjEtRnIYFA4XJ+BJPVfu6DEtBDG12LhAxC8
VJma7Wq6g9+KvmtaSI3ERhITIOJFudg7vVW7qZkG3hGbPoLQeWHuQi+sllaaBevCPdmYO1ftskV5
e4fvFkBpq7SOtkE0vjP4ouck54ypiViTV9JPlVAR3QBsoOnZxN5ELVfj9lpL/6z93dpb2207FyNA
/z/fp//v5dctz9ZdjZ7f8jQb3Zi/3qc6RpHE7YbyPb5cvtP00FpegA5XbO9Pam1DLaawdJQOOrfC
iO/PNllLGlffAhfxrzsULUlUWY2RKZ+MRjHM5QHkxnJFZzA576JgM3QZdMweyxPmo3hxFtEQbYvU
7XbXNllVe5jnVjmcZ53ZdgxcNXOih4m2syK9Ojip01uMxXndTo22u25SQ4yUi4bYBKUJbD5DzKQu
WpUewfI+gnYy15EapUcFk91jqFr10lIgiMo2Wchts0ty3VYMJrFFK6JmGSr9vCOy6uU+VH8YCMUu
jgb3PVLP2XR0iYU4mubcp6P1atah9253Tu33Q9bscq1zjyUithPSyd77ORtJN2dRehiSU3hA7Z0L
ESuQsYHJEwzxXW1F2a7pVTF3ZEU85i9mby3/88+PFsKPzl+3DUP3VMPCsM/hfRGf8t8+1QMODsje
Oem73avGXVGdsLxK+4q0Zec8oz3bTa2qQmBBLCodAu8qE8WdXMunG2Z6qt4PuWU9phALZPNg6xFd
QveJJJfzjB8sWgaZidCzOISnZ9084FWhEGtdAmRd91hjCLS3CsvZWeFJh/udFJ+RXc/C0hhexyrX
5kpYxav0FOaPpQL/TmzQKjh22KiHw7aok02E7jN6p73yQUBBbpDpqTfNvWjYBHnqHbGN4dMv9rx0
58fMG+xHRjHGsierg/8FHndH9wIzFU8rfl/MWhaqFldYZlKYufrPNqRryztZxCOgabmdXJQb3/ZV
4ra6bndr0+NLFzGm+Muxfh6/cL4MHWcrbKvMB8eBbK7ZztvZQLqWLFq6yirFee3ijd5XhNDqKFme
WxVf+Saw35xixO0v7J+qrEVS0ujiqWwvtA45tSq1j23aZwcUp/elh6I8aaYL6cLuzGtihPppFoZ5
DKuyxEuQgUcXPSO59ODqcJL0rHr2orrZjWbtPnQdWvedJ92LbPcBVfJ2l5fn5zgehtJn4LJWtL45
yG3xxMIwslSCeXhi2xCrvE2ZwZmXa69FhniIF493Z6tztxZS9gs9a/WN+WehhRd943VoNcs2uShr
LQ61i3o0jrcm2f5j/x+LPw7XIHExxdeJ6Jf4i/Lv3I53cZl/q7k7zzI0SdsuM44WQdpZZ/BnDVHr
RZtcq+aefq395+1QHs/nnjomiyCFwIuc1kj2R1TxJH0yGtu8rhDJ/61Xn/+11hWbyO2gCTxbYrtE
tRajgVTDyFhsirFCfCcLHEbqxTnAusTKw+TaRoJwXDkpEz65SSM2Vusm2ZqJfrjtGjuNstfHxu/i
QZ+5Y/tkut5w56gjxLuurRZyURZ9qjWTrnUvq7bOxzvZpl3iN1Vxs41cku354K0yNx92t6bGgqKF
IvkxNaz6aKXfgRaZiwq/oLmZ58OrkarfQViFR0/RzPtei/b14PSvVmFj2NhHMRmtv2zVJfQ0kfA0
uqA0UWZd5SN+jz7sOfx/hJ3XctvItoafCFXI4VZiFEmRSpblmy6nAdDIOTz9+dDyHtrac/ZUzXR1
BGUGoHutP9yLZpwfA3T4nppQJqteH4nw9fP4ZFaTdawG/80P+ry6LcPi2Q2n/qTm9oXmbxCfqSIj
eTJ5Rsg4nx6En5ZPHIW7tWsMJlApmlOQxASEK3QjaL3PmCoDozQTPegGN0mb8M/t1PYeWXhhW4fY
7Nn9DfkuZqO3c4jRNXs1oIp00P16EzhWt8YBBHfZZbYaaT39FKVl9UjC2rutWgdvT6CV96JDTQE/
rupbqnc7hOf71yLL8m3ep1h66EX5ElTWg5rwJTZD7y7yGjy7UXiHB9Lap9H3x3Mhp/FsRkl2PyEd
8D7DYCdz0BL7eJ2hpoUlepSD22Yb19Z9Nsu1fzSLyD8OowMgsorS+mCEGLoRuekX/zKxzzEXWmOH
U52TorHQ4hDZN3S0F5HN8Uebgti0h85/7OdQ22oZAupC6hP3XqiBakrKby5wve+ugxdZiInnJc+z
ac/zONt6xWvX8I3SbHjySVP8KoKlee0rM5uPsXcGsSkD+DNR74jPBZz6wmqibxnyRIj1uNZRVoV3
jnQey1HnRd/mKX30sso8lgPv8lxCC4mwv/sy+5DdR0Mb7zPdWTl2MhGY4pCqIw9ZtgaUUCPrcDIK
ih2Hi+6NpI2L4tWXuZvrrWjmcquaqXlXjqJ6w4ujwoPNbjZqcdxBs8yz8RVFKRQbRTKtVX/UxNDY
DeelxK7lLh1sZ6UuY9TevZ7WybPI0WuRHYYuqUPYXRZifEMSEkCsZ8bnOZlxcZXRF9VvhCQnx6jA
Rdvg15WMh2iZbrYalux5DvJkaZJiP9uNi2vuLKaT5ZYavOdhfJucNrxNYR6mnA6HxHdeXL3z8Ixo
5s9tCO9OmvH01ZHhc+7V5g9L5jiKsOdARfivInWlvBnkueLEHuH5CXuqyOqfSZg9aGNvPcxhnB/E
7PAxZ0s6gwf4hmgwns3IdYndZC54w3jE3X7Rq6tFKsE0aDmMNQOEbc1busEF7ZHU8psJ0oYTVlVr
JzEY2mn0nHWBevBBdV37VU0He8A/ig3nhwE7srT1zItt6xEvg2JOzn4aR4QJNPEy5VZ6cEWgXYKi
DB844YCl7Q1OnUufGw45G+noodH7o9St4WCNhn3W29A5602anDw/QUqILlVkeoPtRzciLNoZ9t7C
tgmitRG9DEmmk/lqSZ5AtnoZ5wAXkr7ifsWgK5LxKbR+FlUcv5QY5QBhQZFiDsb2NC5FacpPbp/X
O13k7QkiEcVSU4NqWmUvFpuOCUN5WfBhXpWOG31wn0ffM461qc8HQApQfOdGooXeAQ02RPQzRkux
tcXP3sF4D+vS8WWqw3kdTqn5vshDI2sj4R07DdLDSPvYCEgYEbil0Op3mt1e3ptVO9rHqSlxN/fW
dh5l5HC9fFWX/Eykk9UvVW9kZPCRVPJDt3rJLVTeuat7a9U0K5tAvF+gDb+Mxp7n7aIkDCBM0vS7
vkIJihSsakZmEBzQcO9wbGU0m139ZJbhj9R8Fsmsf4374TsQs/htbCqUtmvHe05rE1Vy340e0F4s
NnIY9dOoVeNOzpN+lxLV5bZXuvddaqJToZvdJQG9AitR1/cuBq4opxvOKqwng0N2/wPHgeEvfhpa
naZ/SXZ2uN/a8acqnqJ1XSba6S8/N7NV4qb8AnTpBsehMnfYZ/ADKG33U17l1l0ppumytKq25J3C
ueRFtLARNcOCUl3q2YsXLi4ioVbfqdHAyFOUSJJmp0bNfhzWdhPMG9VsWym3AwG99Tzl2UsoJvjl
nUb2qmiis2kaf3Ez7F/jKCt2pVaSIEcb7DXEHICwX6nfqdGgj45m1BaPbc4dBDTSTnV7lV0jhY7x
rGq2Nvy/cmx0dIW4JF8WUPQpQvXqksOwqrtQfLLB55y9wf7tdW27h3y5rCEivzErgYds3zzGk1Vs
g6oCUpK48X3YBPYKmmbzWpnxK0kTvp8krFE2Db7Baw1u1CJHFwVEZwf847Io8mFuW5pdv85R+r4I
i+5bn9zKt3AgYdx7snkMl1fKzOj3V5L23LzmNZIMWqj9zHDruL5SIvXdjAo391Ky506Nmk1UGc5B
FXXWbv73Ic/yFnx/8bcq6xIeNkzDsUnWcMCHbPEhGOJ7PbeBTrd/zk37V03MBlttB3mcLkV6ojbm
rzF538Ro5Y8qR+DcjQzroZYcuAzP67cFN9MRbb2HMOoRhu8ykt6OUzxBZWseunhxmfzPnifEWO+2
SzNnG4VT+RRWpX3qHP/ieQZBzbaHPICaZQ+OmBXA9aa7zsY4aMY/5pbUBO51cR+e5hI1oLQ4XQuv
7NG6wqgBN95YA9cwVNnqOqxqao6q9b2nHQW2wstFVHduik+1x6OYXdiwanijP6eewYmz7n7idHCY
DB7OUz3mK8zmXZB9SXqX6Fa2DZ02frL1fl4enT1Sqzni6XpRnzBQqU429NudYL9+7VL9qrj2Vbgf
NZi/3ql+LXab49A9aFbhgn6oyvEAcWBEPyccD6pJ4D8lgJT9V79vYuY9FCUPXDVbFe/tYkwYUxeK
fQKfKQATT8133ldxqt/n7CdvvBrpsrpomodwQEfFnrToNsN97YC5KBolUdJnh2QKMQD7WOUokR1s
VLD3CIV5COws4RqXDcpJ1bDvJpjjN40k4pug/sAAEf9wmzstDr0SQeA6qas3bGXgZvY96Mcg9D8j
sRFmQfkWiDLcjgU3joCYYDQufj2TV74ZBgapeY23kC87+5NBXt8bSvyNTTffoRAOqnKZhkHlQ1HY
1iP0juG35VXYI4iEoda29DrHW8FSjZFCqi7vTREn9r0r0BvL8JXYurmuofDvn13XFPxAyp5vRKVB
dAn8s2cUwdlZigC9jYgH8+Ha30W5uPPM8EF1qQI3zuCMQxxZ4Gz4dY0oQDKmWGLOTS6HY7cUPfjF
40yCf62NfL8+DKgp174mhkILF6RYl570Do2Fkp7RVK+q1XGarrGCZ+BjO9JShjpcmQ9pCjo27/AZ
vM7Ma25gK6c3f61UI8hWQ7MAqNGjYI3YBYWettva07z7LO/ax47DL2Y+8WI3JX/0RnM/6VEGjggA
TloG4QumdtYqLjzzjCUHymijkR2EHMqDF4fj1imC7hDqpTa8EFkQNW62mXYfNcgnatUEkKKf4st7
AZD0mKfG3W9dy6DmVw5M+DBYXwdisrOXH+Y4Rr/WLhMz2Yi1RNL0VpoYilQtWlXSCJ57/kGPqrBN
PufOjRAF+rsvFsj/SM06Zd3YPtZ22h11X3tfJGIZ7uFngDEpTPsYdHN+TEC3L41YzuxZfqtGU8NO
JiAtzY7j18iwzJSmxr7HjsS4nizErepGj+79KQSjRPBZIiN/Iq/M0Xfpx/qcfuFDiMqnxN6+z+tm
8Ws8a/QfFi6CUx+1W6219Uc8o6ZHDzF56u/FYJYglCeOjlUCInIZmD3ujomAbbR0jWEGMspLPl8X
tREeVx8uSr5mmV2E/bkKDYuPkWiqzwltZqNzEu+x1aUr6Rq2RqjvqBnpEocNJhMs1n/mXvudKW82
IPD7W4vfNDABNEhgTYkTQdcAaJeTffcBG2rp/I1ANBr5XZac/AmTo8H59VT49wkLPgWu178QAiFT
fHjIBnpgmYTQ+d+xLUhSf0ZSi8ZlW97Mzk8XCPeu5Y09jlZtHInA9yRQOIltq6x90UxD79D0Wuhj
8Vzgb8C72AFonUbTOcMJ0B+N3in2+pTbN/UyqPqiEFSgN+bRHZa1Dt6Ncp/Z9QLgkvJbSmoTsQLM
Eubwa2LyDU37anwop3yjWqoY+n3qdtnze6PEGDGa40sbDWjKLTtEPQg6/GxZXGZYFuZ5Xe9VU6+Q
TXEREfSkj6JRurjPzxOYwFSXr3NaXcIokz8MPf6MaILxUrixtcnjxNtMhn/MIgJT5SD1Syxtb1un
Vnwnmt44oQRQrjHQyl+MnMRvhCz7lvRrt5KdieghySkO5739qHUUBDgIIWSe2E+jXJp9ilR7eFQt
Nc1v0mqF8RbGLY1nP75P23cG4K/ItOB5+o29HRdz7KCNvRfH089uHfbfBOkEDqnBfJlxnDt0QShW
fjYW38Q9UiTd2sga0J9pyfYHG4z7/70zM80/mZmwYj2PPb5nOyTLLbLlH740njTHDBpT+GPwdGOV
9nXy2IfG/IDfRSJN0DZVH4w3c1tdXI5ym0mgnmrJMXvWywyByxx60hDK8WBVyJhrsy0O3E+0A9AA
NB8zjaBm0YvDdUDVVJ+ap5of+q5rPwz80+RrHztMlAtHb5+S+1+XuFacSjvR9obji23S2/0Fn1xY
r7Zmf5687ongtP1XTVi6bKzwexdlBqzZ0HKOQ5SAMvYa626odUDJqh2xRUDFbul9r6pet3XQ44zi
4/v0ZaHqD8wBCCCAnOMgXbmrTL3ZE+kuz4EE+pUl+Kv7RXuejEL8jLV8a/QYIWaBm90awaDfp2aH
hCjxe0ReM5ot2iw3qjqm1VmWbgJJjXmqaxJusXYyyWMu8TIeDc63sUqCY2vxW5uLLFoTi7eIUOjJ
kgJOHvSy1eljV1BDVXmwei158O0ITc/Yq+Cn0afm2Vql7TIfgTzVVAUebtpdJ6fP1y577LOTN1t7
i7d8ZdbwUHkVCb41sV4SuBoY6roHVdgW5DOR4n+WLzuE64Cqqb4mRsrjH4e7OjHhXUQaXob/uaCq
tWaI9JfbWF/ndKiPbhD+tNPRuB/9zvnkpWh5WmH8bOCi8hRNgEiloz2WAKGOJbaVKPtExjfXs3ci
9M1Xb8ZGOerDdD+Ekf7Ew+W7mmAm6U+STM1T4MTV3p5s8Omapb1i9rC1y8H4FgjknEh0DWc38csj
T5+ZNCwDwFjzZBvOZoZOtAWKVWAUlkwIEpOnKpoVmcT90JjhPVvj6KkS7QXvF/1U2W70ZBRasMOC
HKvCZVAVvVZfptrQT6p1nVFZMcuXVX9fQ80AjCXer9FKUpODmSFyIyqk7fxE+HBBl6pE7QE4JGmG
36vjBUyKtvU6K1pXTqd9En00rzjGOTsr8rVPugUV0uaEelKjbj0imu1rT1GSa+jTdltnmdXnc7X9
t9vWn486T+dB59gBNiOOQfo4+JA0FFEyxhrcnp8Jp/1LYfZAcqRoUMuLDn1SYxqX3BtxVi+5NKJd
rWcSbSnsu1ZqRzw38fSIrVHHaAlotXq6+Ulq3TVTlN7FPS7pG9kO02b2gEnjwTT8C+7Bwu/k9+Ow
h4YB0ADDsZAe8CxnQWL9nvPUDAi3ReohZGdpB7eGlnZTxkm/SzIfOLZqB3EUXZrKxtRWtgVA0WWS
X/nlaZzRWkW0yUeoz4ousw7XcEHlrNSSNjEwRca/ErriEtm0s0UxHQdHS3PlWfWpwk0DF4VaHcXd
ZcBZCgKk4bYnFjEN/7I5WeBgf/6LgUA4iCK4juHzmPE//IunFCro7I7ihzbIU4U9yacR0dIO8tHn
hsD0Ph9Cf0Wm2P4sdc7ofY+wwRIieK6KbD+L0v4M7znexQWy1KopuuJHiiPpxfI17cFzwqf31WXu
bWyAL1t17SooiHee7Jgw5vAlHtEdCLOyOei8IyVeQ1Tf2633q5Y44MQ2Tjk1h7botHUx5f2qKArZ
nwEPA2ZGdEt2AIaE3e0JN/f4BfeJf4hTD+v0pZBjs+RLluog/Wo1lya6sxnMSPW8t0W4jtvW/0wg
qdmMZjHioVfWT9w1fqgJNfezxRLef5zn1NuLokZ8cAyat9SBmhMHydemwccyIUANILM1XyAt6xuM
Ya213ru/N+0JMo60tKfMs8OTNOLopGqqiEAm3WD0020+DMRzmN3979+ru4A4fov/8Hu1OOVbOs9a
y0OH4wPIw7DCSQ9G6f4AVFqD54gxeurd+jRm+hlFnokQeUuBrQ20WROx2qWpBlKtXUsMN9+nhQ18
kShcpOMWiLSBrCCSoKb/gAGJeEhqHNL0LsOZxxcP9jwIcudlAv2QaGCfFihd6iSAMGKWcACWFWri
HIavPFGcg1qh+l30NLmq6shDG+VvrqpaaoW6amZE6KP+fZVoqvGic3ACUvNwdb2rwmZjWZWDN06b
2Lfv1aWtaqoY/Mi5g57GIU5VOzmv9Npydl2S5P8ShgP5+F8fg2f7thFYwJN8C/zmn/cdM87TpISQ
+iMtse6KRZWcszp9DPw4vfNI0Z5VAesuOcuYuHRREs5WfWquqtWtR+IdiPnth4GxGtp9H02fP/RP
Y4147PD0oTtZXt0M5bEtpuhwvb6ahhm4dWOmFl4lf/9Z7zVI4+uma7X3V7+ONrg778w246fz54q8
CZNTyInu2n99Mc0ot36OdrQaVP2xjSJ/5MOkzPKq57ADlGBW8Oj39seqmiDgvgInWOb+Vv1tWWQV
JGP/62LLAiz3tBX5LATE69E7uXrqn1QNBodpd0DiZPcUj+GTSnBWBXqv/gBD2YnaCTbMkvBUIyoJ
qppAm8pNO6BomUgIz4EWDS+NabzOQRM+EnMb773Cw0lRm/W3NEMN3OgT4ziHfv5cpuZB9RM+gCXT
+iUo/Nh4M91HSOL1Z5e43L40am2lZv3DVQ2EXVb/+/ZhKrzun/ePwLBMrNQdk2cI97M/v7iyKAyY
umb2gzAPn7ArRrQkO9M/JUO9aQXOfqpVSNJsCMMgnUqMGWnUZcpvI4PcjSKt3rvaCZrJyjZhRBqB
PSDf/p/J4xwG73OaEkvsCevgNhLdFk5Ad2Mm3TY2RjiC8+A/BETjzy7ShoGXBw+qK2/z5s52Enlj
g9d8MJeinN16k0ktA9xHU81LWh8CBJ7cW9U3pOEhYwey9+sc9VBjcA6qdi1UnxtFOc4yYXijBjwT
n5P36j+t+23YSYZpp+FmOcfC/nj9//flrq9eNTwSJxd3zP/+y4K29e5S3qPDrI/asfBy7ahqcdx8
6hNH237oH5dp1z6rZs8fFPayGSNyfl3/Yd5gh+VtPeA4/GGgKCoAROqCTZh3K5+/ForU353qii5B
wV1A5DDqHPsgksE+EJSThzk4kCgGjqsBTiGqSuGPCQaNmRU77/OuK4g3PgihT9tr13WZuiYQklg8
Ec/Wjz5/y1rX2uFTazpv1hLsT0YXxc3c/ur2sgcwE1VbQaz2Mobpunb96os/+fMqnWrOVF3lHaMG
9wvNBloVEJpSgQ43jcobDcjf02iSzfMq2e5y3F6HtBJnU8w74ArlJ61pwPWl7VsmiuqTDJPy2FU9
OMSl2cWRt88S5Gnf52IZuq27Wa6TZXSo95p3zOJicc7ohos1yno/6e6MRJEWPwE1QgfVS70fevAm
/bEhh2CQhNHi+dGvZn/fS5wZ6sRanujd/FjaHsrKstZ2qs+RzXyZYv99geoivdFt8qjqVmEo50d1
JRFaWK0X0UnN6MeCfyBBvXUoquHWDSRxcZK6NSw7boCTQnx4grjXZFQEL4CCqEKNXu+M14GEZ4tj
Eom/dr3DRq431OsrXfvUbOPvy4udsVfPbYhiPMfbAMNW9Vx/by8P98lwyOIY4nTtuj7+jX/YDah5
183Bh8td1/IWoM6r2rYxRP+yWVC4yz9uuQ6HK3f5D0AqRI8P2GwsuZs6kEnz3a7DvYnx1DEthbnp
KvlzrINZx/WzKY/v1TB4bUs0hLhT6t9DTTwX3MU/GZGlr8XoBGDMvebEBtdeZXVhrhDjiA5eZyBf
27j9aR6t4NnNzA0cN/9zjrLvrvdsPOG9KPjc2t3XUjTuJS3C9AEs9Bth/Yf//XxZKCl/bk8d33AC
2/PZHOnGf5lGGkHim6Op599dOdq3tRzdR5GImzmJXCxSaCEgZ25zIhe3qTZVOf6PxUNocBhTo9mA
aXFqZjU0e8/eJBXk0UTM4gCaRmBETa20hnNPunWrWmQ8UUdWVVU4iKW4S8p+CB1BUsIF64339aFF
8Xfbo3Z0jmL0oxGjSJ/9qMJuOYBT0tV5dBs1vsbrOnF4DF0KIqnaQdVU32ybct95Ynvtuk5Tc7uk
D7GXWNZq9XKtOO7vwymuXtiEORvPj/PNLCvtUzshC4IzY4OmME3bMl41LXDOqqXDfR3n9lMAiPfS
VfMD+zH5L1hh42MamXNzwBeS7QF2orZpfAxWCrRYxrJ2tG+x5pTbLte+wODMH1QhnDElQSMv/JkB
YZ0400+xjgTT5OYPsSPzB9L32TlxsttAq3CLwAPQvaCO1cd9jDV699UZNHFW1zKWq/p2RyrBru+v
r+HEfKY+9xt1PdWvxfVLaOQYFJnzQ1eGHR+/CA6dcAyUGdp5kwrXfExlFt3GQz98HVpjl0EA+cvH
HT1PXf+rObjYhjtB+DTJuUUILRcHPVlwnnXtr2y3uL+mg+y54k+1DHxbrimi2n0MAOodVYpoCvIO
Qf3qHxfFXauntzELvGWBuobmj91peZUWHHYKTQ+Q1/UVHK26xM4w3JZV0T7idd+d6ri+jxO9fVRd
/Chw/oqsZK2aRh8UwM3ScCxW1eS5R1tg1Z2UxWWw4uBhtEDu8qv6XLsNAI+Rp18uOvcz2PZT3wfy
acyi9FwPSMGUS3+fjfHanvx0jwrXhFtUGq+I3IHrxHLdbQftdC0i3f3VrAH8iKQnxv4ULbBF4ti/
CnMBPqadA+kTYKe9R5RwpfrUlKnNLPThI2Ob6JycawnXyvxee731qrfVdMoqncT10tS0ctwADXc3
bh1br6ji1EBQ8/D+15oirOxHI4zcbTRE1b1vVfZtyj/je+OeZr3Uv8RZAXRR64993RVPLu5hsy7z
L9XkTCsn1uw7b2inF8APu4ycyxeL7Mtas1DrKLo4/iyBIaj5WWR4/DpLmw0WywPnZln8BuEr3xHI
7f6FrGEYpv4xdsWvDvLQErUKfHgbH7fiDtj0Ouvq4pvfcKKxSt8949HtnqsZ5YM20xGkX5pDV9Yk
ExGkq32eE9d5kV8OB5GKYzVY7cEnFILN9mhsw6kLXkGqr2Vvzl9lgGQEENTwaBdiurOmfB9qZn3J
HZcHUu7uvShuLqqrtWWAZ31j3Fz71IAzu/yA0/4kBCurOkCnICuMDSp5HI0yC9gF6YLhYEQ4Vzg9
OBLV/A2B/l5Vva7bmOL2twmqWkL+TqUccbDnQu1SvM9e8OsBmtQ3UiTuobcB+APRK58Ag8a7JvGJ
9U0QF8Iaflc+Q9JwpDdt5IIaVYVYUKNTuQCCYxuLvGVA9amav4z+v31WMiQH4T5fZ6mp5MimW1/v
g1VUNjopyM7DYKLSUb1IPUwpXIHQ43I6EctRxi1bJPoMICpL1+SlxVnL5pW1tFRX02PjR2ICdT5T
yIvpDTz2OZZZRTO9VUjd72wAsoC4YFBGcYSjmKieRQqMV4+AsKppfDDOTe4n8f2QC+uxr+1H1Q8a
ZljXkxfuVdPkhCPn7A3e3w2+0jiOIG0qoYXc9FMUPbdL0WNsBbrn6b0nyqybMB1xrXVr55zkWXmI
nBbGQlfzEVCAqMJLKhrk3Wy49RPSWPpdLQ1c2pbRaMY8vdSnEgdAAHKTDON7YCr1XTOmxbbNEwwT
ZgQfOLCKb0OFpdWCNnTd6pWUdP06NAOSGcuiCp1IoG6u3KRh3OGlUCcclFTVyzkzvRcaefhbVbV0
IbalxMuRGHZlrUzH9slCIZ0CelbflrD9bnwt26ncDsDqivRBOG1V4kfP8mEPAAaV5iR8ZROR3gLO
TE8iwgGagOZ9vhzkQwGiNmm1cWXPvrxzxtm7RHYbHA1H26tWVRbeRdV8MK+BXrj3YEzJSqCHkeiT
mG/UPddHnGrXmvGbuu86cNZ+Dah2No9IzZTm4cP9OXasx6GDNZUBZeQZlYk12OThwStkARDRjF/S
gERvm2TRm124PzxE7L+PxXQHvh/WYjA8aMncYySwsB3bXtyrwq/c7CiFu9a93sHAbRnQNEfcF7nx
OZ4tktlqQOsC876s+m2gSAzTDJNB0RuWpv/OcVjadeM2u8pDq0PNW7reR1Wbn4d+VDU1j6/YRSyX
Gpv0HNcQsYxI2rezRCJOFQaheWBfj25BBkpgGbsa3KTeqrGwgGRVGv2LamHw2z9VtfzmpLhKGhYh
wNJ3xFkVQSWblQ8MZX3t69xEOw8i2IRZ4x6v/V7iLWe4/ievpJ1NveIExr08Q3fEQc5h6VST9byX
+1rm94lXtHuAIOnnyQp2rZOR+yLEeuk6+U11y9hOtknWdhvV7Pmi30huZmc3F/5z0GrIhrK69b3i
jiw6xErDTwFzRwbiC6gy+EbIsc8tjC+Fhs1jUXIjyPExuJQ5dkHEE+uvIiEND3wnfAD7BGzBGnA2
gyC6sadFmkFo6KosRQKlDCeyv9ujNgPGHyosC5c++K8Mh7LsDolrtgfIZekeBKy2rqSWX7xAy3Bq
0+IfCPJ7Yzt+J8c73qJx2ME+aFwyqx3PsCT1Po3Z+KBmxqb+SQ6B/+Jg4L7RUpHeBZH+4VqhDzky
ccsLro/GYUgNr9qoqj0miOio6oifIDIo4V63fQM9j+8dkOCbJnD7vbeAfqvMaIHSY/jek+Z50QVq
gQNPkA3b1voFX3veyKgx1mo0yAae+8LB43gZ9fwa8R03Rz50aTYZtzQbfd4b1USfIz92PfsU1cz5
wLzUdh9D3EkIVPXRzyAAnSWGJrzRBb8G3/e+SJHjy2n4+dMMM3ztCEPw2+iLO82Pwt1g3CLhYaSJ
h0pIGcGMKMxnO2+Nm9Yrp69Nqx+62tK+JKa9J0MQPrtwsy+zNa1tT0dpChG3N+E22clEbPi50ON+
7XR2COPAzvekYKdD4fCEmbKjKgzyfe811ewML0OAkOI6RRPuuDacnFBQG04bI5drHXjnQRXEgduD
HUkSP63vkt7JfEge2KKg1DsgDLYURZDF+z5vv167VG3WsMaw4wKroSxrV/FCvcjM4AwQJ3luvbg6
qP5w6Ze6dtaS6Wnsawt0usV5N0zELfTS4p7wanGvarpXF/dpP/0anZam6lOjQQoUBv7z/NluItQO
8a64t9yxOdUkgG61soF8WOM7VLrZ24QO5qYxs36PFI35VFrhV3NmBwxcdBcFbX1fTLLGMJaaSfRr
xSHbvSVyxOek+XSqEd/FXboJnZrbMX3XAbV4apwKTv2Ub9WA6nu/gmPGTx5btK1tNseAxxgI3fgM
vo6cNfzn9+bUhLAOl6YgcI3AcXkc6lHcFXM9HVq4LMRHvOQylwgS2KbOn85xGWLl2F2a1pOrxIix
mIul9ZL7TkWEDnJ+/WdTq11onRNBruyr8Au+xFVmPetmEb/1lo1RVw6i2G5TdzNWrX0oUh12YjfF
SOrp5QNwDet2rlzCwXGEHrBXpec+sD/lca7vraWlutCuT8+phzk31sz1JndIhfO2MJxFSbX2jeWN
rauTX7rRIyw1aIEuMndAmru3KEuBk7ndsxH33rGEr3trAsp+axFRvRm7eDzFpjs/taZ9CjK/ezPz
ItuMsQl4ZFkOfgcPzlw+VJrcqsQ9AQr/TuXtVeEtHtKqpgYKlda/zrFTEa1yB7MsrbOfTFtuYGW1
rym/z0MG3OpW2BH2b9aAmEUE50yN8lEiY1YNHltPRnWEhHIr85/tthKXvALXJyf9VOhCAsUqxIUk
5WK/TDZ3aakuVeT52zS61tkGKHiZtQCPvzS46EkeryozK/aiappPZubYNy0EqINqpub4tZ0G5161
cmHCWqjko2r52jr0xu5Jz9z4VlbVyipd99hMg3tcMlZQv5aqaqsiHkZxU9VYml4nqoEPzc7DdV40
CPz+fb3rRT70/dM124qMIGI5EfuQ1Dl3ZhjvrDpuseXytQS338Ut25bZWk9eJ7dzf7Q9PyvbiheJ
5+Zcxan21gQO7oaWFT4Oy7e1H/TpMKUlcWicpTbGpCc7MRL1HY08Q7yN5HTNXeRL6MhzHWrls+qP
o/hXf26gjsB26NHsv7ZZHF2qkbBbWY7YMTpIjsmFwykaNus5Z7Bm8qdPNfEHNUFz0+Xub4/nGL2o
ozt3Jb+PsPmWO/HNCDbtS6a5OMxKv7gzonR4dGHYv1/bl/JHaGbl0xg2Fv6cHg6GfMffZoy31bUt
2Li3YzuXpOZs7760FrG05a8a8K2NCuTiSPTBpZNgwRUKXBUK/62g4qp2Hfgw70NTTa7iCOU2d0Sj
cgGYXy/w4XrX1zDZ0IPMm3HPc/Vk46BDvWuqqX2DGFn0XfKlgTS79VM+Jmn4yReCPLe98CZiodYM
oqGq8BlnGqLZx4AgyrNw0/gut/DrjdupPvwfX+e15LiuZNEvYgS9eZVU8qZUvvqF0Zbeg/brZxHq
0zq35868IIhEgpSqKBLI3Ln30DuoC1Kpd7h3u9kGIWzLAmc+lP2b458pd1tZDD06grW/+m/OoagR
w7Iov9XgkIwSg7tA97SXtom/h6WVn8y5V4+uhYw9BMhC8Y2FEvHKCheFQBVYBpT481BYaEf+v0JO
7hAdqsgOb0Em1yPyFjfR+y2CdJ9w68dKcGhmZ3VCW4yfdLhXOnVJvqsN2TtOv49mG2w91S+T+i8g
Ad4Rjh+2JXMju/emCAC+C+3n3fKXFxxt1nIScCXO28WyLpqnZMbGjWCJgPOJdi+7sBejej0m3spD
Ne3Frt0c3JXyCcUxwo3GBONokWonRUvUlVJ4+WdKLU8IP86PcXDeDCrq3vLAth7MutEPceaopzaq
VBjiR0CRZabsdScDoe1rsJEYtnKxze53M5gmkvbsWja2lgaPckAovbioLcWseI2x6TsLZ6z7NUG7
fYPIZo7UFTXyavJTgykt9NJfXUSpm+qS61ESdgUhnCAhqal9PfWIFrrQJwNNDJcTL+hv6ZDiwSTW
SI+i9OwPtUHb08ut8dLaAMmNwXzQonod+h50zsokviGKIRHPUeWiEZBV0dmeUX0aZTljMRVXU0nh
YTRz/Ru6DZdQJP6rJiJzY6km69dEq6nZ9p+a3C6/UO34OqlZ8eQkXf6kOjB2sL1NN7IrB5S62UL8
3J2lSXEyanlJiwnjnd0yKACt/KElzXud+RS7OI1YG14wQCScTBe2hjBvRkP+3SxQmUqqH1lHhRy1
bck19ZVqx0dvNh7p45dQxNFCujSjvTGE1n9SymGvgsrxj5OnUzvM627VdpOAVyjbyusSEOdGZY36
BNmK/dAgIXIe7Ol3UwB2OmRBRznFP3bPHWKCSTEI/4pt0/LufPcZe9IFxYjeZ5tY14gy+E08VOEb
S71ZgC/Mtreu27jLNORLyO4Et9Qy9tNpL7tWYqiLrlG9A8G08M0SZPsrLalPchRZjQ8C0s6ZR2n0
xjb4XA5O+3g7EWnnIAuSJzkROq2FD7P6tR2H5e29nQE66xNFW8iXtrS1fUwOsbZPd5O0A5LrK6LJ
wg52bPhi8WTWLZKHif5VEx3w0WpMq12RTt8BDk/bVm2yS1HxQ6kKg1TkqEFmnTTej5GUq45EEGs3
ozm3RJK/RLmVL9Wpap98f94IKkBtbb/PDx7Bi02p5eJKVF1dqgBOV+kEkartQ/8QVWCtS8+Kn2Tj
telOBcFzvvWihjitreyg7k5uDq5iTRsj7tqlQ0Vv0Op7xUqGk2x8XaTjQh6O3keHvszUUAZY+E54
6BuKysxk8t4ifUQuOXfCtT53vd534BfUvJ0crY30R5mb7llOtdJu0VLi+0Lgo3wyUuvmZLsl5d0G
YutyThHY6TbP8uCBEt0H32RpMsGlf+yL0dPWY+lUD+hFaDD4wtPHrjBqjmpcUJUmhwqv0BbS35D/
AjhktFWQZlDdsxC6aK0L86WRXWWvsAJx+U+7qvejxdoPXz1Ne+krCW2kSbLf/DmHtEvTEEGWRajq
tVCzB7kZIoulP3QtGWVHz6L3AYYUac/UQX+wi6LeebP9P/2lvauL4qUO2HLYhn9ouxYU+XykZ8DL
9ZRaHSUhWD6MCjzEsxrB7b6dV54oEBnHqa8O0uQ6rvcob9na3wsyfLuqrJSa9Er//n8u7+SALqyf
ZaOFrIv+Yz15Xwq2Sa8Re5bc6h8ETXqoi1UUgq3Ye3Dmbhj1F+KjLIQgRD8FDakeaTcSmITVeuLd
hhTjS8c6v2a/EejGqxJmEUVuJtUlmap8Jjqs235nXWGKSc6RR72/tNsuCzm25iUBLa97gF7E3veq
5++59Qh0/6nbaDQnXabJKLbBXNrBekN59PWKu5yerP0oY9hbpl6Ho2y2ZQ6kKlPcNg9a1T0AzUAg
d6it5zh1ypUFrdSGP6/1TNBchbXcgNu2VMxn6fJnwgC4ka0y7K+mp2YvA1zwk+5EV4iAqP+oeSYW
WfwCIQ8Eqo2z7+yJsB1sYP45czKfMqPscbCQeyDrDzN+Kg4dks+sH8RpnMFpstHnjVdiOR9+3zU7
aYrnDVo4NzZBrSX4x4QEjcl+dvIRUleC0VvlRashZj2cbl0ZKzST8hSVtr6XvXrSeaC6cMCSJ9yw
CPKfZQPA8d0Y7IqyAs9/nhK0VVi8Ow/13G19VixmqXwxE+HUywBWQFZXcyU0g0Xkect4apXb2Yxo
jjs7sUUtaaU8G3qnP0/fh15F2FwZC3Vhm1G3H0Rvrb3as3dm/JaDVvlFLfyr5lniIwjLYOXk9g87
aszVjdQnStBO7kz7LGmAJCGQFrY3U5537MdnDzEI53xnC5pNrq/tqe0ot+zxAJTBzugeHbtAhCDS
ome1VmGHHgNISOBoY2QevnlW2jStBgO90X/NlE5WAPV03yJjRFjtqW6Ma2aa8CipbPUJH3Vr2aVe
4EvKw+uxiaablyaIqbkC2Dm0bbJhTcPNOHXAaP/Y8iAPd2RIK8oYZy43NZ0WHYT58RCzLO2b6OAP
dggOl65spiLISSuhylkV5UynPo9oqRKGa3kIRd5kL+WhnCnW5DfLrWigVk/DjvrqKqT+1nS6HwCF
ONC7bygbAQaojeYi/LbfwylE/KG3Adp1yhdSE90PPdb3fqJds1RV91mQtcGm7SxS6BHZfjev0bHP
TRZUMO89Gr3aP+h1brx2VDBkqaVCR6MarwO9ZO7JsZ6KGzmmzp7zWFkn2m3sf8+TY9qMCP4zz/RS
sNVhEi6bpETve8jJqI1+uwNz3W94DZTPheFBxz6De6gbX5jEBGNosNosMr/1oIQWY5vpEJfVxaFP
quJBA8H+pWJtVk7GtzaY/+WIgZHLjZIzoEvkr+cBzaDgX2MrVPf8aOomNFBNE/VVqxxehfO507i/
IEMVvYUaYRO914qtJhLlCKQnYdFrWvu4yqx9k3a/jwa72PpKH26NIpthMLPLfVQe3aeFMF5RT+bH
Z5brSIYb9kfg6OOmTJJhM3ip/zGgcBTmZvaV1xQCLVqW7G0ezy/8mR5tHnyLIISUu4qn7sWvQ6Ba
SauuvVHpXpQ4QaoubPKlHO3UhnpEwhFG7viCoBfM462RPFmU175QJ08gGNLjw/1MjQN6u5hPjD+E
fUZ9qP2kPWaeZyyDDtZvZILpNg7//LnpXNsQMOpzeHOcjxIlftO4kzZ3P3lUTcEV7Bml9mX9xmO/
+VXPMQcqG36w5O0WXeSlL6XtBMBJ2/LYDJF6MCOUHUooZZLaGa6dk43XIYWC1wIoIE2ysYZqqYdN
e5E9ItjD9TYqJ4QwUwB4Ecv7OWqPx3daDfv7OSLTHQ9eWL9JU8aj5KyVPSChuRQYuLZzgHPcOYi5
uXczJYACVUSbQFYUywFQ7qpYm3P1sOzLpkl85HniailP8PdZ/9WPo+CpgkeWgnQr22ogylaao6hv
pg4MwxZaB1e20N46raqA3gwW6kdauhvn4Hqgg1QK86hYpzM9SOh4UMS3trYK7Tx9jaFd3dmwai/H
Xk1fOysJj3aOIvatG1KlpHvFq+xVClhWr4LNeYIi7lDHaPfIo3ujRC4pEtmPyWW5N88GSaxDDFHG
IipbDVWL9sX3LDTrA9G/Rk3c7GtYDpeyG9tWesh1FCkqNRteixAqBt80qQednZ1BcY/QqSKrAsPR
ax+51gmG3+/53MsJd5yhV3uTY6JKjYsXlY9yYhL4xuMYhAc5lpqRda0cZS3HirJ0nnzoVeWYl/PG
E/lPOTSYYfKq8TQK4mhcxsk2dzLzRfrlY7uIayKi8trwbaxIs7ursG3gaGhtSEX6cZdYpCrBzhev
U0h8svCasxxzY0CxejwkRznIzzxbZl4dw5jNTMWJipXJihq6ebpFR5wgHwZ1bcYoq8OsccgRNT+V
/9mMI6RdvXaU5qmtEXCwzem3W6xRPwWFw6qFPbBZSR/4BvCZxDRtU72+/u7KiXJczoaZWF37oYkY
TAk/Q2n36p7lADEnXtlAeqzUOBqtOywVkukr4Rse/6rZ2Fe1P6vRz05uBK5YnQgu9vp0ujfTEEAh
E5vp3rX0nTb35KC0JyPxbyrEvXqDRBvan/NwrlHFDj8mp7lNLqII6u92XtAov7oSdBspX3CrvZas
isFOj7IJA2DS3a1aSbZuK7LbUFblEKE4Mx/HHx95qChxdnT4YxcOlF+JA3e+DrvivjLj5i2qeLsP
nhUQj6Fb69XTlKjxo+yhLrmajG58ZvXCVqM4JkEFVQPsqitfJ0EeTYoxP7HMa1jBhzVGWbCKkXuE
Z8cHqWV0BcyqJvfcMnPItAcqebNbX6u9SwjZ3jEzdfMqz+OWvMBz43Gaz1fEkThbow8Am0tIE+VH
035MxC9putmnFM6SEB1G+SGkrXPRsHC7oH0IO61YaxD8sWriGZlMASyhE9Wipm/AVsGGq54baUcB
dRFqqnGSrmbV99aCv9TNdneTs/74SnvmjuiT6Nz3bRmNX3wfQgOtUD+GyBHbofXEOqa2T9oD354+
3HqChVSt2rVnIhnCQiU8mhX0NKKqzE2bdd3TiKDzU6htQ1eYV2lhhYLmaF8piG56frqMc1Ulp2Q1
OyVwuicTEN+jxv7/NgogiFKcCE5/OTnMkp8dwNoVBJrJG0ymuyHP9KvRpgmFhTZlHDwotCxyX8Ov
0thEbvtcI1cpJ+QD4YrCFgc5ZrPev3jK+C7HAsK1J11HDqgVkf7kdtZbMNU/dL/oXuIqsJ9Le90o
AhU/TveqeL5yMucxO20cJMEKsZWuHcpYG8hKGh4WjGZw9Bz/nEcfG3meOGG92keUDjeafjHmnVE1
75bK3HjW4t44yV6gCmJBAmYjpWCz5EV+fZ795WAx+6uN9bc/8dv+QQ76xlSfndFE1CMEtJT68WJy
Bxe1LCtZlH1pPvGSMp+gK7CQV/GKnahD6ynX9OAyltFWDkq3UBvMVRMQjr/PsvrngtKtq5yjl0a7
mZLRWt4nDVr95Pp6fJJzfKVwUfHiwuZ8zb8uLLtBHB+TOnq17U671FbdrNQk9N+gS/nl1cb0MzRe
CsVIqbym8lhz9elTREELWsUAfMRrZl3V1nRICn9WQ2QTVICQvEbOKJY9DLJvfpltg7yD/mHInpu5
qYOeCgwFhExepNkzItHNWY+so+xJD6dqnIXnmWInZ3ldFh/r0fvmQEyN9LFTsGVOqhakFqTdVAOX
Cz0Jk3PnDvouc7oLiIgBGT/ZRr4XnDT1U3rcTBQiJmfZRzLlAWScetBmk7TbE5uTPK6GlVq03QWi
P7YgaVJ9To1RryoVSZWmMfz3vn5xM738nHrV3/adaB+sKKmIQaaUiCRTwyNUUZeVV5ZPxdyYvkAP
aQpLqLrpGhDdPlE6GLdu8ERZWvHkE4QF3VFArTqPSa8SogfKFKqT1XfGxZgbK7fQLbFEvJa2RkuM
C2QSxgU9vCsbF31/N1VGa54j7ao3rAsWcnoJVJwffLbkF02ByY/JTqyjbBTXI9QlD1ES5LAwA3Rk
2B0t707N0P52J99rsQL9pxsG7W4gM7sz/fg7z42fA2Q9xD2n6QjHW8QvuOieKfh1SOer/tfcRopN
N5RfVudB1qsiamHbxiITmfU8hon3MCmOfYyNRttH8CnNsOrgCuUCmpYBOC1YtmY62zDN3LUWW8NG
m7sKyTtYkqx31/CdXdxpyHElJNmLEEqKdPKNrZUqxrsX5K8U3FmP+pDDQ0d2VZqbJIwPSpgPS9kN
jFmFrcvM/3cSUjH50ppq0FsEp0st/GaHlr4qhTD4NYxotqDDS6f8YF/5aSJX+NiZlvVUVf5RmlFd
7LZjXTcPKD9WHznUlguUwm0SzEP0RibmNnuAO23NM719TN1sP5CM+SQUA4MHOKF1Wo7BpzGGj34P
Jk/hMXohjI9SymyH7UZb8cOYg5tB+FlNUFJb5UeYazYLjSlGvHDw2bogYQXe8qj6BFA6doynTtOj
pTJnt+ueENDYGTFM39BF8no5yDR3HYWzErewNjI5TrXXsifL8yZAvR/GskaQbs6GG9TCUAVW51BC
dtp1HK0PedqqSDIIRQOgTPNV2ge3hdSySeGjcmy0tmRmvZv8TzLbPbHPpuGJOlVo4nDSqVSilQU6
YNeM36xORadKM8bnOAmNbUlustiEuhtucyqAjpNFHiFphbdRRWhS1iA6yPQ6ShjQxzwQXNU07jxp
K6KTCFISavQsc5bcLstkp9ijcqjLAh6tPvNeImR2LpaXHmUvgYv3ZeY8mYfcrm8PRZEhuzXE1NZQ
sHYsavL0UUs1n69BbG2lRfiRud73srOUH77fLElWROFCsNBx+3r8Ds8IylxRb73BHRPNAKMKaO7Q
PfTRUD9PyjBCpVVBOTF3O+p0Hz01XI2aJghvG6A10RFml2P4/rnU3e45AFrFg/wpGno6fVatEgOS
AzmmhOVwCs2KkkUGwybBI9F+JN6YwIqqxGuuS1IrMcSy7NhfTFVmXspWhcp1BoHpQ/UrV8cM/gCS
ag4L3JW0a92wztn0v2t1U24N0wLzNhj2Z10Qcm2ar/yKh4c0pLiaR+sv3Q9HKtmRO4LLAUL8xhh5
AiNUBim0s5cN5RsAMuUhjhwWo+3sq7n5e/xfrvf5hmi73/OlUU6/DdeCeEGV61e3JW40lEn31VGB
hTjIxy+Ss1vBLQFQO7xEnhJ+1YNZ/aszvZe6ov4ZJIx6ITyubTzqR2Fgq5uDEiMmh9xAuq+R1b5C
OdVtQi9kxTwI/yptPdUQS+5lY93lSFhRwcB9mMK/g1ZstWmBPH+Mtf3VhWHpsaaE4TnPjE3IA4Ld
KmLgyWSDROa5Zz+0A0EiUAztEUWF3j2NJTAGL4SHHZJtgrSV/yQASWzVUC+24G6Up7DnN1Sybno1
EnQINaPJyK35cBaWaCDqtpWcrLmroGtXuUX0CuUPENPOeZJmkQ/eLimzcOWzVnjnHe8DyoeHU466
nvWLIlXvLAelSXZF0R9M6t9fh6Gfth7Urw9w92qfRMRObedbz3quBScnbF6SwXUWhdrFM8iBi+ta
vG6LwUOGii4Yu3qLyFlCaSZdChOUveKTCYfgKno1ojI4Q4v5KRTrMy/Cd9UarZemyfU1WLHioeEP
8GL4M5LWqcNl1yjWi0ty4myW8WvaN4jCiX5YK7VxbC2nfe5mhGcOQQ0A3zg5jDNIFDapYDelagJ6
gFHpFws0i1kAXmWvH3XYETIgl27lXQEJl3twdvZjCBSA+7YZvmstGpddnn3xzTh8YG3P8kZ31XNb
WvpSepSwyilF/F0QtVo2cIae/QlUh1M7+mryoG1qoM3tlelsV9HRr5v8w4m1ELRYguaq4Wcfveku
e15Dr61jd+e+DMkh8If46FLLf2Alqm+MeoRIMiA+AulXsJg0IC5FFz6kFbd5pENM4ZiGco5Bdu6H
ktcMv3/rRQ/Q3DOqsryaaRhvM0NRTt5MkSsbNa2eLDg5dne7AHmZmoPYjXmvU4EwDJ/KVFxaMM6/
fIQialtNv+cRET27BuxEDWKy7lr2ieqg9gd74sKqntlPokTiRoe45ZtTop6qW+MvI/D3I9GYL41e
1Et1DLyjBXfwQplpWVWKjd8iI4/3UPOMS9mtQ9vegFkhSzeP6gn8FGHmW2vwafUbidti5WiOux3n
UVsnYGSbFcGdeZTFEFW8gv+EQnDibQLzikhRcpVnKltY8IsGZQKrGl/g95wRb1wAZv6tXxb2pR2G
rwC62l/I3poqyjwkg7PFkGjlq005zUMzmvkp0wjuozqUb0bivFcVuORyDK3ia+LWW2r0xK+ssnY9
gZYvcRjUyzyqp2uiR5Q4K5nY52UIX7qaFNBdtPqrMadqXUo3f9rtkvWf+MUj4EdmJ+qbSFMHMIFX
cMdRIZ5SiroZ4DF4tDwQwHrsrK2GvyMw/m6v5C+ARrVoVzmiPsBW0xDTGp2YFImZ1AfZyKF719Yj
QFUuvGX/mpOnVFVoladseX0U53puGjAnK63uuxVMlcWZ+BIQNjmsNW7yr5GIPR0rdnzkKFUtrx47
CTFAEs+7+NZYRcDqqBfrqk/Bq84D6PsBzMgb/RPCLH/Xym4dxy4shABWZxfVQvKe2GNH8kWLDmTE
Z9Xc+XAMtPlwyptN4Xfn20jV+dGh6/wqXMvDf/mH7mUkwHL1IOSOiI68T6qRn8gpAimbuxEM11vD
4OGg+V3wrra6sSJoMm3lKG/qCo7otj/JUZLqMHcp6rM1VtXzfMpBaMqbPGXUTgLObLrylD3Zr5Xs
BixvbqeUXbgSUFlCx5zfoLpvBNGqgHIsSMrUaHG3yaPe8ae91dfIzcr+vZHz7l15dLexYNk2njiR
4TEprX8VZUZ5tNG5j23guI8utVypXUzHu90cBn2RpWAmpAf7W/cxnVGJgkgsGap/puqQQG91u0OE
Y3ZBvs8gKcvzOdn0Yeue6vlIc+PfR9LGVun36F9+/20UUIJ7O1+RBicfNlfYwp29GKgnhImIClnX
QzJwKQ9Nc2LVIQ9vDtKXZJ6+CN0Owdx5qmxqOV8e/msS6RJnX2qWWI2hk1EooNTbqAOom6V18Dhl
QUDNhsaysgamU+Ueycc/A2PiBGeKyZfS7W73EjhmeV7MSohJ6C7ksDD1E6ji/nD3U2BV3zfR+DFY
lrMTvqeunUYd9nriDfvOMnOo0ub+5KbjHrky33y4j5slpPnsr3GVxpv/ra+jVwAuEBAorE+LWL3k
bj59DQq7flDTXOzDKOqfdU18SLtflwtrHIdGp1CdZV6qB8EVJQ3lMXdhUONmF6u6sRWWHaHRbEk9
onsdDJDOTpWwD6Asb95yCotL75KUL7JD7o9ZvaWgrBzAvjmfUzZGCrYYCC9PFTWEftlt5uDpXCW7
6JvcJMiTePyycgX5+oTS1GB89Y1MXEtVr65pmbxJZQkYBGAnXFdhqb6K1xpR0NfG7wyO0ZvvXiXW
+fexbUA8mQXThTJtdxnbhb7ujVJnfwVtEpCln7XROkc9SoeXqAahGarsnqLYH15Y6gbblhX4So4q
TZGemsn7JgfTytBYIh3AJaTtMprqtWYEF2PsQDSalXeSTdaS5F5Y/ojYr4I++q1/H5dHTtVuVRMF
gbZN1HYjlMhflTnRVS8uu4PVEatY+L7SHmTfmY3y6C+bm+qQXxGZZCFmQKihm+B9XCM6olgRXFq3
/91YDnTBQzxV678GKBiA9alyEWL7M4P4XnDJzDw+cb8s/7LLc/ph8TzCXLGTvcHWkV9HdVkW9Mga
n0nrix0KaNRq/VP2I+2WFEyRh9LZx2dn4Hc33Y5cqofup5M2ec4/vtL019n1MDhodtVszWFKFKqZ
oa6w/HbrJVlcUonQjqTp+qLYdW4yH9KXRzlMqQsjjaA7h309cXzjDKGVeTb1KYBRZ1xpnVKe7dGH
iFiLcm0VK3EO6H4eNVk/9J23aCZuFLDKFNrVY/Q+6txG+UxxLru5bxUrqEyqHbjh+B2Js5/Q57tn
OZhYT/xKnFd8/EcSjI+VpkTvYBm9vd1BZyidgqFCt8ytdNANnJ+fdboED9kcpPMQ+qeadPTVtW3y
adwT0txkVg0trR3dPpSOwpuifLlBH8r8E3WO5FEiH1ijNFcsVPCkj3ekAxj0vyyF9hknXfJ410n6
v89zu05jfdzP0Q/I5VCuvG/zEUwBgebwUKv+aC8B0AMNmxsqG8Uqn1KeE3nZUq6otPExo2D1KI+E
NE6TzeZcR3r15iTHo0YXv/1vXnJCkpFRh/gLaO5fJ5HDt0mxEybHdl+wIzokXttsutZ7IcCrHEJz
sOqTPIz6PKDCCuPID5KHBkUNoP2cDowdhY7cB5FPNCT2lUNEdGRR5OfB+yFcP17NYcRyIZOOMhP5
35OScghAQHWQnooRrkVfo4TrDdCFUKBa6TOatGZ/fiMlu/X/DDdqr/TnP90hgqd6IZnKNNiAmlWa
DMu+spLDoMUi2Nx5zYQx3i4QW2RZzn+6tzPA5zNAHpP1FHVO/VX7tC3LuMqmtvX2FJshcPuQp1cX
Nsoucmo0x/PWuOZNal6TKqBiRPHV5d3m8QxeNYlD4nU+lRwonNpfjDoZxrtNVe0PL5nEQZ5J2nmu
rhrw45QRMdPQivhRcerb9aSpds2c9Gz7JOfEDgW3ndB3CH4MFO+Xw9EQPK863+tYoVYo9ULY0XLh
PqZVa4tk1+ww+sFKKeNhH8wTS+kkD/2AxKMWu83DfTVWzyu7e/evxdl94L5g+/9dmqQRCwBd7Xro
2PhM4BuCNqgvPnBm2Ibnxu4fg9Ea9i2veQtgGjbUb96IwJo72XOSur7khlZdHK/6MVgVqOo/Jukx
6gaa6TD6bkcLKuKkK5UTLKuof4Td+J4iALZEh0w8DX1mP6Sl4p880WlbU2vSvQ6B87Fxp2BjFKJ+
VEyrX8VZlL1OU8WmubPcN0Qiu4PSquCjSJC4wDRpgmzIjqhQa3nkHXUf0SbyZubvQemh62N8NPVw
obIxVlMrfizmxGIcxc7ZtRGqnHuyUXgK7FND/OjGIImXjoj6TelVDRULvr1q7NTcNwHF5kEUKhtz
nNyXTqnZtOb6QVhgCklpP3rR2bGsBDJEmoS38VVA3Zu5jrjI3s0eeHv2gsqRBMQ019o1X3w7svbS
Q03T9OpCvrwgdW1tTSdQA0TjTSAJTR1u7mdXM4hA+5zE+d1WNCnaNEaareRp5Anbqh03pNX5RvOH
suZmyBOxK8OwWNw+gqcarA1s7cVspjFY2jBTnELRbe6fubWN/LEgfPqf364fEEJvMkDz88eW7vCw
377d3fTnG94/QWy6pETiwN7eLpmz3QCowvLhfs3YceDMzMnA3a/aRYr/QCnc728oT1gjyHX7hre/
VhS6UP3O3+52bt0KWO/w7aS3PL/8hg00YvcP2c/fMBO3/9/tz9KXFIEnw+9vJ2erjrVXAhdU1PyH
kLOLLP8S67W1v5/eIe24GGolXgHDq57BHc31rmp5Ku3WfSJV9tzojvdJ8Q2Mc7kPwFLzq/dCy5el
rWTnQvfMB29CSkA4xYUHk/Wc60TkwsnnKRMlZD1TUz8i5/JVDsqmAoxhWN548687iuYFAdC1zIf2
cdge3TL5cff3NOKHvPNZcLrqqjUU1nrVTNOeDQjIIe/7FAaF/gSj1NEdhHKK595YOf0+jPnTykHp
ZvtQ1rPaDmGFxMUXIXQULpTH8zlko4tyeMg6p/yXzU+atWc7zeV2lTFuiPn7+kJeRs4SZoQqiF1m
e9kdtLE5A26+9eSsQUBnVNkV5Jx/Pm+o96APNPdRmmIIH7bIGRbL++eFM/xXoabNQXqkIg5Pjt7c
Pqk0we1OHHRIQrJ9fCFpMz6ToGtvfxLA/uVGjTNg/MaXwTsZfp6fG0WjgHUMoos8slJU20ETlVvZ
dawUJvcK2SoKV0W8+svbS9RhV1PteD+B9JANV/Dz8fcV7mY7KWOK8f+5wn0grdrfVykoQoE/nvWQ
2sGRrIbZA1BmQtssOta6pRiU1AfJjuU8ZNYoPx3IOruk2+vq7HlIJQxqKK4G6IIV+Rz7RQndYNkZ
+fBhNX240AZj/BYX4lS7nf/Lm8jV5OHAmrAjq8zSLFikrg58Sg2/O6b2UziB8hFmsyCW0eavOnU9
qwy20SulS2xNDUM983G1jR12zsFROnfn5W69GxTuXKNwpAwLKy/N/86PazwC1SpbxO7nVmPJL4wu
28mRwfDmiqOcXPJC77LxeLMi87kYeBE8gKjI+RcI/sv5MmoE8X5FS9etxvJkWeVzOlu75kljPlXw
D22iptxFtRYRM/WCi+qBBwFfrEDH2KXLRM/EaWps9SlWm1dpd4PEWMVTLfY83TVqKo1VXjrKJ3hW
be3pvk0imelDfyr0Fgra3gx3/DS0B2lmh3joq0F9ia/WFLqUgdmpgArVo85yzTKRICQZ3/TQD2Z6
aJpSUKM8H046rBWupe17LSiIL4aryO3Km2CTZ5M+awfEEVzHTl9LBVkFuwDfIbtdS8lVXKi/ZG9S
hAtDuneSUk9wvlhPsKQvYQrmXTw3br4FWSJeZAe1xQ3M7eIq52bx9GoGkYrGM5fhm8DL64fxUbqm
PSDAllD9jvCB8pKx/9zxUyjVhVk2EbF6GlTPoqXq5MbDFEW/bVNGPRcM1w1AYYuwn3SMB/2f4dnR
bqdy748FUOM/9tKaAw2dmvAgnd4S1FaAVVfpe6eMOvT/vPll1yiJeRqxGewDQFrvrAHeVKuKHylX
n95aayWdtNxLL0bZcR9zBlePqWeyNVYC85TUtUjnKz4ogXl01Hg49s7knuToRP4bHFLwOoKuulqG
ONcizd5NzY0Ok4hqwvFMKv6HtfNaclvJ1vQTIQLe3NJ7U1alG0RJKsF7j6c/H5Laorpm7z7dM3OD
QGauTKJYJIFc6zftmK1MMBYrMcnIZaz1moDNAw4re9T7sU2dGJPiEApfHifAhyeeLHtEpwaWkOzo
ZKjqleVjSFpriBr12kRaifZwEC0z3uGVGOwG2z1TZ7y1RFfZdN48jQe+QtN0h5L2XsF9eKb1OQVI
ZEGfpcYL2SawEolgZxtCLgDB/FMxqm8oOwD7CSaauG7ll0gvDAzvxokz1yMCKHHLdhqzmpjVzgxp
7/y9sqBPKVMZXWkwiwK69N10McuOkkx+zn2TUouuqiSydWfToRC1daRxwpPkwRJl1ey5itma8aHs
vpNfW9xWKtJoiwGY/o63oAl1XdYfm5qsVx0HyVGTMyp3Ue9tAtlyz76lZQtbiZLXwJR+JJZlfMT9
9bYOpldXCauVt8boasBXrXR1UH1YuOOIS1MfP4/YWj0F+EE8tRVOUJGVPoiusNLHGawNkNXTYNHg
ipeRTl+KUX4bo0Ord0BEp9EcdeGnen9fi3rclNWK6oMYt5wkWTYWHzLpLXWa9mlok0WBnPFrY9gK
8ItAm4mmlhvWyvSbAiHrunplJ4aVU9RDn5iCtcRdUfhoHxVMfh+gVt26ezPx9/iZg46eouKM7xz0
kX49yI2x76Q6numTC/ykT7GQK7+b6+bYH0WfOABF6I8Y28HhCGtzgaUTIdOMDiHbYbK8+xWtygiW
3odFjBhFDg70VGru5SoO5003uqfK9KxjnVn9fNBG+50U3M7r3fElHzFwyNyqWMPJDL54+oi3RGy/
SxCaF6k64rXTKljIUr6B1qta72k4vCqYT3hUNmY+TpjgGrvgcj9YtXuseNDZQ2Ys7FlkO9EWNzYc
jqe4OLB+BXsBGsS6nB5vhnsmqbpZYdQV3//JgM9kd7EqEt6ewEiHS4Wg2W7sgPIIdkA7xN/LEWUl
wRyoaQHp8VFzglUwOMF32WyCk2AHTGP1FPl/MU+sohv91lbK4CyPUAWkikK8a0TOg290zoNdAR+x
zavoGWSSPsjk1AsxJvpMu171Tj2eRSs2omhTdSiX+ZjApXPTrS6I1vbHcFosc1XscHGRClTDfPDx
WEH0PmFjotXmg5qN9jW2gLkwJnoq05CWLnz2RYxqMsTJKFxqEECOCqhsuyzDeRhG5YuSpb/ORB80
q+Zx6PM5GIrgq9P91Mys/GLlZrq1ILgtRbfrBXvHanSKvfxaYR2DlEHSBbiky9+h7LdXP2qy06AN
1kzEV6mGVERmdSdHk5Orq+ofot9wcpfngMJEtobvmWMXB9HPb2uNdmbSbLGZ9L6EOsX56XKkTorX
MRJsa9Hk6ozfV9d1dr/MpqtAYWZfNNavq2t5lJp3qruqkFIJiy77KCzlTEY2+zKGGdatUS8f3dop
9kWG2GPXBdHz2AJRIE+TfcAGn0fYYJ4bDe/HRtdcpC49TECms/shaaRhbbb4MprNn/0iVpf1F0+3
/ee21SHemOoXty/QIUsj/1goDfR4XA+XauJar70an93AVn6EWvYAKi551Tz+rK7MpH2ojd0RdQqY
o7pfvYGV33o8e/9Q3Pwr1lz6s1xK6crOSb5rQS2fOm8MJtFM92skeUsRivIRjk5OXj1lsL9Xrd54
Oxkq+xn1qH6uKgNf4kFvkeIeXFBto25ttdDZsMGIhFjQ65iW9awbh/irkQff8qRyv5FJOGUIdHwU
6riU+dn3Z057RPQkC2eNifwNjJEZ1I+VPpnLOr58wUyt+aa1wcfY+sZGMp1uJeM88ugC3svyR+Qi
sse2LNiADq6yEn3tqJdniGObNOuyWwRyhd7ciXXSGDjMDVnw4Kehc84DAxTzdAYTv1o0cRYsaxs5
kaWP4hj/AWdfqhSlub2ybzSK6OE2WrvwkkK7DpaRhXgR5e6Gdf6acuvjXb1NEev7SqYswz6oV7Hd
SrNQiqWza3fqPh4AykVeVr634Qv4Y+tbXDbuHOlt5cg/zDxOjsrzchpohu8JPOT30OzCpVeyDzAH
ICq53CGvFoXWt1HPYWQ0/pe8i9pVYIfyVsoN+cEOfSyjpoi+NZ80OJjPQap7G/RBbcB7ZvncJMqj
CECSKJlhKw/krKrKtSoFKm8B9SLhuWxWXyww2RspTvJViRGM1UT+C/r36jbWnW5p97Lx1RyaRWCl
w6tb9vrGVvENEf2l/K3ug/itwc5t3QA/WitOYH6Nk8T4qtlkFPpYttZF08VvQ/xNjEVwnFdsq7UN
li3j66BVC9GvGGxUwypRyXn1/gsJ5Y14CfI71iKQgrVmxtK8NHyszthL7MVZPjXvfWJA98v/I6TT
HR0+RaMvPs3tQdrvUHXH0RKJP3EoQ3DKRZBrf/SlSZeduYhwTaUAL6LfwfE0gFq/jeq08eNTv1pD
ufW9+vip38WK9NiA+G8jc5hXsJbnXde9pkZVXotUL682Gj77312w3qsr5jS3LqpsJUkkWLES21pf
H5RFjqPe1csMbVnrPYInreOsck3Pjw47vQ2s2H4v1/w/KYu7W8908j2Ove2mQuXzaLgo6tRRTgVD
wsUvQgv54ocVmgBu6T0mSotCbMjDaKjKJ2AA2bk0NXllKq07S1PDZWN9ey/kYYNGAjtT00zPok+c
ubFj7GAGnUQLJ2gPKaPEL44VBakg7tLzrS8sEywEEzle+MMgP0IG93b1WAJgdXVc3SPVnwOA7q5i
1IjrYmEF2IOKphbZ3SEfsm9ZmciPlV42J8QWD7HnotqrhgEVXSPaiKauK90szUP3Nhp041p3IveB
6qn3VKvNQkTZI88vpc5zvAxbEeAXWjODMVIn7Nzw4Jd6/RLo5TwaNOSYLTKFo942S9Fs6ugH3Pjh
YidtdE3Zexp1DEjU0bVlbhY1updMSnCryqiYbOQMf1fLNKqH0iYLrMfBsZmUbaPaCI4tN38xJg5e
V5fLRvXLpWkqYwwQurnohimvPRAk2zRwk7M4KHoRLeTCxNBOy9JbX1CPCWwlz8cF1ATOOAWLPnEG
gxND6oYC573PlXx3gdqLMgN5mI/LNu6pjUwaPInTJLsQUtM6pn1hHnJ2bdPwA+U8O6rm/gziHTcM
+yMs3J9q08svSSmNwJIwLK6zyt6gjx6gtWjqp06Bv5trefGihHlAfaNoP8DyGprm/NTK8Cl8SktZ
5w41mLdDnVgo1LXJtYgyLE3/tb+dBj/1kdvAf6SZxYb/szC8Sj054JmhZMjjUgdYcMxGTQEbGX5g
STSg6jIMe3F2P1iGkqyVqIFFjb2bMx18nkNgPU6noVY+tSoV4rvRm+hXJXj6ou8W/DtOjN6D+1Ip
lrGsuxsJNtoas9UBtJEZvKqKJKEdKBvbsPKCVz9K3gPTqc7cuINXfaqCx9WL51o9qeHkUUwZi0rd
UTLs5iIoZgcL8gu2B1lY7ikDt42xg1lk9Jb2bIa6skiioTrHihpvFLlIwC9o5qEI43jll73yYEES
m3fQSd660XogyT4B+Xn8omg1c2GyBy6PIb6ulXPojvWDXnEHSQoFf3S0anepLXmbsZDHc+6nw2LA
yPSl69gl51/4zUkOupFTAgirbkaCS44WwFvjgzfRpJwGKuRMtMUBSF4IwqEZ8WiM/hoRa4hwEXOb
I9qqhGJr174NlZ5c/Un6Wum77NCnxVl0hVMXCATjGHb1WnSJQ6erzZlcwUzMufeLM3XSxL71EXEL
/b0+0mDr24JyQp4uiaqz7acZ1ulcgTwG0so1xgogluasDRJb+7EIi12ddQ4p+MY/2pWmrcC3RRec
rOwFG5fhMRuMmoKxVkz33ByrIs1b2A28Mz3SlT2KLYgYJJNaiFLW0Up0hkpqF7dT20Oh2SWbNuzl
QQWCprCfzrymemy7GCS47pKsTuRkLTcdwoh9rm+HpCy26ZSZDFFkXI1OGV9ySaSyVe9Jl7NkbspV
8QUfYR8PVFKLLcKksDlTHpWHtTttomYAC5dtVyA15mbW2rKHmZHnw5e2kIIdG3D83qam5TfuDL6E
dAjjpH35HdZYoAvtHsZM5mu/wtzKdDEtI8xhNdEvVjOnMHAtf4bxFGKCExjjQ1TX5VqKbYr70aA+
BqZZXn1+wc3aN4q5q0IKaFEk2JVOrD5aZoqPu2fA5J+CbaxeHlOoPVOonifZXAHrthGhilzHu0YC
ri2aulVjeOkU6qazKAkhGyQ/Jj7KmoZjRC+5x66nGVXzSx3yMMy/X3mPRqQk/Fr5IaUtz1wxQtvk
KmY2aa5w5pVrthmYroKnWVZRUlwlqdLnVQPVvAxbNJqahNQhRYB3SOTHzG/IW4T2xisz+yf1uWe3
D4u3PDHyuSUV+oMGSm5Vo6N6NMNI2zZDom0wTWtPYkWkflJEuVxUs9vefy8znk65d02549uKRQJ6
Z1pRb518PkwihTqwqK3Y4/zdLuhTHxWxYucnpLZHY+NDUgwzvU/xmxmSZYL+ECrdkpYn16DOs+ei
KZ6zTlNPg9umz1xlBrjRICMzDY5ShtSdrZU7MWo1VYh+p9FuxChVjwJ1J9dciVHSsMaqItfdV80J
DE0B/l2L3+xAPhiTB4lpsT3xXOdLqpuT3GjQnJywApjZKi7b8xpCWFS0s0qz6o9x5XpS/lHGcQ9A
BEksOe/eoHY4B1cqfx3qphqWcRZrs08Dn5pmWbHbghwp+scgQzvEwUIwGXXn4NekoRFfZ9MaGuzw
i6D/wRMZgsx99xPlwxcMxf0vToJOMLyi7hzGvbGp4OXAdbHzc0JBeIHMtrk29cGZc3vjbZ8ODQSD
vanY6Mj1GvbiojPDFRVj6SGiMm243L/GYBbonn7oqsp9cr1u+qKoNcaMNJPWKZdlY2B5MQXjEmCu
R01HbmNq+o2DjjNmyLelrNxpTr7UPIupI7viBwSP5tYUatZNN+fRJ1jF7CfgRXpjtMhjNp6ZJvXa
a5Pw81Mt2Df0/gxIco/zQ4DogLHIo6H7kHPlMaXK+O62ZjVTLdN5wc9rmOO5mzzKjRwsEZ7eO4mF
TqA/oNkajtm2B4mD8okiZfO6bHc8atjg2RlVLD1eS4YdL7LITR+T6TBQWaDScBU9susdHGvcygwd
fd90jqqSGSO+3dCnZdNNFkCEOnkhxsuBjHDWoldcNe4xJC8/L/TenqW+/BRZsK/Miv/7QPlpZbpp
ORcyQkI4KJwIsHWWT9bxwFrlscIRMVZfLJ0/z47Us2jJpNBBXj/hqVpdFDSHd2WWlgsvtYy3oc1+
WImRXHOnkk7IQ1P0Njq+R/g8TNnIK9Xk6lviNz8M3rM3bi4N3pfAAkKtCeYoNl9wm+9OGSSmZWDb
IIkdC8tMpau2pQfd2kVvcsA7B7sdeTzwbfmqjPxA4gOC/1vdeivTAWGJ3lvww+Efo5WSsomUUNqQ
APw2lAibJzoC5AV66L+4LChEpmpuveqD7q6xOknXZpE3V9/Mj7E7qJhyaWz9y+S7XCOcStLZv1hh
ce0kP9z2fWDuEfFGEXI6GPHZy9+zwq+9mdfBF82C9menrmRNXvdB4XzxM7db1ppc7m02EGePS5yH
DQ9ZGgoOK1y39XM5Nt68IxcJW6gIUYp2/GhWN5EF7VM+a0ozviuTxSriKenMtfKcT9SwymT71Udr
95ttByirdBDOuKGEa7NEGcWVje7VMYFrlbrffveMYV16BYW7RntqU92BpSddPTPd1DpiC4OF6MgQ
qfO6xmS6S3x7HaFJvs/6qt+YtrRzxyxdKoOzH+OqnckkPUjENP2qDTRzlbnNF99Kaxze7WBWpUPw
DV2mi20U1kfOlwcpZzxgkUFfOVJd75B+3Tnwm08ETGbmMBRO6QAuPQIG0nt+eBUHBMqUvRShSj91
RZKErFhiG0tqO8qxswblKHf5l97OL4WZko3Pyifo4/EZYWf5OZOUF1QKrZMa5tVxMMpLFwLlyZMw
3AfORyg36UFGdMIJ+2HrWSigAO/P9IN0chuYir6ZvHWgMtZg05FmmprSYJ6nzNaDqbbdqTFriOsS
oDZdCoNFKTf+XnWao1I3Npr1E+JwQiv6Dmc8IvyIch+M1IB8gegXB8hY4OlFiGg7fvWVh/4UFe3h
ucdb6FzE4XOtZNWJRCvfpLGjwtdV7Ytsp+EMkkWyLoP2h00l5IpNsHbsewtqo+4Hc542sgNnVzGI
aHx3xRcBuPIYfSOtT0SnGMPWCaJ8dmsHqtXPhkqNAdWl7TLv7eKl0MJmiSlkvhZNUzO5/TgK+rLe
CP/NyYd5V0MDJcumpfvbqcWude/qMP3mE6hiH3n6A6Vgae53mBD6zi6thksxhMbZTkC1dvVSd7Qf
7OuKmRzW3zrdaC9jnVB2ypD5LIO3seR7GErqfGjC6menP3a2hcpP5DuHgjLTDBWqdtFHkGeaECvy
QGrcDUZxJJz4Ol8SlDwv6XRGGfqSqHEBiZMuMdhmEKW6jt9K0ZRVPTlJSvktAtWT4fv1VEZyyz0I
WSjRtAJvPA42yTLuc09gPruHpMnm0CDMpzyTk1kATIDCef+nt9o4NeNI467rm+9/Z60mIsSAw+1h
qw28+m8HNwul7CGIfxZubu/6Au1Hu8HfBtZNsgl0GFbwM2Eml2iTseUeVlquFefRLi3IlnJDDse7
OHWRbTIe1fepTV3O5+u/4R5CcS5DSgHBw/GMKHO2dINAfmjGyMJlqJOf8vhaljyATna917YNw02r
4wgfek59HoKp+OLE5Zvqpke54JsexT1u68CZyHJpc9PSkovWGPqmcUd5A1YaJ/NMjZeKYRVbxWQ1
wN3TLaMrqEzzXApreanKpflh58mjMmATVGWyjG2NtOyMMP/JLu/k81v45rVcYedHGRJNQbMph/pk
81VaR6rdrXvDHi6yZXsLNKDVV5kCpWom4c/UPFLJAjrOl/li9rX1ZvnonBatUj1QYGpWRVxnYF1K
sNGksXjmqi5ZpTfztLKib0XWz/2sjD9kv8QEIQ3iZxNo4KpF+mQ/jhoqLQZYXt/pFGr6w1GtdfvJ
dhyFn+wVWa7iPfAN6J22XOxcvbPAE3YfihfxQ2lbQPGNygQI34R7pIjDJZmb4ZQ4Zj5rDeNbqOTe
E1TEYaMgnLpG9NR5Zo+OVGTqfUfGAgBhmgwPQ6J30H5KeVWmbfOKLupORARmPcJaIz+ndlW2bvpq
I1tevEUTwtwq1B8O/C8jSn+1eUZ6wlkECPkvm56k+6AGwyEl7TvrA8d9MnSddFDZ7ybsSaehEFzg
I+H1dXwMAOrBqCnrZWlgU+3xXi5M/C+33FyklyYc/Znd2pS/p9GqsXGcMfQnWZ60SN2Mh6KaG2kJ
pELT227bNGSvR1tJ35zY+uhAml4KJ9Qvmeb/wKw9hQDtzHJw1HN4fCgsOLK5xURqWPdtlD546pS5
zprqu4l4VhI0yge7nI9CDqznAumnpaJEb/ZQ5gvqns4lmQ5gllFSpXa0cU1JldD3qJTFWIJZ8t3S
uYhAxzGB5ocUse99udSbZH/5YZlWEWExeaWLfVv7tlhsYq7TnPu2I9ksef7SzvL0KHkVBgRjjPBT
q8UHUBdfLQCTx0AzlplfPSJBHczVUT2MlbPXE/K4lmMrxxxT9/k4+MrCqOt+48SVusWHZDjn0yHY
pAMpF1AGwSb3nGChm436ag7o6Zd9/xMy3Oh37NiRtXouybfPqtrJlh0CSfxcxt64o4Iw93XJwCgq
1zbyAIgtLkyFXI1nbdxISud85Pm+KvEX31GRgbExgdHkfDiMkFXniUY5OjS1ftEZERl6ebCg1DVN
O4vq5hGxoGQj+u4HWGF/hVS22i07q9NmPI0cdUoFr3bVkYax9OBlUqNctImhXSLHd1Y+5Gw3MdZU
pMYDBKN04xk43nRqgeJPUB+7UkseUVTguRqXPbBXer8VfUoC9AV1WeCgkn1hK2B9KCppqHGyI7Mf
PI2nZNwm3mVJGna+no078Ni8Oy4VjABS/6EBe8SDYPRFqig7dJBwly0CzJuk6O2rjL2nbKktmx6c
5uG9kisN2OP4QTOPvSQ4gBlOt8FIwsIG5rEorFFdaL7jIu7SPXhkwx3DpIQ/hpJ5rEEouvDVrlLm
ZVeepSe2M7YRo8lTkwd699nECAA7cp+HvLgun3H5Ioke6U98fkwwOnMU3tOL3Uy+ws2zBRn5QuYz
uR0K6tKLAoWw5TBFiYGwqNxTnX8XDYxO5SUF02hhWeV4QWHKmWlK3VNl0cbLrU82zLUa2zr4V0LE
ALsF/WwAkZx68i6M5rKBgXstNeWhd6zi0DTxr7MYqYVlRnJ/Er0GpCxibqf8EvG5iuV2FXMnPJYG
7r6SbOTrRHFcWJUc+Bg426a2yN+n49EoTW4ASXitCyni68/PIk+wFk6vKHRjbAKFpDSsq+ir7YxE
Y4VsaWirbJMqlyIdWV1Qf+tRTtNFVgynBjmgi4yywVxzfe/qc9VrUnMx1cIO1XxvvNiAiQ586apO
WaArqHObdvW9k6vJug71t9Zvo6Pf/iAJXp7iZshXju2iFhPgQFS5iG6KMzSVkckRp/dDbZ36oh9I
nWI/0puyidGEhV61FL+5qKJ8NbC3mBm6VL/we6/M69D1Hgu7xKktLN2zKfOhCCJEe4JobzZ486qN
wa1laopDh6gHLEgn67OZGFJ78tZpt5C6WL1o1UMgxJlkM8aehzf4pt0kk47bwgqjfDFCKmHXq06p
PgzchMCSOBS+wmOBbzYrxZO1m4BTWTeYkfYq+kKThJOI6/C1Qi/aPEQZOgJ56MWLxlL0XR3A13cA
cz0pvlk9sJ2eyX2SPaH8uAQmKV2nB3W3qZRXLXaKQ5kE7q1p5EkyD4cuXCHggsdK2vbSEvNSaR0D
032o9Ow71AkwYmnX7fiuBbOOStXVyCLwck48rg3HBXBVSi8+3lYP3ZDM9aasnrxhKJ+yxL7kiAmf
ck8qnxytM+btMDT8wtK0bcVdU6IIF27tnows745tPrinFLN19DnDVy8Jy20g+znEDS96NSNyk+Qh
g40YjeBRg5GnVCZGXQnjqjSSHmVblx+4f2xEd2+16SH2M5BNbDQBSI4+4g1UMA2tihfwIcxnI44Q
8FbRDodRZT4nFblvgGbywp6axiAr6zzj9i5FlvGcwFICEqrESzFXdVpvjcJ3s7zNbUAOc7fXUPgl
mCe8apWNrodOGktFbR8g2g7/SzRVTCqXKPPLKxGcdmDSdWRHb6OyF6Wkbvx8fZvb9+4CwR95LYI1
yBSL0rfd22hsVs3Cgma/EcFy0AF6aqcyrHjd0Zfmel1Ha3CjG8Ny2nPrDdYqCcb8YEf7jAzdE25f
rSJ3TxOT5ikp+xfqc84xQ1lgg8ID6vpa352bOt5CaXf2liahxiL6auW9GGFm3bparYtOOkgFV87V
AOnSVN9THdnZHW7TIj4tg3jB/jnAvhx3EyvteMQLqBPLYbz3PGoXidJ/T3Ojfc9zX8UmXDPO8NLD
TYBuVE057NIY0XMjYxVmOqm6I6fezkOn915LUscrDZ2DlRhVKmw/6iLGXWQazXQgfVXWXrzA1l6a
96pIvI3qZ4iWd6TtwsQsF5VUlGuQy9y3bG8cdg42FcYyNKy/TuPpVFeSQp3/EfDHqZ4o+Sqa2F6e
8eAOnfdi8udBWh4WEjJALxqftqsbY0Q0tSSj08+hNzyIVjim2akAnSdaYKyMg4ZDzyyY5NXHEpEn
u+/RO59WxaBTW03qWovQlLTz4Mq/Drq0tSQoh/duHvjzXewCppyC7v2xjuaiPwTm/NNA5oXyrHCT
YX0PFiHkI9jrmGjN/345t2XDaJSK8owxwQp+9/Bmj6a7GGunOwxKKh9llXRXowIcDNkj+wNiE8Hk
KCQOxWQrJM5izZh0MDCGHS0chUSf8vsszqYic4s97acBESxGUe3F9GNaWUzD89dDRwEhi+UIiPq2
akVuGdgTRalmBpJ5EQ1jusuq4NcBbmC6I/Od7sTZfeAedx/4FPcfhNyXB26G4L1Y/z5PNO8x91f6
D0I+LXWf+49X+Y+vdr+Ce8in5StP+uvy//GV7svcQz4tcw/5796Pf1zm37+SmCbeD6Ud8Hf0gwfR
db+Me/MfX+IfQ+4Dn97y/36p+5/xaam/u9JPIX/3ap/6/j9e6T8u9e+v1Pb8kqdDLcO0d+DRLpi+
huLwb9p/DEWVz6yUGuFt1q3d6FH2Z/s24Y9pf/sKolMsdVvlf4u/v+r9quUOF5rlfeTPlf639f63
12czw9a700Oezu+veFv18/vwZ+//6+veXvHPv0S8ej2MF6Po2tX9r71f1ae+e/Pzhf7jFDHwx6Xf
lxAj8fQv/9QnBv6Dvv8g5L9fynZKpHNL7X2QjGDfSO2kkAjYbB//PoiRaBiKnapdRLfoEWeVmHCP
Nd0y3IvhkgLS1omxZdM67yHTGn3uVQbcqtqQrlkQI6BW90/sghGynVpxDpOwBd8yjYs5Y6CbO6rv
P8W46HfRiVqNJYpYok8cqh61DFMHBFYjtn9ALvqMqEd8Lmwp3na2g+FzB8/XNqPbAYXK+JinKJBO
UVoU4SQnRgNLAs7myYdbnxhWI/2jBUBF5qxBWkYslfs9POdclZe3QBdVyUVlBDY6yQb8kmzEYoed
PThMzFRXfoSXq43ejQF/vivOOkkD6vYh7J6pOQRWcS6UuDgrSqOtPb0Aui5mt1o1bNwCZMMfs63e
AZicNm+IC7KimFiZObZERn29ryWW9jutIqnp7W/rBUnRHMI0Rpb3r5cUYWnf9UeVB4tbmD6yRbPU
jSOXPSRm/IK8yaH+ZlaPPDIU9T+M6xsZ/tU4dGuD/9seUK538KvJy941mCQ6xfT7cAFOxJEcfZd0
DagKOy8gnaYofWTWNi8s/9ZwlMABDTP158BxEbgieXWbITrv0yRrjOYUPerlH3NukdVQLrs4Sfef
J47K4G+bULp+Wks0jcw8kuk2tkpl4FUfY7Q2yp13CprEO4kzwF4evq2lt3aBzFLXZvQ+IOI6Z4yO
I8zSKfQ+87aQ1j7YdhSTNw30nTiMpM52OCPrO3GGYdqwTaRkJgaT32Gi6eq6l0I4YUYGORqzWWnW
OjLwMtzGfITHmkI9tZKknERvi5ncEkytNhcDt9EpXJx1o0zKW/UOIvYeQcXJXEk5kh7gNX7F3kcj
xX/EZEglYfsvg9qY6Rtdtd/v/SZ4QhU9rTSjyuPKazFyfzEHD0NQdR0SJtNV/76uWzOFqgfV0F6K
izAsT+UdKRMUtmx3Jw5GluFYfzvee7vIpDeDE0K2cIpNQLZgfD3gfDfGnfTHAnqRkzCIu1i6LXib
9MeCZY/Wq4RCw0JFGX2vT4cwzJu9aIqz++FTHzw9ZGPZiM3vA//VAvdpt9dQe2eVIW2XsvEp+0PC
FhEHZDW5+LKfXkIjZXcVYighBsi3RXhQY1KboZGOLq29gwowpjPRBnv6q9My/CeMFuSV6Ac95uzu
M+6xpTC2FMuIufeYT83c62FjOPV2lKM3qUmpZOQGSm56GD0GANS2tkXSQOYT9lq02kZEQOBy2HM7
/sWaYOxpBrsuN+MSSJWFhP8EJ2knOEkzAOrJx9yk9Didis56GhFn9xgxpepXVo990z1UdP9dMxAQ
lftKsTye3LYerqNjXPQ66Z4KNty7XFfL5VDG6bunG5SUAFiROhsQeZtKUHLkfikMgKtRgfxaWNfu
TKqHrQAbCxSyONSV7c4Nw0mW9z4BW05h1S0T8FtzMXCDJ7uOG641m4/+H6Bnr26jLcqL326BDSzu
KkAxF4Mrd+cUjrNj56qnM3EqDmixG0AIKjztb70lNO2+UI2Vdo9E7NTFhnOKoW6ETex0ENPtog4A
WJIWyM2qRzE0RVBdHr0a25ygOpU5us/iTBzyIYFtm+qgOtzq10D0+yz2ADmg5KyvRbCsadhBRz6a
qLVVnfs0fgldx0J8OAZyKsUDviF/9YWUss5iwJ/O/qk/6dOX+PcaUftE2jI/1E4eHdH+j45NaS0q
h9Qnol6/usTgWHQjeJJKybeI0B7k0R66mYipOhDU1D1xhk+dCH7gtFbS1lWwFqdxY3zYgZqt/+gT
LxX+zNEFP4hziZRp32sJQne6s0umQ28qKFLe2+IMn2B8Scxq87lfap3d3/X1hu/uJEyf8HSfYm6r
il7RFnPEoR2gnszFSFEM8oaqcmuYykXX/fylJt/sywDZzdjXn8l61GaTv3heKuOg3oHrl7MXBQv5
s9GZj2JGmNvxscx5aMx1srVmww+NDuV676e+uxdnSZd/HTzbXIlWNxTu3quAJHNz/ysk/H127+uA
meKG4+I+MY3eB26TxTpixU8vV8PWWaR1Mmni/8u8e/CvuYGMC4UVrGQ/yNbFqHtXSS5RoS+c+AvZ
uzej15WfmGs7hk7p1/4f0s6j221dSaO/iGsxh6lyPjnYEy7b12bOmb++NyDbOva7r3vQHmARhQIk
60gkQtX+gvgpdZL2k9cnHOnEffgYxi73TCtWjnZrp8e/xumAfh3DoYZ3w5f4pKmNsx+Ukv0nsAOL
FvGcU4S8xHTuoAJu+pjQS2IR7PotThRvnULrWjhslHNgmiVruGPdqRMFh3Ufi5tNumiqtk5qV9nf
7LLDrSrdpC0vDXs3Jx5abX8MaZXzx1e49TdijiPaLLv3LYtEqBRxBwcq+VZWU7XMLl6WXgiwTcpl
l6NmEYSobYVGC+drRIFLM6JxAVRr4OD8j6JArxe9Vwu290I2xYMGx1pelkGGCmzFttoHo18V9toY
YqLcvKbbRFqiiZSD8EkWnQlAAq37B1kLKgA4N49BuA14RM78y4NZE/GPGvLeWpU3K44dg3MtIUlV
mzJt94txLY2gM8PzJIFIqXCSxv/uc+tz82kEdkk2xLER7FRi9SAIlcYLrJDE18qXvkGJ7lflV0ul
VMomJzuKZBhx3zOCYh2DcljK2+DtrlhMkHFD0XCzXe+josGcfDbSxW1VFrehbg23brehbs4Fgk3s
12Y59/V2fiLXf1y4nLgf5gS9GD1zAs5aSSlKHb+rlg2skrDTH0fRCBjDXXYakdnSd1Rs6xg1Qu+2
MPqKY5Xo6NZ6dCdbo5K/SJ6BMZdVh5P5ixmMR4SD1Kd6WvfkxzRE0hGyIOTO3cJY+Z0d7nOELk6Z
A4WLNVGZrOQlYPGpWbgFkZ2kodabdsrHZlEZ6k/Xa/utq7waIsFgmFiryCq77GQzjQThJUrx6JJt
fPFbQ3ueOPRcGolj7oma0p7D2nGh3Qc+itMlqDDVHJa2OH21kHzdW0b1rZpVl+WqsBHTGBAE1tX7
WZzDysIMNHMfte03WevEma30jUjd+VdfMeatu7yS42qFUu+hdKXHMRkq8teZT2l8DndmTcCMtPUa
2Zqt53vbuSqUS0me7npqe9TmxqBcjk2mHWZZpA0BToWQE1xIw4cm0V7A+jgEWf/zSrp88DaS6D0v
1HpH9E590FXAkr/VBqXkoKwWUXHkWCQ8SlMrVQmbjKMzW80Fgv+XPqF0rm0y55RRJ/QYycIPPUat
PFq2ExyvA8iW2yhzDu569fttTH3DQfkcpEsrKr9zlFo+cQJVPSlK+pmz/v5kipqmWuOOkEmkrIRH
WekVooLdCvT5fC/9tWpGiHgkRUo2KpbdPOgtW/eiu+zk+6lGwBFa39cXcNPsnOUWuf1GWS4HtkoW
duIVR+lMFMG81ycyheTroxCh7ieXY0nA1U5vvHVNbZwdhfBYWXUCoMpzS1aOrFae0yxUM3HOeaCo
bz/79L1mnJUMzrhfecbbrQ+T2Phe1/37MIRpGTnp14wYnLtCFBxhanehnlnrUaiX3myyITMLdBIS
VH5kVRbSJTSjp5HoxMPNJK/IGR1tNmdu43B26B78HOTv75e7eurkmvujR6yreAuyGB0Tgnoebgdf
aY8Wa88S2oDeHvWx3tlDMO1crW3B02JKddsga0XW5aW0XvvI7nbDISKhuFWzDmfin7u2+JcOhUrO
ZxIpO61jCSGLtA98oq5EvVEV/Wok3eVn883xL9ssenR25/3sLJtNI9W3GnH5fw9tpZ6boe35x7Al
qS87Y4LfCBckXSUozrxrnTfwpDUR6bSD4l1zX4AiO6+gzepzEyMZ6Ixp/p77U7l2A9LLWWIDeq7V
hVOo2soTkflIQedHS0RuyitpmwlEJ6xYtMii+H0lq2DSaPasFCzPIB68xbBXmTOf4FJ391qY9fe6
ZvmrYUDx5maz1So4N6W/laaBpEsoswLpakzuuJdGWcSAIbY2AR2Cc93d3wr7KW794p7oTIelokUS
Z9HUHgH3vGAV2+o5s4hmI8V0FYPX3JWcVr92DZ9QE1tIDgslZvJ/ya72u/ZoiurQEsFKhrB/kq22
G34ZJm+6yK5EwN5ltV7dyzbXLLedaaePsi1S2gUROOmz5mney4D8MIQXz1aeI0h59wRsNsfCJyJV
1DLQBterzksRIdD6Zi8bRiuo773a7XaQtJiPCOdbQxcqe1UzOwQvcJO+xLEFmy4gMOXmK0dHRK5K
wvDa+9oW1oRjKIa2VoLA33hDCIcgDYo7WagW0lBzi4CurCJo/LOhKRvQNKoabG7OuWhFcmJYhUkJ
eu73KMmoFXdBqHvroSsRCPrdIHtYA7t2seIAYzKVjQ1pe8/r2PtcQzVGwClVIbWHLBdawRJreavf
mhEuBHgp61PbVrvGJHk5TOZtwfk/lKegv/cNne+buDKSc4wG4B1nyj8tsV8MYteHP5B0EA192dZk
MBBMym7x2ldS8vRjD04gANr94LXO/SQKsnJRAa7ZHUu1yLkPM8u5tzTf2bZj4ixuNlNTtBMZTkdp
kl2lLxibRZvrITGKjCYbtSCIri9zs91exuvJOO5h0xy90On3JGaTnJ6W85vNlHuVmR37kaLqQqMi
bd98GHuleUpMZxuo+kysSR8cUyJMl5Gsmk6yTrug2cnWqBq/xL44qic656Xi2yu9YKsAvmdBiGgF
Q1eNlm/AckRbWZ3jiihKLfTOsqrVRHwq+VtuhN2FJ1V67YQ+C+RhSA1r6VUalrKoa+L5ZTV3AHbq
CG6bFV9buyxQWgAHtG9KJ99y0zWeOGzgTg5I4J/IBr8NEP8rjMBx6SD1ffeXrwknAC0WfPMUlXem
jyuSd71Vq87GsReFvJJFhBTV0alCv4KBTotCuNWiN5IW4CbVpG4eDa+N34ak9eLnMu/at1Ltvmtd
tHGdqnooB1V/Ji2d8Mi6YaYYhcbzSLTHKrAGfytbI5P1PqolBgEYOE8ofx8TnzCpRDjX7CHekwJ+
kI2yf1x9S11WQ9ISlvGnoFYgXAtvpQTsPwOWVy1LXaX81B5lQfKVaoWPg9WXjyRzzuwlqcAuZz9J
l27KcjU3TcCov/3bvtgaoWVddEf/7mcIko2Dlt4NBXdKppPQ8YlGvOtEIRvGPLf3wZi9tHb1yyQ6
5Llbnms7Xl79Ozs4xOF87iSiVMDn5dWtaP/FNmXW/+V36xbHfP8LpR1XZhokxEr7EHcmk4xhkXOq
N6EOMYhCXvUl5yQLWf+rmVjQaBdG/knaryPILn/53WwffEpYHRt+D981tdKZZPDCH17p1kVe/f1u
cpO9oZFp3eK/OsoRb2NLPyNUrHXFXQVSNxoBy8GFKs23Nik3lmBLyzpok4jgYQIab7ZhNNAw+lAX
HTtplH1uRe068aEsB+WBwEHrqW/yb0phDSdZY8tV37A2s1Y935snhEN2UVKMp7xzNVRyyNSY7FhH
3zTX76RNFn1uAbl09WItq6UyE7tb9fOePVu+/10dvhINHZGhpnVoBRb5xvSm7pwkjUeeShQcFEF+
ZVA2rgkQCuc6IAY9CO/klaXztCm0Djrynw2ojLF77Ftv0m7PWQyGQrho6Y9m4CBJjpEVbggcYtS5
zSk2CrLkhl4Hlr71xIGB/y1FmOSYtWlxdMb4ITKtbBv/Nkl7Zddhufj7ciSjHSsf9LW3bP/g9Hs0
afvvQ5a+92v0tgy2BDm5a23w8nOTRj2gBTINSnJMFpHdh99zwjxJIvrBX+bdgI31NmtFu/I1N70r
CkiCwP303WRX2p3NHG1l9125JHXf4/ChnU+hSXj2pg5JJXIaZ1x9MMpLWRgBAep9a/iEaxGzTWy3
Pp9uzROI+27R+XxM6CZ/uTVE4GFRYkPzUs2KR5623I7BkcoamRLmsSnmT7Imi6E0xZdmqNd6MxWP
0qZGgGDq2eXHjclHNJuj2mgt20xhAn+ib2fF6JY3W5a17mLqCVa/DTQmX30NAfPrqKSDHUiTixdy
DGnLPdiyfjrGG2ljchQtKz1qd3BG7opyQuIDmaXH3rPHM9zMcyxqpMlXjxMU/g3QtHklq7JgD/87
gfIxu5O4pY3l3fmceMtO0tSSbb2FbNAva8DQ5AmPE5FkPtKMY6nfpUTHm+UcXVpRk3Y9tM0jc4eD
rLnqbBKlqE/V1kFyayGN16JR9TtfRyrM6CDNSVs4qMbFnOJFk9Xx2vaU6hKVFqezoHl3qaMZF/7f
LgHPjvbS2xygqL0Z/jOV2jIDhkIyd28ecjMqvoQViasuVCpgR4qyTubKOZkQSg5eo5pbh02R+558
yBUIFvXNKqKvnHDVP5x4i6JGsOE+U28dsufuO0+3l0UVYLO7zlsUzM1PXesdZKutJBDv04mvOFqj
9k4lFnKfInGzMvTaPpE2/x2kQkgChYaktzDdipvNhtG+K9SOfHM8pF0Zp7KHZf2rG7mb/5/h/u1V
pU28Q9Zd+jogUr4Wx5etKDpx8ioLko1WMQG/p5tJegT6pG06XeUPKnylTfaXVRJBH4l3t/aydhuX
LJkcFsi2IF3q0BFWLmSWs+eqT0kWdT6DsvfuGk7YpiavdoWuRpd8aMn+tQz7gd0glKc8H7gSOqQL
ZDGsz6PVPQ0J32BlbJbWwBknq/zjla/6AbUqLycv09d1ZZIqI8iqumFRyCtRSJdZ0Fk7sWsdzdmP
WS+nO+5oYK7HsP9KssqhIq3yLQButCW/vN9VkR8jY6N+tfiO7XLXAb9TOMXrSALS1nPnaS2rzdj2
a4Sa8q2s+vMQr1TLiPey6ukCfoXQxXHiVvkaQLIi3Qj0VqWqyhn9Z+Kac/BrlerqL6OW/6zWYr9V
Vr3E80GR9T9bZTW7L831FKjf+3n2IL/aKqpDqUmsb5snREcPrGBsDcUS/jOrTOnVs6zJIgszAbLQ
v8eDkWfr0dnrNhv9bBsYpMOoxvVKTNZJjKkGDoFINJMNJlIO11Z+aiYpSsI7rS19XeoD7NnfzV5l
GeVKjngdlszaxZT7yrpFKmbZp31xsJIMnUDkYlcz8edfVQsIg+59VubBWs9aGB262s2fjMT4iohn
ti2DgDidLijOsnD9sT0N7p2sTE1Vdatbo6EE2tKqkVgau2rYATR89fOKZEKv1hee7iiXVgiGcBoQ
3OUptCVLMz7YyyoPzMXgAp+M2o59A9xkLwi0/X7uUbrk+CL+1OkwKm3L/dIOAQ+6pIQT35OX0Q1t
DzOi8L6ACfqilX39ZBpTcmCqpK1BPA9fEqbHqeF9Mdmp46S2VImF1bVHc3a/y36sA3h8k3byMJLx
yHlEZ/Lcjawrkkwdn0zN1j6TUYp2JyEie7l0lEXGUih0Sh5TYjUpi6gi7VNtKwTCc8eFNFzOzrn0
7JVchLqxkGvLg6Xmt+pdk8TqXdH4n+oo0PayJgvZGCf+YiA37nyzG7punrrSmCukKtXGe7VnYz7b
fjQtehVRwRnI3NrTR3crq5livaDqvESNFU0Mga0xtTjkU9PDk7xK5jBrFvIyCNykWdyaVLdl0VJr
RIbT5YPjz0tk/xZma3vQHOfxFIsiYBcmX9XG8O4UdreVDahv+UifRMWbbeZkHJZ12PC3Hogekpeh
wO7EQtRCPHBO10KQfK71q1PHkZuG1hdALBEzLaOiG3huGsvP0EFjFC61wlYxeq6zvmuFdk9DuDxP
9djYtZmuv6i9/7MV9F18mAaU4ZgnuAty6YKvs5Ns69g0f0DY3zdxxyYfkAaWj/7ebpziXm7kp3o1
L9QgD4+yGmhhuK5U0GRu4rw044w+UjJ/tn233KTtyOaj59Tvwl5U+vSZlFmwrHyFOd5ZVkRIHQp1
jN5NNwFm7DXP3QQFMov679LsZkO4LY1xYWU7mzXaAXI3pGZxZf5ZnZRxEPKFNF8vr+4h4VZmxYPz
1uevca7eGvIC+eI2ZuA5Dw55ENs6d4aTEhQDgvdIWVmDdtehZW4i5otNtibqOJxkUdT5szIGzjZp
Yts/SxtoEGJo9LJeyB4EmURsT4tRq3xOdhrnPyXir2h9k5NUpsMm+Z3MxR/QmRey1YriT0Wjdru5
1XSyGkSPKGw5CSrtiCy9344yCwykj02A2ReWsUkC2rJnQlMyCalbDjG2Sp3YmxKeGbRrXVNXQdD+
KEu28pW0QieQvBcyK36JvUvd9qQbfjZIAfirTRAy/mpwc4fk19sw0luqxF+F4/8c/9+Gudmu8vG/
e+QWZBV+u7yvSLybSMhDS+/be7VC/TEwc2OhKU21Yo+huEdhLL93xBXxBSQw2XfSIos5REWuHmzn
g6uXthProd21y+8RxmrKuI353Vr2lEObrtpfJvaypMnM+hDFC8tkGzkK480cW4G30Hiunkt3WGuy
KvtlZVpwnKmaGzUgbZw0v747RUSE3t6ZfHXyfR1u+HO/vTV4bdcfGzYdr2/DVIUImLJCyNl5yNh2
6jw2SnWrch/SxjPPxL0cZJsqTMXgAOowJmZHoiob2rIb1rXmeSs9Zh6+ZAXnLxrahRq0c/Xhj3pn
A+85yVG4K3QPqNnc2on9a/dQXc6Om+zcqLMurVWkPF8zjkC1RiVEB7LBJZ5N6yKv3KA29kHbPl39
ZJdgSP/J/XzeZfwz2Pimh8NPYtc2RrSwxajS7zaUiAudnLI4XF9Sg5URkZW1GsRp49B3ASl4ZbmT
VbTOEQK2SEWSVTcD9VF3TwgGuEf0JZxr8VdVNkhb78XRppzCGPIgsX9GPKQL9G3qBzTm6oco5szL
LHUyvoap5mOmIM/ko0068xRsV+kArUNWpZ/s28bMPUw2mK99/xqvacJ2WzbkYmuonh/Nov9ZeJ1z
HJg0kAIPaYlkql8NQrK8QggBHKcVN0W9gV0OcwLMYKVVwUqO8OFSDiu9ZYsPQYQfGtJIs4p4FOKb
SGKWGZrwbeydSJlmk22wUEsvh0xdXetkobqnq9fkBRAs7PDrhxZLdipEf6jnLL/JE2QanjJfMWtf
Oc5kFTK/orCSUkGGmVM/gD66dkjGMjpF5LlCnzcOcZZuAvY4d7FDWtVcVtaBM1t7F5jDo2IMZFlD
RV4Yc99uWEBNnxN2Ecg/nd71ACYC35B2U6f91Z7b9Xy1D5n+wS79Z8JJrv5m2ilnVBVBsozgk4aq
utRCXTdNWB635RQdZqG9OzhIC2gI6G0aIbZrsHDZ8YsKV7I1AM168u2EB5ToW+WTfa8q0a4Tvkgf
uAc38F9BmM4Pjd0bi6aG2gMLDhkHy/hiaB3yGEEfgTM3SXHVG32Rxl5y6aMyfUJx6a6CJv6JMKt8
YweNAmDNKz95ZDKzf1SS7IdGOwf+qCZmZ1I06zPoagSEKkSABre+mgI7BFDESX591mqFvbSM8Gzp
LH1kg6zKonTIY/cDFHmCUDBfbo7yShFI52L4dhtemuUgN9sQRp8751M6FvOmNppA21SzTdKiwnJt
hRBpteQ+2jCNEk1WnFSnsTO4i2denG7YQMoW/9GLWKr4YHjG6jqIHO/qZCb9m6YY9S424uhyK+yC
KOphWt4s4JGiCxxLtBLmyHpmSzLYS9vNRV41pTsvfU1TVrcGbXLpxq5psLX6jLxD8WJXo7wsaiI7
oDetjNT8+C4Mh624ruy+uHUyHAJ/6g+e6vwspE1WZcOt+sElrpR08aH+exhl9s2lj6zWUrbeOv/X
sRzxwkpbhjs0m/egPeZtNDrhohYIrRayPygAt1yVimcc89ADvSVRWwnQqHPC+c5ysiI2e/16UlG5
pI9a8EeZZv0oXcAPRJCVEGAKgtLajanjMHuslU/DoO3JnIPGrYYjh1+CXS7s1Vx9NxJIHVEc6pey
NQ9N2G0GpT/EjVV8DTO34SlpKC9RbFarsVGGe1u1oq0DW+PoIj2x7NKpRNpOB37ftl+yxolfjFJx
7gsSiXNwby8+5zHPRXCQTbIA/UBIs9qgG4g384qHpjEXaO5+q9AKfk4MneenoSxlzULM6NkZ+ZG5
SbeamGuvHGNhK1HyFIRd/5SMWbxyM7/dppndP6lFEZ+5A77KRlmMgf/ZZbZ4kjVwHM62McndjFW2
hZYM5orBPCf8OdjcpN2WjeDz1LUc+M0FcxgB8ekhZBNzIqqQT9ZOq2+rFBpQFCkDD+FfSjxSGEdL
G8DOFvGlt4aqKb8g8+KAWGYXQMlCTpnG5F5GWhFleFe1WXIvg7BEWyNqsi2I47tGTdXF1DLrcKy2
5LgwURfE6pePTmEWj8ylSZbI53wrq7LBKMgTjmPnIk2N1dcnvXWer/6iU6AIudSARU869XG6HMz2
a+wF3VG6cJLh3rWzvbx10NR2qXKTPDWauUgcJsFJGfUWqODU33uZchfXgcJiicDPC5Jl/SUbGs7/
1ZSkFR+U59ZwyFlAo6je+r5m8CH6zbKyQo7IxMM01RPYxjGyP6ImC9lYCI+b2/9um3pU+MaG5N5E
WRe2C52QNbULbmQ9xZl7HMewukOjpFqi0pp9+789MsYY/xyj0yo0SYwi2FVJ2j41k/Lu8x5PhajV
eRfu5mHUlopiNk9GMbZPSfqum2nyKC0WGiMoGVrDRrZFk+dczBFOUtC0D2msE9ZcmRfWpihzZ33/
deCRHVpK/N46nrFpPCPaF4lqXzpuBvbg+seax1xNui6X4+wpa7ckABLVdxcc5ozY0tzqLxPopWtV
7239pet950P11iqd/61vzt7fDuZtNuvtSRaeCvmAh24ByvGXTV6pHcQLtoJ9TkFyEeA5ZcjqqpAl
V1djJ6JJ487ZZbYxH+YSOraEsncoIPFMcp57bVZ2U98Rqp/r0Se1MpZAP8OvBE4SDha5L7oTI5FY
EoOT9IBdjehiDYp+SSDIkNzEz+SUBeX62mjHrbO3A/UtJKWBox7/tWi4RXj23G17BGxWhTcbz1Vo
NkeOP/qFrOrAwe+jJkGkp1a6pWG8aXrZPcm2GsBColThRda0ciqX7mWOuJXfw8Bxj1OiJEsCAJAX
mezp3FezsURuKfzqGM6GmZL11rclVBEdQpY9KeFrKQTBhIPsmQhhknqE6CR7MrWOvs6Vtcknx3ob
hqHc9sk6DEB/z0QM1/9EFTqHU6spr3Y/fK2tOrmTNVV/bbpWfSGkrnvgcO2cpgXK353PSaaeBktZ
1fMh2xIKbK+J03vPyI/fV7Wdz0TZK/OuJOpaT9kaUkVhhSPMqd9XYwYpg8XAsJENstDK1L76OQA/
jkDDlrf+acMhCvJHXQMBwg83To6K1uh2rIzrKbl4napzx0y1R0jNwzIpG5cPfQ4WjVOb4LiMcVm6
QXG0u6pyr5eZXxZHzbXYgnZKiIzKt86Azs2GW4HU0EgY+MRTqjAGZHG6dnjSfaEZnpnxt9T3l2w9
dj+yuL83gVF9mid+MKZRlfetl5S7frDZI9Qy/WLElboKNQ7sYXZ/kZ0md19CIfruWEO2CNW8fsl7
hNZrx+8XdYACOOeDPURRfnPNZNa7NrG7Z/YkhNYYse2ytS7CgEMe85tsdIrAe+KDkU2yQO78Ff1u
7yxrht24S8MdiDgTQ4Mu/texZGOlzO6fY0UInpiG5p1N0VmOFevPQZqZK7nt1ltdirpR1P7cr/tQ
70fFXWYdxKFGzK1bHfbHDA9mByvCek612NlUfZ6sWzHX7uMa9K3CHbgXVXU05gu71pz7UlO0Un8a
kwfZUQ7mWOUeBY+BZx7tCARVZGtl3lGOpRrjv79S8FIGEY8eI/CvRaC3FqGjYRJtur7pFrLF66uf
zbJ69VGzRtsT57G/dY5LVhYB/KCFNhncRmti3I66jbYZYaycBabcX4XJF9hzNdSmCFkmLq/eWURw
raLFhxlEnupqnyw1JMy47fzNEBTTZ2OGPfXL3FWQdqVZdf7V/Ie3HCQXe3p/eEtzGMf/eAVs41F1
+x0rJ2ubQKN/NqfgW2/X0zcgIY8KAKJXU48tkqsslczNmuVPN88L6QFmcTP0HtmcflgS0N69GbE2
Lg1O4M/MJiGvqkpbnGW9I258EFwob/jG1BrZrsL8kQflBV0Z99Og16gdVexqO+ynbms4Owen6ZRT
33v6ei6G5hmw+QBXrhm/FbUhbjzmDzaGtlCHF13uzc89gS3wSVRivMSnZtWEe/yLHQ21c2uW6nPg
woIdLOunf4RQ1M3/Zhf+vfD3Hfzl+PID/dP/9roB4/zlL9/Pn/7/Mr58/7V4/85UrEcOUJ4Nz/oe
Gt3wrYMCPScp+jDugky6COC/le/YMtC/oZ/+zxibzgHIbc+E07J20IPije/602d4baDYauXN0WEe
V8KOePH0GSLP0vxtz0m0u9qF/+ya/Y7dk3aRIbhybMykrhdpptjHajAcBDx6fSVbZCEbblV5VTcG
Xf5qLuLu0IXjuLvZJ22w2CkL1SdkneEyZYn+qeybF5dT1R/wdjPFgTfWzcNuRKNmOYJh2aSlV4P2
o0BPqz7JqryShTJwXB6YbQMJhUeSQopWObdnWSSl154jUciqb43WEsRLu7rZarNjH1vWA2WON4YZ
zAvZT3aRDVMJVZaczhq8v6N+6mcDqbc6eClcKzr1g6Nd7VMM4mRMbeQ0VRRJWBuYl34A/5Kk2aFy
OlTUU6K5tl6OujfsduXERi95cw6pyLMh+Hf5/DRGLG+8guWWMz2hDjI/uWgXkFLaI74obKTdTAi7
MuGIbNL8bP2e5LbpqR09ELiEZUA+9upqGYwuGQWpfpGtdiTyrIgSW2tGOD91gLjEapjJZLs0VMN7
j8PpTYNL+CNN7h1IhsHCtomPmEWeIFj9dZcyb9ELwg56tfusk+E2bFGeCy8goMQS0xiQ8oXENe5U
JyQyQAPsplblQdZGtkbu5FV11/TVeL1WeMauLD3lMxsJBCKHn6yhLCD1vCIz8Vzn5Vhs635iygxQ
b8nh5Hi2SNvKYUFB+jH6r35TLMdyMuHdlso6ULPokGjD/NhYMchZwHK7UbW8tduGzcYdUYzVlGB8
bRMBfGzzcK/H3fg6ubG2YAGYo8NA61wlPFEQwDOzaESlpOKJ8btABPJnlfVRfFC8Ch49LKALaVD9
S+N0S+YinJrEGreNJEATR1TJswd61+ereDT4LxmOoGsWxBKzBb+2y0Z/LxWhId4k3h0HbvXRJLoE
bSilJ18yDDcM3i6qluyI3HX1B1kwub8zVA2UYQC77GoHO2Aq5X1D5PZDkZKYEukz2O1fXcyoGtg3
DN9vphlI50412NC+DcM5KcI2PBmvXRvAlMt07vKV5iOEXBOMc05m3XgDxV8FavtWWHpwcYF5LqRZ
TXQUNEz7XYNqyXm/u0GCnbiphA3FlaKLcGU139dJ7SmrLq5ZIxW5uZl7LbtzkyC/FhlSJwhDg8C2
CUW5FERWblUDHTar6aa7LOhtsm805zOI5k1pBsX3Ymjfi1obX01HHdaKHjcnFN6GU9EW1WrQu/a5
rzJ/xRF5tGu0aH5lf4EwmqAm+WLQptfQ7T4rxJqQJkhNDSzmN9nwZOat+awSO8Wfd37NUea5D2fv
UTpV4itDzoO2cCJIy3rebRV1TDaVCb+P3Jfxxei9k8Jz94vtwsE0RoJzogjVSVIy4dKNQ/ulmkih
K5zUfRghix0HjTiAiUjtLxWbb4bnlG+Q99Nd4ATRtmmt9pM4MpIOqPTCwJ3y/lD3uv6kR9Vrx77r
NmAvYFcL8GvradqziDjaJLUTHRD9JQkSmNUSsS/966j8qHRl+oeAUu5+5Is/hp4T7YwyMnZu46sP
bQDbG/DY/A/xQwC0lG914KbE3TT6feAgW930DpKzhDrkRRMfPUGQloU/zeqJ2J9sM4nQipvteuUC
mXZbvlDXFks4hhofsWOYGJ3f4/DZ2AihIq9Wlfl4CGaHrcW/L2VdFrppjgeVNJL/dFJbReXYORjG
gxVXjEIAY0iMEKgElSAzI9L6S1BH1kNZj/197H2JTQNZ9TQL81Mw+Y+yzfFa6yEse3VX58SkDqQU
xMvECs11X9gaZ1iiHkCZXXJrLsC+4e6ZMB5Ld5tVUP6mUtd2c82RNMnsDvNgjROfZib+GwHLvrtv
moiwf3W4yBrA2+6+tF12mPNEX0ubLARPAa0C7YKQCUNJW+vr75mmtIerh/WuZ8GBHYoZlmhP7lZB
rAXaMSL+sdKdB07v47tU9RCZCd2HzKichzyz2gOa2tFCVgNn1O9QU2QLr3fnL402HEadSBfFS+Zd
q5jmhkmH+okARPCnyr4ZlQd2nvqH0amSg2vp3iLwgx9mmYgpn9Cwtp7sirlJy7nZYoSg/KIncbpq
/Krh9VOEAIgSPDsNExbHIWVdzWr32IVqw4lt0d/5Qq4AROz01HVECU6mkr0HAbLNjgOozrahC5Dn
/VD6TfIVFb9g0Wcmwh4DSLXEbXTEIGJCM5w+ewYXixZWFzsPHRt/62kk/JC0cW3TVg3ZGAQe7Oxc
N449k9590PMxuqq4R6h2uzPnITmT/s2tyB6TO6QWeSyyCniYhJhJFZTzE/JmKtsjCLKNjmvBXhm1
d/QTEjIO+VE7gGzb0Kn+MdVpX+YCwu9bZAx3MxIHWTgt7F5zXmYbedyoq1lUBzUZ0nqy8pqgficC
CWUIowA+bDj1e5kuWAsF75NqFydQIulSeqUOOd9G6iI7IjqBfFm5aQ4WVW/6i9X4Nb9pu0YKtVJe
3dAjKdJjd6LQ+ycrUJbqdAqtS5+WEZo1Y37QkVD6ZpT5P5ZqxZ9UjfDFKHbRldVszl3TdCZQ1gZ1
kQX1Rcr16ED7HdutSmOh/g9n57EkN5K12Vdp6/XABhqO36ZnEVplRKTO5AZGVdBa4+nnwIPFZLHb
qs1mA7pEJEM43O/9RF93FzHTyCSTVjJuwWJ2yOF3D2Km48qmPvZRZ0k6/eCKpHic4C4eMJnuFmUV
d7sBTNwGeyT1EjdhiH6FdpY1kLIAU+YLyoXNNkafmCekb0br0uj1hVKk9gNyLPpiHGzvU9eWF1wg
hL/gUWvPgra86l2YxTBHyizcZEbOk7I3YgVwVIKnqx45EDMa544wlTGtfAhX7BPb061adp6+aSwE
mQRpaT6GKNqIWFPVgxrX+GwhM7pIdK+8k5d0Tt5UvPPDrTHOdqjXmCfZqaYm6iPEyNalhZlHIkCF
NKYfnRMj3dgK0vcjODB+xrl5jTrXuAZ5V54hGKLq+mdTPZcaFCa9YXSOH+1DrJhLu+6KjRbGPjrR
GHbubrdjRQS7M1q3W8kbYznanuqq/0OrJ7T1hyD/np7rXjTfldhqF6Yox0dRTS7/U7M/cLJ1V32T
f2EHYOOiQQq5U7OATBgUO1n96LhVSV7Fbp3d/dY+mK26itDVXslhH5c8J4RhZlfZYoq0EKth1Nql
brrZevAOqu53D/ISCN5aT+/UvayiVK6h+IsSz1B3DwrfwgdkLrOtLwTu8vMs2YaaJux1LXIPclzf
QHyJJ29zmzAPy/Ug29STN67krL4yu4eqUl+wJM1PsmkQeM12dXSWk8Du5biNBLuCDMVZ6wnEjRrO
lUbVE4xFlp/VU39X/NTfmLbhHwgraw/ahLyrHDE49ReiW+pjrYpqX1l1v/EavILVPNrXeWEZmLzo
3rls4Pu3rnVClQQJV7wEVpY5i1RhTbhCBrbaE7cUbzYPl7BwzJcg1KJTDwZtWXi2eDOCmqVQrSJO
2bn1YnnYn6QiWDY5iHlNE/G+Tg3tBD4t3EZR1F/ypinWqI2qD0Tr7aVZ19FLWYYa+jIpuvT2+EnB
EOJr3UX7IjYMnm1i3Ibe5MEr4dIGLM5uNuqcbojG2x7C+sn47lmJWDaTOx3LuHOew8ReB8VEO/or
W21CN9XKjOE904lKd8i6ekQicCE3SIHM08ccWFhQDMWlLabq3gv6z3J6IXR7lVrIsutkr+MwvSPY
bOxdF6h5Wwzd2XCcbB3gtvtklZoFhTULP9c27tHyyFP1+7Dr7T8QOXi27Dh/D/O8XKq1pj9kw+hv
5B17jh63Ozrotp6VtMd8arDzp3IYLKD9WvjZCro7PdY5RHHHDFTFN42M1/h19p4x9EC826HB59Hb
xslIA/Mx6IFh9Inz3htAWRTUB/YmKtKPqp9wikSgYCrUDEOv7Iai8zOzPbJytEuJogPV2i7H7Isn
yhADKk8sK63Sd75Lte8SxJL6Htdk4jVgqBtzGypYhMveIeaEFgDJXspeo4TU7kAtxNvPOiquLlZo
FvtfkmDNw1/7UrZag2lXqp6ssE4uo2JmM1VteJoRZkWu76vaHp856xcHX4+CtQSW/bU9nNslEO2v
7QX7hf/ULscrQ1GRkUytnZpE/iZ1tQALeiN6DjpD2bYx+geOF8XPva4UB1vH/FL25lqicO4YeSLN
va6r46Y+JHeTNidxmvqLhHuYSpcc+h6Zgg/0h2wj30k6/if6QxnM5CDbJEBEdtQWeYEacKhjIHTs
4tB2JyaDNLIS6e+lYGWvdRvLk+K9wfH6pZoF9AkConA2D02+W/GmzUE1ykiBObbmWZb0uYSg/2VQ
puQgmz7a88xutv3PWbKDhPiPqV5j/TJLD6Zv1VSbO13Tokubxs4qh+6zsgpU1mWbvPhQG3Z64eJq
BYnnUlddywYX7h88L3PZTXHH//DnFNzBtm7ZiuNtnLyX50GabGbiyi+NiurZK2cC79BadaisOjOv
dhVCt4vErQMMN+dXiHkFeW95n9vs+RXMonNWqacRdzJa996eNJh22lB9c43vRR4NX6wiM5a8DemF
1LJ1CDAI2+jY7V4CLbbwSKudtZK6nCy1Lnux1Q52Tqm3u2GuZlaF9HIsqoPsRcyhA8oU9KdRDbMX
q00/uVFvn+F0Zy9mxFGeX9WhCfjaqAmvWk9q8Q6GD3mjwIzOkeKmjzCHLrLdEnkOQgPS8ISj0rvT
F6vRtbMXbN/NY9GHP6Z7KRJjISrqZ8NO/uN0H1DLuz3lt+mIsJtH33H1pZMaoDGM0FvGLtGe2Bg5
C4g2eq3bNxdRo+emqpWrn5BIT0X02hqBOBDiafC0KeLXgVPrRnVq0FJ8JgtXseutPno4zBlVcB4a
3NkH9KF39YhFkuKP3aoJCutlCu0/igR3ijK5h5rMFnsmYcDXWER2fhaGOZyk0670452b+L5jx2H9
adH7s6kq8Szs08gDwlq1+yopHyLUqdUtnIDmlyreMe0eq6iHslXzcxBXMAw9N10ZpokC4nxJ0/ZT
glzKfuxKjAPHJkovGorjy8hx2o2synHq3JGOOknEyshuN6iGauUaCSi8zhifBo8oQmTUbzgQlmTI
R2sFGmkOKCC4jSZ3cjfwUHuxmmQRW3HzZhq2evAGoSzlLN/X22VqYRMte9W3EXm/NwIt4SlNcFKD
492we4/S1Vh7xaEOVXtFWDPYdAlPcDQGOhseIycwx7wVc4S6awC5J/BDREk6sv9xUKd7Y5bJWbH3
Foumr3i+o1G2JPoYPYsmBpmFV+r3tAap59nfImAIhI2d6dHIsKEdBtM/mhZ8NqQiwrXiwLm3qhy/
oolwM9l09BGtLz2rMKlBH2lLbBO2g1c4e7jb9rkO3XLljon+VunWRb6QGQa7GC4k1nA8SAt1AmqQ
e9FFluy6/KYogUMi8C/tZdW4GNjjLp4S+twNCgfOTrW6U2fX/UmW2iz6UXJ6SzmqIVBxBnw0/zYU
d/T+1tt2s66KXRCYjEmbxW2Q7lysrG5ps54P6K7UozfZWcxwkTxcjIlInmTyy1HMz2yVsjvZhX9A
ttLxt9jKTrYgye1eZegqh3QgnRzEun/FxM5aYdQEtCmEzS7bvLlE3H2tqDrpYlwKb+2lp9e7juzt
Qo74mJCESEu5zlCC0vzzJmHKnyJCRH7ml5HtclbcCXPlxtiRy45f7s4LmpcwUot7jhLtc52Ju3Ds
QILMNaGlz4oaumdZc+r8m5fOmhxj2j07OLrjNVlMJ2uuFuCZF6UpeqATzFQRrVnqvtsd2nrqnuMu
GJcpPnl7OZeIN9aSkTnt5NxBZcEe+8Dc3v4GDYURr8M1Qc4VJLk2raEmG9nbx54F9HH21yux4KxS
GwvFri9ePDvaTarufLJNxV4lgB8gDwXFE/zB660dVY5VzHn+pA5Z8yBM/bNsl/cJxxp1TreZrnYG
97prJvFpaE2N1bapLkEYu2dbt2zCEBoagk06rOoBW8lSBP0VFmZ/VWZ6fsVjclJdIGc/2y3dClYk
Li12aIyQHb6lYVaRocAyN/mFqrgIu46XDLOSo2xLzThasGJaq3LfRIC/NXbx69LVx31MYvOpz6f7
purxCWqIBY5O3T3ZDmREHAJO/Vy7NQWomVRozspaBF8NL/OkP8rq6EXZ2k+CcePFYBBF29qbTDJ3
1MBrF8VcxDx+Y1ZdMG9haGtndo8GrrdYNVEACGfG4WpTvE3d6ZAVjvLesKRaKTtyjtY7REb5doGI
fG9Sd4eJWv7MQ6I+ohA7O+zSjkbQ1xHXG1V7tPosD1bjNShL7RiyzT4a8GRES4RcZ9FeWP1QPWRK
5u6CMRq2Q5SMT6k+fCX0b3+NbNYR9BJe88JMNgLkxYFgenhFAhc5GTu2v4rswVaH9kujY/HreHZy
djVAAXUN6lVxUvOINkK98Nj3sMxRlRcv7s3jHJgB7j83/lJ0ZavRlumG/DCaj3N/Y2nx0p2Pmmzv
lxgSeCfi16ZY9Y4arkJFcVZt2jhnHLxbzjwRv5agKHedYTjga+jwrRrAaGcNkBRZrHeykYyWuHVb
QQDZxLW7xYBS16rV0DtRDXt6wDvX2s7GUlh4jU3Kajx8x9ylwqYhmh58lwMnIitnWZMTyB6qq2E+
qqpK0aZsbNtlmdTVVQ7xeIbtp1yzFwZqwA/WfPF1xDf8LHb3smp0fnIO1B2M5yuUe8L61YuF+oK/
gDj/oPInvwd+HGOXFOaPKtyVtZpiMVCgyrJ3vCnYc1ryz4kb4odE7OUx8EtlwQ+/+dSVyY876uRA
/rxjjW7W1p0ydY1VqL4ztRhNi6ry3hBi/l7ZRnUNYBJg9+i+yObRUAmvpJO7FfOowjG2lh5qT5y2
J0zfdYvPmvYOfdzVAJb7gDNV/ZalK/lvmJz6wTY48kKnc/ICLnYy/FrF3VJZkISyl+k4YbTUm9Up
UiCcbsa52M1WQPJSa6WDdwhjCgRQmoVs/BhjoNy7tYpUXYYZYUfpDKzp4y5rSFRF/CYXFhjN59FJ
dPJAEzxgP/fXfdWIl8aev0H5K8Zi7tnvwz9uNUCbu5rd3iow2/x1LNOGpdXL9r6nhCvhed1GKcFd
6y5OXWnHk8rruy1f2fwtQ/SknQO3JhSYVVzE2H8iRHtv+U68wNps+tyCJOUJlib3ehwnpE992Io/
pRplSQou3lQZbz0ctNnlepuPcV3Up8vQTo1lhjdf32b9dZwvSSmIo/vF9zZFA0TWZLvhh7BIy5G9
KPrLt2FuUpWXwnqToz6am5ENjqXn6e6joywIYEUOAEZ5N/l6tdpp4F2NLP5c9P7aZGk4J/WAz1U7
hg8ZWJ6lboNCHSsADH2Ql580rXnB9DL8nhlkQ/WWVdfVtlmrFRwBTf+gixpTKcX6boyB8eaWY0AE
Jx2e9D4eVllRmtcOCZiNXkf1XavDKNF7cyZ09t3qAy/fBUO7FIULRY+EGRmWPqjvZHcNHxRnmP57
zQFxWxIORoonj7GJy++n1sZHRwPGlSkFsfdYx/wNo0k+7bA5tODx3mDmyeERcZZ93NXBsqr7fMcq
hexiHZmrYF5w5aVpoiK41WOryqqFUcMk/+c//vf//T9fh//xv+dXQil+nv0ja9NrHmZN/a9/2uKf
/yhuzftv//qn6WjsNskPu4bq6o6lmSr9Xz8/hIAO//VP7X8Jdsa9h6Ptl0RjdzNkrE/yYgmkFXWl
3vt5NdwplmH2Ky3Xhjstj861mzX7j7GyXS30Z76oxO6Fx+dilSrEs8F5whMl2ZFATlay2mqWfqww
3+EtpxdkgncxvOgka33tOU/Q3sEb3XoNdpZIXl5kR64PUKvKHF0zgVCX2SXrtjGKN1+EYi+mpFnJ
KlqD2bISaXQazKJ4a1cgqtO32CAZlExaspSD1LjrVi6h0L2Zhc+ZyM5TM1RXzfSKnevn3UIzcujj
sjErBXS1wDvJGiHV6lppyrjOajdeiTKtrrnTff77z0W+779/LgKZTyFMTReOo//1cxkL1FAIzTZf
GpRzwNTl98VYdfe9kj9LU3gjA1OUTZa9kRbzUae+yFGcJhIO05wIfC37XsycGXmxOq3F0yf+DjSv
uucjpz2K28PPUdYcKfnZpPq2iSqv2i4LPxpeEnQrJo90gayBDYaMEr4ETdI+ZJOAzMsYX/Hqc2SZ
REWu/+XNMH7/khqGrmqmq6mGqcHDM//6ZgyVlzZ+71ifB89bG7MatjZfOD+1bN4oWUgUeSAM/mws
xRCsKpIcv7TJ0S05/mOcKyac8Xm2rMtSMCAOrE4pIcTJQCCqaTfEMBI2AnZ8roIkuV26IYtQPZcN
kGNVFTkFRsm6X7lgw/3uKOfI9tsQEsHPqJL46CLUmrrIrQxWgoFd6d+/T7bz+/vEWU3oumsITdeE
oc4/9l9+zDrg0KnjSP1lqupmo5ltujHZQ+8J9ybPUZ9fhBmpnzORkohqrZC4fxBdAjdRFrKjEOYz
GsTeI7Ts6NCl7riOhxI7wqp5xKQVa88pCR66Jkr2t2owp1hknkUlcL1tlQiDniBp4ar+7JG5mBHd
+7jH0u0jMyNLumI4dx9z5ayPm/4ymPnydeWIj3ZvAPaLxCLrApCXY5GN/tGBkZ/f6oGB3Sfv1lb2
2vOQj3EICQa3Ga6c8dGdRGlmL3tD9//Laqvr83L615+1aziaYenOHGQQhv3XT6hWtRrdd0jwnRKW
mz5VXVyW0EkSLsRTwjGc37GQO0de1Z2KxkXMoMubN6fWw6ORdNl9aEXZvZbgkpr0rrmXbbdLB0PG
DwqMW+dxsg0R4JQYT9duZbUd7ey+L3RBsDlpNqN8cc8rSH7nZbeGOuMhFwKdOzaNrFkMlYJ+tRFT
LGEeEEoW9TJ2tOLkJgV8oV+KDcLMu2jyrp5awwqIMt7xPrF2rGH2aRrKeDv0RnjJo0RfA6/t7yNW
jhWGlfGT3xHKI5rhvShFDxVvmJT3JAi+KCogfUUXJ3S5pyc4aw+VqTW7CQAZ4eA2vurEhK+yBKfo
GzdAwfJnU94gBhk16YvpToO4TShKHwZrCn72Y37TQb/0CFeGCqtWPgvjTXZexp8JP0HgdhCj8tXS
WZpWjx+ybkGPnkuxMyFpL4v1FLq3RlkFkG8emj+smBy5vwTTHs9h02TtNgFQb3nx450pRmVPEjhG
6VupjaUmAqwSEBs4YRXgnRKl6Y7E5REKoCbbbb/irPFLEfD3GtX66fAxJnfZ3K5k3dbtL5Hp11sv
b/ahWgTPgdoWK4scxSmfTHF2yaMvjTkp0Kaz8WZivfEozjdkWc09xuXkkb2WvG5ljzc6g2QwDJ6P
laGA8joTHsbOJR5dA8uSnYCUo0tfoYtgeVOxNKt0XIxqhE3YPNhoXNLRWfjJMZzmNLm9egZV+uOS
ZRj1EBNwtpznJ31Rd6l6jjTgi8jbb+Q4W/uujk1wcZpY3I0ZFvaDZwef3B52TDxaHMu62ro6A3p3
bm6En6ouh6DliQQckak8ko47m53nPRO76hZudCCXNp4Vr1L9dYfHJulf4HZuWVwMBX4F0r1YjKdT
eZRtGZhXNEG14kJE57kv0NioOKn7a47CBMDAwO5GxJz9dWGxuVUy8CNynpwiS24QQThK+N983GsS
COcn/FjWSZDwxkZg8Nbm5AUrh2PFWmt0djio659hg+RHy6vsS+3o9mWMQB3+/ZPDmdedX9cl1iPd
VG0LwQjd0LTfnxxt5hWBopLAc6IA48KkxcezyvSXVI/eJz+qLzBN9ZfAiAmZ1tXTUCrDYz96KzkI
8B8+GsT2b1OChjO/yTFWVucI3Rbao7Eu5luIQelXgOGNnbwjnGS29UXMajf3jmF0idE8vGpQ7w8C
hOk5z71sFyQIewEoBmluTeHJd5N8EUSWRQhwAM6UDkixJvaTHOEPr5AMu0fZH6Bzx2s3Z1kLtcbn
mKgmh9ENXkTt2iD0DechU+2tVxnKHLkSJ8BM5KPnaq1k0S6Oo4gDLlU3KQf43C7mxHPVbGygSEWj
HwMBsmVoX3QB/NqJu+wh9seJ0B9fCczIYYX4UfdNC7P0KHs5orR3f/8Jasbvm6T5keK6qmXzKqSl
rd8eLRGWu4BgRP/u4Oa6rXIgqTwGp7BbeClsrAb3luiutVTzaFeZRXaXxW0c8ATL7dG6etkXXRXR
Q1HhSFrimrIXsdWwHkcgGV3I6ypKGNtaDZX1mBfdm4pF+6JNjebiY6X8iAjJPlH07m3CeHo3WcQN
A9iIb6UB1HsqrOpsm0gykpC4TScf2exFTVStn+9WtECyXGGXdz16eC8j+QA5vS6m/FCwHUHxlWHl
vH/P8Kc+pYQ7X8WP13TdOj4KNzOXcpRvwSDVoq45yntAwuHpgJWkiIbl4BjGVYfSeC1Q+/Irn5zJ
zybX4hBmDLAEZZu8eGg/bkzkHG5T0Q/RTmZpv6q4Npx8BL13uZFCMJxLH23/qfT345wI70d5F8y5
f5R+u0scutaWWD0PLfW+7hRvGwVhuGw9dbqXFy0Nko3Vdvnqo83X2mnVtZqxltNkR2fq5dJMnW77
0eZYAobeiMuu1U/fSDzAx641i1+er+4tYyjvJqtHGqUOxQOCQ/nSzoL2Xe+sJwIWAac+ZU0DGXNV
lGej7OpPf//9/redk2HYpsoJwAb2qNpC9v+yt81sTD5DvQneYUaE8cF2drWRPYEoaL7bot1aY619
Un1hLQPdMS4lIk77KpjsLejS/JQjt7TIiVQtONLzJZ8vCjpSKzsm9Ciret2c//5PNn7fjhuOazmG
JkCDCFOY1m9nOFtT/TAo6vrTNA6ryJ1q9tpczKTAZMRxml0PZHjRq96PNnVw8JRBQHmhp2b37mT1
ESwJ+Q2NnL6fcaw10rR/90kQLVIrVe96SGqPypheMOnu34uKD0hHw3CXBitweoWf6XdjU8FtxyI3
2uYJuCZ79nXP5h5Zkhc5kC1fj1BqmP+XPa8hfluY+I8Lx0a1w3ZMDnAcif665wW2yZY2m/WubBZM
Kynz09Dk/uwcQ9GZL6nu5yevAORIKnL/W7usyhEfY2VbYuWIAyQm4tLzTX4b91H9mJu7ZIpJo0eI
EJj9g4GazjGw3HcyVWG6rM0RRTDHtzbCrOmdhwA9Wg5ANa+yifDAsGclnRBDoFPepFfRDa1FaO7g
Pw4PalH2oLevVpRzS6Xju+lXLTSBeYK8ieKVwYJ9qH+UNwHSMJ5jtIplJwDpeO0VvTnbvXVY4kXd
MYzZD8bzRZYaDKYX6Hq06986shRxoIUcaPNTWeoaygVVWzjwN+NpGRhh9+Qk9njmDXlooZg+yUs5
vJOijx9v/XYTLjJDoCA3D+A0oGdZc8oTRBbtskE8wA80RMIM9ZRo5Y+SbJOXeO79bbBsk711Yzp7
y4cO0U9+cVTdNttmY3JvaUVx5GTx4yI7J4HC0iY3x+Io6x/daoSGBjC0YdGOLgYPyqRsjPnJq80X
lYNApLXpWczPYc4jeKI12aW/PYbJymxwB2jZ8M29s3wknO9s0ZdsT+VNujJV7612I/vkqDCdqj00
/5GNyvws/0+vijvqHkP2H68apYO6FIPF3jedJiQbUARP4Hi+1xydgEEU7gWkkLjIaq+Pyrveq8hG
g/g9dYOeXdKs+YyhhXFGxsg8y5LtmfGdgyybXRbmGblSTjOyI2oiImJkbNey+nGRMyqEBD6aVOKB
i1aLweU3vXLHiQr2n56JTaDayp1s+7gEth8s/SJMDkmnxkdIY0hOzyV5qRWc0xeyKAjxbSDjX6I2
SE6Rn0G5EkW2FnwMqyoqqnUKrhsYMwIkGzw1QFq0f/hlDmC777LHupl9mEbMDW/Vum3vXXQqdcP0
8qWVVQpydUWHADKDA7dvsTufTgpSFXe+aXGMYfu/8BrTeB0G3V4DVpm2spqjRr0wpzG+lEHtv1Ts
WDQ3MV+TaexAyP1llt1dU7KybDebaFkVev2FX/NhJEry6tl5tc17HM/zPCigUIcPcgDUwnHhBJ59
HUK3O1pFjmbF4BZfCD/ONxCFIlYZJ9AjTBb92o7mtJAdnLnvzdpunjvPL6AzoGAQZ6RLQqEf5ACr
RARFAaHZCQT8i2Wcemb31LvOWniQAqPGrDZz1vfzsIKpy2k1BjHBltnYeaFuvpg1Z9y5OxIx6QPb
wyKqr+y1CKzhMEezARrAdVQC5VhKiuOgrjIHtpbMBPpFvA/qIgUI5jbHIfd/ZAj1ofs21E5xj+ju
eK7KkvQYMb/3GqtVLWyUCwDf8WHEIWxZELTcxZk+POjQeu9b8yT7ZEulOQXHvMBeyipx+3vTNO0D
It7BvsYzcBOrWv42YgMv3wt7aLtl0Ez1OU1KDU0Ry7q9vSh/rLIsz941gx81MpDqfgiG8tFCYVTO
zDR8LIFYkASrOfEppu+u3WEMPpEcvH0QugersxeQwg3E4S5qUmbYOoLEVTo41pkJmb4uAWaApird
W2GUBaQrb4WfXaP6/zPm31+C+2R1W83bgo+XUHzd+i+PZf3fn8pIoRoq0ULTMWz396eyZfmNm9rt
8IzXmLjESXtBL65811oE2TtIAVtZzcCJ25WeeWiBWMayb73yfexXXu4rXczb4xTLDAYmqBQlIgfz
Z0kxHZddxhhtZenWW9r/Jd4JLv6vx9Z5Z2VYju3gyCBsYfx+5uHsUJcFQfsns+pheiPzoFaGtnMw
PL2VPtrc/9Amx7n5BZn6xaikoPghKST70Bq6A7Z+0aJPXO/Q6cV+zKbI2OIQ5WzQBgFfLevIIeKi
lQDCH5L3rm2SlVFXzqF0YbBb9WPkKAm7MjvbY2efsjxTjcbuG3Lf2pXcuQHKJPwmRym+kq4NgXSu
rFbek1MU9mtBfGrT1aKyz8mQlZAbw+JVb9l/1EGD4PhcDYt85Rte9eSnk3nP7489n5a/TqOD1Gfu
IvEecNITsZdsA6hDl94Rzsnxho2sjXHrXmSpaoUKrQ0B59hB7wSvNAYrdvoOZcvbfwyW82cVC3We
ehsr5yYtT2PZ2A3Y3IS+ASzL0LytH6ole5W+eMXjzVkOUZEc5P8kct0H6JPmNUOZ8LlrsoVsthHI
WgJiHKB4ZY71XqTh5yCa0q/hFL2bVW6y7R88vqDoopmokT/NA0KeE8+hVbLU9S7R/Xm7dCvKPZQ+
xnyy2tjWS9Pgj/jYWFVaW3jLj60UlHhEvoBjbKfWTDcinMo9+3HxVLjBvWGExufC8mIour5xNoyg
OPtlzUNo7miD6YztZPPsqpm/d8Kq25Q9C04dfZX9iTcE6ynBA8ls1FkMzOvXBtv/c5Kwr+g1t/is
u9ErsIIOHqluHfJaUVaynXd9GeFH8TaT97d969Rbp3CVtwC2hByQIFi61nujOiDoEz1lIQGa+Yaq
b1ZLMU7iDriacamLDifFuaP1en8BdUq5173aO05pWq7s1HKvUU9KFSL8S13lNXy5wn+2OBsUvja+
do5TnMYK48x0zMZX8orhpgmNjBQQvWEBk19Ba/QseyuS7I6ZvULrGc4VOl0cSRgVh9O0HX0F9k0b
Tq9N1MZLFb3Fo5zkuP66hSv4pNS9cnUyrAvkC5No3Ttu0K3kJFS+k1XjCXsPh66+qyLIANM4gXOt
51NTGBnPH1WESX9Uy8KrjlK/U/bKquwNK0IOcm4zy3mGpf/kwUSLEhdfymm2Ogz9DjNLWeTR182G
KCU2suAGlfW/9clhimetjdhWd76yjzPPs97Koa7AiMNwJOJH9D7WrOdOt/dJPnMhvQLb1NCJjsXo
WY/xJB5u7YlrE3UjJCuwpLpnN/1dttdsSZZpDQKVLHlyTZtidnEexSdlRB8wDYR5sTGXPBNwRIAs
Qseha8ljowaxdrLGOdyKCCQ6B1n3GuLF6LxDyuAhC/vCvMtGeNN1iTbkra0s7btQnZQDyk31xZGq
lHObr92P5AY8Fgu2r1CPuyj8UuHB7URe+L3ryy3WGHmwKFK8ntwkWhTthZOxhRNbHAGh9qfv9ehd
7Er0X5B7/DZVufauT+YADQ1G5aBpwQJZInQdPMeBw5pwggAx4fIcUj0I3B3EVlmUg2SpxkZ6ZQuR
LmWbUpGjXSgB90jlPRSzCbcQxv+Q3R/zRI/WbYBFE2KC6bBw0dUB3BT7a8UuzTNnXPwrFU3bZ27U
3nnsy9auFdSPSsBeWUxV9wlq4sXzEUZcKCs/67pbOj2cs+gylS7T5r6fasdgasDtk3BvRrTQbCPN
F101OHfNfCHYR76tQCTZ9SM2IqCndG5/hbLXHfygftNmQWB5cWfoWuundzgSKUfZJIfaASxkD2L9
6mOsEyB1rVnBLokqa6Xro3/R02ZCLtUekUJOzLsmUrs1ZkzZE0KsOmAvw/9iDMZuqNlDL7q4WMXw
SL7mQzxTPjXz2Q1h28o7Vb7240757Ahg2Iq+tZXKuiOglVvYGIq5krANvUv7KYFJ2JfhpnaUWYiL
HicxI4AvCMIv/VglahI1OwrpaZhLkVamJ7+oml2O5PWtFPxs+6039+t+rYIdBf6mHlxio6Qx52Jg
Q/NSLC6yKi+WITJ7fRsEldbSUXZjqIhtbZlrRXjt4HonwkheheXqB2G29Uq3wdYB0IaKFhAdAB+R
XkViIPw/d0DAK1a924pD6QfuS5Vg32mbA6J85Jqyvhs3sopEwh7pYusJMckIQCCIgwS5lxYDAd5q
dt95WHufcAkKl2k+M+IUo9pkSZid0IGIjwY6D7iI+t295uL3HATAJdVEcJCcI0z+HGtq+tDci6x6
/WiSJVH25iqc5bNVFCa1OBUnLHAEh36AGlAbraU+V2WbvExYyqKCDc1zmQrYoFBU7isCYEstrvC6
7GdPRFmf5vpQ+/2POk/xP+t+Wr2aagbJLFPf1Nq7Tys1+4MDIizxzOK8pLPriE37QbRw0ANRhEfb
+X/cnVlv3FiWrf9KI9+py0PycAC6+iGCMUdoHux8IWxZ5jzP/PX3o+TKtmWXs28L6BZuoGDAJaek
YJDn7LP3Wt9K/VNrD/3KUJrqrs0z5NagJJ7az0kS518zDTNgVWn2ncKyt4LV2pz8vtL2uZXGm6Rs
y2tOnWjK0zL53EF4f/6vRFdc+COrVYrOf8nSuvl950+TP855LcsyHEtTaQs7Uuoqt9OPPS96lEFn
q4X3SMAoettJ9w8pvT6GiV+12q8/p/G0+iDJUnuMSPRZxuFp1GAxixodmyJFeNFqww70Jozp0tOp
yPLzMKrqXeu4ulWEm7TICYPNrpO4uch139irSHT2dAsgCOZFsgy7Vt9MBtMtTk2Gm6sjNrMhITQx
4Nsh2cJUvm4fhKEYbjNiGKRv12yY49FO1itmk00AR03szaSNLi2VMTQEkw+awM2V6R+ip9Kmjz7l
d9CPnY1hg8zQzC4HVWpnR1V4YpNW7Z3iTJAxfSFdxJ1ya7dEjKLkUQ5WdEPTA4yM1tcXcgT96nXM
dUOwJQdFtcqDxJK/yAgGWKeazXzaA4hqB8nSkyJfoxlQ172X6OtJPrZQ6ncdrZaVRX98KXHOr+mA
E+ZUFdTest15U5hsEX9Va2ciejeW5K+ZRxREQHuVkF+5zpnxxBJoSFouBjWcbnooJZECLnwky2OB
ngwRuxZbq0y0ykrLmmI96ra2iIPe2hA2X7oqDkBQY5gXlF77FOd4RDszK1eZ72ULRSlJ0/K14joy
CiwvmnaCmqKdMOa5pLu2IMBISkujYT/0rXMAmQ1pp2Yij5IjuIlR6SyTQaPlCEgYdmZZ7TB+uhiw
70yC13cT4CTUwcXCHOgYRFP7mKqlfozz+rMf6BsroGYyyzwiibsbS/K1j37jp8dUN+6HyNT3fqNa
bizhRVC1+MtIOA2wcrNmxnLLqS49oh5NjyWL9BhAGWjt9lDNsZSBUdxK2aR7Ge5M4RkH2tcX+LDM
D6y9u8AmTYigG6LdT7luRg+VkmyE1fdQVMN6mTOOvDI0kx3PWCSBpVyaRQBxGGQz0qxo0XVdc2rN
/aTq/Wq2j69JkTi1iT2dghwyhmJJ95keU3jEGqhIAEhdN+S+KKN7AsT7kzfSlI0Radui8rbtqF3Z
nEcXLMn2Dp88FBJtuBFR1Z4//6FZWHWHMoP5HFT6oS5V/aCPNQ533ToWQD0uejOK3NEk5UdY5B5E
jLh7byLo6+SXtrxH77Kwg+BAEJ+3V1Jl2I1O9zFFsHgytCGezcnQ5CIFYpJOkgUn+mQxRW3udhWK
XG+ytc1AJeummrUMFf1R7cuVFmpsL+MwnNQsvWwQgRCHBJQDVSZ67FFv3BgMEEV7sKJh4WwS38pd
qB2uOfifTE3v/mZZEz8et1nVpJCWRF9E1wDmoP5qoIH1LbOcysm+EH2gPeRj/tACK7Q6ZbpIGkvh
0IVKDtPSqvAitJydLL4CarM2ATsaYL6YvJ443seO4bZhNyJT49n+m5X3x0E2v6Jl0A3QHIwKTCIs
45UESqhaUqVlET0NoEhhyAC57tX8qkxETkjC2G81C2xfQR9oWXB2XCeiXug9XMpnbkUxIQOPRig2
erLWhVmvGbhwbAmb9CpXM4f4eaKrpnmtzeI+XDpmoq+MVAKdzIOHZlT/7or/2KV5vuIgLIS0BQ+D
8ZNeiF4muC+kFF9SHHR7TL7moXJtl+CiCApoggELOqC3yBBYLWjXekTtJGToaDZSF2kvf39xHfFD
u+X5tyEICCaD4wiGza/FooPGutWxoHxxOIUgtCdHuFXyp84OIubcY+NOhkOubIQ1wB7sr7oSP7ZN
Mxzb3pl2uWFvStXizELbcEttOOw9spqx/YfWWgQlIKMJ+3LbBR/0KFPP6yk4j2tL4PbowlPaasmm
Bf0mV8/tD9joD0oeegutiG7DltTbcXJWftGnIHQTualU/SFMIItHBjZBw4yxKc4Dhqh1Wi4Xrpe2
NNWV8LtdmtbaMpBqtxx9UQGHteTF818r00xWdW8d/HjqAY2lRHCBH8cZ/tVpwmAjw+ajlk14eYv8
OrcNZ6/5Yt+Hyg1mtOg+5qldCNv5nOa4U/WxVQ8mBLRt5rOBkM8ebaSnVQeelMqJGOG2Xwmfu2A9
SDdNlazGHmBB5cXtUVObZil6B0qYWhyasm1OCUG/LgGs7RJARryIVTukTyQuoXUpzG9C0Pj1OH39
/ecvfqpquBMZ4UmefEOzLPtVVZNjzbdK6WdfyFgcLjuiMuG5zgGQzHVuSMrjWFTQVdfmu7Mo8+BK
shb8/nfQfroH59kvGhVuRJ2R6us5sFCsekA/NX0RefIIRrg5ot5IsDOm/kI6WBOeh9NaXJ0Qemw4
gfm7YBQDYesFUfJ9bq9DqX2GhNWeBtIZ8CKMyiFBxBqNmer2kNKOUw+H/ve/tnjVqnxemOBaGY6t
CWeehb6SZ4iY46T0A+sLoWbkCcXyk9P2GnlqAlW655e7zDKRyEzNvQxWNO930Hr0P3Nyatm6UUcB
vqYIKfpzpSsWdF+dPWrwZBER7uhCz1oKPjNKYVvcYtlRV2OQbzEkqW5T+5AyETt7MLPNOnUB9pm7
wZ9ql86pvelten19kyDsTwHUQwOduTLJg6cM2drqwX8QewSWwkyyVel5SP/9sDvCDWCewxgZ7RcM
/DaPiDePxs8kEnJUL1pKWmVsiTQarHUu7YBzaN65ddSVq94bnbXf6usgl9WV3jcpYs3EWg2AYtee
YURUJA7VqvR7untTc8orclErw2+WXkHh6kSfLGsf1OVnxTDkiZVduopCXoSwIdWX6CIXVhSO9MK8
25xO1a43wq8tdZ8D5WyunYdxB/Oh2BY1kXNMdNUNFYPYA20IoVQ8qjo5EijS9aoD5Jo3wc6cZ20G
x21w6yFI84Aw0d4fVj2eObYAmd04YIC2Ttc+YUxWUooaTWwFou7LoqZSvUCAxPlOHQ7B3huPjlbE
26DsBVFyRjjRLcmWskyWI1k7l7pFNmNXYp7uiUkkct5B+hqSqGwgYAB9JtIDgHdqw0y4fv8Vuk16
U+eGuTW6elo2tKBVKS4hKs1cTdVb5FNT/802IH6xxxoGOmOL9ruDz9P48XDTqp7Dc2l5X8wqDKim
OiLqLcVZxyiQ1kINW4bOXXdumrI7J10eoHzkH/IELSXFw3owuptuJlzXDr4xPpTfP2k/LxBUAI50
EBwIU7N+cjToWj9N8dDHT33YXkSZLm6EQ8BLJSN/6bFuu2NbJZcN9jt0Et1SaKO+GOA7LBtJCaPo
xMjUtcj/BFAbc+C19H2FeuvG6m+d3P48+mNx6zPz/zuxiPN6b6VW0TUmMbpuOwZP3o8X1RRhTby7
lTwpPk6LCQ9vn1t3TRKxceGXX5uDNiwCxct3DsfCRQ+y4ga8xaWVOPtMmHL3fJjqVELX6wG9XrbT
evCsect5RwBEW/gNuPCmr0+6KHYRjcONsP1Z+Z03FP2es6/6SV3oXr2BRfk4ohT7qMc2wpWmOkWp
V23oDce3aVfRNmP1adrh4fef3CsF2/MSaRsc3mxVaqZKFffjJZjSFgnqEEdPdqrVKyc2ffYTb/po
1/aVHhbxwRyEuer8ngREyKTtsFfGWh7SoVqVM5ZS6YOTPqjVUaZBAVBFfLBISrrUbYUAz0OnNMZ9
QUXojmUwA7+8cFHWSbekqYKIPPLL8ynz/mzVlkXN41Allf7Os1ndqhb4ze/fK/fPT583+h+2UM3m
JjWF+eohqvpU1iSkZ0+JJH23LQCHIQ92SHbpfGtHMHFHXFPsopPJTs7k3xhN8NUrJwLQVU2uE8Px
T89/5A6tXawiqGYlykrC26K2ja9YqrxdYdcfyfwYjgrtXrtJV6FSnZPgMaD4pT2qUGHNyWOXBg6X
kHtrS5YpIUqJYhBJJfXzOPsYWjsYbgn4dMBhGDAyR1/Iwt7KTNXvSpN0O2b0ekxsLSk4MV7Jjng9
ttW4RTeTpf6ysNhL6HttPT8Kli2UukXtZ/PwgyMWjsY0W4yGqUDRS9Gc93FxgX42OzazzcZPnZLM
JAg0aGn4xWSr3CtjUrqMKC7QL+bn2nDbNFO45cjp05w3e2zIGTG2UZcsmwyd7KTfUaAg8az7p9Zs
D05ZAY9ktYY+s2CoGF8kFHWLCUHrKgKxt0hn8JMpK7IxyuycCtI52GYeHhhikXEWG3IrAm/Yj/b4
dQhbjalDJvbeHCHgadlT0JZohuljLqBUDccCLJxXAkJvMJMOLIVrSZkCtJGGh4pLYm6FGnLuwHUd
GeV5eRi6ChdblNybRgVEfY580Gx6bmiGdlkmDnUw1iej+8qAvrlIqB4W6LF3mAv7zZx0dR935d6r
6BHn42c7Ufwjhx6CwXwwMhXSukU0YnOhN64e5PyHrpoLIgGKo+8VnzF7PFWGxTvM5TkkEePaaIF0
W9j3e0AIF4SWHoJBpo9ZW50MEwxSY/uXPWDXS9z5y1qk16DK8q+Wz15ontPbtx4yMZmLkdHDIVO1
80EK7WYUwWa0i/iy58SDyW5stixL9Lf7oIdZGdgLiV5va4a0/vHDsxkXhLJFbOWHrgnGk9/Sqpps
p770Ae7+TX1p/VTjWqaQuuT8aDkCveGrdbgDhc5dZ7RPJrzCZRyMlD0pYnnbaVlDKRkubLvkhqzX
GuFBZIP7KMeJcXKB2dQbM5we0yGUmySGcBRJSDd/0vWwFviynF0czR0q6nj2vyNI8uQwey9Z4vyT
yogjNrMe3KBnLjQdAJvfj7YrSJ1fEtc2HtX6zzjJtjqiz2s9hiNZ5YRgYZeS6ygXX5/tB5Gqb4Dl
6Ts5MAPCLxd/TOsucQ0eDCtvAw7m/Kw+DeV6QJOyMYww3hJfnR96XFzxDJjPagKc2kgTSwgLKZMv
jH5DtFIzvCjBlD0NNkojc+iaje8xUIrnW9irwvMu6sZTaMrLZiqql1P9//nBplg/2xYfSbxlQBg0
r/76H7d5yv/+ff5v/vo3P/4X/3EKH5lI5l+b3/6rzVN+/il9ql//ox++Mz/922/nfmo+/fCXVdaE
zXjVPlXj9VPdJs0/7Zbzv/yvfvHfnp6/y+1YPP3jj09f0jBzw7qpwsfmj29fmu2ZQjdnScNfhs75
J3z78vwW/vHH9lP/KQx/8Z88faqbf/yhCGmccdjAU6mzsco//g1b6vP/b6pnmmFSZqBOlZaqsztl
edUE//hD0844XdFDkSoLO2JyCpUaSD5fEvaZQ0ObPUtHKMZXxB//fO/frKYvH9qvradCn7e470wH
jo2gwYDBwWaPzdGw+f2+t6sh9U3mODftRi0iZZuMSUtUXg5IOBNwhWLlISHYZFH02UE0rXFnIwtY
kPk57uO0cDZkRdwTCiXgymSMB0JVuGQXD/tGBW0Yl6BHVHJ+TY70m86pveXQiHRVNDAqWj2luSyp
sGwlO+pxfRsWYP+aEOFIo+xHulh71Ut6V2EA1DhKQQIksEmC45Qt63a98vt6y5nS/NN2YEwhlkBP
4LCf2KCet+E82h+zHtUlwWsrh7r8chqqbAHosXHzAMRsbLdXpd9Fy4l9e91iCFs0dWSfmtZfTbV5
V2aBqzn1TZkPW8P0ihVJpZIuhFwNrb9FiTJhUrXqRWYtgAmQhMCGseZeqpYqvC/MChZzA6tTGSn1
BsTm/rGuCtTdhUFnt2iZHkB17xXzcyPHBzszqnO42FeaURUXXQPSN2GU0pdxejXKJkGmb5HTETnG
AluVvO6LyDVKq3mobe9rWSDUM2MnXQ+M+0gTS4pVyAyjTIUbz5I5zWnHFa43oIlkvUUd6j1pAKYa
vA6pS+li2zDoSQ9fc8bZFyRvflBC9bKG53idSpp0bVz7N2SlrRvLHJYBcN5Tx5yRtg8DdNpEX4GV
9IcwUB+jxjHPKysJXA+FievTNNmW0wTWzaIKaYjzpRVZXtKGDP/mQGTOhemrG9k0bYuHQ1XRTz/X
et9p09HdGBHuV/MmK2HKql67lXorV7OydwUx09tJUTQrfm6QJtGfqpwJXkx7beqEl1F65+SFq6AC
cM0+3/RxJ64sTuIuxBZEQnOKtX8r8gLM82j7e6vorsJY7TbYN5loDZjZBcihvhXniYiLHY1NbH90
5ocRmm1fWpAXJk4BpRW6OlT0Y+dw+IQ5oip1fQ6KbxOMlD/MesKl2SSPVhF/srqpfqiZkTM0ue/I
QLsOCrHqpv5PLc18l7gFHyKviWtNzy8iMV7Xhk0Hr0UmbPm9dlsleYmOWCXZAeTIzXeL3Lel5HvX
uqb+eASli2Ko1rwI2TZIYEO+Pi0VqMF8Ty2yGwv+jEsUmwXfa1z1XaCfdJ9TuScfMuK5LpIjg+ru
EI3K5VB0fzYqgpo4LAikB/GMDqF6lC3WegvT5FYXOEvGuaiLtVMoQsD7tgbtbP7DnyWZbMbTqi56
sY+GHhmi1y6VFhkXhOwdoER7Hw6f/cyI90nRPdSxYm+jJETkhSlMDS1C6+z0vprJnWhg77QiFweu
UnZUNH1jt761TwhU0P1yuJQ2sXXGoG3AbYV7sxDEojA2XlrhJBaTVXzs1fqYJEW2SdtJ2Rh414oJ
vARL/Kp0BljkdvExVGv70uyNPeK5dKtO+pfMbI8MRxHIsbiNAMQ2aSeIi80iPDd+fwRU4uIrsFYN
01ZXxz/E6LVY412DghkhysJM4RxGuh5tD+g0DHI0yAAQ95QLxGAgUlOnkDwNWkh6IzeB1u/S0FoK
CMuIOTsmMpHzwZLtY46JKw5071gYd2mdh4g2u13c1OoyqTmm+3pM9nZw3dhkkIB4Ixqpj2i+t766
TZ12ExmZWzcZoQJqXblRopx3ASSqOJrkoTDFHdT9i9Yg/EVFeeQCCSbYrw77tcNUahuGNfquwEq5
m8eDOlXaUgOB4hZFuS2T2Dgn4dKqxv6gBDY7CXl+VELFeChDTseFlu8ts3AJGG53BnAwz2HeDqRx
WJcWeYMZ4vKFL4qWw4ghb2wMpQUki/04+qeuk+mGB/1LY8baotLIEW81J1x6dvyYBTXgr4TBNS27
hGSKE/fV0obOo2lTfCyZMASgoQ4ti4lWTNmp78dsPQqx9sB9rct6ii+G8UoPUuPSa0OQN57cUIdO
q3aUxcbEgY7hgz8sjl5F2ZZ7jiTlTJEptpDLsoUjm5ORYJOaevtPXQv9NbZsvJcFoZC2Fm/pfgMQ
k/UGWqixyHpt2FJsOsyF/Xiv13DMNB/q3zQD0Cd6YX7sHwPg9wvNLi4bs35sq6D/G/0nLcwfFl7G
6jbKTzrSusDGPRvff6wgoLx6zP8s5ToithwlBpwcLaM6dxhLu1gFd5NjVFdxae/HoWdsYrXOcmqX
gWKFOx4WrG2xMx6GcJKc13i80qy796u6WAq2913nD1/g6subMN0T41FwGDrWWOESWe7tTDFJ/C3k
Ki2KhmA/EHIBPsPSLj4MjhG75TS0u15yJ2N6C5d9M2pHVIXhymQedqE25PNpPmR+HscjzeiIE0Xd
rFJNAGrSsyfT09tD4Lf2grZ6s8gLrztMmmYuEeOOJL4dS7TOa5BSw8IIPL7/EEYrqWr0kpeAMj8P
qe5vkd2npIQxbsuHZEsvb0+eExQ1IihWvdKFSw5C4xEqC3CbRtFWIw/WUS+Es2xUuiMRilb2nsTY
NECV3HZo0jWG8IiECkUeylG979Lgz64IP5uK72xIJycN0UTpIGDsMPdHig+HtCbTKWjMaQ02315Z
9PSXTpj1+4p+ZVRwgpp4gA8mLcWF3+ndOvSaHl1iY5z6TC8W9ohBGRQBdZmM/UPo8/E2Q0SrY0gi
FoAYZCWfqBbCPHSK+NQgl3GrPMmWud/HR9uPv+Q0YDbleB0S0LnmfAsnW1fqay1S22NSmrd6tqQ9
nR4FvnWcBumxnSz/8vmP7dC1X3+/eZnzTfmf1cJ80+oz0kO1TThleKPmKet31UJfilrxp8q7rr3B
cZ3Odw6eWTjgcSGwqIZ2X1Tplrb6cN3Jx2hyRloEJF8gE2HMX35SPX2jZEm8UtSEKlgbOCVrubaG
JzccmVY2yPuvaYxF+6ExlQ3MwStFwty1M8jBtqMG10VqZcvQUcONQVJsWNbpStpat8Sm6Swdu+pc
qBHDqSRiAexUNa2ncMBH7SNPSs3e2/BrfDbDXkDZQsZC5h4hUPqpG64yz7KP+LJr3IGttaDhBnXY
SyqKaD40E/ayw4hysiax7XXUb1SC5lH2K9CczSWmmZR80sTaWJC0y7BV1r+/8MZ8nnh14Y35bENf
WNUtTb5aLYgFrysR+NZ1Yk7NaojEcF4WrJ4fjBZ2QTY400Y10IwRC7Pumwa4ZnDI67A9FoBzZmp9
dJ3m54ijlFXZJOMaH6LptnFxr3qqPHQlAHYY0875zGZiX9EXuS3keVapTMaDBGaJEe9Qzif0PArc
WXltkdYLtiaXXXEAhRnfClVeJLH9EdxMvp+6IFhmRC+DLbcXOM/rm8b3arB2YGipknfEDHr7318j
Wt+/uEh00Okb0ADRjNcXqU+rsMKqJq+pEdkxo1i7CMUVaNR2XwWduuFnfjC1KF6a3dDu1XYaOK5E
3bLshLFLYYOByYZvEtdtQ+079EvgpJS1BgHJhVWUK7hlAmadOJgI1E6qk7X0nMl0xWZm7pB8dXtI
8SerjB7yVjW2eX0M0u6oEki9rouAFC+grgsbgFNjps7Gqa3P4wzaYlWcbi3AcdWgO7tChzaNvRhI
duqKwh4XlRpNhLMXUCFtkIHCjsbzxGCRi8OZ9BcCMSAHhwzA3NiXTWYfwb6Hi9rrW7T/I3l38XmE
m/MDR264FuHDMz0sbA3sADFkB3jgbjsGxq0qkBfo8YSauaaHQyHBQrL3mZktI8ZLF+iIukXQoYPR
hrWhEKxZ1kJZOkUEFLSUH8yex7LnrLMa+kwyz0NwYuS1v+1TUiqizBSHfIfuDOaXQ86qQtF0KYwe
JKhTVa5CfO+pr8alFgShW+fmMW9h9ISTulYaz2LWXprnE2wzNwrV4OjI8EOr1ywbNQlgefxZG4bm
kx1ry7CZwyekZ29TakIky9Yl5LgvJBiMAIgXDRNCN0sNuRBtZWyedyAjyC5nsfyR3KDzkHibpBf2
RVUq1RrpVr4yNHfKEjAMkqhBVTH3uYO8EgTFnkzCHAMmYTOWsicsZ0ewnn+vx3AYzDEcr2Bd7CuT
WX44qg8Eooi7fqCZllS1mw3KyKlTIaRAQ+3addiGGsXODpFtXTbFXaphSytLTjlYh9eadIhPqVl5
/HQTah1CH3q/aUl3kiEhxoekf7JEa7lqTnezCCs8OGgebvVwH4RKcCyJIVwXdRKiRuavNoJpK0Xb
n6dQbAeqOB4pjr0acGLbKblnuOxkfR2plhJ621Aw9JG0FChwC6shon4cfEy8cHz+ZrrAYvb6KXZ0
g+OoIIfhuWEzTx++22PsTKRtTS/4WpoUBwPZzm4hW2tf01E5Z1O6nkyWfqhixoUVKzda4MmFVoIJ
SPqh3Ix0m5cCXsBKcrobdFkd9MjAb+pdKmmGbivKbiUeAa2ZrmCkBttQHx2aDYF259i1sQxtE0kv
gQKbXCtuQanIjVqzbz+vs3rFxDdMZo2YB0mOHJCe0CDvCyLuazXRnVvfz9Y5H/N5F3voCtFnAd0e
qiV7pr3CZVcstc4eNlS4TLcdpcWGJJJ13cNasRTT23qQ4JZDYE4s4F4DKMdaV8poH0hHtGlrk97a
plCNChzlL2lFsiWIlnxyjk7OtJCZ33604BlEUTzhvZ7ROL4arIiskMusuOqyRtKQyYM7fSrLbUxY
KIzTIbpNvRsTf/GKQ5ByAuOe7ByjTnbtHGNReqxuquVfdQLftueQGJdC9Yw8E30SHJwLKsWH2gRv
EIxafDSJqNh1gZG6PgiVFYn0jynT9mta3+ayDkIoRzrJ1EW+ZR7TH3DA1dfIxEc6NzBZim4oZy2E
ct0IZsL0EMCRwEgKJTtXmLUYDzjQDWKimg+Vcp0k3Saj2FukVuqdk07qLBRYIcsAdN3GDqp00TRK
dl4PMX2NXrkPu5zUoHlwXo2CNc4kThgX7jUxJPKQabeqGiDhzDvIjl5LmDfJNavWDNxQxx4CYQvV
X+tAUkemki4IVuDWKctmZRctzWjHzxaBHz0EkU8S0KDqbtIyAMposy/yxOEMWyP5j8zxiuvgyjp+
7PEY3uTmnDmAFHYfFll9YSbJAsREtGz6Mn0UxgU7rvcJO9/oeg1PpC/6ZBfnoU5DkYxHI43PCfna
4xhN7hAUfKZhI5AW8LemdA6OP12XZaLvE5qZt0nWxCtfEKJjhvdprWgXNdKFSy8g3aCoYqintYrY
Uk1tPkInvmYAOACU5PhtxF+9qv9slrZ5Fd1ruuKjY+in9bBtIj2/CpUvJHGSq1CRnhMksPR8K9M3
YyeZAxD3fWdMSbqhi1iulCjJNzFAFGbq5j3uANMNGvZKMstM10PIogfsv0MNg0eb0vA2GbVi2QxZ
tPNldlf4ebtpwYPuC/W20ytKHoRyH+0u3ZbVqZkw409QNNZN3nwRekSybarNjtMRlgdhm74IwnOV
BvdV7zc7qXTm2jeUjOW1GO9jj9uO4ijAs/kBEgk3D1ZrN5UiW46s4jC1M2xb2cdiSAErmZa11SJ5
7EjdurTIrF8oHW6WwqhuWqZL68QpFRQkDtj/Fu++49Ge7MKBmkypx70PNj3DKLWyqaGWre2kmzTD
OZn5XQB9UgTEKlnlElWPdRnJgp5D9YU+hXYOKc1xhzDE3BkH0xrtP6SIzqiXDYTL0G/s221GbXQ9
U1aVbCLyygjuIq9RVoWPd6KptuXYR7TBZHowi5EykPPTolUMb5sqNkF1lV+5eiS6a1GsU1XmK7Wp
oQ8DFZ8WaeVdDpLGqdFlyY40NMiFhu7tyb6quFAwbC1BqkhWhxqrDlzKpuxv/DxJTpo9Dhsd6WSK
rHvxXDaP8lOTFNWOw/sNWSfxchwdrJgKSJ4wdBNn3BQtsbfEU6zxBqhHrVQXE1gCtye1c5nngALN
0TsqfTmd913sL5xidvYaBsWsKuztJHRIFBbS9PqjJSZtq6bjsHMERULcRLh4Q6tHQ1ti15ANDNxU
hQAJN0HTHS6ac8nDUu0jte3Pk2Ig9TvTvyalP61iQg8fjDG78KtAWxjQuQ4W+u/ruDLXjnMvyJr5
YNM7J6ZIqoshaOutSe3+slP+fzNZ+m4I9dNo6a9hyzwWegZ83ub/vX/0zynOr7/Rf3FWpaqcp34Y
VT3/Ts+Dst99i+QT87T2C9MsXTuzTBOh69xHn198wyTP/G9fVmzzzDZo9qD/c15ezz/wu2v0r67C
79/gz2O8n7/P797ByyxvHtgxGNM5db7tKjhnGJkNaJegUuYXtdv3VwFi65kpJTmyaDG/fZ0f+D9/
FR7zNmvmISjz4ez7GSRRff+1a/DqO3x3JzhnkitpQbP68c07zhmLDhRQFQ3y/KJ58r/y5v/1zNaZ
+w5vuwOMs2eNPaLvv97kj3eAOOM5kUgLzf/VO+BfXgT6Bia37ZuugqGfORBXOCqYL1eBQfQPV0FT
zzipCDEPr9/ZPcCA6uXGfFE4/LWu/j8shoZ2xgAeIp9hPH/GrxdDR+cRUZntq9++zpPyzq6CI996
D+jIFxzk0rr49rijxvn+HnC0M3wItFwQJTy/Xh69//m18F8+CZy/uW/f9CDo1pkmDRN11rdt8acN
wTkzUWxYqDlenpT3difgFtDpM77pKhjqmcEHTVvD+uXzYFM8qI5Oo/rbRXi57O/oVkD3Pztm3nYV
5JnOrcDR4z/3v+8fCNM501BsMh3/tnW87MTv6SogzOYpfttVUM+EhnhJSvXlhn+1LNjOGQJqk5vh
21V6d/cCDeGX9fq/v0HoqLEc+ntMhF4eiNfLgirPpGHhGXupy9/RPWBZzptvAXGGFRGlJlLN59er
d2+xHODBBYT+7rYEm/nfGx8AnTJYhaqIV/SXtZElzwwqJwP45MvX391FAOI5T/PftAxo9hndbSTD
+qvSkL3AsMkbx+b4117BT3pHTwAhBnOKwZvePsdlBNKajQPn5UOm5Px+L7D1M8hpeGAxVDy/3t06
IJgzvrVpYBhnGGZUi/3gl3uBEAbHZQdbifFyv72nu4DP760VAdUhaQKY++Zolx8+fnmGyoC3bXw7
P73HUsB+6xrASkhdjBv9WyUwV9s/XAWTqyDo6aJnfn69v6tgEtbx1qXAZsGbje983s+vV7uhY/OQ
0Dihp/LXUvHOFkTSiN+6FOjqGepbNsZZtPD9TeAIjpFzMor97S55dzcBxj/x5puAeg8ZnAVw5q8P
+furYFEVI7ifM2JebpJ3tx5qKtv22x8FZ14Q5auFwDI5Hwr6aqT+Pb/e3W6Ip128uSw2aIhw/pOU
2M+vVzUBTwf2DpXm8mw4fF9LgMb7f+t2YJicj5/hFN/u8dcLoXHGMZwuvfYOb35pvHUFpGlII4iS
D3H8r/YBi8YxNCosxi+P2TuqhYCRv/nT50ismyQVqMwHnl98yN+vgHO70IJ2S2Pg5el4dz1T8tqd
tzYGqIjt2QNv2b+uiG3J0VilZJoLp/n17q4CLS7trVeBwhA7PQbr7yZF398LQvAsWNQEmvnu3j/P
gvrWlXAepmr0CP5qgb3aD+mRMT5ixwXV8Px6h1eBNKI3VgOGdcZqJ4XDKfj59aoyFCqXwWDlMWd3
4jvbDwliems1RNccawSmTf3XK6LF4ZhbhHTFl6XAeX9XgTijN98FNAsZj+iW9TIvnR+u79cCpsqc
G+Y2yreq4d21y3Se1LfWhuyOiCuI+KIKfn69qg1tlTGSbnG7fLtX3l2FTOX6beD/32+bM1Y2babT
jIp+uSJQIlE8mxDkvk3b3l+hiNvpzbsD5wSND1sQqPzrddE8g33AvfB/mbu2nTZiIPor+YIqBFrC
C1IFD9CKtuqFqo9mY4iVTRbZ4ZJ+fY89Y9jxLiVi8rChL9Bw1jHjmfH4zHFsZh2WX0T2dqDdKyMu
4CZZMEzQtdu3FlCfBbkgluc4lRzcLKCRRU+xmIBigSaPSKnqswIcI8DvgISTiSjDyxHgGClkKTwC
bAFKVrB03J+XXjI6xD0zaqjYMuYgObQVgfP12PqIZfr2WdhH9QjEKjBOyBRK2tkR6sxwCONxrixQ
UB7SDhLprHYWkC9Nj0C14DygQ747PHwH1YpprLOSqVBQHtIsRAql0hYOsDWCLhU6R3hBFEcLMUbG
1vvIQUuvwWUKsZamPlkBAQ0tzIiTz/lQO2tEvgSlNrgN7NnTa3DeEaLdfPyt8gtTuBckArwmitwZ
pFxoy4CgNNh8Cd3hekrmHkJAvMUx20JZV0S1AVEUfoFz68H5BaS7XPN8uy2gsgTx2wm+sODbSwFs
CzQzf4CQBIfQ4W2g3uP+UKVbjEet2DuN46rvTZewwYIFQMqI06nhzQJkarSzACOA7CcqCqDp00va
AgpLOI4GL+NoqOQLEIon6sIKUmdUTifQ1qJJKEIkygnYQKAJDOlUnqVtt1FbZBNPvR+4vqaepa4P
Z0NLlOzVN+RcsQvArQ6pnwFMfvHGKFhG0NT0EL8/FuTXxLJp/Wdm3aTn8K/zB+w+Wjwrf6r8wzNn
vfEVZHySdhoPk4TQPtbmyixNuwsBQRte6nkkHZ21p3T5FeCwKHAji1ON693fZiWBU+eAHnhhVsGE
PMSkI5eY2FrkE1O768avnBg1EZzV2LgT1ptZ0x41cST1yNBQrdYOSvMCPFEQteCntoYCn7dtZKL3
qZFZDnDUXI9O0Ha6vJLTHruD8lN7VQS3sm7cwOHdTPw9mZinHT9UFv2NHDJz3rTIL2seviypuNVk
nM/MXBgg09O0Az6vcSMTbmrKf660IokFrYbGVRum8CIH00iqUiM3D9IsqKVFC/u565uI/qQGBsBd
tdjkT54mmeh1WmhoZLjQmWbiK2mxL3AvpfAe3CSgx/Wb2qxm7elgdo0eOgRTod/WrtfCpifjRGBQ
47sKAgZGdhTSsbgeGrEAkv3Cspl2oscOweHf7a0Tk05HubtAb+58CR0ZE2roBpeJSx8y2Usnr1rk
L/bKmyJ7AgcvHufpoe+NjFvceqsHfhidmeVtmDsZ1vnsaRf4n6wPVngqFPPjUe8uwC/so6tEGAN4
PC/aBfifxi8yUtof0CGEGjpKD49ODGTZXGGJxIvczQNOcfNasfbp+EAL/3Xu5IxTv5sadlEjI5G7
Gi71q6G9vSmbtlPLrhb4m12twqa+N8U2YULFeS3893kzs6Pz0IltVPXWwv+IQte9hsgF5d08oGuI
zP3Uwv/E7NsQrEgpuAqsx36Uu0quq2pxf63NvO1TmPylhb20fonIJpCpBKpGdtjZFOaNO7FieVEL
/dsg7uD+L7k0+cBbDW7DenTZN3gil6jxXagaiNKIzG2fKo5q7E0DjfybPMMx9nAV7//IfZWmp0aw
bv0pK4H0/ZosrsV3VLU1/vgfAAAA//8=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21</xdr:row>
      <xdr:rowOff>4761</xdr:rowOff>
    </xdr:from>
    <xdr:to>
      <xdr:col>3</xdr:col>
      <xdr:colOff>1123950</xdr:colOff>
      <xdr:row>45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2BD02-6360-3A69-C6C9-69676A32E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1119187</xdr:colOff>
      <xdr:row>21</xdr:row>
      <xdr:rowOff>23812</xdr:rowOff>
    </xdr:from>
    <xdr:to>
      <xdr:col>8</xdr:col>
      <xdr:colOff>71437</xdr:colOff>
      <xdr:row>35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D753D-686C-E461-F267-B4E30FB83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35</xdr:row>
      <xdr:rowOff>80962</xdr:rowOff>
    </xdr:from>
    <xdr:to>
      <xdr:col>12</xdr:col>
      <xdr:colOff>257175</xdr:colOff>
      <xdr:row>49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6342C1-9723-E7CC-6DCE-CFE572CD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76200</xdr:colOff>
      <xdr:row>21</xdr:row>
      <xdr:rowOff>33337</xdr:rowOff>
    </xdr:from>
    <xdr:to>
      <xdr:col>12</xdr:col>
      <xdr:colOff>257175</xdr:colOff>
      <xdr:row>35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0747F4-6F50-3B33-C982-A47614B1F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0</xdr:row>
      <xdr:rowOff>4762</xdr:rowOff>
    </xdr:from>
    <xdr:to>
      <xdr:col>11</xdr:col>
      <xdr:colOff>457201</xdr:colOff>
      <xdr:row>20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E4C83A3-6D4F-7C26-24A1-91CF60B714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1000" y="4762"/>
              <a:ext cx="5248276" cy="38623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Maven Caree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69999"/>
      </a:accent1>
      <a:accent2>
        <a:srgbClr val="FF505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2F2C-F2D3-4F44-815D-AF8D50250408}">
  <dimension ref="A1:AB1919"/>
  <sheetViews>
    <sheetView workbookViewId="0">
      <selection activeCell="C2" sqref="C2:C1919"/>
    </sheetView>
  </sheetViews>
  <sheetFormatPr defaultRowHeight="15" x14ac:dyDescent="0.25"/>
  <cols>
    <col min="1" max="1" width="9.140625" customWidth="1"/>
    <col min="2" max="2" width="21.7109375" customWidth="1"/>
    <col min="3" max="3" width="18.7109375" customWidth="1"/>
    <col min="4" max="4" width="14.5703125" customWidth="1"/>
    <col min="5" max="5" width="10.7109375" customWidth="1"/>
    <col min="6" max="6" width="16.7109375" customWidth="1"/>
    <col min="7" max="18" width="9.140625" customWidth="1"/>
    <col min="28" max="28" width="60.42578125" customWidth="1"/>
  </cols>
  <sheetData>
    <row r="1" spans="1:28" x14ac:dyDescent="0.25">
      <c r="A1" s="3" t="s">
        <v>50</v>
      </c>
      <c r="B1" s="3" t="s">
        <v>49</v>
      </c>
      <c r="C1" s="3" t="s">
        <v>0</v>
      </c>
      <c r="D1" s="3" t="s">
        <v>61</v>
      </c>
      <c r="E1" s="3" t="s">
        <v>62</v>
      </c>
      <c r="F1" s="3" t="s">
        <v>63</v>
      </c>
      <c r="AB1" t="s">
        <v>64</v>
      </c>
    </row>
    <row r="2" spans="1:28" x14ac:dyDescent="0.25">
      <c r="A2">
        <v>2020</v>
      </c>
      <c r="B2" t="s">
        <v>55</v>
      </c>
      <c r="C2" t="s">
        <v>1</v>
      </c>
      <c r="D2" s="1">
        <v>1829</v>
      </c>
      <c r="E2" s="1">
        <v>18051</v>
      </c>
      <c r="F2" s="2">
        <v>58872</v>
      </c>
      <c r="AB2" t="s">
        <v>65</v>
      </c>
    </row>
    <row r="3" spans="1:28" x14ac:dyDescent="0.25">
      <c r="A3">
        <v>2020</v>
      </c>
      <c r="B3" t="s">
        <v>55</v>
      </c>
      <c r="C3" t="s">
        <v>2</v>
      </c>
      <c r="D3" s="1">
        <v>1354</v>
      </c>
      <c r="E3" s="1">
        <v>35607</v>
      </c>
      <c r="F3" s="2">
        <v>55216</v>
      </c>
    </row>
    <row r="4" spans="1:28" x14ac:dyDescent="0.25">
      <c r="A4">
        <v>2020</v>
      </c>
      <c r="B4" t="s">
        <v>55</v>
      </c>
      <c r="C4" t="s">
        <v>3</v>
      </c>
      <c r="D4" s="1">
        <v>2565</v>
      </c>
      <c r="E4" s="1">
        <v>15961</v>
      </c>
      <c r="F4" s="2">
        <v>49909</v>
      </c>
    </row>
    <row r="5" spans="1:28" x14ac:dyDescent="0.25">
      <c r="A5">
        <v>2020</v>
      </c>
      <c r="B5" t="s">
        <v>55</v>
      </c>
      <c r="C5" t="s">
        <v>4</v>
      </c>
      <c r="D5" s="1">
        <v>17651</v>
      </c>
      <c r="E5" s="1">
        <v>425665</v>
      </c>
      <c r="F5" s="2">
        <v>42534</v>
      </c>
      <c r="AB5" t="s">
        <v>69</v>
      </c>
    </row>
    <row r="6" spans="1:28" x14ac:dyDescent="0.25">
      <c r="A6">
        <v>2020</v>
      </c>
      <c r="B6" t="s">
        <v>55</v>
      </c>
      <c r="C6" t="s">
        <v>5</v>
      </c>
      <c r="D6" s="1">
        <v>3312</v>
      </c>
      <c r="E6" s="1">
        <v>41633</v>
      </c>
      <c r="F6" s="2">
        <v>91879</v>
      </c>
      <c r="AB6" t="s">
        <v>70</v>
      </c>
    </row>
    <row r="7" spans="1:28" x14ac:dyDescent="0.25">
      <c r="A7">
        <v>2020</v>
      </c>
      <c r="B7" t="s">
        <v>55</v>
      </c>
      <c r="C7" t="s">
        <v>6</v>
      </c>
      <c r="D7">
        <v>467</v>
      </c>
      <c r="E7" s="1">
        <v>5260</v>
      </c>
      <c r="F7" s="2">
        <v>43142</v>
      </c>
    </row>
    <row r="8" spans="1:28" x14ac:dyDescent="0.25">
      <c r="A8">
        <v>2020</v>
      </c>
      <c r="B8" t="s">
        <v>55</v>
      </c>
      <c r="C8" t="s">
        <v>7</v>
      </c>
      <c r="D8">
        <v>186</v>
      </c>
      <c r="E8" s="1">
        <v>1317</v>
      </c>
      <c r="F8" s="2">
        <v>43290</v>
      </c>
    </row>
    <row r="9" spans="1:28" x14ac:dyDescent="0.25">
      <c r="A9">
        <v>2020</v>
      </c>
      <c r="B9" t="s">
        <v>55</v>
      </c>
      <c r="C9" t="s">
        <v>8</v>
      </c>
      <c r="D9" s="1">
        <v>5394</v>
      </c>
      <c r="E9" s="1">
        <v>71107</v>
      </c>
      <c r="F9" s="2">
        <v>37717</v>
      </c>
      <c r="AB9" t="s">
        <v>66</v>
      </c>
    </row>
    <row r="10" spans="1:28" x14ac:dyDescent="0.25">
      <c r="A10">
        <v>2020</v>
      </c>
      <c r="B10" t="s">
        <v>55</v>
      </c>
      <c r="C10" t="s">
        <v>9</v>
      </c>
      <c r="D10" s="1">
        <v>2794</v>
      </c>
      <c r="E10" s="1">
        <v>29309</v>
      </c>
      <c r="F10" s="2">
        <v>45978</v>
      </c>
      <c r="AB10" t="s">
        <v>67</v>
      </c>
    </row>
    <row r="11" spans="1:28" x14ac:dyDescent="0.25">
      <c r="A11">
        <v>2020</v>
      </c>
      <c r="B11" t="s">
        <v>55</v>
      </c>
      <c r="C11" t="s">
        <v>10</v>
      </c>
      <c r="D11" s="1">
        <v>2531</v>
      </c>
      <c r="E11" s="1">
        <v>27020</v>
      </c>
      <c r="F11" s="2">
        <v>42820</v>
      </c>
      <c r="AB11" t="s">
        <v>68</v>
      </c>
    </row>
    <row r="12" spans="1:28" x14ac:dyDescent="0.25">
      <c r="A12">
        <v>2020</v>
      </c>
      <c r="B12" t="s">
        <v>55</v>
      </c>
      <c r="C12" t="s">
        <v>11</v>
      </c>
      <c r="D12" s="1">
        <v>2818</v>
      </c>
      <c r="E12" s="1">
        <v>24933</v>
      </c>
      <c r="F12" s="2">
        <v>52259</v>
      </c>
    </row>
    <row r="13" spans="1:28" x14ac:dyDescent="0.25">
      <c r="A13">
        <v>2020</v>
      </c>
      <c r="B13" t="s">
        <v>55</v>
      </c>
      <c r="C13" t="s">
        <v>12</v>
      </c>
      <c r="D13" s="1">
        <v>2302</v>
      </c>
      <c r="E13" s="1">
        <v>20872</v>
      </c>
      <c r="F13" s="2">
        <v>50732</v>
      </c>
    </row>
    <row r="14" spans="1:28" x14ac:dyDescent="0.25">
      <c r="A14">
        <v>2020</v>
      </c>
      <c r="B14" t="s">
        <v>55</v>
      </c>
      <c r="C14" t="s">
        <v>13</v>
      </c>
      <c r="D14" s="1">
        <v>2911</v>
      </c>
      <c r="E14" s="1">
        <v>22868</v>
      </c>
      <c r="F14" s="2">
        <v>45588</v>
      </c>
    </row>
    <row r="15" spans="1:28" x14ac:dyDescent="0.25">
      <c r="A15">
        <v>2020</v>
      </c>
      <c r="B15" t="s">
        <v>55</v>
      </c>
      <c r="C15" t="s">
        <v>14</v>
      </c>
      <c r="D15" s="1">
        <v>2613</v>
      </c>
      <c r="E15" s="1">
        <v>18607</v>
      </c>
      <c r="F15" s="2">
        <v>47721</v>
      </c>
    </row>
    <row r="16" spans="1:28" x14ac:dyDescent="0.25">
      <c r="A16">
        <v>2020</v>
      </c>
      <c r="B16" t="s">
        <v>55</v>
      </c>
      <c r="C16" t="s">
        <v>15</v>
      </c>
      <c r="D16" s="1">
        <v>1632</v>
      </c>
      <c r="E16" s="1">
        <v>16061</v>
      </c>
      <c r="F16" s="2">
        <v>54605</v>
      </c>
    </row>
    <row r="17" spans="1:6" x14ac:dyDescent="0.25">
      <c r="A17">
        <v>2020</v>
      </c>
      <c r="B17" t="s">
        <v>55</v>
      </c>
      <c r="C17" t="s">
        <v>16</v>
      </c>
      <c r="D17" s="1">
        <v>3143</v>
      </c>
      <c r="E17" s="1">
        <v>37751</v>
      </c>
      <c r="F17" s="2">
        <v>86727</v>
      </c>
    </row>
    <row r="18" spans="1:6" x14ac:dyDescent="0.25">
      <c r="A18">
        <v>2020</v>
      </c>
      <c r="B18" t="s">
        <v>55</v>
      </c>
      <c r="C18" t="s">
        <v>17</v>
      </c>
      <c r="D18" s="1">
        <v>1581</v>
      </c>
      <c r="E18" s="1">
        <v>7787</v>
      </c>
      <c r="F18" s="2">
        <v>41422</v>
      </c>
    </row>
    <row r="19" spans="1:6" x14ac:dyDescent="0.25">
      <c r="A19">
        <v>2020</v>
      </c>
      <c r="B19" t="s">
        <v>55</v>
      </c>
      <c r="C19" t="s">
        <v>18</v>
      </c>
      <c r="D19">
        <v>720</v>
      </c>
      <c r="E19" s="1">
        <v>7112</v>
      </c>
      <c r="F19" s="2">
        <v>46887</v>
      </c>
    </row>
    <row r="20" spans="1:6" x14ac:dyDescent="0.25">
      <c r="A20">
        <v>2020</v>
      </c>
      <c r="B20" t="s">
        <v>55</v>
      </c>
      <c r="C20" t="s">
        <v>19</v>
      </c>
      <c r="D20">
        <v>999</v>
      </c>
      <c r="E20" s="1">
        <v>11134</v>
      </c>
      <c r="F20" s="2">
        <v>64628</v>
      </c>
    </row>
    <row r="21" spans="1:6" x14ac:dyDescent="0.25">
      <c r="A21">
        <v>2020</v>
      </c>
      <c r="B21" t="s">
        <v>55</v>
      </c>
      <c r="C21" t="s">
        <v>20</v>
      </c>
      <c r="D21" s="1">
        <v>3574</v>
      </c>
      <c r="E21" s="1">
        <v>34897</v>
      </c>
      <c r="F21" s="2">
        <v>43309</v>
      </c>
    </row>
    <row r="22" spans="1:6" x14ac:dyDescent="0.25">
      <c r="A22">
        <v>2020</v>
      </c>
      <c r="B22" t="s">
        <v>55</v>
      </c>
      <c r="C22" t="s">
        <v>21</v>
      </c>
      <c r="D22" s="1">
        <v>3175</v>
      </c>
      <c r="E22" s="1">
        <v>28204</v>
      </c>
      <c r="F22" s="2">
        <v>51276</v>
      </c>
    </row>
    <row r="23" spans="1:6" x14ac:dyDescent="0.25">
      <c r="A23">
        <v>2020</v>
      </c>
      <c r="B23" t="s">
        <v>55</v>
      </c>
      <c r="C23" t="s">
        <v>22</v>
      </c>
      <c r="D23" s="1">
        <v>2070</v>
      </c>
      <c r="E23" s="1">
        <v>14561</v>
      </c>
      <c r="F23" s="2">
        <v>50525</v>
      </c>
    </row>
    <row r="24" spans="1:6" x14ac:dyDescent="0.25">
      <c r="A24">
        <v>2020</v>
      </c>
      <c r="B24" t="s">
        <v>55</v>
      </c>
      <c r="C24" t="s">
        <v>23</v>
      </c>
      <c r="D24" s="1">
        <v>2123</v>
      </c>
      <c r="E24" s="1">
        <v>16963</v>
      </c>
      <c r="F24" s="2">
        <v>46677</v>
      </c>
    </row>
    <row r="25" spans="1:6" x14ac:dyDescent="0.25">
      <c r="A25">
        <v>2020</v>
      </c>
      <c r="B25" t="s">
        <v>55</v>
      </c>
      <c r="C25" t="s">
        <v>24</v>
      </c>
      <c r="D25" s="1">
        <v>1847</v>
      </c>
      <c r="E25" s="1">
        <v>12449</v>
      </c>
      <c r="F25" s="2">
        <v>65945</v>
      </c>
    </row>
    <row r="26" spans="1:6" x14ac:dyDescent="0.25">
      <c r="A26">
        <v>2020</v>
      </c>
      <c r="B26" t="s">
        <v>55</v>
      </c>
      <c r="C26" t="s">
        <v>25</v>
      </c>
      <c r="D26" s="1">
        <v>2469</v>
      </c>
      <c r="E26" s="1">
        <v>16054</v>
      </c>
      <c r="F26" s="2">
        <v>44449</v>
      </c>
    </row>
    <row r="27" spans="1:6" x14ac:dyDescent="0.25">
      <c r="A27">
        <v>2020</v>
      </c>
      <c r="B27" t="s">
        <v>55</v>
      </c>
      <c r="C27" t="s">
        <v>26</v>
      </c>
      <c r="D27">
        <v>598</v>
      </c>
      <c r="E27" s="1">
        <v>19509</v>
      </c>
      <c r="F27" s="2">
        <v>88060</v>
      </c>
    </row>
    <row r="28" spans="1:6" x14ac:dyDescent="0.25">
      <c r="A28">
        <v>2020</v>
      </c>
      <c r="B28" t="s">
        <v>55</v>
      </c>
      <c r="C28" t="s">
        <v>27</v>
      </c>
      <c r="D28">
        <v>350</v>
      </c>
      <c r="E28" s="1">
        <v>2671</v>
      </c>
      <c r="F28" s="2">
        <v>48051</v>
      </c>
    </row>
    <row r="29" spans="1:6" x14ac:dyDescent="0.25">
      <c r="A29">
        <v>2020</v>
      </c>
      <c r="B29" t="s">
        <v>55</v>
      </c>
      <c r="C29" t="s">
        <v>28</v>
      </c>
      <c r="D29">
        <v>999</v>
      </c>
      <c r="E29" s="1">
        <v>11868</v>
      </c>
      <c r="F29" s="2">
        <v>44634</v>
      </c>
    </row>
    <row r="30" spans="1:6" x14ac:dyDescent="0.25">
      <c r="A30">
        <v>2020</v>
      </c>
      <c r="B30" t="s">
        <v>55</v>
      </c>
      <c r="C30" t="s">
        <v>29</v>
      </c>
      <c r="D30" s="1">
        <v>2064</v>
      </c>
      <c r="E30" s="1">
        <v>30471</v>
      </c>
      <c r="F30" s="2">
        <v>65885</v>
      </c>
    </row>
    <row r="31" spans="1:6" x14ac:dyDescent="0.25">
      <c r="A31">
        <v>2020</v>
      </c>
      <c r="B31" t="s">
        <v>55</v>
      </c>
      <c r="C31" t="s">
        <v>30</v>
      </c>
      <c r="D31" s="1">
        <v>3335</v>
      </c>
      <c r="E31" s="1">
        <v>31214</v>
      </c>
      <c r="F31" s="2">
        <v>44384</v>
      </c>
    </row>
    <row r="32" spans="1:6" x14ac:dyDescent="0.25">
      <c r="A32">
        <v>2020</v>
      </c>
      <c r="B32" t="s">
        <v>55</v>
      </c>
      <c r="C32" t="s">
        <v>31</v>
      </c>
      <c r="D32" s="1">
        <v>3428</v>
      </c>
      <c r="E32" s="1">
        <v>29560</v>
      </c>
      <c r="F32" s="2">
        <v>42720</v>
      </c>
    </row>
    <row r="33" spans="1:6" x14ac:dyDescent="0.25">
      <c r="A33">
        <v>2020</v>
      </c>
      <c r="B33" t="s">
        <v>55</v>
      </c>
      <c r="C33" t="s">
        <v>32</v>
      </c>
      <c r="D33" s="1">
        <v>1830</v>
      </c>
      <c r="E33" s="1">
        <v>19954</v>
      </c>
      <c r="F33" s="2">
        <v>92355</v>
      </c>
    </row>
    <row r="34" spans="1:6" x14ac:dyDescent="0.25">
      <c r="A34">
        <v>2020</v>
      </c>
      <c r="B34" t="s">
        <v>55</v>
      </c>
      <c r="C34" t="s">
        <v>33</v>
      </c>
      <c r="D34" s="1">
        <v>2541</v>
      </c>
      <c r="E34" s="1">
        <v>25841</v>
      </c>
      <c r="F34" s="2">
        <v>51404</v>
      </c>
    </row>
    <row r="35" spans="1:6" x14ac:dyDescent="0.25">
      <c r="A35">
        <v>2020</v>
      </c>
      <c r="B35" t="s">
        <v>55</v>
      </c>
      <c r="C35" t="s">
        <v>34</v>
      </c>
      <c r="D35" s="1">
        <v>4355</v>
      </c>
      <c r="E35" s="1">
        <v>40722</v>
      </c>
      <c r="F35" s="2">
        <v>90660</v>
      </c>
    </row>
    <row r="36" spans="1:6" x14ac:dyDescent="0.25">
      <c r="A36">
        <v>2020</v>
      </c>
      <c r="B36" t="s">
        <v>55</v>
      </c>
      <c r="C36" t="s">
        <v>35</v>
      </c>
      <c r="D36" s="1">
        <v>4739</v>
      </c>
      <c r="E36" s="1">
        <v>54360</v>
      </c>
      <c r="F36" s="2">
        <v>40689</v>
      </c>
    </row>
    <row r="37" spans="1:6" x14ac:dyDescent="0.25">
      <c r="A37">
        <v>2020</v>
      </c>
      <c r="B37" t="s">
        <v>55</v>
      </c>
      <c r="C37" t="s">
        <v>36</v>
      </c>
      <c r="D37" s="1">
        <v>3629</v>
      </c>
      <c r="E37" s="1">
        <v>47789</v>
      </c>
      <c r="F37" s="2">
        <v>61949</v>
      </c>
    </row>
    <row r="38" spans="1:6" x14ac:dyDescent="0.25">
      <c r="A38">
        <v>2020</v>
      </c>
      <c r="B38" t="s">
        <v>55</v>
      </c>
      <c r="C38" t="s">
        <v>37</v>
      </c>
      <c r="D38">
        <v>205</v>
      </c>
      <c r="E38" s="1">
        <v>1128</v>
      </c>
      <c r="F38" s="2">
        <v>42071</v>
      </c>
    </row>
    <row r="39" spans="1:6" x14ac:dyDescent="0.25">
      <c r="A39">
        <v>2020</v>
      </c>
      <c r="B39" t="s">
        <v>55</v>
      </c>
      <c r="C39" t="s">
        <v>38</v>
      </c>
      <c r="D39" s="1">
        <v>1375</v>
      </c>
      <c r="E39" s="1">
        <v>12442</v>
      </c>
      <c r="F39" s="2">
        <v>44990</v>
      </c>
    </row>
    <row r="40" spans="1:6" x14ac:dyDescent="0.25">
      <c r="A40">
        <v>2020</v>
      </c>
      <c r="B40" t="s">
        <v>55</v>
      </c>
      <c r="C40" t="s">
        <v>39</v>
      </c>
      <c r="D40" s="1">
        <v>1099</v>
      </c>
      <c r="E40" s="1">
        <v>7137</v>
      </c>
      <c r="F40" s="2">
        <v>45582</v>
      </c>
    </row>
    <row r="41" spans="1:6" x14ac:dyDescent="0.25">
      <c r="A41">
        <v>2020</v>
      </c>
      <c r="B41" t="s">
        <v>55</v>
      </c>
      <c r="C41" t="s">
        <v>40</v>
      </c>
      <c r="D41" s="1">
        <v>1130</v>
      </c>
      <c r="E41" s="1">
        <v>11134</v>
      </c>
      <c r="F41" s="2">
        <v>48930</v>
      </c>
    </row>
    <row r="42" spans="1:6" x14ac:dyDescent="0.25">
      <c r="A42">
        <v>2020</v>
      </c>
      <c r="B42" t="s">
        <v>55</v>
      </c>
      <c r="C42" t="s">
        <v>41</v>
      </c>
      <c r="D42" s="1">
        <v>19698</v>
      </c>
      <c r="E42" s="1">
        <v>249859</v>
      </c>
      <c r="F42" s="2">
        <v>117086</v>
      </c>
    </row>
    <row r="43" spans="1:6" x14ac:dyDescent="0.25">
      <c r="A43">
        <v>2020</v>
      </c>
      <c r="B43" t="s">
        <v>55</v>
      </c>
      <c r="C43" t="s">
        <v>42</v>
      </c>
      <c r="D43" s="1">
        <v>1066</v>
      </c>
      <c r="E43" s="1">
        <v>14648</v>
      </c>
      <c r="F43" s="2">
        <v>65747</v>
      </c>
    </row>
    <row r="44" spans="1:6" x14ac:dyDescent="0.25">
      <c r="A44">
        <v>2020</v>
      </c>
      <c r="B44" t="s">
        <v>55</v>
      </c>
      <c r="C44" t="s">
        <v>43</v>
      </c>
      <c r="D44">
        <v>571</v>
      </c>
      <c r="E44" s="1">
        <v>4095</v>
      </c>
      <c r="F44" s="2">
        <v>41096</v>
      </c>
    </row>
    <row r="45" spans="1:6" x14ac:dyDescent="0.25">
      <c r="A45">
        <v>2020</v>
      </c>
      <c r="B45" t="s">
        <v>55</v>
      </c>
      <c r="C45" t="s">
        <v>44</v>
      </c>
      <c r="D45" s="1">
        <v>2073</v>
      </c>
      <c r="E45" s="1">
        <v>17603</v>
      </c>
      <c r="F45" s="2">
        <v>48671</v>
      </c>
    </row>
    <row r="46" spans="1:6" x14ac:dyDescent="0.25">
      <c r="A46">
        <v>2020</v>
      </c>
      <c r="B46" t="s">
        <v>55</v>
      </c>
      <c r="C46" t="s">
        <v>45</v>
      </c>
      <c r="D46" s="1">
        <v>6971</v>
      </c>
      <c r="E46" s="1">
        <v>101358</v>
      </c>
      <c r="F46" s="2">
        <v>36964</v>
      </c>
    </row>
    <row r="47" spans="1:6" x14ac:dyDescent="0.25">
      <c r="A47">
        <v>2020</v>
      </c>
      <c r="B47" t="s">
        <v>55</v>
      </c>
      <c r="C47" t="s">
        <v>46</v>
      </c>
      <c r="D47" s="1">
        <v>1117</v>
      </c>
      <c r="E47" s="1">
        <v>18455</v>
      </c>
      <c r="F47" s="2">
        <v>78059</v>
      </c>
    </row>
    <row r="48" spans="1:6" x14ac:dyDescent="0.25">
      <c r="A48">
        <v>2020</v>
      </c>
      <c r="B48" t="s">
        <v>55</v>
      </c>
      <c r="C48" t="s">
        <v>47</v>
      </c>
      <c r="D48" s="1">
        <v>2872</v>
      </c>
      <c r="E48" s="1">
        <v>30781</v>
      </c>
      <c r="F48" s="2">
        <v>41928</v>
      </c>
    </row>
    <row r="49" spans="1:6" x14ac:dyDescent="0.25">
      <c r="A49">
        <v>2020</v>
      </c>
      <c r="B49" t="s">
        <v>55</v>
      </c>
      <c r="C49" t="s">
        <v>48</v>
      </c>
      <c r="D49" s="1">
        <v>1440</v>
      </c>
      <c r="E49" s="1">
        <v>19091</v>
      </c>
      <c r="F49" s="2">
        <v>83063</v>
      </c>
    </row>
    <row r="50" spans="1:6" x14ac:dyDescent="0.25">
      <c r="A50">
        <v>2020</v>
      </c>
      <c r="B50" t="s">
        <v>51</v>
      </c>
      <c r="C50" t="s">
        <v>1</v>
      </c>
      <c r="D50" s="1">
        <v>10335</v>
      </c>
      <c r="E50" s="1">
        <v>92772</v>
      </c>
      <c r="F50" s="2">
        <v>59279</v>
      </c>
    </row>
    <row r="51" spans="1:6" x14ac:dyDescent="0.25">
      <c r="A51">
        <v>2020</v>
      </c>
      <c r="B51" t="s">
        <v>51</v>
      </c>
      <c r="C51" t="s">
        <v>2</v>
      </c>
      <c r="D51" s="1">
        <v>14006</v>
      </c>
      <c r="E51" s="1">
        <v>173852</v>
      </c>
      <c r="F51" s="2">
        <v>63056</v>
      </c>
    </row>
    <row r="52" spans="1:6" x14ac:dyDescent="0.25">
      <c r="A52">
        <v>2020</v>
      </c>
      <c r="B52" t="s">
        <v>51</v>
      </c>
      <c r="C52" t="s">
        <v>3</v>
      </c>
      <c r="D52" s="1">
        <v>7277</v>
      </c>
      <c r="E52" s="1">
        <v>53142</v>
      </c>
      <c r="F52" s="2">
        <v>52247</v>
      </c>
    </row>
    <row r="53" spans="1:6" x14ac:dyDescent="0.25">
      <c r="A53">
        <v>2020</v>
      </c>
      <c r="B53" t="s">
        <v>51</v>
      </c>
      <c r="C53" t="s">
        <v>4</v>
      </c>
      <c r="D53" s="1">
        <v>86322</v>
      </c>
      <c r="E53" s="1">
        <v>855879</v>
      </c>
      <c r="F53" s="2">
        <v>76740</v>
      </c>
    </row>
    <row r="54" spans="1:6" x14ac:dyDescent="0.25">
      <c r="A54">
        <v>2020</v>
      </c>
      <c r="B54" t="s">
        <v>51</v>
      </c>
      <c r="C54" t="s">
        <v>5</v>
      </c>
      <c r="D54" s="1">
        <v>21025</v>
      </c>
      <c r="E54" s="1">
        <v>174730</v>
      </c>
      <c r="F54" s="2">
        <v>68209</v>
      </c>
    </row>
    <row r="55" spans="1:6" x14ac:dyDescent="0.25">
      <c r="A55">
        <v>2020</v>
      </c>
      <c r="B55" t="s">
        <v>51</v>
      </c>
      <c r="C55" t="s">
        <v>6</v>
      </c>
      <c r="D55" s="1">
        <v>9415</v>
      </c>
      <c r="E55" s="1">
        <v>56915</v>
      </c>
      <c r="F55" s="2">
        <v>75591</v>
      </c>
    </row>
    <row r="56" spans="1:6" x14ac:dyDescent="0.25">
      <c r="A56">
        <v>2020</v>
      </c>
      <c r="B56" t="s">
        <v>51</v>
      </c>
      <c r="C56" t="s">
        <v>7</v>
      </c>
      <c r="D56" s="1">
        <v>3106</v>
      </c>
      <c r="E56" s="1">
        <v>22403</v>
      </c>
      <c r="F56" s="2">
        <v>64977</v>
      </c>
    </row>
    <row r="57" spans="1:6" x14ac:dyDescent="0.25">
      <c r="A57">
        <v>2020</v>
      </c>
      <c r="B57" t="s">
        <v>51</v>
      </c>
      <c r="C57" t="s">
        <v>8</v>
      </c>
      <c r="D57" s="1">
        <v>76308</v>
      </c>
      <c r="E57" s="1">
        <v>561991</v>
      </c>
      <c r="F57" s="2">
        <v>55910</v>
      </c>
    </row>
    <row r="58" spans="1:6" x14ac:dyDescent="0.25">
      <c r="A58">
        <v>2020</v>
      </c>
      <c r="B58" t="s">
        <v>51</v>
      </c>
      <c r="C58" t="s">
        <v>9</v>
      </c>
      <c r="D58" s="1">
        <v>22906</v>
      </c>
      <c r="E58" s="1">
        <v>200710</v>
      </c>
      <c r="F58" s="2">
        <v>66214</v>
      </c>
    </row>
    <row r="59" spans="1:6" x14ac:dyDescent="0.25">
      <c r="A59">
        <v>2020</v>
      </c>
      <c r="B59" t="s">
        <v>51</v>
      </c>
      <c r="C59" t="s">
        <v>10</v>
      </c>
      <c r="D59" s="1">
        <v>9159</v>
      </c>
      <c r="E59" s="1">
        <v>53385</v>
      </c>
      <c r="F59" s="2">
        <v>48649</v>
      </c>
    </row>
    <row r="60" spans="1:6" x14ac:dyDescent="0.25">
      <c r="A60">
        <v>2020</v>
      </c>
      <c r="B60" t="s">
        <v>51</v>
      </c>
      <c r="C60" t="s">
        <v>11</v>
      </c>
      <c r="D60" s="1">
        <v>32538</v>
      </c>
      <c r="E60" s="1">
        <v>216664</v>
      </c>
      <c r="F60" s="2">
        <v>76581</v>
      </c>
    </row>
    <row r="61" spans="1:6" x14ac:dyDescent="0.25">
      <c r="A61">
        <v>2020</v>
      </c>
      <c r="B61" t="s">
        <v>51</v>
      </c>
      <c r="C61" t="s">
        <v>12</v>
      </c>
      <c r="D61" s="1">
        <v>15617</v>
      </c>
      <c r="E61" s="1">
        <v>144001</v>
      </c>
      <c r="F61" s="2">
        <v>62619</v>
      </c>
    </row>
    <row r="62" spans="1:6" x14ac:dyDescent="0.25">
      <c r="A62">
        <v>2020</v>
      </c>
      <c r="B62" t="s">
        <v>51</v>
      </c>
      <c r="C62" t="s">
        <v>13</v>
      </c>
      <c r="D62" s="1">
        <v>9434</v>
      </c>
      <c r="E62" s="1">
        <v>76561</v>
      </c>
      <c r="F62" s="2">
        <v>61831</v>
      </c>
    </row>
    <row r="63" spans="1:6" x14ac:dyDescent="0.25">
      <c r="A63">
        <v>2020</v>
      </c>
      <c r="B63" t="s">
        <v>51</v>
      </c>
      <c r="C63" t="s">
        <v>14</v>
      </c>
      <c r="D63" s="1">
        <v>7355</v>
      </c>
      <c r="E63" s="1">
        <v>63118</v>
      </c>
      <c r="F63" s="2">
        <v>59126</v>
      </c>
    </row>
    <row r="64" spans="1:6" x14ac:dyDescent="0.25">
      <c r="A64">
        <v>2020</v>
      </c>
      <c r="B64" t="s">
        <v>51</v>
      </c>
      <c r="C64" t="s">
        <v>15</v>
      </c>
      <c r="D64" s="1">
        <v>9832</v>
      </c>
      <c r="E64" s="1">
        <v>77924</v>
      </c>
      <c r="F64" s="2">
        <v>58484</v>
      </c>
    </row>
    <row r="65" spans="1:6" x14ac:dyDescent="0.25">
      <c r="A65">
        <v>2020</v>
      </c>
      <c r="B65" t="s">
        <v>51</v>
      </c>
      <c r="C65" t="s">
        <v>16</v>
      </c>
      <c r="D65" s="1">
        <v>11349</v>
      </c>
      <c r="E65" s="1">
        <v>121521</v>
      </c>
      <c r="F65" s="2">
        <v>65354</v>
      </c>
    </row>
    <row r="66" spans="1:6" x14ac:dyDescent="0.25">
      <c r="A66">
        <v>2020</v>
      </c>
      <c r="B66" t="s">
        <v>51</v>
      </c>
      <c r="C66" t="s">
        <v>17</v>
      </c>
      <c r="D66" s="1">
        <v>5732</v>
      </c>
      <c r="E66" s="1">
        <v>30344</v>
      </c>
      <c r="F66" s="2">
        <v>55607</v>
      </c>
    </row>
    <row r="67" spans="1:6" x14ac:dyDescent="0.25">
      <c r="A67">
        <v>2020</v>
      </c>
      <c r="B67" t="s">
        <v>51</v>
      </c>
      <c r="C67" t="s">
        <v>18</v>
      </c>
      <c r="D67" s="1">
        <v>16346</v>
      </c>
      <c r="E67" s="1">
        <v>160039</v>
      </c>
      <c r="F67" s="2">
        <v>70642</v>
      </c>
    </row>
    <row r="68" spans="1:6" x14ac:dyDescent="0.25">
      <c r="A68">
        <v>2020</v>
      </c>
      <c r="B68" t="s">
        <v>51</v>
      </c>
      <c r="C68" t="s">
        <v>19</v>
      </c>
      <c r="D68" s="1">
        <v>21102</v>
      </c>
      <c r="E68" s="1">
        <v>152366</v>
      </c>
      <c r="F68" s="2">
        <v>84958</v>
      </c>
    </row>
    <row r="69" spans="1:6" x14ac:dyDescent="0.25">
      <c r="A69">
        <v>2020</v>
      </c>
      <c r="B69" t="s">
        <v>51</v>
      </c>
      <c r="C69" t="s">
        <v>20</v>
      </c>
      <c r="D69" s="1">
        <v>21646</v>
      </c>
      <c r="E69" s="1">
        <v>164028</v>
      </c>
      <c r="F69" s="2">
        <v>67631</v>
      </c>
    </row>
    <row r="70" spans="1:6" x14ac:dyDescent="0.25">
      <c r="A70">
        <v>2020</v>
      </c>
      <c r="B70" t="s">
        <v>51</v>
      </c>
      <c r="C70" t="s">
        <v>21</v>
      </c>
      <c r="D70" s="1">
        <v>16952</v>
      </c>
      <c r="E70" s="1">
        <v>123866</v>
      </c>
      <c r="F70" s="2">
        <v>72942</v>
      </c>
    </row>
    <row r="71" spans="1:6" x14ac:dyDescent="0.25">
      <c r="A71">
        <v>2020</v>
      </c>
      <c r="B71" t="s">
        <v>51</v>
      </c>
      <c r="C71" t="s">
        <v>22</v>
      </c>
      <c r="D71" s="1">
        <v>5839</v>
      </c>
      <c r="E71" s="1">
        <v>43888</v>
      </c>
      <c r="F71" s="2">
        <v>53779</v>
      </c>
    </row>
    <row r="72" spans="1:6" x14ac:dyDescent="0.25">
      <c r="A72">
        <v>2020</v>
      </c>
      <c r="B72" t="s">
        <v>51</v>
      </c>
      <c r="C72" t="s">
        <v>23</v>
      </c>
      <c r="D72" s="1">
        <v>15735</v>
      </c>
      <c r="E72" s="1">
        <v>126375</v>
      </c>
      <c r="F72" s="2">
        <v>64664</v>
      </c>
    </row>
    <row r="73" spans="1:6" x14ac:dyDescent="0.25">
      <c r="A73">
        <v>2020</v>
      </c>
      <c r="B73" t="s">
        <v>51</v>
      </c>
      <c r="C73" t="s">
        <v>24</v>
      </c>
      <c r="D73" s="1">
        <v>6813</v>
      </c>
      <c r="E73" s="1">
        <v>30793</v>
      </c>
      <c r="F73" s="2">
        <v>55897</v>
      </c>
    </row>
    <row r="74" spans="1:6" x14ac:dyDescent="0.25">
      <c r="A74">
        <v>2020</v>
      </c>
      <c r="B74" t="s">
        <v>51</v>
      </c>
      <c r="C74" t="s">
        <v>25</v>
      </c>
      <c r="D74" s="1">
        <v>7000</v>
      </c>
      <c r="E74" s="1">
        <v>55249</v>
      </c>
      <c r="F74" s="2">
        <v>56548</v>
      </c>
    </row>
    <row r="75" spans="1:6" x14ac:dyDescent="0.25">
      <c r="A75">
        <v>2020</v>
      </c>
      <c r="B75" t="s">
        <v>51</v>
      </c>
      <c r="C75" t="s">
        <v>26</v>
      </c>
      <c r="D75" s="1">
        <v>5757</v>
      </c>
      <c r="E75" s="1">
        <v>93450</v>
      </c>
      <c r="F75" s="2">
        <v>67902</v>
      </c>
    </row>
    <row r="76" spans="1:6" x14ac:dyDescent="0.25">
      <c r="A76">
        <v>2020</v>
      </c>
      <c r="B76" t="s">
        <v>51</v>
      </c>
      <c r="C76" t="s">
        <v>27</v>
      </c>
      <c r="D76" s="1">
        <v>4901</v>
      </c>
      <c r="E76" s="1">
        <v>27866</v>
      </c>
      <c r="F76" s="2">
        <v>68870</v>
      </c>
    </row>
    <row r="77" spans="1:6" x14ac:dyDescent="0.25">
      <c r="A77">
        <v>2020</v>
      </c>
      <c r="B77" t="s">
        <v>51</v>
      </c>
      <c r="C77" t="s">
        <v>28</v>
      </c>
      <c r="D77" s="1">
        <v>22711</v>
      </c>
      <c r="E77" s="1">
        <v>151469</v>
      </c>
      <c r="F77" s="2">
        <v>77924</v>
      </c>
    </row>
    <row r="78" spans="1:6" x14ac:dyDescent="0.25">
      <c r="A78">
        <v>2020</v>
      </c>
      <c r="B78" t="s">
        <v>51</v>
      </c>
      <c r="C78" t="s">
        <v>29</v>
      </c>
      <c r="D78" s="1">
        <v>5485</v>
      </c>
      <c r="E78" s="1">
        <v>48577</v>
      </c>
      <c r="F78" s="2">
        <v>53439</v>
      </c>
    </row>
    <row r="79" spans="1:6" x14ac:dyDescent="0.25">
      <c r="A79">
        <v>2020</v>
      </c>
      <c r="B79" t="s">
        <v>51</v>
      </c>
      <c r="C79" t="s">
        <v>30</v>
      </c>
      <c r="D79" s="1">
        <v>50929</v>
      </c>
      <c r="E79" s="1">
        <v>361821</v>
      </c>
      <c r="F79" s="2">
        <v>78199</v>
      </c>
    </row>
    <row r="80" spans="1:6" x14ac:dyDescent="0.25">
      <c r="A80">
        <v>2020</v>
      </c>
      <c r="B80" t="s">
        <v>51</v>
      </c>
      <c r="C80" t="s">
        <v>31</v>
      </c>
      <c r="D80" s="1">
        <v>29231</v>
      </c>
      <c r="E80" s="1">
        <v>229369</v>
      </c>
      <c r="F80" s="2">
        <v>59177</v>
      </c>
    </row>
    <row r="81" spans="1:6" x14ac:dyDescent="0.25">
      <c r="A81">
        <v>2020</v>
      </c>
      <c r="B81" t="s">
        <v>51</v>
      </c>
      <c r="C81" t="s">
        <v>32</v>
      </c>
      <c r="D81" s="1">
        <v>3669</v>
      </c>
      <c r="E81" s="1">
        <v>25364</v>
      </c>
      <c r="F81" s="2">
        <v>66729</v>
      </c>
    </row>
    <row r="82" spans="1:6" x14ac:dyDescent="0.25">
      <c r="A82">
        <v>2020</v>
      </c>
      <c r="B82" t="s">
        <v>51</v>
      </c>
      <c r="C82" t="s">
        <v>33</v>
      </c>
      <c r="D82" s="1">
        <v>23650</v>
      </c>
      <c r="E82" s="1">
        <v>218531</v>
      </c>
      <c r="F82" s="2">
        <v>65104</v>
      </c>
    </row>
    <row r="83" spans="1:6" x14ac:dyDescent="0.25">
      <c r="A83">
        <v>2020</v>
      </c>
      <c r="B83" t="s">
        <v>51</v>
      </c>
      <c r="C83" t="s">
        <v>34</v>
      </c>
      <c r="D83" s="1">
        <v>9855</v>
      </c>
      <c r="E83" s="1">
        <v>78772</v>
      </c>
      <c r="F83" s="2">
        <v>55099</v>
      </c>
    </row>
    <row r="84" spans="1:6" x14ac:dyDescent="0.25">
      <c r="A84">
        <v>2020</v>
      </c>
      <c r="B84" t="s">
        <v>51</v>
      </c>
      <c r="C84" t="s">
        <v>35</v>
      </c>
      <c r="D84" s="1">
        <v>14899</v>
      </c>
      <c r="E84" s="1">
        <v>107568</v>
      </c>
      <c r="F84" s="2">
        <v>66876</v>
      </c>
    </row>
    <row r="85" spans="1:6" x14ac:dyDescent="0.25">
      <c r="A85">
        <v>2020</v>
      </c>
      <c r="B85" t="s">
        <v>51</v>
      </c>
      <c r="C85" t="s">
        <v>36</v>
      </c>
      <c r="D85" s="1">
        <v>29345</v>
      </c>
      <c r="E85" s="1">
        <v>241570</v>
      </c>
      <c r="F85" s="2">
        <v>70639</v>
      </c>
    </row>
    <row r="86" spans="1:6" x14ac:dyDescent="0.25">
      <c r="A86">
        <v>2020</v>
      </c>
      <c r="B86" t="s">
        <v>51</v>
      </c>
      <c r="C86" t="s">
        <v>37</v>
      </c>
      <c r="D86" s="1">
        <v>3878</v>
      </c>
      <c r="E86" s="1">
        <v>18924</v>
      </c>
      <c r="F86" s="2">
        <v>66955</v>
      </c>
    </row>
    <row r="87" spans="1:6" x14ac:dyDescent="0.25">
      <c r="A87">
        <v>2020</v>
      </c>
      <c r="B87" t="s">
        <v>51</v>
      </c>
      <c r="C87" t="s">
        <v>38</v>
      </c>
      <c r="D87" s="1">
        <v>13348</v>
      </c>
      <c r="E87" s="1">
        <v>103647</v>
      </c>
      <c r="F87" s="2">
        <v>57906</v>
      </c>
    </row>
    <row r="88" spans="1:6" x14ac:dyDescent="0.25">
      <c r="A88">
        <v>2020</v>
      </c>
      <c r="B88" t="s">
        <v>51</v>
      </c>
      <c r="C88" t="s">
        <v>39</v>
      </c>
      <c r="D88" s="1">
        <v>3954</v>
      </c>
      <c r="E88" s="1">
        <v>24410</v>
      </c>
      <c r="F88" s="2">
        <v>54005</v>
      </c>
    </row>
    <row r="89" spans="1:6" x14ac:dyDescent="0.25">
      <c r="A89">
        <v>2020</v>
      </c>
      <c r="B89" t="s">
        <v>51</v>
      </c>
      <c r="C89" t="s">
        <v>40</v>
      </c>
      <c r="D89" s="1">
        <v>12894</v>
      </c>
      <c r="E89" s="1">
        <v>130050</v>
      </c>
      <c r="F89" s="2">
        <v>62259</v>
      </c>
    </row>
    <row r="90" spans="1:6" x14ac:dyDescent="0.25">
      <c r="A90">
        <v>2020</v>
      </c>
      <c r="B90" t="s">
        <v>51</v>
      </c>
      <c r="C90" t="s">
        <v>41</v>
      </c>
      <c r="D90" s="1">
        <v>55014</v>
      </c>
      <c r="E90" s="1">
        <v>737125</v>
      </c>
      <c r="F90" s="2">
        <v>68929</v>
      </c>
    </row>
    <row r="91" spans="1:6" x14ac:dyDescent="0.25">
      <c r="A91">
        <v>2020</v>
      </c>
      <c r="B91" t="s">
        <v>51</v>
      </c>
      <c r="C91" t="s">
        <v>42</v>
      </c>
      <c r="D91" s="1">
        <v>12932</v>
      </c>
      <c r="E91" s="1">
        <v>115416</v>
      </c>
      <c r="F91" s="2">
        <v>57474</v>
      </c>
    </row>
    <row r="92" spans="1:6" x14ac:dyDescent="0.25">
      <c r="A92">
        <v>2020</v>
      </c>
      <c r="B92" t="s">
        <v>51</v>
      </c>
      <c r="C92" t="s">
        <v>43</v>
      </c>
      <c r="D92" s="1">
        <v>2839</v>
      </c>
      <c r="E92" s="1">
        <v>14269</v>
      </c>
      <c r="F92" s="2">
        <v>55130</v>
      </c>
    </row>
    <row r="93" spans="1:6" x14ac:dyDescent="0.25">
      <c r="A93">
        <v>2020</v>
      </c>
      <c r="B93" t="s">
        <v>51</v>
      </c>
      <c r="C93" t="s">
        <v>44</v>
      </c>
      <c r="D93" s="1">
        <v>21412</v>
      </c>
      <c r="E93" s="1">
        <v>201137</v>
      </c>
      <c r="F93" s="2">
        <v>63521</v>
      </c>
    </row>
    <row r="94" spans="1:6" x14ac:dyDescent="0.25">
      <c r="A94">
        <v>2020</v>
      </c>
      <c r="B94" t="s">
        <v>51</v>
      </c>
      <c r="C94" t="s">
        <v>45</v>
      </c>
      <c r="D94" s="1">
        <v>27072</v>
      </c>
      <c r="E94" s="1">
        <v>199964</v>
      </c>
      <c r="F94" s="2">
        <v>69827</v>
      </c>
    </row>
    <row r="95" spans="1:6" x14ac:dyDescent="0.25">
      <c r="A95">
        <v>2020</v>
      </c>
      <c r="B95" t="s">
        <v>51</v>
      </c>
      <c r="C95" t="s">
        <v>46</v>
      </c>
      <c r="D95" s="1">
        <v>4300</v>
      </c>
      <c r="E95" s="1">
        <v>29583</v>
      </c>
      <c r="F95" s="2">
        <v>60489</v>
      </c>
    </row>
    <row r="96" spans="1:6" x14ac:dyDescent="0.25">
      <c r="A96">
        <v>2020</v>
      </c>
      <c r="B96" t="s">
        <v>51</v>
      </c>
      <c r="C96" t="s">
        <v>47</v>
      </c>
      <c r="D96" s="1">
        <v>14760</v>
      </c>
      <c r="E96" s="1">
        <v>123846</v>
      </c>
      <c r="F96" s="2">
        <v>66423</v>
      </c>
    </row>
    <row r="97" spans="1:6" x14ac:dyDescent="0.25">
      <c r="A97">
        <v>2020</v>
      </c>
      <c r="B97" t="s">
        <v>51</v>
      </c>
      <c r="C97" t="s">
        <v>48</v>
      </c>
      <c r="D97" s="1">
        <v>3478</v>
      </c>
      <c r="E97" s="1">
        <v>21200</v>
      </c>
      <c r="F97" s="2">
        <v>56640</v>
      </c>
    </row>
    <row r="98" spans="1:6" x14ac:dyDescent="0.25">
      <c r="A98">
        <v>2020</v>
      </c>
      <c r="B98" t="s">
        <v>52</v>
      </c>
      <c r="C98" t="s">
        <v>1</v>
      </c>
      <c r="D98" s="1">
        <v>5773</v>
      </c>
      <c r="E98" s="1">
        <v>258328</v>
      </c>
      <c r="F98" s="2">
        <v>60387</v>
      </c>
    </row>
    <row r="99" spans="1:6" x14ac:dyDescent="0.25">
      <c r="A99">
        <v>2020</v>
      </c>
      <c r="B99" t="s">
        <v>52</v>
      </c>
      <c r="C99" t="s">
        <v>2</v>
      </c>
      <c r="D99" s="1">
        <v>5213</v>
      </c>
      <c r="E99" s="1">
        <v>177110</v>
      </c>
      <c r="F99" s="2">
        <v>82375</v>
      </c>
    </row>
    <row r="100" spans="1:6" x14ac:dyDescent="0.25">
      <c r="A100">
        <v>2020</v>
      </c>
      <c r="B100" t="s">
        <v>52</v>
      </c>
      <c r="C100" t="s">
        <v>3</v>
      </c>
      <c r="D100" s="1">
        <v>2961</v>
      </c>
      <c r="E100" s="1">
        <v>154922</v>
      </c>
      <c r="F100" s="2">
        <v>51570</v>
      </c>
    </row>
    <row r="101" spans="1:6" x14ac:dyDescent="0.25">
      <c r="A101">
        <v>2020</v>
      </c>
      <c r="B101" t="s">
        <v>52</v>
      </c>
      <c r="C101" t="s">
        <v>4</v>
      </c>
      <c r="D101" s="1">
        <v>44156</v>
      </c>
      <c r="E101" s="1">
        <v>1263780</v>
      </c>
      <c r="F101" s="2">
        <v>109888</v>
      </c>
    </row>
    <row r="102" spans="1:6" x14ac:dyDescent="0.25">
      <c r="A102">
        <v>2020</v>
      </c>
      <c r="B102" t="s">
        <v>52</v>
      </c>
      <c r="C102" t="s">
        <v>5</v>
      </c>
      <c r="D102" s="1">
        <v>5888</v>
      </c>
      <c r="E102" s="1">
        <v>146473</v>
      </c>
      <c r="F102" s="2">
        <v>77207</v>
      </c>
    </row>
    <row r="103" spans="1:6" x14ac:dyDescent="0.25">
      <c r="A103">
        <v>2020</v>
      </c>
      <c r="B103" t="s">
        <v>52</v>
      </c>
      <c r="C103" t="s">
        <v>6</v>
      </c>
      <c r="D103" s="1">
        <v>4386</v>
      </c>
      <c r="E103" s="1">
        <v>153812</v>
      </c>
      <c r="F103" s="2">
        <v>87706</v>
      </c>
    </row>
    <row r="104" spans="1:6" x14ac:dyDescent="0.25">
      <c r="A104">
        <v>2020</v>
      </c>
      <c r="B104" t="s">
        <v>52</v>
      </c>
      <c r="C104" t="s">
        <v>7</v>
      </c>
      <c r="D104">
        <v>678</v>
      </c>
      <c r="E104" s="1">
        <v>25520</v>
      </c>
      <c r="F104" s="2">
        <v>68049</v>
      </c>
    </row>
    <row r="105" spans="1:6" x14ac:dyDescent="0.25">
      <c r="A105">
        <v>2020</v>
      </c>
      <c r="B105" t="s">
        <v>52</v>
      </c>
      <c r="C105" t="s">
        <v>8</v>
      </c>
      <c r="D105" s="1">
        <v>21275</v>
      </c>
      <c r="E105" s="1">
        <v>376070</v>
      </c>
      <c r="F105" s="2">
        <v>66758</v>
      </c>
    </row>
    <row r="106" spans="1:6" x14ac:dyDescent="0.25">
      <c r="A106">
        <v>2020</v>
      </c>
      <c r="B106" t="s">
        <v>52</v>
      </c>
      <c r="C106" t="s">
        <v>9</v>
      </c>
      <c r="D106" s="1">
        <v>10646</v>
      </c>
      <c r="E106" s="1">
        <v>382938</v>
      </c>
      <c r="F106" s="2">
        <v>60184</v>
      </c>
    </row>
    <row r="107" spans="1:6" x14ac:dyDescent="0.25">
      <c r="A107">
        <v>2020</v>
      </c>
      <c r="B107" t="s">
        <v>52</v>
      </c>
      <c r="C107" t="s">
        <v>10</v>
      </c>
      <c r="D107" s="1">
        <v>2886</v>
      </c>
      <c r="E107" s="1">
        <v>67700</v>
      </c>
      <c r="F107" s="2">
        <v>65603</v>
      </c>
    </row>
    <row r="108" spans="1:6" x14ac:dyDescent="0.25">
      <c r="A108">
        <v>2020</v>
      </c>
      <c r="B108" t="s">
        <v>52</v>
      </c>
      <c r="C108" t="s">
        <v>11</v>
      </c>
      <c r="D108" s="1">
        <v>18033</v>
      </c>
      <c r="E108" s="1">
        <v>554712</v>
      </c>
      <c r="F108" s="2">
        <v>74855</v>
      </c>
    </row>
    <row r="109" spans="1:6" x14ac:dyDescent="0.25">
      <c r="A109">
        <v>2020</v>
      </c>
      <c r="B109" t="s">
        <v>52</v>
      </c>
      <c r="C109" t="s">
        <v>12</v>
      </c>
      <c r="D109" s="1">
        <v>9255</v>
      </c>
      <c r="E109" s="1">
        <v>504460</v>
      </c>
      <c r="F109" s="2">
        <v>65092</v>
      </c>
    </row>
    <row r="110" spans="1:6" x14ac:dyDescent="0.25">
      <c r="A110">
        <v>2020</v>
      </c>
      <c r="B110" t="s">
        <v>52</v>
      </c>
      <c r="C110" t="s">
        <v>13</v>
      </c>
      <c r="D110" s="1">
        <v>4099</v>
      </c>
      <c r="E110" s="1">
        <v>216615</v>
      </c>
      <c r="F110" s="2">
        <v>63103</v>
      </c>
    </row>
    <row r="111" spans="1:6" x14ac:dyDescent="0.25">
      <c r="A111">
        <v>2020</v>
      </c>
      <c r="B111" t="s">
        <v>52</v>
      </c>
      <c r="C111" t="s">
        <v>14</v>
      </c>
      <c r="D111" s="1">
        <v>3109</v>
      </c>
      <c r="E111" s="1">
        <v>158784</v>
      </c>
      <c r="F111" s="2">
        <v>62958</v>
      </c>
    </row>
    <row r="112" spans="1:6" x14ac:dyDescent="0.25">
      <c r="A112">
        <v>2020</v>
      </c>
      <c r="B112" t="s">
        <v>52</v>
      </c>
      <c r="C112" t="s">
        <v>15</v>
      </c>
      <c r="D112" s="1">
        <v>4978</v>
      </c>
      <c r="E112" s="1">
        <v>235564</v>
      </c>
      <c r="F112" s="2">
        <v>62902</v>
      </c>
    </row>
    <row r="113" spans="1:6" x14ac:dyDescent="0.25">
      <c r="A113">
        <v>2020</v>
      </c>
      <c r="B113" t="s">
        <v>52</v>
      </c>
      <c r="C113" t="s">
        <v>16</v>
      </c>
      <c r="D113" s="1">
        <v>4501</v>
      </c>
      <c r="E113" s="1">
        <v>131430</v>
      </c>
      <c r="F113" s="2">
        <v>78183</v>
      </c>
    </row>
    <row r="114" spans="1:6" x14ac:dyDescent="0.25">
      <c r="A114">
        <v>2020</v>
      </c>
      <c r="B114" t="s">
        <v>52</v>
      </c>
      <c r="C114" t="s">
        <v>17</v>
      </c>
      <c r="D114" s="1">
        <v>1863</v>
      </c>
      <c r="E114" s="1">
        <v>50166</v>
      </c>
      <c r="F114" s="2">
        <v>61682</v>
      </c>
    </row>
    <row r="115" spans="1:6" x14ac:dyDescent="0.25">
      <c r="A115">
        <v>2020</v>
      </c>
      <c r="B115" t="s">
        <v>52</v>
      </c>
      <c r="C115" t="s">
        <v>18</v>
      </c>
      <c r="D115" s="1">
        <v>4168</v>
      </c>
      <c r="E115" s="1">
        <v>108500</v>
      </c>
      <c r="F115" s="2">
        <v>85426</v>
      </c>
    </row>
    <row r="116" spans="1:6" x14ac:dyDescent="0.25">
      <c r="A116">
        <v>2020</v>
      </c>
      <c r="B116" t="s">
        <v>52</v>
      </c>
      <c r="C116" t="s">
        <v>19</v>
      </c>
      <c r="D116" s="1">
        <v>6616</v>
      </c>
      <c r="E116" s="1">
        <v>229741</v>
      </c>
      <c r="F116" s="2">
        <v>96190</v>
      </c>
    </row>
    <row r="117" spans="1:6" x14ac:dyDescent="0.25">
      <c r="A117">
        <v>2020</v>
      </c>
      <c r="B117" t="s">
        <v>52</v>
      </c>
      <c r="C117" t="s">
        <v>20</v>
      </c>
      <c r="D117" s="1">
        <v>17437</v>
      </c>
      <c r="E117" s="1">
        <v>554767</v>
      </c>
      <c r="F117" s="2">
        <v>70769</v>
      </c>
    </row>
    <row r="118" spans="1:6" x14ac:dyDescent="0.25">
      <c r="A118">
        <v>2020</v>
      </c>
      <c r="B118" t="s">
        <v>52</v>
      </c>
      <c r="C118" t="s">
        <v>21</v>
      </c>
      <c r="D118" s="1">
        <v>8284</v>
      </c>
      <c r="E118" s="1">
        <v>309006</v>
      </c>
      <c r="F118" s="2">
        <v>70870</v>
      </c>
    </row>
    <row r="119" spans="1:6" x14ac:dyDescent="0.25">
      <c r="A119">
        <v>2020</v>
      </c>
      <c r="B119" t="s">
        <v>52</v>
      </c>
      <c r="C119" t="s">
        <v>22</v>
      </c>
      <c r="D119" s="1">
        <v>2375</v>
      </c>
      <c r="E119" s="1">
        <v>139480</v>
      </c>
      <c r="F119" s="2">
        <v>51918</v>
      </c>
    </row>
    <row r="120" spans="1:6" x14ac:dyDescent="0.25">
      <c r="A120">
        <v>2020</v>
      </c>
      <c r="B120" t="s">
        <v>52</v>
      </c>
      <c r="C120" t="s">
        <v>23</v>
      </c>
      <c r="D120" s="1">
        <v>6859</v>
      </c>
      <c r="E120" s="1">
        <v>266452</v>
      </c>
      <c r="F120" s="2">
        <v>61836</v>
      </c>
    </row>
    <row r="121" spans="1:6" x14ac:dyDescent="0.25">
      <c r="A121">
        <v>2020</v>
      </c>
      <c r="B121" t="s">
        <v>52</v>
      </c>
      <c r="C121" t="s">
        <v>24</v>
      </c>
      <c r="D121" s="1">
        <v>1672</v>
      </c>
      <c r="E121" s="1">
        <v>20421</v>
      </c>
      <c r="F121" s="2">
        <v>54178</v>
      </c>
    </row>
    <row r="122" spans="1:6" x14ac:dyDescent="0.25">
      <c r="A122">
        <v>2020</v>
      </c>
      <c r="B122" t="s">
        <v>52</v>
      </c>
      <c r="C122" t="s">
        <v>25</v>
      </c>
      <c r="D122" s="1">
        <v>1949</v>
      </c>
      <c r="E122" s="1">
        <v>97530</v>
      </c>
      <c r="F122" s="2">
        <v>56492</v>
      </c>
    </row>
    <row r="123" spans="1:6" x14ac:dyDescent="0.25">
      <c r="A123">
        <v>2020</v>
      </c>
      <c r="B123" t="s">
        <v>52</v>
      </c>
      <c r="C123" t="s">
        <v>26</v>
      </c>
      <c r="D123" s="1">
        <v>2054</v>
      </c>
      <c r="E123" s="1">
        <v>55673</v>
      </c>
      <c r="F123" s="2">
        <v>66821</v>
      </c>
    </row>
    <row r="124" spans="1:6" x14ac:dyDescent="0.25">
      <c r="A124">
        <v>2020</v>
      </c>
      <c r="B124" t="s">
        <v>52</v>
      </c>
      <c r="C124" t="s">
        <v>27</v>
      </c>
      <c r="D124" s="1">
        <v>2001</v>
      </c>
      <c r="E124" s="1">
        <v>67282</v>
      </c>
      <c r="F124" s="2">
        <v>77769</v>
      </c>
    </row>
    <row r="125" spans="1:6" x14ac:dyDescent="0.25">
      <c r="A125">
        <v>2020</v>
      </c>
      <c r="B125" t="s">
        <v>52</v>
      </c>
      <c r="C125" t="s">
        <v>28</v>
      </c>
      <c r="D125" s="1">
        <v>8964</v>
      </c>
      <c r="E125" s="1">
        <v>235850</v>
      </c>
      <c r="F125" s="2">
        <v>86277</v>
      </c>
    </row>
    <row r="126" spans="1:6" x14ac:dyDescent="0.25">
      <c r="A126">
        <v>2020</v>
      </c>
      <c r="B126" t="s">
        <v>52</v>
      </c>
      <c r="C126" t="s">
        <v>29</v>
      </c>
      <c r="D126" s="1">
        <v>1776</v>
      </c>
      <c r="E126" s="1">
        <v>27201</v>
      </c>
      <c r="F126" s="2">
        <v>58794</v>
      </c>
    </row>
    <row r="127" spans="1:6" x14ac:dyDescent="0.25">
      <c r="A127">
        <v>2020</v>
      </c>
      <c r="B127" t="s">
        <v>52</v>
      </c>
      <c r="C127" t="s">
        <v>30</v>
      </c>
      <c r="D127" s="1">
        <v>16292</v>
      </c>
      <c r="E127" s="1">
        <v>399337</v>
      </c>
      <c r="F127" s="2">
        <v>73103</v>
      </c>
    </row>
    <row r="128" spans="1:6" x14ac:dyDescent="0.25">
      <c r="A128">
        <v>2020</v>
      </c>
      <c r="B128" t="s">
        <v>52</v>
      </c>
      <c r="C128" t="s">
        <v>31</v>
      </c>
      <c r="D128" s="1">
        <v>10303</v>
      </c>
      <c r="E128" s="1">
        <v>452637</v>
      </c>
      <c r="F128" s="2">
        <v>63281</v>
      </c>
    </row>
    <row r="129" spans="1:6" x14ac:dyDescent="0.25">
      <c r="A129">
        <v>2020</v>
      </c>
      <c r="B129" t="s">
        <v>52</v>
      </c>
      <c r="C129" t="s">
        <v>32</v>
      </c>
      <c r="D129">
        <v>799</v>
      </c>
      <c r="E129" s="1">
        <v>25259</v>
      </c>
      <c r="F129" s="2">
        <v>57695</v>
      </c>
    </row>
    <row r="130" spans="1:6" x14ac:dyDescent="0.25">
      <c r="A130">
        <v>2020</v>
      </c>
      <c r="B130" t="s">
        <v>52</v>
      </c>
      <c r="C130" t="s">
        <v>33</v>
      </c>
      <c r="D130" s="1">
        <v>15453</v>
      </c>
      <c r="E130" s="1">
        <v>653028</v>
      </c>
      <c r="F130" s="2">
        <v>64995</v>
      </c>
    </row>
    <row r="131" spans="1:6" x14ac:dyDescent="0.25">
      <c r="A131">
        <v>2020</v>
      </c>
      <c r="B131" t="s">
        <v>52</v>
      </c>
      <c r="C131" t="s">
        <v>34</v>
      </c>
      <c r="D131" s="1">
        <v>4178</v>
      </c>
      <c r="E131" s="1">
        <v>131206</v>
      </c>
      <c r="F131" s="2">
        <v>60915</v>
      </c>
    </row>
    <row r="132" spans="1:6" x14ac:dyDescent="0.25">
      <c r="A132">
        <v>2020</v>
      </c>
      <c r="B132" t="s">
        <v>52</v>
      </c>
      <c r="C132" t="s">
        <v>35</v>
      </c>
      <c r="D132" s="1">
        <v>6354</v>
      </c>
      <c r="E132" s="1">
        <v>184947</v>
      </c>
      <c r="F132" s="2">
        <v>74927</v>
      </c>
    </row>
    <row r="133" spans="1:6" x14ac:dyDescent="0.25">
      <c r="A133">
        <v>2020</v>
      </c>
      <c r="B133" t="s">
        <v>52</v>
      </c>
      <c r="C133" t="s">
        <v>36</v>
      </c>
      <c r="D133" s="1">
        <v>14363</v>
      </c>
      <c r="E133" s="1">
        <v>537402</v>
      </c>
      <c r="F133" s="2">
        <v>66931</v>
      </c>
    </row>
    <row r="134" spans="1:6" x14ac:dyDescent="0.25">
      <c r="A134">
        <v>2020</v>
      </c>
      <c r="B134" t="s">
        <v>52</v>
      </c>
      <c r="C134" t="s">
        <v>37</v>
      </c>
      <c r="D134" s="1">
        <v>1516</v>
      </c>
      <c r="E134" s="1">
        <v>37411</v>
      </c>
      <c r="F134" s="2">
        <v>63645</v>
      </c>
    </row>
    <row r="135" spans="1:6" x14ac:dyDescent="0.25">
      <c r="A135">
        <v>2020</v>
      </c>
      <c r="B135" t="s">
        <v>52</v>
      </c>
      <c r="C135" t="s">
        <v>38</v>
      </c>
      <c r="D135" s="1">
        <v>6655</v>
      </c>
      <c r="E135" s="1">
        <v>244395</v>
      </c>
      <c r="F135" s="2">
        <v>61779</v>
      </c>
    </row>
    <row r="136" spans="1:6" x14ac:dyDescent="0.25">
      <c r="A136">
        <v>2020</v>
      </c>
      <c r="B136" t="s">
        <v>52</v>
      </c>
      <c r="C136" t="s">
        <v>39</v>
      </c>
      <c r="D136" s="1">
        <v>1072</v>
      </c>
      <c r="E136" s="1">
        <v>43135</v>
      </c>
      <c r="F136" s="2">
        <v>53285</v>
      </c>
    </row>
    <row r="137" spans="1:6" x14ac:dyDescent="0.25">
      <c r="A137">
        <v>2020</v>
      </c>
      <c r="B137" t="s">
        <v>52</v>
      </c>
      <c r="C137" t="s">
        <v>40</v>
      </c>
      <c r="D137" s="1">
        <v>7620</v>
      </c>
      <c r="E137" s="1">
        <v>334972</v>
      </c>
      <c r="F137" s="2">
        <v>63122</v>
      </c>
    </row>
    <row r="138" spans="1:6" x14ac:dyDescent="0.25">
      <c r="A138">
        <v>2020</v>
      </c>
      <c r="B138" t="s">
        <v>52</v>
      </c>
      <c r="C138" t="s">
        <v>41</v>
      </c>
      <c r="D138" s="1">
        <v>26257</v>
      </c>
      <c r="E138" s="1">
        <v>867807</v>
      </c>
      <c r="F138" s="2">
        <v>81206</v>
      </c>
    </row>
    <row r="139" spans="1:6" x14ac:dyDescent="0.25">
      <c r="A139">
        <v>2020</v>
      </c>
      <c r="B139" t="s">
        <v>52</v>
      </c>
      <c r="C139" t="s">
        <v>42</v>
      </c>
      <c r="D139" s="1">
        <v>4616</v>
      </c>
      <c r="E139" s="1">
        <v>135571</v>
      </c>
      <c r="F139" s="2">
        <v>61796</v>
      </c>
    </row>
    <row r="140" spans="1:6" x14ac:dyDescent="0.25">
      <c r="A140">
        <v>2020</v>
      </c>
      <c r="B140" t="s">
        <v>52</v>
      </c>
      <c r="C140" t="s">
        <v>43</v>
      </c>
      <c r="D140" s="1">
        <v>1107</v>
      </c>
      <c r="E140" s="1">
        <v>28176</v>
      </c>
      <c r="F140" s="2">
        <v>62352</v>
      </c>
    </row>
    <row r="141" spans="1:6" x14ac:dyDescent="0.25">
      <c r="A141">
        <v>2020</v>
      </c>
      <c r="B141" t="s">
        <v>52</v>
      </c>
      <c r="C141" t="s">
        <v>44</v>
      </c>
      <c r="D141" s="1">
        <v>7023</v>
      </c>
      <c r="E141" s="1">
        <v>232300</v>
      </c>
      <c r="F141" s="2">
        <v>63958</v>
      </c>
    </row>
    <row r="142" spans="1:6" x14ac:dyDescent="0.25">
      <c r="A142">
        <v>2020</v>
      </c>
      <c r="B142" t="s">
        <v>52</v>
      </c>
      <c r="C142" t="s">
        <v>45</v>
      </c>
      <c r="D142" s="1">
        <v>7882</v>
      </c>
      <c r="E142" s="1">
        <v>268553</v>
      </c>
      <c r="F142" s="2">
        <v>82000</v>
      </c>
    </row>
    <row r="143" spans="1:6" x14ac:dyDescent="0.25">
      <c r="A143">
        <v>2020</v>
      </c>
      <c r="B143" t="s">
        <v>52</v>
      </c>
      <c r="C143" t="s">
        <v>46</v>
      </c>
      <c r="D143" s="1">
        <v>1261</v>
      </c>
      <c r="E143" s="1">
        <v>44429</v>
      </c>
      <c r="F143" s="2">
        <v>62359</v>
      </c>
    </row>
    <row r="144" spans="1:6" x14ac:dyDescent="0.25">
      <c r="A144">
        <v>2020</v>
      </c>
      <c r="B144" t="s">
        <v>52</v>
      </c>
      <c r="C144" t="s">
        <v>47</v>
      </c>
      <c r="D144" s="1">
        <v>9214</v>
      </c>
      <c r="E144" s="1">
        <v>458262</v>
      </c>
      <c r="F144" s="2">
        <v>61039</v>
      </c>
    </row>
    <row r="145" spans="1:6" x14ac:dyDescent="0.25">
      <c r="A145">
        <v>2020</v>
      </c>
      <c r="B145" t="s">
        <v>52</v>
      </c>
      <c r="C145" t="s">
        <v>48</v>
      </c>
      <c r="D145">
        <v>620</v>
      </c>
      <c r="E145" s="1">
        <v>9580</v>
      </c>
      <c r="F145" s="2">
        <v>70308</v>
      </c>
    </row>
    <row r="146" spans="1:6" x14ac:dyDescent="0.25">
      <c r="A146">
        <v>2020</v>
      </c>
      <c r="B146" t="s">
        <v>54</v>
      </c>
      <c r="C146" t="s">
        <v>1</v>
      </c>
      <c r="D146" s="1">
        <v>32424</v>
      </c>
      <c r="E146" s="1">
        <v>372620</v>
      </c>
      <c r="F146" s="2">
        <v>45853</v>
      </c>
    </row>
    <row r="147" spans="1:6" x14ac:dyDescent="0.25">
      <c r="A147">
        <v>2020</v>
      </c>
      <c r="B147" t="s">
        <v>54</v>
      </c>
      <c r="C147" t="s">
        <v>2</v>
      </c>
      <c r="D147" s="1">
        <v>33859</v>
      </c>
      <c r="E147" s="1">
        <v>546143</v>
      </c>
      <c r="F147" s="2">
        <v>51498</v>
      </c>
    </row>
    <row r="148" spans="1:6" x14ac:dyDescent="0.25">
      <c r="A148">
        <v>2020</v>
      </c>
      <c r="B148" t="s">
        <v>54</v>
      </c>
      <c r="C148" t="s">
        <v>3</v>
      </c>
      <c r="D148" s="1">
        <v>21836</v>
      </c>
      <c r="E148" s="1">
        <v>244074</v>
      </c>
      <c r="F148" s="2">
        <v>45673</v>
      </c>
    </row>
    <row r="149" spans="1:6" x14ac:dyDescent="0.25">
      <c r="A149">
        <v>2020</v>
      </c>
      <c r="B149" t="s">
        <v>54</v>
      </c>
      <c r="C149" t="s">
        <v>4</v>
      </c>
      <c r="D149" s="1">
        <v>200632</v>
      </c>
      <c r="E149" s="1">
        <v>2888684</v>
      </c>
      <c r="F149" s="2">
        <v>58800</v>
      </c>
    </row>
    <row r="150" spans="1:6" x14ac:dyDescent="0.25">
      <c r="A150">
        <v>2020</v>
      </c>
      <c r="B150" t="s">
        <v>54</v>
      </c>
      <c r="C150" t="s">
        <v>5</v>
      </c>
      <c r="D150" s="1">
        <v>36421</v>
      </c>
      <c r="E150" s="1">
        <v>465887</v>
      </c>
      <c r="F150" s="2">
        <v>55719</v>
      </c>
    </row>
    <row r="151" spans="1:6" x14ac:dyDescent="0.25">
      <c r="A151">
        <v>2020</v>
      </c>
      <c r="B151" t="s">
        <v>54</v>
      </c>
      <c r="C151" t="s">
        <v>6</v>
      </c>
      <c r="D151" s="1">
        <v>24725</v>
      </c>
      <c r="E151" s="1">
        <v>276491</v>
      </c>
      <c r="F151" s="2">
        <v>55859</v>
      </c>
    </row>
    <row r="152" spans="1:6" x14ac:dyDescent="0.25">
      <c r="A152">
        <v>2020</v>
      </c>
      <c r="B152" t="s">
        <v>54</v>
      </c>
      <c r="C152" t="s">
        <v>7</v>
      </c>
      <c r="D152" s="1">
        <v>7050</v>
      </c>
      <c r="E152" s="1">
        <v>76267</v>
      </c>
      <c r="F152" s="2">
        <v>45667</v>
      </c>
    </row>
    <row r="153" spans="1:6" x14ac:dyDescent="0.25">
      <c r="A153">
        <v>2020</v>
      </c>
      <c r="B153" t="s">
        <v>54</v>
      </c>
      <c r="C153" t="s">
        <v>8</v>
      </c>
      <c r="D153" s="1">
        <v>142700</v>
      </c>
      <c r="E153" s="1">
        <v>1739110</v>
      </c>
      <c r="F153" s="2">
        <v>49391</v>
      </c>
    </row>
    <row r="154" spans="1:6" x14ac:dyDescent="0.25">
      <c r="A154">
        <v>2020</v>
      </c>
      <c r="B154" t="s">
        <v>54</v>
      </c>
      <c r="C154" t="s">
        <v>9</v>
      </c>
      <c r="D154" s="1">
        <v>64380</v>
      </c>
      <c r="E154" s="1">
        <v>913981</v>
      </c>
      <c r="F154" s="2">
        <v>52104</v>
      </c>
    </row>
    <row r="155" spans="1:6" x14ac:dyDescent="0.25">
      <c r="A155">
        <v>2020</v>
      </c>
      <c r="B155" t="s">
        <v>54</v>
      </c>
      <c r="C155" t="s">
        <v>10</v>
      </c>
      <c r="D155" s="1">
        <v>12742</v>
      </c>
      <c r="E155" s="1">
        <v>143264</v>
      </c>
      <c r="F155" s="2">
        <v>44610</v>
      </c>
    </row>
    <row r="156" spans="1:6" x14ac:dyDescent="0.25">
      <c r="A156">
        <v>2020</v>
      </c>
      <c r="B156" t="s">
        <v>54</v>
      </c>
      <c r="C156" t="s">
        <v>11</v>
      </c>
      <c r="D156" s="1">
        <v>78196</v>
      </c>
      <c r="E156" s="1">
        <v>1140749</v>
      </c>
      <c r="F156" s="2">
        <v>55780</v>
      </c>
    </row>
    <row r="157" spans="1:6" x14ac:dyDescent="0.25">
      <c r="A157">
        <v>2020</v>
      </c>
      <c r="B157" t="s">
        <v>54</v>
      </c>
      <c r="C157" t="s">
        <v>12</v>
      </c>
      <c r="D157" s="1">
        <v>40846</v>
      </c>
      <c r="E157" s="1">
        <v>583686</v>
      </c>
      <c r="F157" s="2">
        <v>45931</v>
      </c>
    </row>
    <row r="158" spans="1:6" x14ac:dyDescent="0.25">
      <c r="A158">
        <v>2020</v>
      </c>
      <c r="B158" t="s">
        <v>54</v>
      </c>
      <c r="C158" t="s">
        <v>13</v>
      </c>
      <c r="D158" s="1">
        <v>23479</v>
      </c>
      <c r="E158" s="1">
        <v>298376</v>
      </c>
      <c r="F158" s="2">
        <v>44146</v>
      </c>
    </row>
    <row r="159" spans="1:6" x14ac:dyDescent="0.25">
      <c r="A159">
        <v>2020</v>
      </c>
      <c r="B159" t="s">
        <v>54</v>
      </c>
      <c r="C159" t="s">
        <v>14</v>
      </c>
      <c r="D159" s="1">
        <v>19497</v>
      </c>
      <c r="E159" s="1">
        <v>255575</v>
      </c>
      <c r="F159" s="2">
        <v>46012</v>
      </c>
    </row>
    <row r="160" spans="1:6" x14ac:dyDescent="0.25">
      <c r="A160">
        <v>2020</v>
      </c>
      <c r="B160" t="s">
        <v>54</v>
      </c>
      <c r="C160" t="s">
        <v>15</v>
      </c>
      <c r="D160" s="1">
        <v>28266</v>
      </c>
      <c r="E160" s="1">
        <v>393361</v>
      </c>
      <c r="F160" s="2">
        <v>46839</v>
      </c>
    </row>
    <row r="161" spans="1:6" x14ac:dyDescent="0.25">
      <c r="A161">
        <v>2020</v>
      </c>
      <c r="B161" t="s">
        <v>54</v>
      </c>
      <c r="C161" t="s">
        <v>16</v>
      </c>
      <c r="D161" s="1">
        <v>31210</v>
      </c>
      <c r="E161" s="1">
        <v>358336</v>
      </c>
      <c r="F161" s="2">
        <v>46029</v>
      </c>
    </row>
    <row r="162" spans="1:6" x14ac:dyDescent="0.25">
      <c r="A162">
        <v>2020</v>
      </c>
      <c r="B162" t="s">
        <v>54</v>
      </c>
      <c r="C162" t="s">
        <v>17</v>
      </c>
      <c r="D162" s="1">
        <v>10546</v>
      </c>
      <c r="E162" s="1">
        <v>111483</v>
      </c>
      <c r="F162" s="2">
        <v>43084</v>
      </c>
    </row>
    <row r="163" spans="1:6" x14ac:dyDescent="0.25">
      <c r="A163">
        <v>2020</v>
      </c>
      <c r="B163" t="s">
        <v>54</v>
      </c>
      <c r="C163" t="s">
        <v>18</v>
      </c>
      <c r="D163" s="1">
        <v>31685</v>
      </c>
      <c r="E163" s="1">
        <v>441680</v>
      </c>
      <c r="F163" s="2">
        <v>50800</v>
      </c>
    </row>
    <row r="164" spans="1:6" x14ac:dyDescent="0.25">
      <c r="A164">
        <v>2020</v>
      </c>
      <c r="B164" t="s">
        <v>54</v>
      </c>
      <c r="C164" t="s">
        <v>19</v>
      </c>
      <c r="D164" s="1">
        <v>40751</v>
      </c>
      <c r="E164" s="1">
        <v>526726</v>
      </c>
      <c r="F164" s="2">
        <v>61082</v>
      </c>
    </row>
    <row r="165" spans="1:6" x14ac:dyDescent="0.25">
      <c r="A165">
        <v>2020</v>
      </c>
      <c r="B165" t="s">
        <v>54</v>
      </c>
      <c r="C165" t="s">
        <v>20</v>
      </c>
      <c r="D165" s="1">
        <v>55149</v>
      </c>
      <c r="E165" s="1">
        <v>745824</v>
      </c>
      <c r="F165" s="2">
        <v>51869</v>
      </c>
    </row>
    <row r="166" spans="1:6" x14ac:dyDescent="0.25">
      <c r="A166">
        <v>2020</v>
      </c>
      <c r="B166" t="s">
        <v>54</v>
      </c>
      <c r="C166" t="s">
        <v>21</v>
      </c>
      <c r="D166" s="1">
        <v>37255</v>
      </c>
      <c r="E166" s="1">
        <v>499190</v>
      </c>
      <c r="F166" s="2">
        <v>53843</v>
      </c>
    </row>
    <row r="167" spans="1:6" x14ac:dyDescent="0.25">
      <c r="A167">
        <v>2020</v>
      </c>
      <c r="B167" t="s">
        <v>54</v>
      </c>
      <c r="C167" t="s">
        <v>22</v>
      </c>
      <c r="D167" s="1">
        <v>19589</v>
      </c>
      <c r="E167" s="1">
        <v>226629</v>
      </c>
      <c r="F167" s="2">
        <v>40176</v>
      </c>
    </row>
    <row r="168" spans="1:6" x14ac:dyDescent="0.25">
      <c r="A168">
        <v>2020</v>
      </c>
      <c r="B168" t="s">
        <v>54</v>
      </c>
      <c r="C168" t="s">
        <v>23</v>
      </c>
      <c r="D168" s="1">
        <v>39646</v>
      </c>
      <c r="E168" s="1">
        <v>519916</v>
      </c>
      <c r="F168" s="2">
        <v>46520</v>
      </c>
    </row>
    <row r="169" spans="1:6" x14ac:dyDescent="0.25">
      <c r="A169">
        <v>2020</v>
      </c>
      <c r="B169" t="s">
        <v>54</v>
      </c>
      <c r="C169" t="s">
        <v>24</v>
      </c>
      <c r="D169" s="1">
        <v>9323</v>
      </c>
      <c r="E169" s="1">
        <v>89315</v>
      </c>
      <c r="F169" s="2">
        <v>43996</v>
      </c>
    </row>
    <row r="170" spans="1:6" x14ac:dyDescent="0.25">
      <c r="A170">
        <v>2020</v>
      </c>
      <c r="B170" t="s">
        <v>54</v>
      </c>
      <c r="C170" t="s">
        <v>25</v>
      </c>
      <c r="D170" s="1">
        <v>14748</v>
      </c>
      <c r="E170" s="1">
        <v>182745</v>
      </c>
      <c r="F170" s="2">
        <v>44095</v>
      </c>
    </row>
    <row r="171" spans="1:6" x14ac:dyDescent="0.25">
      <c r="A171">
        <v>2020</v>
      </c>
      <c r="B171" t="s">
        <v>54</v>
      </c>
      <c r="C171" t="s">
        <v>26</v>
      </c>
      <c r="D171" s="1">
        <v>15481</v>
      </c>
      <c r="E171" s="1">
        <v>252623</v>
      </c>
      <c r="F171" s="2">
        <v>48334</v>
      </c>
    </row>
    <row r="172" spans="1:6" x14ac:dyDescent="0.25">
      <c r="A172">
        <v>2020</v>
      </c>
      <c r="B172" t="s">
        <v>54</v>
      </c>
      <c r="C172" t="s">
        <v>27</v>
      </c>
      <c r="D172" s="1">
        <v>12460</v>
      </c>
      <c r="E172" s="1">
        <v>133196</v>
      </c>
      <c r="F172" s="2">
        <v>54425</v>
      </c>
    </row>
    <row r="173" spans="1:6" x14ac:dyDescent="0.25">
      <c r="A173">
        <v>2020</v>
      </c>
      <c r="B173" t="s">
        <v>54</v>
      </c>
      <c r="C173" t="s">
        <v>28</v>
      </c>
      <c r="D173" s="1">
        <v>54606</v>
      </c>
      <c r="E173" s="1">
        <v>820259</v>
      </c>
      <c r="F173" s="2">
        <v>58675</v>
      </c>
    </row>
    <row r="174" spans="1:6" x14ac:dyDescent="0.25">
      <c r="A174">
        <v>2020</v>
      </c>
      <c r="B174" t="s">
        <v>54</v>
      </c>
      <c r="C174" t="s">
        <v>29</v>
      </c>
      <c r="D174" s="1">
        <v>10949</v>
      </c>
      <c r="E174" s="1">
        <v>130261</v>
      </c>
      <c r="F174" s="2">
        <v>41086</v>
      </c>
    </row>
    <row r="175" spans="1:6" x14ac:dyDescent="0.25">
      <c r="A175">
        <v>2020</v>
      </c>
      <c r="B175" t="s">
        <v>54</v>
      </c>
      <c r="C175" t="s">
        <v>30</v>
      </c>
      <c r="D175" s="1">
        <v>118946</v>
      </c>
      <c r="E175" s="1">
        <v>1366746</v>
      </c>
      <c r="F175" s="2">
        <v>57939</v>
      </c>
    </row>
    <row r="176" spans="1:6" x14ac:dyDescent="0.25">
      <c r="A176">
        <v>2020</v>
      </c>
      <c r="B176" t="s">
        <v>54</v>
      </c>
      <c r="C176" t="s">
        <v>31</v>
      </c>
      <c r="D176" s="1">
        <v>63455</v>
      </c>
      <c r="E176" s="1">
        <v>844765</v>
      </c>
      <c r="F176" s="2">
        <v>47171</v>
      </c>
    </row>
    <row r="177" spans="1:6" x14ac:dyDescent="0.25">
      <c r="A177">
        <v>2020</v>
      </c>
      <c r="B177" t="s">
        <v>54</v>
      </c>
      <c r="C177" t="s">
        <v>32</v>
      </c>
      <c r="D177" s="1">
        <v>7745</v>
      </c>
      <c r="E177" s="1">
        <v>86570</v>
      </c>
      <c r="F177" s="2">
        <v>52657</v>
      </c>
    </row>
    <row r="178" spans="1:6" x14ac:dyDescent="0.25">
      <c r="A178">
        <v>2020</v>
      </c>
      <c r="B178" t="s">
        <v>54</v>
      </c>
      <c r="C178" t="s">
        <v>33</v>
      </c>
      <c r="D178" s="1">
        <v>68987</v>
      </c>
      <c r="E178" s="1">
        <v>998325</v>
      </c>
      <c r="F178" s="2">
        <v>48088</v>
      </c>
    </row>
    <row r="179" spans="1:6" x14ac:dyDescent="0.25">
      <c r="A179">
        <v>2020</v>
      </c>
      <c r="B179" t="s">
        <v>54</v>
      </c>
      <c r="C179" t="s">
        <v>34</v>
      </c>
      <c r="D179" s="1">
        <v>23912</v>
      </c>
      <c r="E179" s="1">
        <v>301828</v>
      </c>
      <c r="F179" s="2">
        <v>43388</v>
      </c>
    </row>
    <row r="180" spans="1:6" x14ac:dyDescent="0.25">
      <c r="A180">
        <v>2020</v>
      </c>
      <c r="B180" t="s">
        <v>54</v>
      </c>
      <c r="C180" t="s">
        <v>35</v>
      </c>
      <c r="D180" s="1">
        <v>26241</v>
      </c>
      <c r="E180" s="1">
        <v>346783</v>
      </c>
      <c r="F180" s="2">
        <v>49251</v>
      </c>
    </row>
    <row r="181" spans="1:6" x14ac:dyDescent="0.25">
      <c r="A181">
        <v>2020</v>
      </c>
      <c r="B181" t="s">
        <v>54</v>
      </c>
      <c r="C181" t="s">
        <v>36</v>
      </c>
      <c r="D181" s="1">
        <v>73985</v>
      </c>
      <c r="E181" s="1">
        <v>1054388</v>
      </c>
      <c r="F181" s="2">
        <v>49535</v>
      </c>
    </row>
    <row r="182" spans="1:6" x14ac:dyDescent="0.25">
      <c r="A182">
        <v>2020</v>
      </c>
      <c r="B182" t="s">
        <v>54</v>
      </c>
      <c r="C182" t="s">
        <v>37</v>
      </c>
      <c r="D182" s="1">
        <v>7816</v>
      </c>
      <c r="E182" s="1">
        <v>70764</v>
      </c>
      <c r="F182" s="2">
        <v>49493</v>
      </c>
    </row>
    <row r="183" spans="1:6" x14ac:dyDescent="0.25">
      <c r="A183">
        <v>2020</v>
      </c>
      <c r="B183" t="s">
        <v>54</v>
      </c>
      <c r="C183" t="s">
        <v>38</v>
      </c>
      <c r="D183" s="1">
        <v>31674</v>
      </c>
      <c r="E183" s="1">
        <v>400537</v>
      </c>
      <c r="F183" s="2">
        <v>43717</v>
      </c>
    </row>
    <row r="184" spans="1:6" x14ac:dyDescent="0.25">
      <c r="A184">
        <v>2020</v>
      </c>
      <c r="B184" t="s">
        <v>54</v>
      </c>
      <c r="C184" t="s">
        <v>39</v>
      </c>
      <c r="D184" s="1">
        <v>8068</v>
      </c>
      <c r="E184" s="1">
        <v>83179</v>
      </c>
      <c r="F184" s="2">
        <v>44162</v>
      </c>
    </row>
    <row r="185" spans="1:6" x14ac:dyDescent="0.25">
      <c r="A185">
        <v>2020</v>
      </c>
      <c r="B185" t="s">
        <v>54</v>
      </c>
      <c r="C185" t="s">
        <v>40</v>
      </c>
      <c r="D185" s="1">
        <v>40806</v>
      </c>
      <c r="E185" s="1">
        <v>627005</v>
      </c>
      <c r="F185" s="2">
        <v>50111</v>
      </c>
    </row>
    <row r="186" spans="1:6" x14ac:dyDescent="0.25">
      <c r="A186">
        <v>2020</v>
      </c>
      <c r="B186" t="s">
        <v>54</v>
      </c>
      <c r="C186" t="s">
        <v>41</v>
      </c>
      <c r="D186" s="1">
        <v>152438</v>
      </c>
      <c r="E186" s="1">
        <v>2453267</v>
      </c>
      <c r="F186" s="2">
        <v>56485</v>
      </c>
    </row>
    <row r="187" spans="1:6" x14ac:dyDescent="0.25">
      <c r="A187">
        <v>2020</v>
      </c>
      <c r="B187" t="s">
        <v>54</v>
      </c>
      <c r="C187" t="s">
        <v>42</v>
      </c>
      <c r="D187" s="1">
        <v>20535</v>
      </c>
      <c r="E187" s="1">
        <v>288623</v>
      </c>
      <c r="F187" s="2">
        <v>49353</v>
      </c>
    </row>
    <row r="188" spans="1:6" x14ac:dyDescent="0.25">
      <c r="A188">
        <v>2020</v>
      </c>
      <c r="B188" t="s">
        <v>54</v>
      </c>
      <c r="C188" t="s">
        <v>43</v>
      </c>
      <c r="D188" s="1">
        <v>5003</v>
      </c>
      <c r="E188" s="1">
        <v>49851</v>
      </c>
      <c r="F188" s="2">
        <v>45701</v>
      </c>
    </row>
    <row r="189" spans="1:6" x14ac:dyDescent="0.25">
      <c r="A189">
        <v>2020</v>
      </c>
      <c r="B189" t="s">
        <v>54</v>
      </c>
      <c r="C189" t="s">
        <v>44</v>
      </c>
      <c r="D189" s="1">
        <v>42564</v>
      </c>
      <c r="E189" s="1">
        <v>627729</v>
      </c>
      <c r="F189" s="2">
        <v>48371</v>
      </c>
    </row>
    <row r="190" spans="1:6" x14ac:dyDescent="0.25">
      <c r="A190">
        <v>2020</v>
      </c>
      <c r="B190" t="s">
        <v>54</v>
      </c>
      <c r="C190" t="s">
        <v>45</v>
      </c>
      <c r="D190" s="1">
        <v>38688</v>
      </c>
      <c r="E190" s="1">
        <v>615415</v>
      </c>
      <c r="F190" s="2">
        <v>74160</v>
      </c>
    </row>
    <row r="191" spans="1:6" x14ac:dyDescent="0.25">
      <c r="A191">
        <v>2020</v>
      </c>
      <c r="B191" t="s">
        <v>54</v>
      </c>
      <c r="C191" t="s">
        <v>46</v>
      </c>
      <c r="D191" s="1">
        <v>10611</v>
      </c>
      <c r="E191" s="1">
        <v>118677</v>
      </c>
      <c r="F191" s="2">
        <v>42085</v>
      </c>
    </row>
    <row r="192" spans="1:6" x14ac:dyDescent="0.25">
      <c r="A192">
        <v>2020</v>
      </c>
      <c r="B192" t="s">
        <v>54</v>
      </c>
      <c r="C192" t="s">
        <v>47</v>
      </c>
      <c r="D192" s="1">
        <v>35812</v>
      </c>
      <c r="E192" s="1">
        <v>517930</v>
      </c>
      <c r="F192" s="2">
        <v>45165</v>
      </c>
    </row>
    <row r="193" spans="1:6" x14ac:dyDescent="0.25">
      <c r="A193">
        <v>2020</v>
      </c>
      <c r="B193" t="s">
        <v>54</v>
      </c>
      <c r="C193" t="s">
        <v>48</v>
      </c>
      <c r="D193" s="1">
        <v>4840</v>
      </c>
      <c r="E193" s="1">
        <v>48509</v>
      </c>
      <c r="F193" s="2">
        <v>44879</v>
      </c>
    </row>
    <row r="194" spans="1:6" x14ac:dyDescent="0.25">
      <c r="A194">
        <v>2020</v>
      </c>
      <c r="B194" t="s">
        <v>53</v>
      </c>
      <c r="C194" t="s">
        <v>1</v>
      </c>
      <c r="D194" s="1">
        <v>2566</v>
      </c>
      <c r="E194" s="1">
        <v>19310</v>
      </c>
      <c r="F194" s="2">
        <v>69393</v>
      </c>
    </row>
    <row r="195" spans="1:6" x14ac:dyDescent="0.25">
      <c r="A195">
        <v>2020</v>
      </c>
      <c r="B195" t="s">
        <v>53</v>
      </c>
      <c r="C195" t="s">
        <v>2</v>
      </c>
      <c r="D195" s="1">
        <v>4017</v>
      </c>
      <c r="E195" s="1">
        <v>45513</v>
      </c>
      <c r="F195" s="2">
        <v>90871</v>
      </c>
    </row>
    <row r="196" spans="1:6" x14ac:dyDescent="0.25">
      <c r="A196">
        <v>2020</v>
      </c>
      <c r="B196" t="s">
        <v>53</v>
      </c>
      <c r="C196" t="s">
        <v>3</v>
      </c>
      <c r="D196" s="1">
        <v>1536</v>
      </c>
      <c r="E196" s="1">
        <v>11509</v>
      </c>
      <c r="F196" s="2">
        <v>69820</v>
      </c>
    </row>
    <row r="197" spans="1:6" x14ac:dyDescent="0.25">
      <c r="A197">
        <v>2020</v>
      </c>
      <c r="B197" t="s">
        <v>53</v>
      </c>
      <c r="C197" t="s">
        <v>4</v>
      </c>
      <c r="D197" s="1">
        <v>29491</v>
      </c>
      <c r="E197" s="1">
        <v>527549</v>
      </c>
      <c r="F197" s="2">
        <v>217892</v>
      </c>
    </row>
    <row r="198" spans="1:6" x14ac:dyDescent="0.25">
      <c r="A198">
        <v>2020</v>
      </c>
      <c r="B198" t="s">
        <v>53</v>
      </c>
      <c r="C198" t="s">
        <v>5</v>
      </c>
      <c r="D198" s="1">
        <v>4548</v>
      </c>
      <c r="E198" s="1">
        <v>74867</v>
      </c>
      <c r="F198" s="2">
        <v>123495</v>
      </c>
    </row>
    <row r="199" spans="1:6" x14ac:dyDescent="0.25">
      <c r="A199">
        <v>2020</v>
      </c>
      <c r="B199" t="s">
        <v>53</v>
      </c>
      <c r="C199" t="s">
        <v>6</v>
      </c>
      <c r="D199" s="1">
        <v>2880</v>
      </c>
      <c r="E199" s="1">
        <v>29237</v>
      </c>
      <c r="F199" s="2">
        <v>138917</v>
      </c>
    </row>
    <row r="200" spans="1:6" x14ac:dyDescent="0.25">
      <c r="A200">
        <v>2020</v>
      </c>
      <c r="B200" t="s">
        <v>53</v>
      </c>
      <c r="C200" t="s">
        <v>7</v>
      </c>
      <c r="D200">
        <v>549</v>
      </c>
      <c r="E200" s="1">
        <v>3622</v>
      </c>
      <c r="F200" s="2">
        <v>78966</v>
      </c>
    </row>
    <row r="201" spans="1:6" x14ac:dyDescent="0.25">
      <c r="A201">
        <v>2020</v>
      </c>
      <c r="B201" t="s">
        <v>53</v>
      </c>
      <c r="C201" t="s">
        <v>8</v>
      </c>
      <c r="D201" s="1">
        <v>12659</v>
      </c>
      <c r="E201" s="1">
        <v>130298</v>
      </c>
      <c r="F201" s="2">
        <v>93350</v>
      </c>
    </row>
    <row r="202" spans="1:6" x14ac:dyDescent="0.25">
      <c r="A202">
        <v>2020</v>
      </c>
      <c r="B202" t="s">
        <v>53</v>
      </c>
      <c r="C202" t="s">
        <v>9</v>
      </c>
      <c r="D202" s="1">
        <v>6010</v>
      </c>
      <c r="E202" s="1">
        <v>109190</v>
      </c>
      <c r="F202" s="2">
        <v>108735</v>
      </c>
    </row>
    <row r="203" spans="1:6" x14ac:dyDescent="0.25">
      <c r="A203">
        <v>2020</v>
      </c>
      <c r="B203" t="s">
        <v>53</v>
      </c>
      <c r="C203" t="s">
        <v>10</v>
      </c>
      <c r="D203" s="1">
        <v>1385</v>
      </c>
      <c r="E203" s="1">
        <v>7346</v>
      </c>
      <c r="F203" s="2">
        <v>64408</v>
      </c>
    </row>
    <row r="204" spans="1:6" x14ac:dyDescent="0.25">
      <c r="A204">
        <v>2020</v>
      </c>
      <c r="B204" t="s">
        <v>53</v>
      </c>
      <c r="C204" t="s">
        <v>11</v>
      </c>
      <c r="D204" s="1">
        <v>7162</v>
      </c>
      <c r="E204" s="1">
        <v>87520</v>
      </c>
      <c r="F204" s="2">
        <v>110059</v>
      </c>
    </row>
    <row r="205" spans="1:6" x14ac:dyDescent="0.25">
      <c r="A205">
        <v>2020</v>
      </c>
      <c r="B205" t="s">
        <v>53</v>
      </c>
      <c r="C205" t="s">
        <v>12</v>
      </c>
      <c r="D205" s="1">
        <v>2521</v>
      </c>
      <c r="E205" s="1">
        <v>26075</v>
      </c>
      <c r="F205" s="2">
        <v>67191</v>
      </c>
    </row>
    <row r="206" spans="1:6" x14ac:dyDescent="0.25">
      <c r="A206">
        <v>2020</v>
      </c>
      <c r="B206" t="s">
        <v>53</v>
      </c>
      <c r="C206" t="s">
        <v>13</v>
      </c>
      <c r="D206" s="1">
        <v>1811</v>
      </c>
      <c r="E206" s="1">
        <v>19135</v>
      </c>
      <c r="F206" s="2">
        <v>66858</v>
      </c>
    </row>
    <row r="207" spans="1:6" x14ac:dyDescent="0.25">
      <c r="A207">
        <v>2020</v>
      </c>
      <c r="B207" t="s">
        <v>53</v>
      </c>
      <c r="C207" t="s">
        <v>14</v>
      </c>
      <c r="D207" s="1">
        <v>1561</v>
      </c>
      <c r="E207" s="1">
        <v>16734</v>
      </c>
      <c r="F207" s="2">
        <v>73749</v>
      </c>
    </row>
    <row r="208" spans="1:6" x14ac:dyDescent="0.25">
      <c r="A208">
        <v>2020</v>
      </c>
      <c r="B208" t="s">
        <v>53</v>
      </c>
      <c r="C208" t="s">
        <v>15</v>
      </c>
      <c r="D208" s="1">
        <v>2111</v>
      </c>
      <c r="E208" s="1">
        <v>20268</v>
      </c>
      <c r="F208" s="2">
        <v>63462</v>
      </c>
    </row>
    <row r="209" spans="1:6" x14ac:dyDescent="0.25">
      <c r="A209">
        <v>2020</v>
      </c>
      <c r="B209" t="s">
        <v>53</v>
      </c>
      <c r="C209" t="s">
        <v>16</v>
      </c>
      <c r="D209" s="1">
        <v>1935</v>
      </c>
      <c r="E209" s="1">
        <v>18712</v>
      </c>
      <c r="F209" s="2">
        <v>65700</v>
      </c>
    </row>
    <row r="210" spans="1:6" x14ac:dyDescent="0.25">
      <c r="A210">
        <v>2020</v>
      </c>
      <c r="B210" t="s">
        <v>53</v>
      </c>
      <c r="C210" t="s">
        <v>17</v>
      </c>
      <c r="D210">
        <v>916</v>
      </c>
      <c r="E210" s="1">
        <v>6415</v>
      </c>
      <c r="F210" s="2">
        <v>64265</v>
      </c>
    </row>
    <row r="211" spans="1:6" x14ac:dyDescent="0.25">
      <c r="A211">
        <v>2020</v>
      </c>
      <c r="B211" t="s">
        <v>53</v>
      </c>
      <c r="C211" t="s">
        <v>18</v>
      </c>
      <c r="D211" s="1">
        <v>2855</v>
      </c>
      <c r="E211" s="1">
        <v>33029</v>
      </c>
      <c r="F211" s="2">
        <v>110569</v>
      </c>
    </row>
    <row r="212" spans="1:6" x14ac:dyDescent="0.25">
      <c r="A212">
        <v>2020</v>
      </c>
      <c r="B212" t="s">
        <v>53</v>
      </c>
      <c r="C212" t="s">
        <v>19</v>
      </c>
      <c r="D212" s="1">
        <v>6073</v>
      </c>
      <c r="E212" s="1">
        <v>89231</v>
      </c>
      <c r="F212" s="2">
        <v>146746</v>
      </c>
    </row>
    <row r="213" spans="1:6" x14ac:dyDescent="0.25">
      <c r="A213">
        <v>2020</v>
      </c>
      <c r="B213" t="s">
        <v>53</v>
      </c>
      <c r="C213" t="s">
        <v>20</v>
      </c>
      <c r="D213" s="1">
        <v>7671</v>
      </c>
      <c r="E213" s="1">
        <v>50511</v>
      </c>
      <c r="F213" s="2">
        <v>88745</v>
      </c>
    </row>
    <row r="214" spans="1:6" x14ac:dyDescent="0.25">
      <c r="A214">
        <v>2020</v>
      </c>
      <c r="B214" t="s">
        <v>53</v>
      </c>
      <c r="C214" t="s">
        <v>21</v>
      </c>
      <c r="D214" s="1">
        <v>4304</v>
      </c>
      <c r="E214" s="1">
        <v>43145</v>
      </c>
      <c r="F214" s="2">
        <v>92292</v>
      </c>
    </row>
    <row r="215" spans="1:6" x14ac:dyDescent="0.25">
      <c r="A215">
        <v>2020</v>
      </c>
      <c r="B215" t="s">
        <v>53</v>
      </c>
      <c r="C215" t="s">
        <v>22</v>
      </c>
      <c r="D215">
        <v>964</v>
      </c>
      <c r="E215" s="1">
        <v>9629</v>
      </c>
      <c r="F215" s="2">
        <v>54301</v>
      </c>
    </row>
    <row r="216" spans="1:6" x14ac:dyDescent="0.25">
      <c r="A216">
        <v>2020</v>
      </c>
      <c r="B216" t="s">
        <v>53</v>
      </c>
      <c r="C216" t="s">
        <v>23</v>
      </c>
      <c r="D216" s="1">
        <v>3562</v>
      </c>
      <c r="E216" s="1">
        <v>43675</v>
      </c>
      <c r="F216" s="2">
        <v>89327</v>
      </c>
    </row>
    <row r="217" spans="1:6" x14ac:dyDescent="0.25">
      <c r="A217">
        <v>2020</v>
      </c>
      <c r="B217" t="s">
        <v>53</v>
      </c>
      <c r="C217" t="s">
        <v>24</v>
      </c>
      <c r="D217">
        <v>856</v>
      </c>
      <c r="E217" s="1">
        <v>5797</v>
      </c>
      <c r="F217" s="2">
        <v>65673</v>
      </c>
    </row>
    <row r="218" spans="1:6" x14ac:dyDescent="0.25">
      <c r="A218">
        <v>2020</v>
      </c>
      <c r="B218" t="s">
        <v>53</v>
      </c>
      <c r="C218" t="s">
        <v>25</v>
      </c>
      <c r="D218" s="1">
        <v>1071</v>
      </c>
      <c r="E218" s="1">
        <v>16165</v>
      </c>
      <c r="F218" s="2">
        <v>76361</v>
      </c>
    </row>
    <row r="219" spans="1:6" x14ac:dyDescent="0.25">
      <c r="A219">
        <v>2020</v>
      </c>
      <c r="B219" t="s">
        <v>53</v>
      </c>
      <c r="C219" t="s">
        <v>26</v>
      </c>
      <c r="D219" s="1">
        <v>1609</v>
      </c>
      <c r="E219" s="1">
        <v>13306</v>
      </c>
      <c r="F219" s="2">
        <v>88353</v>
      </c>
    </row>
    <row r="220" spans="1:6" x14ac:dyDescent="0.25">
      <c r="A220">
        <v>2020</v>
      </c>
      <c r="B220" t="s">
        <v>53</v>
      </c>
      <c r="C220" t="s">
        <v>27</v>
      </c>
      <c r="D220" s="1">
        <v>1168</v>
      </c>
      <c r="E220" s="1">
        <v>11735</v>
      </c>
      <c r="F220" s="2">
        <v>107194</v>
      </c>
    </row>
    <row r="221" spans="1:6" x14ac:dyDescent="0.25">
      <c r="A221">
        <v>2020</v>
      </c>
      <c r="B221" t="s">
        <v>53</v>
      </c>
      <c r="C221" t="s">
        <v>28</v>
      </c>
      <c r="D221" s="1">
        <v>3965</v>
      </c>
      <c r="E221" s="1">
        <v>67885</v>
      </c>
      <c r="F221" s="2">
        <v>130541</v>
      </c>
    </row>
    <row r="222" spans="1:6" x14ac:dyDescent="0.25">
      <c r="A222">
        <v>2020</v>
      </c>
      <c r="B222" t="s">
        <v>53</v>
      </c>
      <c r="C222" t="s">
        <v>29</v>
      </c>
      <c r="D222" s="1">
        <v>1108</v>
      </c>
      <c r="E222" s="1">
        <v>9076</v>
      </c>
      <c r="F222" s="2">
        <v>62393</v>
      </c>
    </row>
    <row r="223" spans="1:6" x14ac:dyDescent="0.25">
      <c r="A223">
        <v>2020</v>
      </c>
      <c r="B223" t="s">
        <v>53</v>
      </c>
      <c r="C223" t="s">
        <v>30</v>
      </c>
      <c r="D223" s="1">
        <v>14380</v>
      </c>
      <c r="E223" s="1">
        <v>267749</v>
      </c>
      <c r="F223" s="2">
        <v>154357</v>
      </c>
    </row>
    <row r="224" spans="1:6" x14ac:dyDescent="0.25">
      <c r="A224">
        <v>2020</v>
      </c>
      <c r="B224" t="s">
        <v>53</v>
      </c>
      <c r="C224" t="s">
        <v>31</v>
      </c>
      <c r="D224" s="1">
        <v>6302</v>
      </c>
      <c r="E224" s="1">
        <v>73440</v>
      </c>
      <c r="F224" s="2">
        <v>96207</v>
      </c>
    </row>
    <row r="225" spans="1:6" x14ac:dyDescent="0.25">
      <c r="A225">
        <v>2020</v>
      </c>
      <c r="B225" t="s">
        <v>53</v>
      </c>
      <c r="C225" t="s">
        <v>32</v>
      </c>
      <c r="D225">
        <v>417</v>
      </c>
      <c r="E225" s="1">
        <v>5780</v>
      </c>
      <c r="F225" s="2">
        <v>79624</v>
      </c>
    </row>
    <row r="226" spans="1:6" x14ac:dyDescent="0.25">
      <c r="A226">
        <v>2020</v>
      </c>
      <c r="B226" t="s">
        <v>53</v>
      </c>
      <c r="C226" t="s">
        <v>33</v>
      </c>
      <c r="D226" s="1">
        <v>5303</v>
      </c>
      <c r="E226" s="1">
        <v>63865</v>
      </c>
      <c r="F226" s="2">
        <v>80052</v>
      </c>
    </row>
    <row r="227" spans="1:6" x14ac:dyDescent="0.25">
      <c r="A227">
        <v>2020</v>
      </c>
      <c r="B227" t="s">
        <v>53</v>
      </c>
      <c r="C227" t="s">
        <v>34</v>
      </c>
      <c r="D227" s="1">
        <v>1572</v>
      </c>
      <c r="E227" s="1">
        <v>18256</v>
      </c>
      <c r="F227" s="2">
        <v>63710</v>
      </c>
    </row>
    <row r="228" spans="1:6" x14ac:dyDescent="0.25">
      <c r="A228">
        <v>2020</v>
      </c>
      <c r="B228" t="s">
        <v>53</v>
      </c>
      <c r="C228" t="s">
        <v>35</v>
      </c>
      <c r="D228" s="1">
        <v>4605</v>
      </c>
      <c r="E228" s="1">
        <v>33218</v>
      </c>
      <c r="F228" s="2">
        <v>101737</v>
      </c>
    </row>
    <row r="229" spans="1:6" x14ac:dyDescent="0.25">
      <c r="A229">
        <v>2020</v>
      </c>
      <c r="B229" t="s">
        <v>53</v>
      </c>
      <c r="C229" t="s">
        <v>36</v>
      </c>
      <c r="D229" s="1">
        <v>5891</v>
      </c>
      <c r="E229" s="1">
        <v>82872</v>
      </c>
      <c r="F229" s="2">
        <v>107388</v>
      </c>
    </row>
    <row r="230" spans="1:6" x14ac:dyDescent="0.25">
      <c r="A230">
        <v>2020</v>
      </c>
      <c r="B230" t="s">
        <v>53</v>
      </c>
      <c r="C230" t="s">
        <v>37</v>
      </c>
      <c r="D230">
        <v>762</v>
      </c>
      <c r="E230" s="1">
        <v>5243</v>
      </c>
      <c r="F230" s="2">
        <v>87286</v>
      </c>
    </row>
    <row r="231" spans="1:6" x14ac:dyDescent="0.25">
      <c r="A231">
        <v>2020</v>
      </c>
      <c r="B231" t="s">
        <v>53</v>
      </c>
      <c r="C231" t="s">
        <v>38</v>
      </c>
      <c r="D231" s="1">
        <v>3216</v>
      </c>
      <c r="E231" s="1">
        <v>24744</v>
      </c>
      <c r="F231" s="2">
        <v>73562</v>
      </c>
    </row>
    <row r="232" spans="1:6" x14ac:dyDescent="0.25">
      <c r="A232">
        <v>2020</v>
      </c>
      <c r="B232" t="s">
        <v>53</v>
      </c>
      <c r="C232" t="s">
        <v>39</v>
      </c>
      <c r="D232">
        <v>606</v>
      </c>
      <c r="E232" s="1">
        <v>5074</v>
      </c>
      <c r="F232" s="2">
        <v>58069</v>
      </c>
    </row>
    <row r="233" spans="1:6" x14ac:dyDescent="0.25">
      <c r="A233">
        <v>2020</v>
      </c>
      <c r="B233" t="s">
        <v>53</v>
      </c>
      <c r="C233" t="s">
        <v>40</v>
      </c>
      <c r="D233" s="1">
        <v>4525</v>
      </c>
      <c r="E233" s="1">
        <v>42929</v>
      </c>
      <c r="F233" s="2">
        <v>81293</v>
      </c>
    </row>
    <row r="234" spans="1:6" x14ac:dyDescent="0.25">
      <c r="A234">
        <v>2020</v>
      </c>
      <c r="B234" t="s">
        <v>53</v>
      </c>
      <c r="C234" t="s">
        <v>41</v>
      </c>
      <c r="D234" s="1">
        <v>11822</v>
      </c>
      <c r="E234" s="1">
        <v>198521</v>
      </c>
      <c r="F234" s="2">
        <v>102835</v>
      </c>
    </row>
    <row r="235" spans="1:6" x14ac:dyDescent="0.25">
      <c r="A235">
        <v>2020</v>
      </c>
      <c r="B235" t="s">
        <v>53</v>
      </c>
      <c r="C235" t="s">
        <v>42</v>
      </c>
      <c r="D235" s="1">
        <v>3177</v>
      </c>
      <c r="E235" s="1">
        <v>37222</v>
      </c>
      <c r="F235" s="2">
        <v>96974</v>
      </c>
    </row>
    <row r="236" spans="1:6" x14ac:dyDescent="0.25">
      <c r="A236">
        <v>2020</v>
      </c>
      <c r="B236" t="s">
        <v>53</v>
      </c>
      <c r="C236" t="s">
        <v>43</v>
      </c>
      <c r="D236">
        <v>584</v>
      </c>
      <c r="E236" s="1">
        <v>3961</v>
      </c>
      <c r="F236" s="2">
        <v>68605</v>
      </c>
    </row>
    <row r="237" spans="1:6" x14ac:dyDescent="0.25">
      <c r="A237">
        <v>2020</v>
      </c>
      <c r="B237" t="s">
        <v>53</v>
      </c>
      <c r="C237" t="s">
        <v>44</v>
      </c>
      <c r="D237" s="1">
        <v>4875</v>
      </c>
      <c r="E237" s="1">
        <v>64840</v>
      </c>
      <c r="F237" s="2">
        <v>117848</v>
      </c>
    </row>
    <row r="238" spans="1:6" x14ac:dyDescent="0.25">
      <c r="A238">
        <v>2020</v>
      </c>
      <c r="B238" t="s">
        <v>53</v>
      </c>
      <c r="C238" t="s">
        <v>45</v>
      </c>
      <c r="D238" s="1">
        <v>5419</v>
      </c>
      <c r="E238" s="1">
        <v>148556</v>
      </c>
      <c r="F238" s="2">
        <v>242273</v>
      </c>
    </row>
    <row r="239" spans="1:6" x14ac:dyDescent="0.25">
      <c r="A239">
        <v>2020</v>
      </c>
      <c r="B239" t="s">
        <v>53</v>
      </c>
      <c r="C239" t="s">
        <v>46</v>
      </c>
      <c r="D239">
        <v>825</v>
      </c>
      <c r="E239" s="1">
        <v>7215</v>
      </c>
      <c r="F239" s="2">
        <v>58063</v>
      </c>
    </row>
    <row r="240" spans="1:6" x14ac:dyDescent="0.25">
      <c r="A240">
        <v>2020</v>
      </c>
      <c r="B240" t="s">
        <v>53</v>
      </c>
      <c r="C240" t="s">
        <v>47</v>
      </c>
      <c r="D240" s="1">
        <v>2400</v>
      </c>
      <c r="E240" s="1">
        <v>44846</v>
      </c>
      <c r="F240" s="2">
        <v>88336</v>
      </c>
    </row>
    <row r="241" spans="1:6" x14ac:dyDescent="0.25">
      <c r="A241">
        <v>2020</v>
      </c>
      <c r="B241" t="s">
        <v>53</v>
      </c>
      <c r="C241" t="s">
        <v>48</v>
      </c>
      <c r="D241">
        <v>428</v>
      </c>
      <c r="E241" s="1">
        <v>3000</v>
      </c>
      <c r="F241" s="2">
        <v>54299</v>
      </c>
    </row>
    <row r="242" spans="1:6" x14ac:dyDescent="0.25">
      <c r="A242">
        <v>2020</v>
      </c>
      <c r="B242" t="s">
        <v>56</v>
      </c>
      <c r="C242" t="s">
        <v>1</v>
      </c>
      <c r="D242" s="1">
        <v>13880</v>
      </c>
      <c r="E242" s="1">
        <v>94715</v>
      </c>
      <c r="F242" s="2">
        <v>75982</v>
      </c>
    </row>
    <row r="243" spans="1:6" x14ac:dyDescent="0.25">
      <c r="A243">
        <v>2020</v>
      </c>
      <c r="B243" t="s">
        <v>56</v>
      </c>
      <c r="C243" t="s">
        <v>2</v>
      </c>
      <c r="D243" s="1">
        <v>20707</v>
      </c>
      <c r="E243" s="1">
        <v>225922</v>
      </c>
      <c r="F243" s="2">
        <v>82956</v>
      </c>
    </row>
    <row r="244" spans="1:6" x14ac:dyDescent="0.25">
      <c r="A244">
        <v>2020</v>
      </c>
      <c r="B244" t="s">
        <v>56</v>
      </c>
      <c r="C244" t="s">
        <v>3</v>
      </c>
      <c r="D244" s="1">
        <v>8906</v>
      </c>
      <c r="E244" s="1">
        <v>51950</v>
      </c>
      <c r="F244" s="2">
        <v>65321</v>
      </c>
    </row>
    <row r="245" spans="1:6" x14ac:dyDescent="0.25">
      <c r="A245">
        <v>2020</v>
      </c>
      <c r="B245" t="s">
        <v>56</v>
      </c>
      <c r="C245" t="s">
        <v>4</v>
      </c>
      <c r="D245" s="1">
        <v>112775</v>
      </c>
      <c r="E245" s="1">
        <v>817007</v>
      </c>
      <c r="F245" s="2">
        <v>124107</v>
      </c>
    </row>
    <row r="246" spans="1:6" x14ac:dyDescent="0.25">
      <c r="A246">
        <v>2020</v>
      </c>
      <c r="B246" t="s">
        <v>56</v>
      </c>
      <c r="C246" t="s">
        <v>5</v>
      </c>
      <c r="D246" s="1">
        <v>25139</v>
      </c>
      <c r="E246" s="1">
        <v>165271</v>
      </c>
      <c r="F246" s="2">
        <v>97276</v>
      </c>
    </row>
    <row r="247" spans="1:6" x14ac:dyDescent="0.25">
      <c r="A247">
        <v>2020</v>
      </c>
      <c r="B247" t="s">
        <v>56</v>
      </c>
      <c r="C247" t="s">
        <v>6</v>
      </c>
      <c r="D247" s="1">
        <v>11223</v>
      </c>
      <c r="E247" s="1">
        <v>118168</v>
      </c>
      <c r="F247" s="2">
        <v>165086</v>
      </c>
    </row>
    <row r="248" spans="1:6" x14ac:dyDescent="0.25">
      <c r="A248">
        <v>2020</v>
      </c>
      <c r="B248" t="s">
        <v>56</v>
      </c>
      <c r="C248" t="s">
        <v>7</v>
      </c>
      <c r="D248" s="1">
        <v>3005</v>
      </c>
      <c r="E248" s="1">
        <v>47390</v>
      </c>
      <c r="F248" s="2">
        <v>103154</v>
      </c>
    </row>
    <row r="249" spans="1:6" x14ac:dyDescent="0.25">
      <c r="A249">
        <v>2020</v>
      </c>
      <c r="B249" t="s">
        <v>56</v>
      </c>
      <c r="C249" t="s">
        <v>8</v>
      </c>
      <c r="D249" s="1">
        <v>80956</v>
      </c>
      <c r="E249" s="1">
        <v>586706</v>
      </c>
      <c r="F249" s="2">
        <v>84307</v>
      </c>
    </row>
    <row r="250" spans="1:6" x14ac:dyDescent="0.25">
      <c r="A250">
        <v>2020</v>
      </c>
      <c r="B250" t="s">
        <v>56</v>
      </c>
      <c r="C250" t="s">
        <v>9</v>
      </c>
      <c r="D250" s="1">
        <v>28810</v>
      </c>
      <c r="E250" s="1">
        <v>242175</v>
      </c>
      <c r="F250" s="2">
        <v>93145</v>
      </c>
    </row>
    <row r="251" spans="1:6" x14ac:dyDescent="0.25">
      <c r="A251">
        <v>2020</v>
      </c>
      <c r="B251" t="s">
        <v>56</v>
      </c>
      <c r="C251" t="s">
        <v>10</v>
      </c>
      <c r="D251" s="1">
        <v>6508</v>
      </c>
      <c r="E251" s="1">
        <v>34249</v>
      </c>
      <c r="F251" s="2">
        <v>68833</v>
      </c>
    </row>
    <row r="252" spans="1:6" x14ac:dyDescent="0.25">
      <c r="A252">
        <v>2020</v>
      </c>
      <c r="B252" t="s">
        <v>56</v>
      </c>
      <c r="C252" t="s">
        <v>11</v>
      </c>
      <c r="D252" s="1">
        <v>33063</v>
      </c>
      <c r="E252" s="1">
        <v>376539</v>
      </c>
      <c r="F252" s="2">
        <v>121634</v>
      </c>
    </row>
    <row r="253" spans="1:6" x14ac:dyDescent="0.25">
      <c r="A253">
        <v>2020</v>
      </c>
      <c r="B253" t="s">
        <v>56</v>
      </c>
      <c r="C253" t="s">
        <v>12</v>
      </c>
      <c r="D253" s="1">
        <v>17574</v>
      </c>
      <c r="E253" s="1">
        <v>133449</v>
      </c>
      <c r="F253" s="2">
        <v>72283</v>
      </c>
    </row>
    <row r="254" spans="1:6" x14ac:dyDescent="0.25">
      <c r="A254">
        <v>2020</v>
      </c>
      <c r="B254" t="s">
        <v>56</v>
      </c>
      <c r="C254" t="s">
        <v>13</v>
      </c>
      <c r="D254" s="1">
        <v>10731</v>
      </c>
      <c r="E254" s="1">
        <v>109283</v>
      </c>
      <c r="F254" s="2">
        <v>81131</v>
      </c>
    </row>
    <row r="255" spans="1:6" x14ac:dyDescent="0.25">
      <c r="A255">
        <v>2020</v>
      </c>
      <c r="B255" t="s">
        <v>56</v>
      </c>
      <c r="C255" t="s">
        <v>14</v>
      </c>
      <c r="D255" s="1">
        <v>8752</v>
      </c>
      <c r="E255" s="1">
        <v>73310</v>
      </c>
      <c r="F255" s="2">
        <v>75889</v>
      </c>
    </row>
    <row r="256" spans="1:6" x14ac:dyDescent="0.25">
      <c r="A256">
        <v>2020</v>
      </c>
      <c r="B256" t="s">
        <v>56</v>
      </c>
      <c r="C256" t="s">
        <v>15</v>
      </c>
      <c r="D256" s="1">
        <v>11729</v>
      </c>
      <c r="E256" s="1">
        <v>92079</v>
      </c>
      <c r="F256" s="2">
        <v>75177</v>
      </c>
    </row>
    <row r="257" spans="1:6" x14ac:dyDescent="0.25">
      <c r="A257">
        <v>2020</v>
      </c>
      <c r="B257" t="s">
        <v>56</v>
      </c>
      <c r="C257" t="s">
        <v>16</v>
      </c>
      <c r="D257" s="1">
        <v>14229</v>
      </c>
      <c r="E257" s="1">
        <v>81149</v>
      </c>
      <c r="F257" s="2">
        <v>69409</v>
      </c>
    </row>
    <row r="258" spans="1:6" x14ac:dyDescent="0.25">
      <c r="A258">
        <v>2020</v>
      </c>
      <c r="B258" t="s">
        <v>56</v>
      </c>
      <c r="C258" t="s">
        <v>17</v>
      </c>
      <c r="D258" s="1">
        <v>3926</v>
      </c>
      <c r="E258" s="1">
        <v>30107</v>
      </c>
      <c r="F258" s="2">
        <v>75870</v>
      </c>
    </row>
    <row r="259" spans="1:6" x14ac:dyDescent="0.25">
      <c r="A259">
        <v>2020</v>
      </c>
      <c r="B259" t="s">
        <v>56</v>
      </c>
      <c r="C259" t="s">
        <v>18</v>
      </c>
      <c r="D259" s="1">
        <v>15692</v>
      </c>
      <c r="E259" s="1">
        <v>129771</v>
      </c>
      <c r="F259" s="2">
        <v>110159</v>
      </c>
    </row>
    <row r="260" spans="1:6" x14ac:dyDescent="0.25">
      <c r="A260">
        <v>2020</v>
      </c>
      <c r="B260" t="s">
        <v>56</v>
      </c>
      <c r="C260" t="s">
        <v>19</v>
      </c>
      <c r="D260" s="1">
        <v>18137</v>
      </c>
      <c r="E260" s="1">
        <v>212062</v>
      </c>
      <c r="F260" s="2">
        <v>159120</v>
      </c>
    </row>
    <row r="261" spans="1:6" x14ac:dyDescent="0.25">
      <c r="A261">
        <v>2020</v>
      </c>
      <c r="B261" t="s">
        <v>56</v>
      </c>
      <c r="C261" t="s">
        <v>20</v>
      </c>
      <c r="D261" s="1">
        <v>20626</v>
      </c>
      <c r="E261" s="1">
        <v>207448</v>
      </c>
      <c r="F261" s="2">
        <v>81720</v>
      </c>
    </row>
    <row r="262" spans="1:6" x14ac:dyDescent="0.25">
      <c r="A262">
        <v>2020</v>
      </c>
      <c r="B262" t="s">
        <v>56</v>
      </c>
      <c r="C262" t="s">
        <v>21</v>
      </c>
      <c r="D262" s="1">
        <v>16134</v>
      </c>
      <c r="E262" s="1">
        <v>179728</v>
      </c>
      <c r="F262" s="2">
        <v>104989</v>
      </c>
    </row>
    <row r="263" spans="1:6" x14ac:dyDescent="0.25">
      <c r="A263">
        <v>2020</v>
      </c>
      <c r="B263" t="s">
        <v>56</v>
      </c>
      <c r="C263" t="s">
        <v>22</v>
      </c>
      <c r="D263" s="1">
        <v>7984</v>
      </c>
      <c r="E263" s="1">
        <v>41912</v>
      </c>
      <c r="F263" s="2">
        <v>59263</v>
      </c>
    </row>
    <row r="264" spans="1:6" x14ac:dyDescent="0.25">
      <c r="A264">
        <v>2020</v>
      </c>
      <c r="B264" t="s">
        <v>56</v>
      </c>
      <c r="C264" t="s">
        <v>23</v>
      </c>
      <c r="D264" s="1">
        <v>18815</v>
      </c>
      <c r="E264" s="1">
        <v>165564</v>
      </c>
      <c r="F264" s="2">
        <v>82664</v>
      </c>
    </row>
    <row r="265" spans="1:6" x14ac:dyDescent="0.25">
      <c r="A265">
        <v>2020</v>
      </c>
      <c r="B265" t="s">
        <v>56</v>
      </c>
      <c r="C265" t="s">
        <v>24</v>
      </c>
      <c r="D265" s="1">
        <v>4557</v>
      </c>
      <c r="E265" s="1">
        <v>21986</v>
      </c>
      <c r="F265" s="2">
        <v>67330</v>
      </c>
    </row>
    <row r="266" spans="1:6" x14ac:dyDescent="0.25">
      <c r="A266">
        <v>2020</v>
      </c>
      <c r="B266" t="s">
        <v>56</v>
      </c>
      <c r="C266" t="s">
        <v>25</v>
      </c>
      <c r="D266" s="1">
        <v>7000</v>
      </c>
      <c r="E266" s="1">
        <v>66588</v>
      </c>
      <c r="F266" s="2">
        <v>74942</v>
      </c>
    </row>
    <row r="267" spans="1:6" x14ac:dyDescent="0.25">
      <c r="A267">
        <v>2020</v>
      </c>
      <c r="B267" t="s">
        <v>56</v>
      </c>
      <c r="C267" t="s">
        <v>26</v>
      </c>
      <c r="D267" s="1">
        <v>9293</v>
      </c>
      <c r="E267" s="1">
        <v>62325</v>
      </c>
      <c r="F267" s="2">
        <v>79236</v>
      </c>
    </row>
    <row r="268" spans="1:6" x14ac:dyDescent="0.25">
      <c r="A268">
        <v>2020</v>
      </c>
      <c r="B268" t="s">
        <v>56</v>
      </c>
      <c r="C268" t="s">
        <v>27</v>
      </c>
      <c r="D268" s="1">
        <v>3946</v>
      </c>
      <c r="E268" s="1">
        <v>33027</v>
      </c>
      <c r="F268" s="2">
        <v>109751</v>
      </c>
    </row>
    <row r="269" spans="1:6" x14ac:dyDescent="0.25">
      <c r="A269">
        <v>2020</v>
      </c>
      <c r="B269" t="s">
        <v>56</v>
      </c>
      <c r="C269" t="s">
        <v>28</v>
      </c>
      <c r="D269" s="1">
        <v>20469</v>
      </c>
      <c r="E269" s="1">
        <v>235676</v>
      </c>
      <c r="F269" s="2">
        <v>127870</v>
      </c>
    </row>
    <row r="270" spans="1:6" x14ac:dyDescent="0.25">
      <c r="A270">
        <v>2020</v>
      </c>
      <c r="B270" t="s">
        <v>56</v>
      </c>
      <c r="C270" t="s">
        <v>29</v>
      </c>
      <c r="D270" s="1">
        <v>5600</v>
      </c>
      <c r="E270" s="1">
        <v>32608</v>
      </c>
      <c r="F270" s="2">
        <v>62343</v>
      </c>
    </row>
    <row r="271" spans="1:6" x14ac:dyDescent="0.25">
      <c r="A271">
        <v>2020</v>
      </c>
      <c r="B271" t="s">
        <v>56</v>
      </c>
      <c r="C271" t="s">
        <v>30</v>
      </c>
      <c r="D271" s="1">
        <v>63948</v>
      </c>
      <c r="E271" s="1">
        <v>700031</v>
      </c>
      <c r="F271" s="2">
        <v>207014</v>
      </c>
    </row>
    <row r="272" spans="1:6" x14ac:dyDescent="0.25">
      <c r="A272">
        <v>2020</v>
      </c>
      <c r="B272" t="s">
        <v>56</v>
      </c>
      <c r="C272" t="s">
        <v>31</v>
      </c>
      <c r="D272" s="1">
        <v>30275</v>
      </c>
      <c r="E272" s="1">
        <v>251672</v>
      </c>
      <c r="F272" s="2">
        <v>97234</v>
      </c>
    </row>
    <row r="273" spans="1:6" x14ac:dyDescent="0.25">
      <c r="A273">
        <v>2020</v>
      </c>
      <c r="B273" t="s">
        <v>56</v>
      </c>
      <c r="C273" t="s">
        <v>32</v>
      </c>
      <c r="D273" s="1">
        <v>3042</v>
      </c>
      <c r="E273" s="1">
        <v>22496</v>
      </c>
      <c r="F273" s="2">
        <v>69243</v>
      </c>
    </row>
    <row r="274" spans="1:6" x14ac:dyDescent="0.25">
      <c r="A274">
        <v>2020</v>
      </c>
      <c r="B274" t="s">
        <v>56</v>
      </c>
      <c r="C274" t="s">
        <v>33</v>
      </c>
      <c r="D274" s="1">
        <v>29307</v>
      </c>
      <c r="E274" s="1">
        <v>287990</v>
      </c>
      <c r="F274" s="2">
        <v>82336</v>
      </c>
    </row>
    <row r="275" spans="1:6" x14ac:dyDescent="0.25">
      <c r="A275">
        <v>2020</v>
      </c>
      <c r="B275" t="s">
        <v>56</v>
      </c>
      <c r="C275" t="s">
        <v>34</v>
      </c>
      <c r="D275" s="1">
        <v>11701</v>
      </c>
      <c r="E275" s="1">
        <v>74614</v>
      </c>
      <c r="F275" s="2">
        <v>64030</v>
      </c>
    </row>
    <row r="276" spans="1:6" x14ac:dyDescent="0.25">
      <c r="A276">
        <v>2020</v>
      </c>
      <c r="B276" t="s">
        <v>56</v>
      </c>
      <c r="C276" t="s">
        <v>35</v>
      </c>
      <c r="D276" s="1">
        <v>13352</v>
      </c>
      <c r="E276" s="1">
        <v>83937</v>
      </c>
      <c r="F276" s="2">
        <v>80727</v>
      </c>
    </row>
    <row r="277" spans="1:6" x14ac:dyDescent="0.25">
      <c r="A277">
        <v>2020</v>
      </c>
      <c r="B277" t="s">
        <v>56</v>
      </c>
      <c r="C277" t="s">
        <v>36</v>
      </c>
      <c r="D277" s="1">
        <v>29714</v>
      </c>
      <c r="E277" s="1">
        <v>325571</v>
      </c>
      <c r="F277" s="2">
        <v>97231</v>
      </c>
    </row>
    <row r="278" spans="1:6" x14ac:dyDescent="0.25">
      <c r="A278">
        <v>2020</v>
      </c>
      <c r="B278" t="s">
        <v>56</v>
      </c>
      <c r="C278" t="s">
        <v>37</v>
      </c>
      <c r="D278" s="1">
        <v>3038</v>
      </c>
      <c r="E278" s="1">
        <v>31304</v>
      </c>
      <c r="F278" s="2">
        <v>100316</v>
      </c>
    </row>
    <row r="279" spans="1:6" x14ac:dyDescent="0.25">
      <c r="A279">
        <v>2020</v>
      </c>
      <c r="B279" t="s">
        <v>56</v>
      </c>
      <c r="C279" t="s">
        <v>38</v>
      </c>
      <c r="D279" s="1">
        <v>15078</v>
      </c>
      <c r="E279" s="1">
        <v>101637</v>
      </c>
      <c r="F279" s="2">
        <v>71361</v>
      </c>
    </row>
    <row r="280" spans="1:6" x14ac:dyDescent="0.25">
      <c r="A280">
        <v>2020</v>
      </c>
      <c r="B280" t="s">
        <v>56</v>
      </c>
      <c r="C280" t="s">
        <v>39</v>
      </c>
      <c r="D280" s="1">
        <v>3397</v>
      </c>
      <c r="E280" s="1">
        <v>27809</v>
      </c>
      <c r="F280" s="2">
        <v>69345</v>
      </c>
    </row>
    <row r="281" spans="1:6" x14ac:dyDescent="0.25">
      <c r="A281">
        <v>2020</v>
      </c>
      <c r="B281" t="s">
        <v>56</v>
      </c>
      <c r="C281" t="s">
        <v>40</v>
      </c>
      <c r="D281" s="1">
        <v>16893</v>
      </c>
      <c r="E281" s="1">
        <v>155926</v>
      </c>
      <c r="F281" s="2">
        <v>85116</v>
      </c>
    </row>
    <row r="282" spans="1:6" x14ac:dyDescent="0.25">
      <c r="A282">
        <v>2020</v>
      </c>
      <c r="B282" t="s">
        <v>56</v>
      </c>
      <c r="C282" t="s">
        <v>41</v>
      </c>
      <c r="D282" s="1">
        <v>78940</v>
      </c>
      <c r="E282" s="1">
        <v>778554</v>
      </c>
      <c r="F282" s="2">
        <v>92477</v>
      </c>
    </row>
    <row r="283" spans="1:6" x14ac:dyDescent="0.25">
      <c r="A283">
        <v>2020</v>
      </c>
      <c r="B283" t="s">
        <v>56</v>
      </c>
      <c r="C283" t="s">
        <v>42</v>
      </c>
      <c r="D283" s="1">
        <v>12580</v>
      </c>
      <c r="E283" s="1">
        <v>93379</v>
      </c>
      <c r="F283" s="2">
        <v>79806</v>
      </c>
    </row>
    <row r="284" spans="1:6" x14ac:dyDescent="0.25">
      <c r="A284">
        <v>2020</v>
      </c>
      <c r="B284" t="s">
        <v>56</v>
      </c>
      <c r="C284" t="s">
        <v>43</v>
      </c>
      <c r="D284" s="1">
        <v>1719</v>
      </c>
      <c r="E284" s="1">
        <v>11578</v>
      </c>
      <c r="F284" s="2">
        <v>80135</v>
      </c>
    </row>
    <row r="285" spans="1:6" x14ac:dyDescent="0.25">
      <c r="A285">
        <v>2020</v>
      </c>
      <c r="B285" t="s">
        <v>56</v>
      </c>
      <c r="C285" t="s">
        <v>44</v>
      </c>
      <c r="D285" s="1">
        <v>22750</v>
      </c>
      <c r="E285" s="1">
        <v>195671</v>
      </c>
      <c r="F285" s="2">
        <v>97246</v>
      </c>
    </row>
    <row r="286" spans="1:6" x14ac:dyDescent="0.25">
      <c r="A286">
        <v>2020</v>
      </c>
      <c r="B286" t="s">
        <v>56</v>
      </c>
      <c r="C286" t="s">
        <v>45</v>
      </c>
      <c r="D286" s="1">
        <v>18828</v>
      </c>
      <c r="E286" s="1">
        <v>147772</v>
      </c>
      <c r="F286" s="2">
        <v>95674</v>
      </c>
    </row>
    <row r="287" spans="1:6" x14ac:dyDescent="0.25">
      <c r="A287">
        <v>2020</v>
      </c>
      <c r="B287" t="s">
        <v>56</v>
      </c>
      <c r="C287" t="s">
        <v>46</v>
      </c>
      <c r="D287" s="1">
        <v>4042</v>
      </c>
      <c r="E287" s="1">
        <v>24190</v>
      </c>
      <c r="F287" s="2">
        <v>56764</v>
      </c>
    </row>
    <row r="288" spans="1:6" x14ac:dyDescent="0.25">
      <c r="A288">
        <v>2020</v>
      </c>
      <c r="B288" t="s">
        <v>56</v>
      </c>
      <c r="C288" t="s">
        <v>47</v>
      </c>
      <c r="D288" s="1">
        <v>14688</v>
      </c>
      <c r="E288" s="1">
        <v>148829</v>
      </c>
      <c r="F288" s="2">
        <v>80470</v>
      </c>
    </row>
    <row r="289" spans="1:6" x14ac:dyDescent="0.25">
      <c r="A289">
        <v>2020</v>
      </c>
      <c r="B289" t="s">
        <v>56</v>
      </c>
      <c r="C289" t="s">
        <v>48</v>
      </c>
      <c r="D289" s="1">
        <v>2353</v>
      </c>
      <c r="E289" s="1">
        <v>10919</v>
      </c>
      <c r="F289" s="2">
        <v>64480</v>
      </c>
    </row>
    <row r="290" spans="1:6" x14ac:dyDescent="0.25">
      <c r="A290">
        <v>2020</v>
      </c>
      <c r="B290" t="s">
        <v>57</v>
      </c>
      <c r="C290" t="s">
        <v>1</v>
      </c>
      <c r="D290" s="1">
        <v>22875</v>
      </c>
      <c r="E290" s="1">
        <v>242419</v>
      </c>
      <c r="F290" s="2">
        <v>62111</v>
      </c>
    </row>
    <row r="291" spans="1:6" x14ac:dyDescent="0.25">
      <c r="A291">
        <v>2020</v>
      </c>
      <c r="B291" t="s">
        <v>57</v>
      </c>
      <c r="C291" t="s">
        <v>2</v>
      </c>
      <c r="D291" s="1">
        <v>40867</v>
      </c>
      <c r="E291" s="1">
        <v>431379</v>
      </c>
      <c r="F291" s="2">
        <v>63180</v>
      </c>
    </row>
    <row r="292" spans="1:6" x14ac:dyDescent="0.25">
      <c r="A292">
        <v>2020</v>
      </c>
      <c r="B292" t="s">
        <v>57</v>
      </c>
      <c r="C292" t="s">
        <v>3</v>
      </c>
      <c r="D292" s="1">
        <v>15490</v>
      </c>
      <c r="E292" s="1">
        <v>139300</v>
      </c>
      <c r="F292" s="2">
        <v>68067</v>
      </c>
    </row>
    <row r="293" spans="1:6" x14ac:dyDescent="0.25">
      <c r="A293">
        <v>2020</v>
      </c>
      <c r="B293" t="s">
        <v>57</v>
      </c>
      <c r="C293" t="s">
        <v>4</v>
      </c>
      <c r="D293" s="1">
        <v>221985</v>
      </c>
      <c r="E293" s="1">
        <v>2600604</v>
      </c>
      <c r="F293" s="2">
        <v>106486</v>
      </c>
    </row>
    <row r="294" spans="1:6" x14ac:dyDescent="0.25">
      <c r="A294">
        <v>2020</v>
      </c>
      <c r="B294" t="s">
        <v>57</v>
      </c>
      <c r="C294" t="s">
        <v>5</v>
      </c>
      <c r="D294" s="1">
        <v>58286</v>
      </c>
      <c r="E294" s="1">
        <v>430367</v>
      </c>
      <c r="F294" s="2">
        <v>90744</v>
      </c>
    </row>
    <row r="295" spans="1:6" x14ac:dyDescent="0.25">
      <c r="A295">
        <v>2020</v>
      </c>
      <c r="B295" t="s">
        <v>57</v>
      </c>
      <c r="C295" t="s">
        <v>6</v>
      </c>
      <c r="D295" s="1">
        <v>24131</v>
      </c>
      <c r="E295" s="1">
        <v>206629</v>
      </c>
      <c r="F295" s="2">
        <v>95714</v>
      </c>
    </row>
    <row r="296" spans="1:6" x14ac:dyDescent="0.25">
      <c r="A296">
        <v>2020</v>
      </c>
      <c r="B296" t="s">
        <v>57</v>
      </c>
      <c r="C296" t="s">
        <v>7</v>
      </c>
      <c r="D296" s="1">
        <v>9766</v>
      </c>
      <c r="E296" s="1">
        <v>61669</v>
      </c>
      <c r="F296" s="2">
        <v>85651</v>
      </c>
    </row>
    <row r="297" spans="1:6" x14ac:dyDescent="0.25">
      <c r="A297">
        <v>2020</v>
      </c>
      <c r="B297" t="s">
        <v>57</v>
      </c>
      <c r="C297" t="s">
        <v>8</v>
      </c>
      <c r="D297" s="1">
        <v>179893</v>
      </c>
      <c r="E297" s="1">
        <v>1358317</v>
      </c>
      <c r="F297" s="2">
        <v>68223</v>
      </c>
    </row>
    <row r="298" spans="1:6" x14ac:dyDescent="0.25">
      <c r="A298">
        <v>2020</v>
      </c>
      <c r="B298" t="s">
        <v>57</v>
      </c>
      <c r="C298" t="s">
        <v>9</v>
      </c>
      <c r="D298" s="1">
        <v>60683</v>
      </c>
      <c r="E298" s="1">
        <v>692452</v>
      </c>
      <c r="F298" s="2">
        <v>76331</v>
      </c>
    </row>
    <row r="299" spans="1:6" x14ac:dyDescent="0.25">
      <c r="A299">
        <v>2020</v>
      </c>
      <c r="B299" t="s">
        <v>57</v>
      </c>
      <c r="C299" t="s">
        <v>10</v>
      </c>
      <c r="D299" s="1">
        <v>12911</v>
      </c>
      <c r="E299" s="1">
        <v>97097</v>
      </c>
      <c r="F299" s="2">
        <v>59743</v>
      </c>
    </row>
    <row r="300" spans="1:6" x14ac:dyDescent="0.25">
      <c r="A300">
        <v>2020</v>
      </c>
      <c r="B300" t="s">
        <v>57</v>
      </c>
      <c r="C300" t="s">
        <v>11</v>
      </c>
      <c r="D300" s="1">
        <v>75904</v>
      </c>
      <c r="E300" s="1">
        <v>892150</v>
      </c>
      <c r="F300" s="2">
        <v>83889</v>
      </c>
    </row>
    <row r="301" spans="1:6" x14ac:dyDescent="0.25">
      <c r="A301">
        <v>2020</v>
      </c>
      <c r="B301" t="s">
        <v>57</v>
      </c>
      <c r="C301" t="s">
        <v>12</v>
      </c>
      <c r="D301" s="1">
        <v>32143</v>
      </c>
      <c r="E301" s="1">
        <v>326745</v>
      </c>
      <c r="F301" s="2">
        <v>58578</v>
      </c>
    </row>
    <row r="302" spans="1:6" x14ac:dyDescent="0.25">
      <c r="A302">
        <v>2020</v>
      </c>
      <c r="B302" t="s">
        <v>57</v>
      </c>
      <c r="C302" t="s">
        <v>13</v>
      </c>
      <c r="D302" s="1">
        <v>16706</v>
      </c>
      <c r="E302" s="1">
        <v>134822</v>
      </c>
      <c r="F302" s="2">
        <v>61793</v>
      </c>
    </row>
    <row r="303" spans="1:6" x14ac:dyDescent="0.25">
      <c r="A303">
        <v>2020</v>
      </c>
      <c r="B303" t="s">
        <v>57</v>
      </c>
      <c r="C303" t="s">
        <v>14</v>
      </c>
      <c r="D303" s="1">
        <v>16823</v>
      </c>
      <c r="E303" s="1">
        <v>168813</v>
      </c>
      <c r="F303" s="2">
        <v>69538</v>
      </c>
    </row>
    <row r="304" spans="1:6" x14ac:dyDescent="0.25">
      <c r="A304">
        <v>2020</v>
      </c>
      <c r="B304" t="s">
        <v>57</v>
      </c>
      <c r="C304" t="s">
        <v>15</v>
      </c>
      <c r="D304" s="1">
        <v>22329</v>
      </c>
      <c r="E304" s="1">
        <v>207575</v>
      </c>
      <c r="F304" s="2">
        <v>55987</v>
      </c>
    </row>
    <row r="305" spans="1:6" x14ac:dyDescent="0.25">
      <c r="A305">
        <v>2020</v>
      </c>
      <c r="B305" t="s">
        <v>57</v>
      </c>
      <c r="C305" t="s">
        <v>16</v>
      </c>
      <c r="D305" s="1">
        <v>26262</v>
      </c>
      <c r="E305" s="1">
        <v>204729</v>
      </c>
      <c r="F305" s="2">
        <v>60136</v>
      </c>
    </row>
    <row r="306" spans="1:6" x14ac:dyDescent="0.25">
      <c r="A306">
        <v>2020</v>
      </c>
      <c r="B306" t="s">
        <v>57</v>
      </c>
      <c r="C306" t="s">
        <v>17</v>
      </c>
      <c r="D306" s="1">
        <v>11267</v>
      </c>
      <c r="E306" s="1">
        <v>68952</v>
      </c>
      <c r="F306" s="2">
        <v>66178</v>
      </c>
    </row>
    <row r="307" spans="1:6" x14ac:dyDescent="0.25">
      <c r="A307">
        <v>2020</v>
      </c>
      <c r="B307" t="s">
        <v>57</v>
      </c>
      <c r="C307" t="s">
        <v>18</v>
      </c>
      <c r="D307" s="1">
        <v>44172</v>
      </c>
      <c r="E307" s="1">
        <v>441860</v>
      </c>
      <c r="F307" s="2">
        <v>88391</v>
      </c>
    </row>
    <row r="308" spans="1:6" x14ac:dyDescent="0.25">
      <c r="A308">
        <v>2020</v>
      </c>
      <c r="B308" t="s">
        <v>57</v>
      </c>
      <c r="C308" t="s">
        <v>19</v>
      </c>
      <c r="D308" s="1">
        <v>48428</v>
      </c>
      <c r="E308" s="1">
        <v>583792</v>
      </c>
      <c r="F308" s="2">
        <v>124638</v>
      </c>
    </row>
    <row r="309" spans="1:6" x14ac:dyDescent="0.25">
      <c r="A309">
        <v>2020</v>
      </c>
      <c r="B309" t="s">
        <v>57</v>
      </c>
      <c r="C309" t="s">
        <v>20</v>
      </c>
      <c r="D309" s="1">
        <v>46269</v>
      </c>
      <c r="E309" s="1">
        <v>599657</v>
      </c>
      <c r="F309" s="2">
        <v>76432</v>
      </c>
    </row>
    <row r="310" spans="1:6" x14ac:dyDescent="0.25">
      <c r="A310">
        <v>2020</v>
      </c>
      <c r="B310" t="s">
        <v>57</v>
      </c>
      <c r="C310" t="s">
        <v>21</v>
      </c>
      <c r="D310" s="1">
        <v>33603</v>
      </c>
      <c r="E310" s="1">
        <v>361183</v>
      </c>
      <c r="F310" s="2">
        <v>91033</v>
      </c>
    </row>
    <row r="311" spans="1:6" x14ac:dyDescent="0.25">
      <c r="A311">
        <v>2020</v>
      </c>
      <c r="B311" t="s">
        <v>57</v>
      </c>
      <c r="C311" t="s">
        <v>22</v>
      </c>
      <c r="D311" s="1">
        <v>12692</v>
      </c>
      <c r="E311" s="1">
        <v>107758</v>
      </c>
      <c r="F311" s="2">
        <v>45573</v>
      </c>
    </row>
    <row r="312" spans="1:6" x14ac:dyDescent="0.25">
      <c r="A312">
        <v>2020</v>
      </c>
      <c r="B312" t="s">
        <v>57</v>
      </c>
      <c r="C312" t="s">
        <v>23</v>
      </c>
      <c r="D312" s="1">
        <v>36089</v>
      </c>
      <c r="E312" s="1">
        <v>365657</v>
      </c>
      <c r="F312" s="2">
        <v>72666</v>
      </c>
    </row>
    <row r="313" spans="1:6" x14ac:dyDescent="0.25">
      <c r="A313">
        <v>2020</v>
      </c>
      <c r="B313" t="s">
        <v>57</v>
      </c>
      <c r="C313" t="s">
        <v>24</v>
      </c>
      <c r="D313" s="1">
        <v>10331</v>
      </c>
      <c r="E313" s="1">
        <v>43549</v>
      </c>
      <c r="F313" s="2">
        <v>59785</v>
      </c>
    </row>
    <row r="314" spans="1:6" x14ac:dyDescent="0.25">
      <c r="A314">
        <v>2020</v>
      </c>
      <c r="B314" t="s">
        <v>57</v>
      </c>
      <c r="C314" t="s">
        <v>25</v>
      </c>
      <c r="D314" s="1">
        <v>11809</v>
      </c>
      <c r="E314" s="1">
        <v>117288</v>
      </c>
      <c r="F314" s="2">
        <v>65292</v>
      </c>
    </row>
    <row r="315" spans="1:6" x14ac:dyDescent="0.25">
      <c r="A315">
        <v>2020</v>
      </c>
      <c r="B315" t="s">
        <v>57</v>
      </c>
      <c r="C315" t="s">
        <v>26</v>
      </c>
      <c r="D315" s="1">
        <v>20046</v>
      </c>
      <c r="E315" s="1">
        <v>179092</v>
      </c>
      <c r="F315" s="2">
        <v>67081</v>
      </c>
    </row>
    <row r="316" spans="1:6" x14ac:dyDescent="0.25">
      <c r="A316">
        <v>2020</v>
      </c>
      <c r="B316" t="s">
        <v>57</v>
      </c>
      <c r="C316" t="s">
        <v>27</v>
      </c>
      <c r="D316" s="1">
        <v>13616</v>
      </c>
      <c r="E316" s="1">
        <v>81639</v>
      </c>
      <c r="F316" s="2">
        <v>88167</v>
      </c>
    </row>
    <row r="317" spans="1:6" x14ac:dyDescent="0.25">
      <c r="A317">
        <v>2020</v>
      </c>
      <c r="B317" t="s">
        <v>57</v>
      </c>
      <c r="C317" t="s">
        <v>28</v>
      </c>
      <c r="D317" s="1">
        <v>53304</v>
      </c>
      <c r="E317" s="1">
        <v>643507</v>
      </c>
      <c r="F317" s="2">
        <v>102666</v>
      </c>
    </row>
    <row r="318" spans="1:6" x14ac:dyDescent="0.25">
      <c r="A318">
        <v>2020</v>
      </c>
      <c r="B318" t="s">
        <v>57</v>
      </c>
      <c r="C318" t="s">
        <v>29</v>
      </c>
      <c r="D318" s="1">
        <v>11550</v>
      </c>
      <c r="E318" s="1">
        <v>107707</v>
      </c>
      <c r="F318" s="2">
        <v>69938</v>
      </c>
    </row>
    <row r="319" spans="1:6" x14ac:dyDescent="0.25">
      <c r="A319">
        <v>2020</v>
      </c>
      <c r="B319" t="s">
        <v>57</v>
      </c>
      <c r="C319" t="s">
        <v>30</v>
      </c>
      <c r="D319" s="1">
        <v>117347</v>
      </c>
      <c r="E319" s="1">
        <v>1242471</v>
      </c>
      <c r="F319" s="2">
        <v>109413</v>
      </c>
    </row>
    <row r="320" spans="1:6" x14ac:dyDescent="0.25">
      <c r="A320">
        <v>2020</v>
      </c>
      <c r="B320" t="s">
        <v>57</v>
      </c>
      <c r="C320" t="s">
        <v>31</v>
      </c>
      <c r="D320" s="1">
        <v>64843</v>
      </c>
      <c r="E320" s="1">
        <v>637719</v>
      </c>
      <c r="F320" s="2">
        <v>72078</v>
      </c>
    </row>
    <row r="321" spans="1:6" x14ac:dyDescent="0.25">
      <c r="A321">
        <v>2020</v>
      </c>
      <c r="B321" t="s">
        <v>57</v>
      </c>
      <c r="C321" t="s">
        <v>32</v>
      </c>
      <c r="D321" s="1">
        <v>5337</v>
      </c>
      <c r="E321" s="1">
        <v>31642</v>
      </c>
      <c r="F321" s="2">
        <v>65877</v>
      </c>
    </row>
    <row r="322" spans="1:6" x14ac:dyDescent="0.25">
      <c r="A322">
        <v>2020</v>
      </c>
      <c r="B322" t="s">
        <v>57</v>
      </c>
      <c r="C322" t="s">
        <v>33</v>
      </c>
      <c r="D322" s="1">
        <v>55987</v>
      </c>
      <c r="E322" s="1">
        <v>697244</v>
      </c>
      <c r="F322" s="2">
        <v>71920</v>
      </c>
    </row>
    <row r="323" spans="1:6" x14ac:dyDescent="0.25">
      <c r="A323">
        <v>2020</v>
      </c>
      <c r="B323" t="s">
        <v>57</v>
      </c>
      <c r="C323" t="s">
        <v>34</v>
      </c>
      <c r="D323" s="1">
        <v>21652</v>
      </c>
      <c r="E323" s="1">
        <v>185307</v>
      </c>
      <c r="F323" s="2">
        <v>58539</v>
      </c>
    </row>
    <row r="324" spans="1:6" x14ac:dyDescent="0.25">
      <c r="A324">
        <v>2020</v>
      </c>
      <c r="B324" t="s">
        <v>57</v>
      </c>
      <c r="C324" t="s">
        <v>35</v>
      </c>
      <c r="D324" s="1">
        <v>27033</v>
      </c>
      <c r="E324" s="1">
        <v>242218</v>
      </c>
      <c r="F324" s="2">
        <v>81224</v>
      </c>
    </row>
    <row r="325" spans="1:6" x14ac:dyDescent="0.25">
      <c r="A325">
        <v>2020</v>
      </c>
      <c r="B325" t="s">
        <v>57</v>
      </c>
      <c r="C325" t="s">
        <v>36</v>
      </c>
      <c r="D325" s="1">
        <v>66210</v>
      </c>
      <c r="E325" s="1">
        <v>766122</v>
      </c>
      <c r="F325" s="2">
        <v>86971</v>
      </c>
    </row>
    <row r="326" spans="1:6" x14ac:dyDescent="0.25">
      <c r="A326">
        <v>2020</v>
      </c>
      <c r="B326" t="s">
        <v>57</v>
      </c>
      <c r="C326" t="s">
        <v>37</v>
      </c>
      <c r="D326" s="1">
        <v>9567</v>
      </c>
      <c r="E326" s="1">
        <v>65232</v>
      </c>
      <c r="F326" s="2">
        <v>75829</v>
      </c>
    </row>
    <row r="327" spans="1:6" x14ac:dyDescent="0.25">
      <c r="A327">
        <v>2020</v>
      </c>
      <c r="B327" t="s">
        <v>57</v>
      </c>
      <c r="C327" t="s">
        <v>38</v>
      </c>
      <c r="D327" s="1">
        <v>30793</v>
      </c>
      <c r="E327" s="1">
        <v>281874</v>
      </c>
      <c r="F327" s="2">
        <v>56907</v>
      </c>
    </row>
    <row r="328" spans="1:6" x14ac:dyDescent="0.25">
      <c r="A328">
        <v>2020</v>
      </c>
      <c r="B328" t="s">
        <v>57</v>
      </c>
      <c r="C328" t="s">
        <v>39</v>
      </c>
      <c r="D328" s="1">
        <v>5876</v>
      </c>
      <c r="E328" s="1">
        <v>32771</v>
      </c>
      <c r="F328" s="2">
        <v>63709</v>
      </c>
    </row>
    <row r="329" spans="1:6" x14ac:dyDescent="0.25">
      <c r="A329">
        <v>2020</v>
      </c>
      <c r="B329" t="s">
        <v>57</v>
      </c>
      <c r="C329" t="s">
        <v>40</v>
      </c>
      <c r="D329" s="1">
        <v>32595</v>
      </c>
      <c r="E329" s="1">
        <v>414644</v>
      </c>
      <c r="F329" s="2">
        <v>66460</v>
      </c>
    </row>
    <row r="330" spans="1:6" x14ac:dyDescent="0.25">
      <c r="A330">
        <v>2020</v>
      </c>
      <c r="B330" t="s">
        <v>57</v>
      </c>
      <c r="C330" t="s">
        <v>41</v>
      </c>
      <c r="D330" s="1">
        <v>146639</v>
      </c>
      <c r="E330" s="1">
        <v>1758991</v>
      </c>
      <c r="F330" s="2">
        <v>81123</v>
      </c>
    </row>
    <row r="331" spans="1:6" x14ac:dyDescent="0.25">
      <c r="A331">
        <v>2020</v>
      </c>
      <c r="B331" t="s">
        <v>57</v>
      </c>
      <c r="C331" t="s">
        <v>42</v>
      </c>
      <c r="D331" s="1">
        <v>25941</v>
      </c>
      <c r="E331" s="1">
        <v>223284</v>
      </c>
      <c r="F331" s="2">
        <v>68355</v>
      </c>
    </row>
    <row r="332" spans="1:6" x14ac:dyDescent="0.25">
      <c r="A332">
        <v>2020</v>
      </c>
      <c r="B332" t="s">
        <v>57</v>
      </c>
      <c r="C332" t="s">
        <v>43</v>
      </c>
      <c r="D332" s="1">
        <v>6346</v>
      </c>
      <c r="E332" s="1">
        <v>28512</v>
      </c>
      <c r="F332" s="2">
        <v>74442</v>
      </c>
    </row>
    <row r="333" spans="1:6" x14ac:dyDescent="0.25">
      <c r="A333">
        <v>2020</v>
      </c>
      <c r="B333" t="s">
        <v>57</v>
      </c>
      <c r="C333" t="s">
        <v>44</v>
      </c>
      <c r="D333" s="1">
        <v>60099</v>
      </c>
      <c r="E333" s="1">
        <v>752090</v>
      </c>
      <c r="F333" s="2">
        <v>96046</v>
      </c>
    </row>
    <row r="334" spans="1:6" x14ac:dyDescent="0.25">
      <c r="A334">
        <v>2020</v>
      </c>
      <c r="B334" t="s">
        <v>57</v>
      </c>
      <c r="C334" t="s">
        <v>45</v>
      </c>
      <c r="D334" s="1">
        <v>43094</v>
      </c>
      <c r="E334" s="1">
        <v>415190</v>
      </c>
      <c r="F334" s="2">
        <v>92279</v>
      </c>
    </row>
    <row r="335" spans="1:6" x14ac:dyDescent="0.25">
      <c r="A335">
        <v>2020</v>
      </c>
      <c r="B335" t="s">
        <v>57</v>
      </c>
      <c r="C335" t="s">
        <v>46</v>
      </c>
      <c r="D335" s="1">
        <v>8599</v>
      </c>
      <c r="E335" s="1">
        <v>65715</v>
      </c>
      <c r="F335" s="2">
        <v>53557</v>
      </c>
    </row>
    <row r="336" spans="1:6" x14ac:dyDescent="0.25">
      <c r="A336">
        <v>2020</v>
      </c>
      <c r="B336" t="s">
        <v>57</v>
      </c>
      <c r="C336" t="s">
        <v>47</v>
      </c>
      <c r="D336" s="1">
        <v>27048</v>
      </c>
      <c r="E336" s="1">
        <v>309780</v>
      </c>
      <c r="F336" s="2">
        <v>67254</v>
      </c>
    </row>
    <row r="337" spans="1:6" x14ac:dyDescent="0.25">
      <c r="A337">
        <v>2020</v>
      </c>
      <c r="B337" t="s">
        <v>57</v>
      </c>
      <c r="C337" t="s">
        <v>48</v>
      </c>
      <c r="D337" s="1">
        <v>4986</v>
      </c>
      <c r="E337" s="1">
        <v>18382</v>
      </c>
      <c r="F337" s="2">
        <v>60233</v>
      </c>
    </row>
    <row r="338" spans="1:6" x14ac:dyDescent="0.25">
      <c r="A338">
        <v>2020</v>
      </c>
      <c r="B338" t="s">
        <v>58</v>
      </c>
      <c r="C338" t="s">
        <v>1</v>
      </c>
      <c r="D338" s="1">
        <v>15859</v>
      </c>
      <c r="E338" s="1">
        <v>228486</v>
      </c>
      <c r="F338" s="2">
        <v>51193</v>
      </c>
    </row>
    <row r="339" spans="1:6" x14ac:dyDescent="0.25">
      <c r="A339">
        <v>2020</v>
      </c>
      <c r="B339" t="s">
        <v>58</v>
      </c>
      <c r="C339" t="s">
        <v>2</v>
      </c>
      <c r="D339" s="1">
        <v>20727</v>
      </c>
      <c r="E339" s="1">
        <v>455356</v>
      </c>
      <c r="F339" s="2">
        <v>56159</v>
      </c>
    </row>
    <row r="340" spans="1:6" x14ac:dyDescent="0.25">
      <c r="A340">
        <v>2020</v>
      </c>
      <c r="B340" t="s">
        <v>58</v>
      </c>
      <c r="C340" t="s">
        <v>3</v>
      </c>
      <c r="D340" s="1">
        <v>15656</v>
      </c>
      <c r="E340" s="1">
        <v>181169</v>
      </c>
      <c r="F340" s="2">
        <v>47435</v>
      </c>
    </row>
    <row r="341" spans="1:6" x14ac:dyDescent="0.25">
      <c r="A341">
        <v>2020</v>
      </c>
      <c r="B341" t="s">
        <v>58</v>
      </c>
      <c r="C341" t="s">
        <v>4</v>
      </c>
      <c r="D341" s="1">
        <v>656765</v>
      </c>
      <c r="E341" s="1">
        <v>2651781</v>
      </c>
      <c r="F341" s="2">
        <v>57668</v>
      </c>
    </row>
    <row r="342" spans="1:6" x14ac:dyDescent="0.25">
      <c r="A342">
        <v>2020</v>
      </c>
      <c r="B342" t="s">
        <v>58</v>
      </c>
      <c r="C342" t="s">
        <v>5</v>
      </c>
      <c r="D342" s="1">
        <v>23475</v>
      </c>
      <c r="E342" s="1">
        <v>332209</v>
      </c>
      <c r="F342" s="2">
        <v>55198</v>
      </c>
    </row>
    <row r="343" spans="1:6" x14ac:dyDescent="0.25">
      <c r="A343">
        <v>2020</v>
      </c>
      <c r="B343" t="s">
        <v>58</v>
      </c>
      <c r="C343" t="s">
        <v>6</v>
      </c>
      <c r="D343" s="1">
        <v>19964</v>
      </c>
      <c r="E343" s="1">
        <v>319881</v>
      </c>
      <c r="F343" s="2">
        <v>61215</v>
      </c>
    </row>
    <row r="344" spans="1:6" x14ac:dyDescent="0.25">
      <c r="A344">
        <v>2020</v>
      </c>
      <c r="B344" t="s">
        <v>58</v>
      </c>
      <c r="C344" t="s">
        <v>7</v>
      </c>
      <c r="D344" s="1">
        <v>5522</v>
      </c>
      <c r="E344" s="1">
        <v>74184</v>
      </c>
      <c r="F344" s="2">
        <v>57470</v>
      </c>
    </row>
    <row r="345" spans="1:6" x14ac:dyDescent="0.25">
      <c r="A345">
        <v>2020</v>
      </c>
      <c r="B345" t="s">
        <v>58</v>
      </c>
      <c r="C345" t="s">
        <v>8</v>
      </c>
      <c r="D345" s="1">
        <v>85058</v>
      </c>
      <c r="E345" s="1">
        <v>1293582</v>
      </c>
      <c r="F345" s="2">
        <v>55114</v>
      </c>
    </row>
    <row r="346" spans="1:6" x14ac:dyDescent="0.25">
      <c r="A346">
        <v>2020</v>
      </c>
      <c r="B346" t="s">
        <v>58</v>
      </c>
      <c r="C346" t="s">
        <v>9</v>
      </c>
      <c r="D346" s="1">
        <v>31842</v>
      </c>
      <c r="E346" s="1">
        <v>561390</v>
      </c>
      <c r="F346" s="2">
        <v>57141</v>
      </c>
    </row>
    <row r="347" spans="1:6" x14ac:dyDescent="0.25">
      <c r="A347">
        <v>2020</v>
      </c>
      <c r="B347" t="s">
        <v>58</v>
      </c>
      <c r="C347" t="s">
        <v>10</v>
      </c>
      <c r="D347" s="1">
        <v>9128</v>
      </c>
      <c r="E347" s="1">
        <v>106752</v>
      </c>
      <c r="F347" s="2">
        <v>45479</v>
      </c>
    </row>
    <row r="348" spans="1:6" x14ac:dyDescent="0.25">
      <c r="A348">
        <v>2020</v>
      </c>
      <c r="B348" t="s">
        <v>58</v>
      </c>
      <c r="C348" t="s">
        <v>11</v>
      </c>
      <c r="D348" s="1">
        <v>39684</v>
      </c>
      <c r="E348" s="1">
        <v>882088</v>
      </c>
      <c r="F348" s="2">
        <v>55678</v>
      </c>
    </row>
    <row r="349" spans="1:6" x14ac:dyDescent="0.25">
      <c r="A349">
        <v>2020</v>
      </c>
      <c r="B349" t="s">
        <v>58</v>
      </c>
      <c r="C349" t="s">
        <v>12</v>
      </c>
      <c r="D349" s="1">
        <v>16899</v>
      </c>
      <c r="E349" s="1">
        <v>451743</v>
      </c>
      <c r="F349" s="2">
        <v>52802</v>
      </c>
    </row>
    <row r="350" spans="1:6" x14ac:dyDescent="0.25">
      <c r="A350">
        <v>2020</v>
      </c>
      <c r="B350" t="s">
        <v>58</v>
      </c>
      <c r="C350" t="s">
        <v>13</v>
      </c>
      <c r="D350" s="1">
        <v>13294</v>
      </c>
      <c r="E350" s="1">
        <v>209301</v>
      </c>
      <c r="F350" s="2">
        <v>47222</v>
      </c>
    </row>
    <row r="351" spans="1:6" x14ac:dyDescent="0.25">
      <c r="A351">
        <v>2020</v>
      </c>
      <c r="B351" t="s">
        <v>58</v>
      </c>
      <c r="C351" t="s">
        <v>14</v>
      </c>
      <c r="D351" s="1">
        <v>10330</v>
      </c>
      <c r="E351" s="1">
        <v>194569</v>
      </c>
      <c r="F351" s="2">
        <v>48486</v>
      </c>
    </row>
    <row r="352" spans="1:6" x14ac:dyDescent="0.25">
      <c r="A352">
        <v>2020</v>
      </c>
      <c r="B352" t="s">
        <v>58</v>
      </c>
      <c r="C352" t="s">
        <v>15</v>
      </c>
      <c r="D352" s="1">
        <v>20809</v>
      </c>
      <c r="E352" s="1">
        <v>263195</v>
      </c>
      <c r="F352" s="2">
        <v>52098</v>
      </c>
    </row>
    <row r="353" spans="1:6" x14ac:dyDescent="0.25">
      <c r="A353">
        <v>2020</v>
      </c>
      <c r="B353" t="s">
        <v>58</v>
      </c>
      <c r="C353" t="s">
        <v>16</v>
      </c>
      <c r="D353" s="1">
        <v>16834</v>
      </c>
      <c r="E353" s="1">
        <v>296324</v>
      </c>
      <c r="F353" s="2">
        <v>48222</v>
      </c>
    </row>
    <row r="354" spans="1:6" x14ac:dyDescent="0.25">
      <c r="A354">
        <v>2020</v>
      </c>
      <c r="B354" t="s">
        <v>58</v>
      </c>
      <c r="C354" t="s">
        <v>17</v>
      </c>
      <c r="D354" s="1">
        <v>5591</v>
      </c>
      <c r="E354" s="1">
        <v>115511</v>
      </c>
      <c r="F354" s="2">
        <v>53739</v>
      </c>
    </row>
    <row r="355" spans="1:6" x14ac:dyDescent="0.25">
      <c r="A355">
        <v>2020</v>
      </c>
      <c r="B355" t="s">
        <v>58</v>
      </c>
      <c r="C355" t="s">
        <v>18</v>
      </c>
      <c r="D355" s="1">
        <v>21505</v>
      </c>
      <c r="E355" s="1">
        <v>420463</v>
      </c>
      <c r="F355" s="2">
        <v>59854</v>
      </c>
    </row>
    <row r="356" spans="1:6" x14ac:dyDescent="0.25">
      <c r="A356">
        <v>2020</v>
      </c>
      <c r="B356" t="s">
        <v>58</v>
      </c>
      <c r="C356" t="s">
        <v>19</v>
      </c>
      <c r="D356" s="1">
        <v>71270</v>
      </c>
      <c r="E356" s="1">
        <v>742606</v>
      </c>
      <c r="F356" s="2">
        <v>64556</v>
      </c>
    </row>
    <row r="357" spans="1:6" x14ac:dyDescent="0.25">
      <c r="A357">
        <v>2020</v>
      </c>
      <c r="B357" t="s">
        <v>58</v>
      </c>
      <c r="C357" t="s">
        <v>20</v>
      </c>
      <c r="D357" s="1">
        <v>32965</v>
      </c>
      <c r="E357" s="1">
        <v>622119</v>
      </c>
      <c r="F357" s="2">
        <v>54163</v>
      </c>
    </row>
    <row r="358" spans="1:6" x14ac:dyDescent="0.25">
      <c r="A358">
        <v>2020</v>
      </c>
      <c r="B358" t="s">
        <v>58</v>
      </c>
      <c r="C358" t="s">
        <v>21</v>
      </c>
      <c r="D358" s="1">
        <v>22985</v>
      </c>
      <c r="E358" s="1">
        <v>513228</v>
      </c>
      <c r="F358" s="2">
        <v>55127</v>
      </c>
    </row>
    <row r="359" spans="1:6" x14ac:dyDescent="0.25">
      <c r="A359">
        <v>2020</v>
      </c>
      <c r="B359" t="s">
        <v>58</v>
      </c>
      <c r="C359" t="s">
        <v>22</v>
      </c>
      <c r="D359" s="1">
        <v>7693</v>
      </c>
      <c r="E359" s="1">
        <v>138876</v>
      </c>
      <c r="F359" s="2">
        <v>45670</v>
      </c>
    </row>
    <row r="360" spans="1:6" x14ac:dyDescent="0.25">
      <c r="A360">
        <v>2020</v>
      </c>
      <c r="B360" t="s">
        <v>58</v>
      </c>
      <c r="C360" t="s">
        <v>23</v>
      </c>
      <c r="D360" s="1">
        <v>56134</v>
      </c>
      <c r="E360" s="1">
        <v>448355</v>
      </c>
      <c r="F360" s="2">
        <v>50460</v>
      </c>
    </row>
    <row r="361" spans="1:6" x14ac:dyDescent="0.25">
      <c r="A361">
        <v>2020</v>
      </c>
      <c r="B361" t="s">
        <v>58</v>
      </c>
      <c r="C361" t="s">
        <v>24</v>
      </c>
      <c r="D361" s="1">
        <v>5112</v>
      </c>
      <c r="E361" s="1">
        <v>73374</v>
      </c>
      <c r="F361" s="2">
        <v>52612</v>
      </c>
    </row>
    <row r="362" spans="1:6" x14ac:dyDescent="0.25">
      <c r="A362">
        <v>2020</v>
      </c>
      <c r="B362" t="s">
        <v>58</v>
      </c>
      <c r="C362" t="s">
        <v>25</v>
      </c>
      <c r="D362" s="1">
        <v>10522</v>
      </c>
      <c r="E362" s="1">
        <v>135205</v>
      </c>
      <c r="F362" s="2">
        <v>51740</v>
      </c>
    </row>
    <row r="363" spans="1:6" x14ac:dyDescent="0.25">
      <c r="A363">
        <v>2020</v>
      </c>
      <c r="B363" t="s">
        <v>58</v>
      </c>
      <c r="C363" t="s">
        <v>26</v>
      </c>
      <c r="D363" s="1">
        <v>9126</v>
      </c>
      <c r="E363" s="1">
        <v>139696</v>
      </c>
      <c r="F363" s="2">
        <v>58047</v>
      </c>
    </row>
    <row r="364" spans="1:6" x14ac:dyDescent="0.25">
      <c r="A364">
        <v>2020</v>
      </c>
      <c r="B364" t="s">
        <v>58</v>
      </c>
      <c r="C364" t="s">
        <v>27</v>
      </c>
      <c r="D364" s="1">
        <v>4900</v>
      </c>
      <c r="E364" s="1">
        <v>108757</v>
      </c>
      <c r="F364" s="2">
        <v>63675</v>
      </c>
    </row>
    <row r="365" spans="1:6" x14ac:dyDescent="0.25">
      <c r="A365">
        <v>2020</v>
      </c>
      <c r="B365" t="s">
        <v>58</v>
      </c>
      <c r="C365" t="s">
        <v>28</v>
      </c>
      <c r="D365" s="1">
        <v>43568</v>
      </c>
      <c r="E365" s="1">
        <v>622420</v>
      </c>
      <c r="F365" s="2">
        <v>60044</v>
      </c>
    </row>
    <row r="366" spans="1:6" x14ac:dyDescent="0.25">
      <c r="A366">
        <v>2020</v>
      </c>
      <c r="B366" t="s">
        <v>58</v>
      </c>
      <c r="C366" t="s">
        <v>29</v>
      </c>
      <c r="D366" s="1">
        <v>11448</v>
      </c>
      <c r="E366" s="1">
        <v>126459</v>
      </c>
      <c r="F366" s="2">
        <v>45191</v>
      </c>
    </row>
    <row r="367" spans="1:6" x14ac:dyDescent="0.25">
      <c r="A367">
        <v>2020</v>
      </c>
      <c r="B367" t="s">
        <v>58</v>
      </c>
      <c r="C367" t="s">
        <v>30</v>
      </c>
      <c r="D367" s="1">
        <v>67893</v>
      </c>
      <c r="E367" s="1">
        <v>1872526</v>
      </c>
      <c r="F367" s="2">
        <v>58936</v>
      </c>
    </row>
    <row r="368" spans="1:6" x14ac:dyDescent="0.25">
      <c r="A368">
        <v>2020</v>
      </c>
      <c r="B368" t="s">
        <v>58</v>
      </c>
      <c r="C368" t="s">
        <v>31</v>
      </c>
      <c r="D368" s="1">
        <v>29514</v>
      </c>
      <c r="E368" s="1">
        <v>584896</v>
      </c>
      <c r="F368" s="2">
        <v>53252</v>
      </c>
    </row>
    <row r="369" spans="1:6" x14ac:dyDescent="0.25">
      <c r="A369">
        <v>2020</v>
      </c>
      <c r="B369" t="s">
        <v>58</v>
      </c>
      <c r="C369" t="s">
        <v>32</v>
      </c>
      <c r="D369" s="1">
        <v>2737</v>
      </c>
      <c r="E369" s="1">
        <v>64418</v>
      </c>
      <c r="F369" s="2">
        <v>55234</v>
      </c>
    </row>
    <row r="370" spans="1:6" x14ac:dyDescent="0.25">
      <c r="A370">
        <v>2020</v>
      </c>
      <c r="B370" t="s">
        <v>58</v>
      </c>
      <c r="C370" t="s">
        <v>33</v>
      </c>
      <c r="D370" s="1">
        <v>35930</v>
      </c>
      <c r="E370" s="1">
        <v>868191</v>
      </c>
      <c r="F370" s="2">
        <v>51366</v>
      </c>
    </row>
    <row r="371" spans="1:6" x14ac:dyDescent="0.25">
      <c r="A371">
        <v>2020</v>
      </c>
      <c r="B371" t="s">
        <v>58</v>
      </c>
      <c r="C371" t="s">
        <v>34</v>
      </c>
      <c r="D371" s="1">
        <v>13656</v>
      </c>
      <c r="E371" s="1">
        <v>209679</v>
      </c>
      <c r="F371" s="2">
        <v>49095</v>
      </c>
    </row>
    <row r="372" spans="1:6" x14ac:dyDescent="0.25">
      <c r="A372">
        <v>2020</v>
      </c>
      <c r="B372" t="s">
        <v>58</v>
      </c>
      <c r="C372" t="s">
        <v>35</v>
      </c>
      <c r="D372" s="1">
        <v>28106</v>
      </c>
      <c r="E372" s="1">
        <v>292631</v>
      </c>
      <c r="F372" s="2">
        <v>54216</v>
      </c>
    </row>
    <row r="373" spans="1:6" x14ac:dyDescent="0.25">
      <c r="A373">
        <v>2020</v>
      </c>
      <c r="B373" t="s">
        <v>58</v>
      </c>
      <c r="C373" t="s">
        <v>36</v>
      </c>
      <c r="D373" s="1">
        <v>57935</v>
      </c>
      <c r="E373" s="1">
        <v>1179840</v>
      </c>
      <c r="F373" s="2">
        <v>57087</v>
      </c>
    </row>
    <row r="374" spans="1:6" x14ac:dyDescent="0.25">
      <c r="A374">
        <v>2020</v>
      </c>
      <c r="B374" t="s">
        <v>58</v>
      </c>
      <c r="C374" t="s">
        <v>37</v>
      </c>
      <c r="D374" s="1">
        <v>4907</v>
      </c>
      <c r="E374" s="1">
        <v>95079</v>
      </c>
      <c r="F374" s="2">
        <v>54510</v>
      </c>
    </row>
    <row r="375" spans="1:6" x14ac:dyDescent="0.25">
      <c r="A375">
        <v>2020</v>
      </c>
      <c r="B375" t="s">
        <v>58</v>
      </c>
      <c r="C375" t="s">
        <v>38</v>
      </c>
      <c r="D375" s="1">
        <v>15612</v>
      </c>
      <c r="E375" s="1">
        <v>231072</v>
      </c>
      <c r="F375" s="2">
        <v>50055</v>
      </c>
    </row>
    <row r="376" spans="1:6" x14ac:dyDescent="0.25">
      <c r="A376">
        <v>2020</v>
      </c>
      <c r="B376" t="s">
        <v>58</v>
      </c>
      <c r="C376" t="s">
        <v>39</v>
      </c>
      <c r="D376" s="1">
        <v>2934</v>
      </c>
      <c r="E376" s="1">
        <v>68990</v>
      </c>
      <c r="F376" s="2">
        <v>57054</v>
      </c>
    </row>
    <row r="377" spans="1:6" x14ac:dyDescent="0.25">
      <c r="A377">
        <v>2020</v>
      </c>
      <c r="B377" t="s">
        <v>58</v>
      </c>
      <c r="C377" t="s">
        <v>40</v>
      </c>
      <c r="D377" s="1">
        <v>21213</v>
      </c>
      <c r="E377" s="1">
        <v>421097</v>
      </c>
      <c r="F377" s="2">
        <v>56401</v>
      </c>
    </row>
    <row r="378" spans="1:6" x14ac:dyDescent="0.25">
      <c r="A378">
        <v>2020</v>
      </c>
      <c r="B378" t="s">
        <v>58</v>
      </c>
      <c r="C378" t="s">
        <v>41</v>
      </c>
      <c r="D378" s="1">
        <v>98681</v>
      </c>
      <c r="E378" s="1">
        <v>1646144</v>
      </c>
      <c r="F378" s="2">
        <v>51856</v>
      </c>
    </row>
    <row r="379" spans="1:6" x14ac:dyDescent="0.25">
      <c r="A379">
        <v>2020</v>
      </c>
      <c r="B379" t="s">
        <v>58</v>
      </c>
      <c r="C379" t="s">
        <v>42</v>
      </c>
      <c r="D379" s="1">
        <v>13463</v>
      </c>
      <c r="E379" s="1">
        <v>193157</v>
      </c>
      <c r="F379" s="2">
        <v>48260</v>
      </c>
    </row>
    <row r="380" spans="1:6" x14ac:dyDescent="0.25">
      <c r="A380">
        <v>2020</v>
      </c>
      <c r="B380" t="s">
        <v>58</v>
      </c>
      <c r="C380" t="s">
        <v>43</v>
      </c>
      <c r="D380" s="1">
        <v>2516</v>
      </c>
      <c r="E380" s="1">
        <v>58443</v>
      </c>
      <c r="F380" s="2">
        <v>52779</v>
      </c>
    </row>
    <row r="381" spans="1:6" x14ac:dyDescent="0.25">
      <c r="A381">
        <v>2020</v>
      </c>
      <c r="B381" t="s">
        <v>58</v>
      </c>
      <c r="C381" t="s">
        <v>44</v>
      </c>
      <c r="D381" s="1">
        <v>49705</v>
      </c>
      <c r="E381" s="1">
        <v>492598</v>
      </c>
      <c r="F381" s="2">
        <v>54119</v>
      </c>
    </row>
    <row r="382" spans="1:6" x14ac:dyDescent="0.25">
      <c r="A382">
        <v>2020</v>
      </c>
      <c r="B382" t="s">
        <v>58</v>
      </c>
      <c r="C382" t="s">
        <v>45</v>
      </c>
      <c r="D382" s="1">
        <v>74944</v>
      </c>
      <c r="E382" s="1">
        <v>468495</v>
      </c>
      <c r="F382" s="2">
        <v>55544</v>
      </c>
    </row>
    <row r="383" spans="1:6" x14ac:dyDescent="0.25">
      <c r="A383">
        <v>2020</v>
      </c>
      <c r="B383" t="s">
        <v>58</v>
      </c>
      <c r="C383" t="s">
        <v>46</v>
      </c>
      <c r="D383" s="1">
        <v>8500</v>
      </c>
      <c r="E383" s="1">
        <v>124604</v>
      </c>
      <c r="F383" s="2">
        <v>50597</v>
      </c>
    </row>
    <row r="384" spans="1:6" x14ac:dyDescent="0.25">
      <c r="A384">
        <v>2020</v>
      </c>
      <c r="B384" t="s">
        <v>58</v>
      </c>
      <c r="C384" t="s">
        <v>47</v>
      </c>
      <c r="D384" s="1">
        <v>31125</v>
      </c>
      <c r="E384" s="1">
        <v>427152</v>
      </c>
      <c r="F384" s="2">
        <v>52993</v>
      </c>
    </row>
    <row r="385" spans="1:6" x14ac:dyDescent="0.25">
      <c r="A385">
        <v>2020</v>
      </c>
      <c r="B385" t="s">
        <v>58</v>
      </c>
      <c r="C385" t="s">
        <v>48</v>
      </c>
      <c r="D385" s="1">
        <v>3485</v>
      </c>
      <c r="E385" s="1">
        <v>26942</v>
      </c>
      <c r="F385" s="2">
        <v>46334</v>
      </c>
    </row>
    <row r="386" spans="1:6" x14ac:dyDescent="0.25">
      <c r="A386">
        <v>2020</v>
      </c>
      <c r="B386" t="s">
        <v>59</v>
      </c>
      <c r="C386" t="s">
        <v>1</v>
      </c>
      <c r="D386" s="1">
        <v>11221</v>
      </c>
      <c r="E386" s="1">
        <v>178057</v>
      </c>
      <c r="F386" s="2">
        <v>18554</v>
      </c>
    </row>
    <row r="387" spans="1:6" x14ac:dyDescent="0.25">
      <c r="A387">
        <v>2020</v>
      </c>
      <c r="B387" t="s">
        <v>59</v>
      </c>
      <c r="C387" t="s">
        <v>2</v>
      </c>
      <c r="D387" s="1">
        <v>14444</v>
      </c>
      <c r="E387" s="1">
        <v>274985</v>
      </c>
      <c r="F387" s="2">
        <v>26810</v>
      </c>
    </row>
    <row r="388" spans="1:6" x14ac:dyDescent="0.25">
      <c r="A388">
        <v>2020</v>
      </c>
      <c r="B388" t="s">
        <v>59</v>
      </c>
      <c r="C388" t="s">
        <v>3</v>
      </c>
      <c r="D388" s="1">
        <v>7458</v>
      </c>
      <c r="E388" s="1">
        <v>106295</v>
      </c>
      <c r="F388" s="2">
        <v>18414</v>
      </c>
    </row>
    <row r="389" spans="1:6" x14ac:dyDescent="0.25">
      <c r="A389">
        <v>2020</v>
      </c>
      <c r="B389" t="s">
        <v>59</v>
      </c>
      <c r="C389" t="s">
        <v>4</v>
      </c>
      <c r="D389" s="1">
        <v>117833</v>
      </c>
      <c r="E389" s="1">
        <v>1482600</v>
      </c>
      <c r="F389" s="2">
        <v>36090</v>
      </c>
    </row>
    <row r="390" spans="1:6" x14ac:dyDescent="0.25">
      <c r="A390">
        <v>2020</v>
      </c>
      <c r="B390" t="s">
        <v>59</v>
      </c>
      <c r="C390" t="s">
        <v>5</v>
      </c>
      <c r="D390" s="1">
        <v>17650</v>
      </c>
      <c r="E390" s="1">
        <v>271680</v>
      </c>
      <c r="F390" s="2">
        <v>28424</v>
      </c>
    </row>
    <row r="391" spans="1:6" x14ac:dyDescent="0.25">
      <c r="A391">
        <v>2020</v>
      </c>
      <c r="B391" t="s">
        <v>59</v>
      </c>
      <c r="C391" t="s">
        <v>6</v>
      </c>
      <c r="D391" s="1">
        <v>10916</v>
      </c>
      <c r="E391" s="1">
        <v>117365</v>
      </c>
      <c r="F391" s="2">
        <v>26295</v>
      </c>
    </row>
    <row r="392" spans="1:6" x14ac:dyDescent="0.25">
      <c r="A392">
        <v>2020</v>
      </c>
      <c r="B392" t="s">
        <v>59</v>
      </c>
      <c r="C392" t="s">
        <v>7</v>
      </c>
      <c r="D392" s="1">
        <v>2698</v>
      </c>
      <c r="E392" s="1">
        <v>41103</v>
      </c>
      <c r="F392" s="2">
        <v>22228</v>
      </c>
    </row>
    <row r="393" spans="1:6" x14ac:dyDescent="0.25">
      <c r="A393">
        <v>2020</v>
      </c>
      <c r="B393" t="s">
        <v>59</v>
      </c>
      <c r="C393" t="s">
        <v>8</v>
      </c>
      <c r="D393" s="1">
        <v>59645</v>
      </c>
      <c r="E393" s="1">
        <v>1007574</v>
      </c>
      <c r="F393" s="2">
        <v>27709</v>
      </c>
    </row>
    <row r="394" spans="1:6" x14ac:dyDescent="0.25">
      <c r="A394">
        <v>2020</v>
      </c>
      <c r="B394" t="s">
        <v>59</v>
      </c>
      <c r="C394" t="s">
        <v>9</v>
      </c>
      <c r="D394" s="1">
        <v>26741</v>
      </c>
      <c r="E394" s="1">
        <v>414059</v>
      </c>
      <c r="F394" s="2">
        <v>22009</v>
      </c>
    </row>
    <row r="395" spans="1:6" x14ac:dyDescent="0.25">
      <c r="A395">
        <v>2020</v>
      </c>
      <c r="B395" t="s">
        <v>59</v>
      </c>
      <c r="C395" t="s">
        <v>10</v>
      </c>
      <c r="D395" s="1">
        <v>5242</v>
      </c>
      <c r="E395" s="1">
        <v>74574</v>
      </c>
      <c r="F395" s="2">
        <v>18637</v>
      </c>
    </row>
    <row r="396" spans="1:6" x14ac:dyDescent="0.25">
      <c r="A396">
        <v>2020</v>
      </c>
      <c r="B396" t="s">
        <v>59</v>
      </c>
      <c r="C396" t="s">
        <v>11</v>
      </c>
      <c r="D396" s="1">
        <v>32842</v>
      </c>
      <c r="E396" s="1">
        <v>462216</v>
      </c>
      <c r="F396" s="2">
        <v>25054</v>
      </c>
    </row>
    <row r="397" spans="1:6" x14ac:dyDescent="0.25">
      <c r="A397">
        <v>2020</v>
      </c>
      <c r="B397" t="s">
        <v>59</v>
      </c>
      <c r="C397" t="s">
        <v>12</v>
      </c>
      <c r="D397" s="1">
        <v>16068</v>
      </c>
      <c r="E397" s="1">
        <v>263892</v>
      </c>
      <c r="F397" s="2">
        <v>20493</v>
      </c>
    </row>
    <row r="398" spans="1:6" x14ac:dyDescent="0.25">
      <c r="A398">
        <v>2020</v>
      </c>
      <c r="B398" t="s">
        <v>59</v>
      </c>
      <c r="C398" t="s">
        <v>13</v>
      </c>
      <c r="D398" s="1">
        <v>8734</v>
      </c>
      <c r="E398" s="1">
        <v>118383</v>
      </c>
      <c r="F398" s="2">
        <v>18002</v>
      </c>
    </row>
    <row r="399" spans="1:6" x14ac:dyDescent="0.25">
      <c r="A399">
        <v>2020</v>
      </c>
      <c r="B399" t="s">
        <v>59</v>
      </c>
      <c r="C399" t="s">
        <v>14</v>
      </c>
      <c r="D399" s="1">
        <v>6792</v>
      </c>
      <c r="E399" s="1">
        <v>110526</v>
      </c>
      <c r="F399" s="2">
        <v>18088</v>
      </c>
    </row>
    <row r="400" spans="1:6" x14ac:dyDescent="0.25">
      <c r="A400">
        <v>2020</v>
      </c>
      <c r="B400" t="s">
        <v>59</v>
      </c>
      <c r="C400" t="s">
        <v>15</v>
      </c>
      <c r="D400" s="1">
        <v>10331</v>
      </c>
      <c r="E400" s="1">
        <v>165335</v>
      </c>
      <c r="F400" s="2">
        <v>19522</v>
      </c>
    </row>
    <row r="401" spans="1:6" x14ac:dyDescent="0.25">
      <c r="A401">
        <v>2020</v>
      </c>
      <c r="B401" t="s">
        <v>59</v>
      </c>
      <c r="C401" t="s">
        <v>16</v>
      </c>
      <c r="D401" s="1">
        <v>13351</v>
      </c>
      <c r="E401" s="1">
        <v>188383</v>
      </c>
      <c r="F401" s="2">
        <v>22216</v>
      </c>
    </row>
    <row r="402" spans="1:6" x14ac:dyDescent="0.25">
      <c r="A402">
        <v>2020</v>
      </c>
      <c r="B402" t="s">
        <v>59</v>
      </c>
      <c r="C402" t="s">
        <v>17</v>
      </c>
      <c r="D402" s="1">
        <v>5172</v>
      </c>
      <c r="E402" s="1">
        <v>51781</v>
      </c>
      <c r="F402" s="2">
        <v>25112</v>
      </c>
    </row>
    <row r="403" spans="1:6" x14ac:dyDescent="0.25">
      <c r="A403">
        <v>2020</v>
      </c>
      <c r="B403" t="s">
        <v>59</v>
      </c>
      <c r="C403" t="s">
        <v>18</v>
      </c>
      <c r="D403" s="1">
        <v>14823</v>
      </c>
      <c r="E403" s="1">
        <v>210848</v>
      </c>
      <c r="F403" s="2">
        <v>26383</v>
      </c>
    </row>
    <row r="404" spans="1:6" x14ac:dyDescent="0.25">
      <c r="A404">
        <v>2020</v>
      </c>
      <c r="B404" t="s">
        <v>59</v>
      </c>
      <c r="C404" t="s">
        <v>19</v>
      </c>
      <c r="D404" s="1">
        <v>20158</v>
      </c>
      <c r="E404" s="1">
        <v>262049</v>
      </c>
      <c r="F404" s="2">
        <v>30457</v>
      </c>
    </row>
    <row r="405" spans="1:6" x14ac:dyDescent="0.25">
      <c r="A405">
        <v>2020</v>
      </c>
      <c r="B405" t="s">
        <v>59</v>
      </c>
      <c r="C405" t="s">
        <v>20</v>
      </c>
      <c r="D405" s="1">
        <v>23032</v>
      </c>
      <c r="E405" s="1">
        <v>323435</v>
      </c>
      <c r="F405" s="2">
        <v>22254</v>
      </c>
    </row>
    <row r="406" spans="1:6" x14ac:dyDescent="0.25">
      <c r="A406">
        <v>2020</v>
      </c>
      <c r="B406" t="s">
        <v>59</v>
      </c>
      <c r="C406" t="s">
        <v>21</v>
      </c>
      <c r="D406" s="1">
        <v>15355</v>
      </c>
      <c r="E406" s="1">
        <v>204519</v>
      </c>
      <c r="F406" s="2">
        <v>24167</v>
      </c>
    </row>
    <row r="407" spans="1:6" x14ac:dyDescent="0.25">
      <c r="A407">
        <v>2020</v>
      </c>
      <c r="B407" t="s">
        <v>59</v>
      </c>
      <c r="C407" t="s">
        <v>22</v>
      </c>
      <c r="D407" s="1">
        <v>6644</v>
      </c>
      <c r="E407" s="1">
        <v>118107</v>
      </c>
      <c r="F407" s="2">
        <v>18380</v>
      </c>
    </row>
    <row r="408" spans="1:6" x14ac:dyDescent="0.25">
      <c r="A408">
        <v>2020</v>
      </c>
      <c r="B408" t="s">
        <v>59</v>
      </c>
      <c r="C408" t="s">
        <v>23</v>
      </c>
      <c r="D408" s="1">
        <v>15398</v>
      </c>
      <c r="E408" s="1">
        <v>253244</v>
      </c>
      <c r="F408" s="2">
        <v>22154</v>
      </c>
    </row>
    <row r="409" spans="1:6" x14ac:dyDescent="0.25">
      <c r="A409">
        <v>2020</v>
      </c>
      <c r="B409" t="s">
        <v>59</v>
      </c>
      <c r="C409" t="s">
        <v>24</v>
      </c>
      <c r="D409" s="1">
        <v>5182</v>
      </c>
      <c r="E409" s="1">
        <v>58811</v>
      </c>
      <c r="F409" s="2">
        <v>21078</v>
      </c>
    </row>
    <row r="410" spans="1:6" x14ac:dyDescent="0.25">
      <c r="A410">
        <v>2020</v>
      </c>
      <c r="B410" t="s">
        <v>59</v>
      </c>
      <c r="C410" t="s">
        <v>25</v>
      </c>
      <c r="D410" s="1">
        <v>5552</v>
      </c>
      <c r="E410" s="1">
        <v>79529</v>
      </c>
      <c r="F410" s="2">
        <v>18131</v>
      </c>
    </row>
    <row r="411" spans="1:6" x14ac:dyDescent="0.25">
      <c r="A411">
        <v>2020</v>
      </c>
      <c r="B411" t="s">
        <v>59</v>
      </c>
      <c r="C411" t="s">
        <v>26</v>
      </c>
      <c r="D411" s="1">
        <v>8698</v>
      </c>
      <c r="E411" s="1">
        <v>255447</v>
      </c>
      <c r="F411" s="2">
        <v>34061</v>
      </c>
    </row>
    <row r="412" spans="1:6" x14ac:dyDescent="0.25">
      <c r="A412">
        <v>2020</v>
      </c>
      <c r="B412" t="s">
        <v>59</v>
      </c>
      <c r="C412" t="s">
        <v>27</v>
      </c>
      <c r="D412" s="1">
        <v>4677</v>
      </c>
      <c r="E412" s="1">
        <v>57132</v>
      </c>
      <c r="F412" s="2">
        <v>24729</v>
      </c>
    </row>
    <row r="413" spans="1:6" x14ac:dyDescent="0.25">
      <c r="A413">
        <v>2020</v>
      </c>
      <c r="B413" t="s">
        <v>59</v>
      </c>
      <c r="C413" t="s">
        <v>28</v>
      </c>
      <c r="D413" s="1">
        <v>24584</v>
      </c>
      <c r="E413" s="1">
        <v>281546</v>
      </c>
      <c r="F413" s="2">
        <v>28639</v>
      </c>
    </row>
    <row r="414" spans="1:6" x14ac:dyDescent="0.25">
      <c r="A414">
        <v>2020</v>
      </c>
      <c r="B414" t="s">
        <v>59</v>
      </c>
      <c r="C414" t="s">
        <v>29</v>
      </c>
      <c r="D414" s="1">
        <v>5276</v>
      </c>
      <c r="E414" s="1">
        <v>78539</v>
      </c>
      <c r="F414" s="2">
        <v>19988</v>
      </c>
    </row>
    <row r="415" spans="1:6" x14ac:dyDescent="0.25">
      <c r="A415">
        <v>2020</v>
      </c>
      <c r="B415" t="s">
        <v>59</v>
      </c>
      <c r="C415" t="s">
        <v>30</v>
      </c>
      <c r="D415" s="1">
        <v>64959</v>
      </c>
      <c r="E415" s="1">
        <v>632760</v>
      </c>
      <c r="F415" s="2">
        <v>36986</v>
      </c>
    </row>
    <row r="416" spans="1:6" x14ac:dyDescent="0.25">
      <c r="A416">
        <v>2020</v>
      </c>
      <c r="B416" t="s">
        <v>59</v>
      </c>
      <c r="C416" t="s">
        <v>31</v>
      </c>
      <c r="D416" s="1">
        <v>27015</v>
      </c>
      <c r="E416" s="1">
        <v>420420</v>
      </c>
      <c r="F416" s="2">
        <v>21462</v>
      </c>
    </row>
    <row r="417" spans="1:6" x14ac:dyDescent="0.25">
      <c r="A417">
        <v>2020</v>
      </c>
      <c r="B417" t="s">
        <v>59</v>
      </c>
      <c r="C417" t="s">
        <v>32</v>
      </c>
      <c r="D417" s="1">
        <v>2621</v>
      </c>
      <c r="E417" s="1">
        <v>34228</v>
      </c>
      <c r="F417" s="2">
        <v>19193</v>
      </c>
    </row>
    <row r="418" spans="1:6" x14ac:dyDescent="0.25">
      <c r="A418">
        <v>2020</v>
      </c>
      <c r="B418" t="s">
        <v>59</v>
      </c>
      <c r="C418" t="s">
        <v>33</v>
      </c>
      <c r="D418" s="1">
        <v>29197</v>
      </c>
      <c r="E418" s="1">
        <v>466069</v>
      </c>
      <c r="F418" s="2">
        <v>21027</v>
      </c>
    </row>
    <row r="419" spans="1:6" x14ac:dyDescent="0.25">
      <c r="A419">
        <v>2020</v>
      </c>
      <c r="B419" t="s">
        <v>59</v>
      </c>
      <c r="C419" t="s">
        <v>34</v>
      </c>
      <c r="D419" s="1">
        <v>9364</v>
      </c>
      <c r="E419" s="1">
        <v>156230</v>
      </c>
      <c r="F419" s="2">
        <v>19310</v>
      </c>
    </row>
    <row r="420" spans="1:6" x14ac:dyDescent="0.25">
      <c r="A420">
        <v>2020</v>
      </c>
      <c r="B420" t="s">
        <v>59</v>
      </c>
      <c r="C420" t="s">
        <v>35</v>
      </c>
      <c r="D420" s="1">
        <v>13993</v>
      </c>
      <c r="E420" s="1">
        <v>161570</v>
      </c>
      <c r="F420" s="2">
        <v>24338</v>
      </c>
    </row>
    <row r="421" spans="1:6" x14ac:dyDescent="0.25">
      <c r="A421">
        <v>2020</v>
      </c>
      <c r="B421" t="s">
        <v>59</v>
      </c>
      <c r="C421" t="s">
        <v>36</v>
      </c>
      <c r="D421" s="1">
        <v>33532</v>
      </c>
      <c r="E421" s="1">
        <v>424092</v>
      </c>
      <c r="F421" s="2">
        <v>22945</v>
      </c>
    </row>
    <row r="422" spans="1:6" x14ac:dyDescent="0.25">
      <c r="A422">
        <v>2020</v>
      </c>
      <c r="B422" t="s">
        <v>59</v>
      </c>
      <c r="C422" t="s">
        <v>37</v>
      </c>
      <c r="D422" s="1">
        <v>3890</v>
      </c>
      <c r="E422" s="1">
        <v>44621</v>
      </c>
      <c r="F422" s="2">
        <v>24733</v>
      </c>
    </row>
    <row r="423" spans="1:6" x14ac:dyDescent="0.25">
      <c r="A423">
        <v>2020</v>
      </c>
      <c r="B423" t="s">
        <v>59</v>
      </c>
      <c r="C423" t="s">
        <v>38</v>
      </c>
      <c r="D423" s="1">
        <v>13676</v>
      </c>
      <c r="E423" s="1">
        <v>226959</v>
      </c>
      <c r="F423" s="2">
        <v>19677</v>
      </c>
    </row>
    <row r="424" spans="1:6" x14ac:dyDescent="0.25">
      <c r="A424">
        <v>2020</v>
      </c>
      <c r="B424" t="s">
        <v>59</v>
      </c>
      <c r="C424" t="s">
        <v>39</v>
      </c>
      <c r="D424" s="1">
        <v>3184</v>
      </c>
      <c r="E424" s="1">
        <v>41000</v>
      </c>
      <c r="F424" s="2">
        <v>18829</v>
      </c>
    </row>
    <row r="425" spans="1:6" x14ac:dyDescent="0.25">
      <c r="A425">
        <v>2020</v>
      </c>
      <c r="B425" t="s">
        <v>59</v>
      </c>
      <c r="C425" t="s">
        <v>40</v>
      </c>
      <c r="D425" s="1">
        <v>17443</v>
      </c>
      <c r="E425" s="1">
        <v>293033</v>
      </c>
      <c r="F425" s="2">
        <v>23771</v>
      </c>
    </row>
    <row r="426" spans="1:6" x14ac:dyDescent="0.25">
      <c r="A426">
        <v>2020</v>
      </c>
      <c r="B426" t="s">
        <v>59</v>
      </c>
      <c r="C426" t="s">
        <v>41</v>
      </c>
      <c r="D426" s="1">
        <v>66777</v>
      </c>
      <c r="E426" s="1">
        <v>1178456</v>
      </c>
      <c r="F426" s="2">
        <v>23001</v>
      </c>
    </row>
    <row r="427" spans="1:6" x14ac:dyDescent="0.25">
      <c r="A427">
        <v>2020</v>
      </c>
      <c r="B427" t="s">
        <v>59</v>
      </c>
      <c r="C427" t="s">
        <v>42</v>
      </c>
      <c r="D427" s="1">
        <v>7766</v>
      </c>
      <c r="E427" s="1">
        <v>133375</v>
      </c>
      <c r="F427" s="2">
        <v>21580</v>
      </c>
    </row>
    <row r="428" spans="1:6" x14ac:dyDescent="0.25">
      <c r="A428">
        <v>2020</v>
      </c>
      <c r="B428" t="s">
        <v>59</v>
      </c>
      <c r="C428" t="s">
        <v>43</v>
      </c>
      <c r="D428" s="1">
        <v>2220</v>
      </c>
      <c r="E428" s="1">
        <v>25985</v>
      </c>
      <c r="F428" s="2">
        <v>26068</v>
      </c>
    </row>
    <row r="429" spans="1:6" x14ac:dyDescent="0.25">
      <c r="A429">
        <v>2020</v>
      </c>
      <c r="B429" t="s">
        <v>59</v>
      </c>
      <c r="C429" t="s">
        <v>44</v>
      </c>
      <c r="D429" s="1">
        <v>20954</v>
      </c>
      <c r="E429" s="1">
        <v>322216</v>
      </c>
      <c r="F429" s="2">
        <v>22634</v>
      </c>
    </row>
    <row r="430" spans="1:6" x14ac:dyDescent="0.25">
      <c r="A430">
        <v>2020</v>
      </c>
      <c r="B430" t="s">
        <v>59</v>
      </c>
      <c r="C430" t="s">
        <v>45</v>
      </c>
      <c r="D430" s="1">
        <v>20710</v>
      </c>
      <c r="E430" s="1">
        <v>255412</v>
      </c>
      <c r="F430" s="2">
        <v>26657</v>
      </c>
    </row>
    <row r="431" spans="1:6" x14ac:dyDescent="0.25">
      <c r="A431">
        <v>2020</v>
      </c>
      <c r="B431" t="s">
        <v>59</v>
      </c>
      <c r="C431" t="s">
        <v>46</v>
      </c>
      <c r="D431" s="1">
        <v>4602</v>
      </c>
      <c r="E431" s="1">
        <v>61253</v>
      </c>
      <c r="F431" s="2">
        <v>18945</v>
      </c>
    </row>
    <row r="432" spans="1:6" x14ac:dyDescent="0.25">
      <c r="A432">
        <v>2020</v>
      </c>
      <c r="B432" t="s">
        <v>59</v>
      </c>
      <c r="C432" t="s">
        <v>47</v>
      </c>
      <c r="D432" s="1">
        <v>16783</v>
      </c>
      <c r="E432" s="1">
        <v>227495</v>
      </c>
      <c r="F432" s="2">
        <v>19473</v>
      </c>
    </row>
    <row r="433" spans="1:6" x14ac:dyDescent="0.25">
      <c r="A433">
        <v>2020</v>
      </c>
      <c r="B433" t="s">
        <v>59</v>
      </c>
      <c r="C433" t="s">
        <v>48</v>
      </c>
      <c r="D433" s="1">
        <v>2418</v>
      </c>
      <c r="E433" s="1">
        <v>32312</v>
      </c>
      <c r="F433" s="2">
        <v>23041</v>
      </c>
    </row>
    <row r="434" spans="1:6" x14ac:dyDescent="0.25">
      <c r="A434">
        <v>2020</v>
      </c>
      <c r="B434" t="s">
        <v>60</v>
      </c>
      <c r="C434" t="s">
        <v>1</v>
      </c>
      <c r="D434" s="1">
        <v>9048</v>
      </c>
      <c r="E434" s="1">
        <v>42367</v>
      </c>
      <c r="F434" s="2">
        <v>41437</v>
      </c>
    </row>
    <row r="435" spans="1:6" x14ac:dyDescent="0.25">
      <c r="A435">
        <v>2020</v>
      </c>
      <c r="B435" t="s">
        <v>60</v>
      </c>
      <c r="C435" t="s">
        <v>2</v>
      </c>
      <c r="D435" s="1">
        <v>10878</v>
      </c>
      <c r="E435" s="1">
        <v>69183</v>
      </c>
      <c r="F435" s="2">
        <v>42482</v>
      </c>
    </row>
    <row r="436" spans="1:6" x14ac:dyDescent="0.25">
      <c r="A436">
        <v>2020</v>
      </c>
      <c r="B436" t="s">
        <v>60</v>
      </c>
      <c r="C436" t="s">
        <v>3</v>
      </c>
      <c r="D436" s="1">
        <v>5464</v>
      </c>
      <c r="E436" s="1">
        <v>23724</v>
      </c>
      <c r="F436" s="2">
        <v>38111</v>
      </c>
    </row>
    <row r="437" spans="1:6" x14ac:dyDescent="0.25">
      <c r="A437">
        <v>2020</v>
      </c>
      <c r="B437" t="s">
        <v>60</v>
      </c>
      <c r="C437" t="s">
        <v>4</v>
      </c>
      <c r="D437" s="1">
        <v>97116</v>
      </c>
      <c r="E437" s="1">
        <v>452175</v>
      </c>
      <c r="F437" s="2">
        <v>47080</v>
      </c>
    </row>
    <row r="438" spans="1:6" x14ac:dyDescent="0.25">
      <c r="A438">
        <v>2020</v>
      </c>
      <c r="B438" t="s">
        <v>60</v>
      </c>
      <c r="C438" t="s">
        <v>5</v>
      </c>
      <c r="D438" s="1">
        <v>16860</v>
      </c>
      <c r="E438" s="1">
        <v>76766</v>
      </c>
      <c r="F438" s="2">
        <v>45642</v>
      </c>
    </row>
    <row r="439" spans="1:6" x14ac:dyDescent="0.25">
      <c r="A439">
        <v>2020</v>
      </c>
      <c r="B439" t="s">
        <v>60</v>
      </c>
      <c r="C439" t="s">
        <v>6</v>
      </c>
      <c r="D439" s="1">
        <v>12480</v>
      </c>
      <c r="E439" s="1">
        <v>48120</v>
      </c>
      <c r="F439" s="2">
        <v>42136</v>
      </c>
    </row>
    <row r="440" spans="1:6" x14ac:dyDescent="0.25">
      <c r="A440">
        <v>2020</v>
      </c>
      <c r="B440" t="s">
        <v>60</v>
      </c>
      <c r="C440" t="s">
        <v>7</v>
      </c>
      <c r="D440" s="1">
        <v>2088</v>
      </c>
      <c r="E440" s="1">
        <v>10706</v>
      </c>
      <c r="F440" s="2">
        <v>38135</v>
      </c>
    </row>
    <row r="441" spans="1:6" x14ac:dyDescent="0.25">
      <c r="A441">
        <v>2020</v>
      </c>
      <c r="B441" t="s">
        <v>60</v>
      </c>
      <c r="C441" t="s">
        <v>8</v>
      </c>
      <c r="D441" s="1">
        <v>54871</v>
      </c>
      <c r="E441" s="1">
        <v>254577</v>
      </c>
      <c r="F441" s="2">
        <v>41154</v>
      </c>
    </row>
    <row r="442" spans="1:6" x14ac:dyDescent="0.25">
      <c r="A442">
        <v>2020</v>
      </c>
      <c r="B442" t="s">
        <v>60</v>
      </c>
      <c r="C442" t="s">
        <v>9</v>
      </c>
      <c r="D442" s="1">
        <v>19294</v>
      </c>
      <c r="E442" s="1">
        <v>101509</v>
      </c>
      <c r="F442" s="2">
        <v>41319</v>
      </c>
    </row>
    <row r="443" spans="1:6" x14ac:dyDescent="0.25">
      <c r="A443">
        <v>2020</v>
      </c>
      <c r="B443" t="s">
        <v>60</v>
      </c>
      <c r="C443" t="s">
        <v>10</v>
      </c>
      <c r="D443" s="1">
        <v>4119</v>
      </c>
      <c r="E443" s="1">
        <v>18237</v>
      </c>
      <c r="F443" s="2">
        <v>35029</v>
      </c>
    </row>
    <row r="444" spans="1:6" x14ac:dyDescent="0.25">
      <c r="A444">
        <v>2020</v>
      </c>
      <c r="B444" t="s">
        <v>60</v>
      </c>
      <c r="C444" t="s">
        <v>11</v>
      </c>
      <c r="D444" s="1">
        <v>35477</v>
      </c>
      <c r="E444" s="1">
        <v>184359</v>
      </c>
      <c r="F444" s="2">
        <v>48230</v>
      </c>
    </row>
    <row r="445" spans="1:6" x14ac:dyDescent="0.25">
      <c r="A445">
        <v>2020</v>
      </c>
      <c r="B445" t="s">
        <v>60</v>
      </c>
      <c r="C445" t="s">
        <v>12</v>
      </c>
      <c r="D445" s="1">
        <v>13233</v>
      </c>
      <c r="E445" s="1">
        <v>80627</v>
      </c>
      <c r="F445" s="2">
        <v>36636</v>
      </c>
    </row>
    <row r="446" spans="1:6" x14ac:dyDescent="0.25">
      <c r="A446">
        <v>2020</v>
      </c>
      <c r="B446" t="s">
        <v>60</v>
      </c>
      <c r="C446" t="s">
        <v>13</v>
      </c>
      <c r="D446" s="1">
        <v>7585</v>
      </c>
      <c r="E446" s="1">
        <v>37229</v>
      </c>
      <c r="F446" s="2">
        <v>40163</v>
      </c>
    </row>
    <row r="447" spans="1:6" x14ac:dyDescent="0.25">
      <c r="A447">
        <v>2020</v>
      </c>
      <c r="B447" t="s">
        <v>60</v>
      </c>
      <c r="C447" t="s">
        <v>14</v>
      </c>
      <c r="D447" s="1">
        <v>5873</v>
      </c>
      <c r="E447" s="1">
        <v>31183</v>
      </c>
      <c r="F447" s="2">
        <v>38965</v>
      </c>
    </row>
    <row r="448" spans="1:6" x14ac:dyDescent="0.25">
      <c r="A448">
        <v>2020</v>
      </c>
      <c r="B448" t="s">
        <v>60</v>
      </c>
      <c r="C448" t="s">
        <v>15</v>
      </c>
      <c r="D448" s="1">
        <v>9084</v>
      </c>
      <c r="E448" s="1">
        <v>40228</v>
      </c>
      <c r="F448" s="2">
        <v>38895</v>
      </c>
    </row>
    <row r="449" spans="1:6" x14ac:dyDescent="0.25">
      <c r="A449">
        <v>2020</v>
      </c>
      <c r="B449" t="s">
        <v>60</v>
      </c>
      <c r="C449" t="s">
        <v>16</v>
      </c>
      <c r="D449" s="1">
        <v>9437</v>
      </c>
      <c r="E449" s="1">
        <v>41500</v>
      </c>
      <c r="F449" s="2">
        <v>41226</v>
      </c>
    </row>
    <row r="450" spans="1:6" x14ac:dyDescent="0.25">
      <c r="A450">
        <v>2020</v>
      </c>
      <c r="B450" t="s">
        <v>60</v>
      </c>
      <c r="C450" t="s">
        <v>17</v>
      </c>
      <c r="D450" s="1">
        <v>3830</v>
      </c>
      <c r="E450" s="1">
        <v>16120</v>
      </c>
      <c r="F450" s="2">
        <v>39497</v>
      </c>
    </row>
    <row r="451" spans="1:6" x14ac:dyDescent="0.25">
      <c r="A451">
        <v>2020</v>
      </c>
      <c r="B451" t="s">
        <v>60</v>
      </c>
      <c r="C451" t="s">
        <v>18</v>
      </c>
      <c r="D451" s="1">
        <v>19028</v>
      </c>
      <c r="E451" s="1">
        <v>78236</v>
      </c>
      <c r="F451" s="2">
        <v>48238</v>
      </c>
    </row>
    <row r="452" spans="1:6" x14ac:dyDescent="0.25">
      <c r="A452">
        <v>2020</v>
      </c>
      <c r="B452" t="s">
        <v>60</v>
      </c>
      <c r="C452" t="s">
        <v>19</v>
      </c>
      <c r="D452" s="1">
        <v>21927</v>
      </c>
      <c r="E452" s="1">
        <v>98276</v>
      </c>
      <c r="F452" s="2">
        <v>46345</v>
      </c>
    </row>
    <row r="453" spans="1:6" x14ac:dyDescent="0.25">
      <c r="A453">
        <v>2020</v>
      </c>
      <c r="B453" t="s">
        <v>60</v>
      </c>
      <c r="C453" t="s">
        <v>20</v>
      </c>
      <c r="D453" s="1">
        <v>25486</v>
      </c>
      <c r="E453" s="1">
        <v>114074</v>
      </c>
      <c r="F453" s="2">
        <v>39650</v>
      </c>
    </row>
    <row r="454" spans="1:6" x14ac:dyDescent="0.25">
      <c r="A454">
        <v>2020</v>
      </c>
      <c r="B454" t="s">
        <v>60</v>
      </c>
      <c r="C454" t="s">
        <v>21</v>
      </c>
      <c r="D454" s="1">
        <v>17118</v>
      </c>
      <c r="E454" s="1">
        <v>77083</v>
      </c>
      <c r="F454" s="2">
        <v>39485</v>
      </c>
    </row>
    <row r="455" spans="1:6" x14ac:dyDescent="0.25">
      <c r="A455">
        <v>2020</v>
      </c>
      <c r="B455" t="s">
        <v>60</v>
      </c>
      <c r="C455" t="s">
        <v>22</v>
      </c>
      <c r="D455" s="1">
        <v>4625</v>
      </c>
      <c r="E455" s="1">
        <v>19993</v>
      </c>
      <c r="F455" s="2">
        <v>38520</v>
      </c>
    </row>
    <row r="456" spans="1:6" x14ac:dyDescent="0.25">
      <c r="A456">
        <v>2020</v>
      </c>
      <c r="B456" t="s">
        <v>60</v>
      </c>
      <c r="C456" t="s">
        <v>23</v>
      </c>
      <c r="D456" s="1">
        <v>13399</v>
      </c>
      <c r="E456" s="1">
        <v>68557</v>
      </c>
      <c r="F456" s="2">
        <v>38496</v>
      </c>
    </row>
    <row r="457" spans="1:6" x14ac:dyDescent="0.25">
      <c r="A457">
        <v>2020</v>
      </c>
      <c r="B457" t="s">
        <v>60</v>
      </c>
      <c r="C457" t="s">
        <v>24</v>
      </c>
      <c r="D457" s="1">
        <v>4199</v>
      </c>
      <c r="E457" s="1">
        <v>17236</v>
      </c>
      <c r="F457" s="2">
        <v>34349</v>
      </c>
    </row>
    <row r="458" spans="1:6" x14ac:dyDescent="0.25">
      <c r="A458">
        <v>2020</v>
      </c>
      <c r="B458" t="s">
        <v>60</v>
      </c>
      <c r="C458" t="s">
        <v>25</v>
      </c>
      <c r="D458" s="1">
        <v>4602</v>
      </c>
      <c r="E458" s="1">
        <v>24061</v>
      </c>
      <c r="F458" s="2">
        <v>36266</v>
      </c>
    </row>
    <row r="459" spans="1:6" x14ac:dyDescent="0.25">
      <c r="A459">
        <v>2020</v>
      </c>
      <c r="B459" t="s">
        <v>60</v>
      </c>
      <c r="C459" t="s">
        <v>26</v>
      </c>
      <c r="D459" s="1">
        <v>5067</v>
      </c>
      <c r="E459" s="1">
        <v>30593</v>
      </c>
      <c r="F459" s="2">
        <v>41698</v>
      </c>
    </row>
    <row r="460" spans="1:6" x14ac:dyDescent="0.25">
      <c r="A460">
        <v>2020</v>
      </c>
      <c r="B460" t="s">
        <v>60</v>
      </c>
      <c r="C460" t="s">
        <v>27</v>
      </c>
      <c r="D460" s="1">
        <v>4109</v>
      </c>
      <c r="E460" s="1">
        <v>18869</v>
      </c>
      <c r="F460" s="2">
        <v>43107</v>
      </c>
    </row>
    <row r="461" spans="1:6" x14ac:dyDescent="0.25">
      <c r="A461">
        <v>2020</v>
      </c>
      <c r="B461" t="s">
        <v>60</v>
      </c>
      <c r="C461" t="s">
        <v>28</v>
      </c>
      <c r="D461" s="1">
        <v>24307</v>
      </c>
      <c r="E461" s="1">
        <v>114130</v>
      </c>
      <c r="F461" s="2">
        <v>41197</v>
      </c>
    </row>
    <row r="462" spans="1:6" x14ac:dyDescent="0.25">
      <c r="A462">
        <v>2020</v>
      </c>
      <c r="B462" t="s">
        <v>60</v>
      </c>
      <c r="C462" t="s">
        <v>29</v>
      </c>
      <c r="D462" s="1">
        <v>4261</v>
      </c>
      <c r="E462" s="1">
        <v>18424</v>
      </c>
      <c r="F462" s="2">
        <v>38699</v>
      </c>
    </row>
    <row r="463" spans="1:6" x14ac:dyDescent="0.25">
      <c r="A463">
        <v>2020</v>
      </c>
      <c r="B463" t="s">
        <v>60</v>
      </c>
      <c r="C463" t="s">
        <v>30</v>
      </c>
      <c r="D463" s="1">
        <v>70935</v>
      </c>
      <c r="E463" s="1">
        <v>307026</v>
      </c>
      <c r="F463" s="2">
        <v>49001</v>
      </c>
    </row>
    <row r="464" spans="1:6" x14ac:dyDescent="0.25">
      <c r="A464">
        <v>2020</v>
      </c>
      <c r="B464" t="s">
        <v>60</v>
      </c>
      <c r="C464" t="s">
        <v>31</v>
      </c>
      <c r="D464" s="1">
        <v>26011</v>
      </c>
      <c r="E464" s="1">
        <v>107703</v>
      </c>
      <c r="F464" s="2">
        <v>39794</v>
      </c>
    </row>
    <row r="465" spans="1:6" x14ac:dyDescent="0.25">
      <c r="A465">
        <v>2020</v>
      </c>
      <c r="B465" t="s">
        <v>60</v>
      </c>
      <c r="C465" t="s">
        <v>32</v>
      </c>
      <c r="D465" s="1">
        <v>2141</v>
      </c>
      <c r="E465" s="1">
        <v>10645</v>
      </c>
      <c r="F465" s="2">
        <v>40484</v>
      </c>
    </row>
    <row r="466" spans="1:6" x14ac:dyDescent="0.25">
      <c r="A466">
        <v>2020</v>
      </c>
      <c r="B466" t="s">
        <v>60</v>
      </c>
      <c r="C466" t="s">
        <v>33</v>
      </c>
      <c r="D466" s="1">
        <v>23929</v>
      </c>
      <c r="E466" s="1">
        <v>138448</v>
      </c>
      <c r="F466" s="2">
        <v>38332</v>
      </c>
    </row>
    <row r="467" spans="1:6" x14ac:dyDescent="0.25">
      <c r="A467">
        <v>2020</v>
      </c>
      <c r="B467" t="s">
        <v>60</v>
      </c>
      <c r="C467" t="s">
        <v>34</v>
      </c>
      <c r="D467" s="1">
        <v>6600</v>
      </c>
      <c r="E467" s="1">
        <v>34047</v>
      </c>
      <c r="F467" s="2">
        <v>37686</v>
      </c>
    </row>
    <row r="468" spans="1:6" x14ac:dyDescent="0.25">
      <c r="A468">
        <v>2020</v>
      </c>
      <c r="B468" t="s">
        <v>60</v>
      </c>
      <c r="C468" t="s">
        <v>35</v>
      </c>
      <c r="D468" s="1">
        <v>14853</v>
      </c>
      <c r="E468" s="1">
        <v>60924</v>
      </c>
      <c r="F468" s="2">
        <v>41296</v>
      </c>
    </row>
    <row r="469" spans="1:6" x14ac:dyDescent="0.25">
      <c r="A469">
        <v>2020</v>
      </c>
      <c r="B469" t="s">
        <v>60</v>
      </c>
      <c r="C469" t="s">
        <v>36</v>
      </c>
      <c r="D469" s="1">
        <v>33590</v>
      </c>
      <c r="E469" s="1">
        <v>169772</v>
      </c>
      <c r="F469" s="2">
        <v>39396</v>
      </c>
    </row>
    <row r="470" spans="1:6" x14ac:dyDescent="0.25">
      <c r="A470">
        <v>2020</v>
      </c>
      <c r="B470" t="s">
        <v>60</v>
      </c>
      <c r="C470" t="s">
        <v>37</v>
      </c>
      <c r="D470" s="1">
        <v>3576</v>
      </c>
      <c r="E470" s="1">
        <v>15156</v>
      </c>
      <c r="F470" s="2">
        <v>38763</v>
      </c>
    </row>
    <row r="471" spans="1:6" x14ac:dyDescent="0.25">
      <c r="A471">
        <v>2020</v>
      </c>
      <c r="B471" t="s">
        <v>60</v>
      </c>
      <c r="C471" t="s">
        <v>38</v>
      </c>
      <c r="D471" s="1">
        <v>10267</v>
      </c>
      <c r="E471" s="1">
        <v>49710</v>
      </c>
      <c r="F471" s="2">
        <v>38110</v>
      </c>
    </row>
    <row r="472" spans="1:6" x14ac:dyDescent="0.25">
      <c r="A472">
        <v>2020</v>
      </c>
      <c r="B472" t="s">
        <v>60</v>
      </c>
      <c r="C472" t="s">
        <v>39</v>
      </c>
      <c r="D472" s="1">
        <v>2313</v>
      </c>
      <c r="E472" s="1">
        <v>11077</v>
      </c>
      <c r="F472" s="2">
        <v>38165</v>
      </c>
    </row>
    <row r="473" spans="1:6" x14ac:dyDescent="0.25">
      <c r="A473">
        <v>2020</v>
      </c>
      <c r="B473" t="s">
        <v>60</v>
      </c>
      <c r="C473" t="s">
        <v>40</v>
      </c>
      <c r="D473" s="1">
        <v>12651</v>
      </c>
      <c r="E473" s="1">
        <v>70977</v>
      </c>
      <c r="F473" s="2">
        <v>40323</v>
      </c>
    </row>
    <row r="474" spans="1:6" x14ac:dyDescent="0.25">
      <c r="A474">
        <v>2020</v>
      </c>
      <c r="B474" t="s">
        <v>60</v>
      </c>
      <c r="C474" t="s">
        <v>41</v>
      </c>
      <c r="D474" s="1">
        <v>57936</v>
      </c>
      <c r="E474" s="1">
        <v>310244</v>
      </c>
      <c r="F474" s="2">
        <v>44055</v>
      </c>
    </row>
    <row r="475" spans="1:6" x14ac:dyDescent="0.25">
      <c r="A475">
        <v>2020</v>
      </c>
      <c r="B475" t="s">
        <v>60</v>
      </c>
      <c r="C475" t="s">
        <v>42</v>
      </c>
      <c r="D475" s="1">
        <v>6849</v>
      </c>
      <c r="E475" s="1">
        <v>35002</v>
      </c>
      <c r="F475" s="2">
        <v>39528</v>
      </c>
    </row>
    <row r="476" spans="1:6" x14ac:dyDescent="0.25">
      <c r="A476">
        <v>2020</v>
      </c>
      <c r="B476" t="s">
        <v>60</v>
      </c>
      <c r="C476" t="s">
        <v>43</v>
      </c>
      <c r="D476" s="1">
        <v>1995</v>
      </c>
      <c r="E476" s="1">
        <v>7681</v>
      </c>
      <c r="F476" s="2">
        <v>41304</v>
      </c>
    </row>
    <row r="477" spans="1:6" x14ac:dyDescent="0.25">
      <c r="A477">
        <v>2020</v>
      </c>
      <c r="B477" t="s">
        <v>60</v>
      </c>
      <c r="C477" t="s">
        <v>44</v>
      </c>
      <c r="D477" s="1">
        <v>29516</v>
      </c>
      <c r="E477" s="1">
        <v>121622</v>
      </c>
      <c r="F477" s="2">
        <v>50744</v>
      </c>
    </row>
    <row r="478" spans="1:6" x14ac:dyDescent="0.25">
      <c r="A478">
        <v>2020</v>
      </c>
      <c r="B478" t="s">
        <v>60</v>
      </c>
      <c r="C478" t="s">
        <v>45</v>
      </c>
      <c r="D478" s="1">
        <v>20259</v>
      </c>
      <c r="E478" s="1">
        <v>89105</v>
      </c>
      <c r="F478" s="2">
        <v>46691</v>
      </c>
    </row>
    <row r="479" spans="1:6" x14ac:dyDescent="0.25">
      <c r="A479">
        <v>2020</v>
      </c>
      <c r="B479" t="s">
        <v>60</v>
      </c>
      <c r="C479" t="s">
        <v>46</v>
      </c>
      <c r="D479" s="1">
        <v>3442</v>
      </c>
      <c r="E479" s="1">
        <v>15621</v>
      </c>
      <c r="F479" s="2">
        <v>35759</v>
      </c>
    </row>
    <row r="480" spans="1:6" x14ac:dyDescent="0.25">
      <c r="A480">
        <v>2020</v>
      </c>
      <c r="B480" t="s">
        <v>60</v>
      </c>
      <c r="C480" t="s">
        <v>47</v>
      </c>
      <c r="D480" s="1">
        <v>13143</v>
      </c>
      <c r="E480" s="1">
        <v>74028</v>
      </c>
      <c r="F480" s="2">
        <v>36058</v>
      </c>
    </row>
    <row r="481" spans="1:6" x14ac:dyDescent="0.25">
      <c r="A481">
        <v>2020</v>
      </c>
      <c r="B481" t="s">
        <v>60</v>
      </c>
      <c r="C481" t="s">
        <v>48</v>
      </c>
      <c r="D481" s="1">
        <v>1669</v>
      </c>
      <c r="E481" s="1">
        <v>6769</v>
      </c>
      <c r="F481" s="2">
        <v>40253</v>
      </c>
    </row>
    <row r="482" spans="1:6" x14ac:dyDescent="0.25">
      <c r="A482">
        <v>2019</v>
      </c>
      <c r="B482" t="s">
        <v>55</v>
      </c>
      <c r="C482" t="s">
        <v>1</v>
      </c>
      <c r="D482" s="1">
        <v>1846</v>
      </c>
      <c r="E482" s="1">
        <v>18939</v>
      </c>
      <c r="F482" s="2">
        <v>56529</v>
      </c>
    </row>
    <row r="483" spans="1:6" x14ac:dyDescent="0.25">
      <c r="A483">
        <v>2019</v>
      </c>
      <c r="B483" t="s">
        <v>55</v>
      </c>
      <c r="C483" t="s">
        <v>2</v>
      </c>
      <c r="D483" s="1">
        <v>1358</v>
      </c>
      <c r="E483" s="1">
        <v>37970</v>
      </c>
      <c r="F483" s="2">
        <v>52262</v>
      </c>
    </row>
    <row r="484" spans="1:6" x14ac:dyDescent="0.25">
      <c r="A484">
        <v>2019</v>
      </c>
      <c r="B484" t="s">
        <v>55</v>
      </c>
      <c r="C484" t="s">
        <v>3</v>
      </c>
      <c r="D484" s="1">
        <v>2577</v>
      </c>
      <c r="E484" s="1">
        <v>16390</v>
      </c>
      <c r="F484" s="2">
        <v>48299</v>
      </c>
    </row>
    <row r="485" spans="1:6" x14ac:dyDescent="0.25">
      <c r="A485">
        <v>2019</v>
      </c>
      <c r="B485" t="s">
        <v>55</v>
      </c>
      <c r="C485" t="s">
        <v>4</v>
      </c>
      <c r="D485" s="1">
        <v>17663</v>
      </c>
      <c r="E485" s="1">
        <v>443581</v>
      </c>
      <c r="F485" s="2">
        <v>40246</v>
      </c>
    </row>
    <row r="486" spans="1:6" x14ac:dyDescent="0.25">
      <c r="A486">
        <v>2019</v>
      </c>
      <c r="B486" t="s">
        <v>55</v>
      </c>
      <c r="C486" t="s">
        <v>5</v>
      </c>
      <c r="D486" s="1">
        <v>3279</v>
      </c>
      <c r="E486" s="1">
        <v>48392</v>
      </c>
      <c r="F486" s="2">
        <v>90328</v>
      </c>
    </row>
    <row r="487" spans="1:6" x14ac:dyDescent="0.25">
      <c r="A487">
        <v>2019</v>
      </c>
      <c r="B487" t="s">
        <v>55</v>
      </c>
      <c r="C487" t="s">
        <v>6</v>
      </c>
      <c r="D487">
        <v>437</v>
      </c>
      <c r="E487" s="1">
        <v>5258</v>
      </c>
      <c r="F487" s="2">
        <v>41449</v>
      </c>
    </row>
    <row r="488" spans="1:6" x14ac:dyDescent="0.25">
      <c r="A488">
        <v>2019</v>
      </c>
      <c r="B488" t="s">
        <v>55</v>
      </c>
      <c r="C488" t="s">
        <v>7</v>
      </c>
      <c r="D488">
        <v>180</v>
      </c>
      <c r="E488" s="1">
        <v>1471</v>
      </c>
      <c r="F488" s="2">
        <v>42123</v>
      </c>
    </row>
    <row r="489" spans="1:6" x14ac:dyDescent="0.25">
      <c r="A489">
        <v>2019</v>
      </c>
      <c r="B489" t="s">
        <v>55</v>
      </c>
      <c r="C489" t="s">
        <v>8</v>
      </c>
      <c r="D489" s="1">
        <v>5304</v>
      </c>
      <c r="E489" s="1">
        <v>71329</v>
      </c>
      <c r="F489" s="2">
        <v>35645</v>
      </c>
    </row>
    <row r="490" spans="1:6" x14ac:dyDescent="0.25">
      <c r="A490">
        <v>2019</v>
      </c>
      <c r="B490" t="s">
        <v>55</v>
      </c>
      <c r="C490" t="s">
        <v>9</v>
      </c>
      <c r="D490" s="1">
        <v>2662</v>
      </c>
      <c r="E490" s="1">
        <v>29910</v>
      </c>
      <c r="F490" s="2">
        <v>43258</v>
      </c>
    </row>
    <row r="491" spans="1:6" x14ac:dyDescent="0.25">
      <c r="A491">
        <v>2019</v>
      </c>
      <c r="B491" t="s">
        <v>55</v>
      </c>
      <c r="C491" t="s">
        <v>10</v>
      </c>
      <c r="D491" s="1">
        <v>2401</v>
      </c>
      <c r="E491" s="1">
        <v>26555</v>
      </c>
      <c r="F491" s="2">
        <v>41105</v>
      </c>
    </row>
    <row r="492" spans="1:6" x14ac:dyDescent="0.25">
      <c r="A492">
        <v>2019</v>
      </c>
      <c r="B492" t="s">
        <v>55</v>
      </c>
      <c r="C492" t="s">
        <v>11</v>
      </c>
      <c r="D492" s="1">
        <v>2825</v>
      </c>
      <c r="E492" s="1">
        <v>26828</v>
      </c>
      <c r="F492" s="2">
        <v>52197</v>
      </c>
    </row>
    <row r="493" spans="1:6" x14ac:dyDescent="0.25">
      <c r="A493">
        <v>2019</v>
      </c>
      <c r="B493" t="s">
        <v>55</v>
      </c>
      <c r="C493" t="s">
        <v>12</v>
      </c>
      <c r="D493" s="1">
        <v>2255</v>
      </c>
      <c r="E493" s="1">
        <v>21475</v>
      </c>
      <c r="F493" s="2">
        <v>50243</v>
      </c>
    </row>
    <row r="494" spans="1:6" x14ac:dyDescent="0.25">
      <c r="A494">
        <v>2019</v>
      </c>
      <c r="B494" t="s">
        <v>55</v>
      </c>
      <c r="C494" t="s">
        <v>13</v>
      </c>
      <c r="D494" s="1">
        <v>2916</v>
      </c>
      <c r="E494" s="1">
        <v>23431</v>
      </c>
      <c r="F494" s="2">
        <v>44087</v>
      </c>
    </row>
    <row r="495" spans="1:6" x14ac:dyDescent="0.25">
      <c r="A495">
        <v>2019</v>
      </c>
      <c r="B495" t="s">
        <v>55</v>
      </c>
      <c r="C495" t="s">
        <v>14</v>
      </c>
      <c r="D495" s="1">
        <v>2612</v>
      </c>
      <c r="E495" s="1">
        <v>19353</v>
      </c>
      <c r="F495" s="2">
        <v>47802</v>
      </c>
    </row>
    <row r="496" spans="1:6" x14ac:dyDescent="0.25">
      <c r="A496">
        <v>2019</v>
      </c>
      <c r="B496" t="s">
        <v>55</v>
      </c>
      <c r="C496" t="s">
        <v>15</v>
      </c>
      <c r="D496" s="1">
        <v>1561</v>
      </c>
      <c r="E496" s="1">
        <v>18911</v>
      </c>
      <c r="F496" s="2">
        <v>56448</v>
      </c>
    </row>
    <row r="497" spans="1:6" x14ac:dyDescent="0.25">
      <c r="A497">
        <v>2019</v>
      </c>
      <c r="B497" t="s">
        <v>55</v>
      </c>
      <c r="C497" t="s">
        <v>16</v>
      </c>
      <c r="D497" s="1">
        <v>3133</v>
      </c>
      <c r="E497" s="1">
        <v>44052</v>
      </c>
      <c r="F497" s="2">
        <v>87820</v>
      </c>
    </row>
    <row r="498" spans="1:6" x14ac:dyDescent="0.25">
      <c r="A498">
        <v>2019</v>
      </c>
      <c r="B498" t="s">
        <v>55</v>
      </c>
      <c r="C498" t="s">
        <v>17</v>
      </c>
      <c r="D498" s="1">
        <v>1447</v>
      </c>
      <c r="E498" s="1">
        <v>7281</v>
      </c>
      <c r="F498" s="2">
        <v>41157</v>
      </c>
    </row>
    <row r="499" spans="1:6" x14ac:dyDescent="0.25">
      <c r="A499">
        <v>2019</v>
      </c>
      <c r="B499" t="s">
        <v>55</v>
      </c>
      <c r="C499" t="s">
        <v>18</v>
      </c>
      <c r="D499">
        <v>723</v>
      </c>
      <c r="E499" s="1">
        <v>7194</v>
      </c>
      <c r="F499" s="2">
        <v>44642</v>
      </c>
    </row>
    <row r="500" spans="1:6" x14ac:dyDescent="0.25">
      <c r="A500">
        <v>2019</v>
      </c>
      <c r="B500" t="s">
        <v>55</v>
      </c>
      <c r="C500" t="s">
        <v>19</v>
      </c>
      <c r="D500" s="1">
        <v>1007</v>
      </c>
      <c r="E500" s="1">
        <v>10500</v>
      </c>
      <c r="F500" s="2">
        <v>63846</v>
      </c>
    </row>
    <row r="501" spans="1:6" x14ac:dyDescent="0.25">
      <c r="A501">
        <v>2019</v>
      </c>
      <c r="B501" t="s">
        <v>55</v>
      </c>
      <c r="C501" t="s">
        <v>20</v>
      </c>
      <c r="D501" s="1">
        <v>3480</v>
      </c>
      <c r="E501" s="1">
        <v>35622</v>
      </c>
      <c r="F501" s="2">
        <v>41799</v>
      </c>
    </row>
    <row r="502" spans="1:6" x14ac:dyDescent="0.25">
      <c r="A502">
        <v>2019</v>
      </c>
      <c r="B502" t="s">
        <v>55</v>
      </c>
      <c r="C502" t="s">
        <v>21</v>
      </c>
      <c r="D502" s="1">
        <v>3094</v>
      </c>
      <c r="E502" s="1">
        <v>28134</v>
      </c>
      <c r="F502" s="2">
        <v>51107</v>
      </c>
    </row>
    <row r="503" spans="1:6" x14ac:dyDescent="0.25">
      <c r="A503">
        <v>2019</v>
      </c>
      <c r="B503" t="s">
        <v>55</v>
      </c>
      <c r="C503" t="s">
        <v>22</v>
      </c>
      <c r="D503" s="1">
        <v>2110</v>
      </c>
      <c r="E503" s="1">
        <v>15777</v>
      </c>
      <c r="F503" s="2">
        <v>49263</v>
      </c>
    </row>
    <row r="504" spans="1:6" x14ac:dyDescent="0.25">
      <c r="A504">
        <v>2019</v>
      </c>
      <c r="B504" t="s">
        <v>55</v>
      </c>
      <c r="C504" t="s">
        <v>23</v>
      </c>
      <c r="D504" s="1">
        <v>2031</v>
      </c>
      <c r="E504" s="1">
        <v>16899</v>
      </c>
      <c r="F504" s="2">
        <v>44815</v>
      </c>
    </row>
    <row r="505" spans="1:6" x14ac:dyDescent="0.25">
      <c r="A505">
        <v>2019</v>
      </c>
      <c r="B505" t="s">
        <v>55</v>
      </c>
      <c r="C505" t="s">
        <v>24</v>
      </c>
      <c r="D505" s="1">
        <v>1789</v>
      </c>
      <c r="E505" s="1">
        <v>12792</v>
      </c>
      <c r="F505" s="2">
        <v>67162</v>
      </c>
    </row>
    <row r="506" spans="1:6" x14ac:dyDescent="0.25">
      <c r="A506">
        <v>2019</v>
      </c>
      <c r="B506" t="s">
        <v>55</v>
      </c>
      <c r="C506" t="s">
        <v>25</v>
      </c>
      <c r="D506" s="1">
        <v>2414</v>
      </c>
      <c r="E506" s="1">
        <v>15761</v>
      </c>
      <c r="F506" s="2">
        <v>42685</v>
      </c>
    </row>
    <row r="507" spans="1:6" x14ac:dyDescent="0.25">
      <c r="A507">
        <v>2019</v>
      </c>
      <c r="B507" t="s">
        <v>55</v>
      </c>
      <c r="C507" t="s">
        <v>26</v>
      </c>
      <c r="D507">
        <v>618</v>
      </c>
      <c r="E507" s="1">
        <v>19841</v>
      </c>
      <c r="F507" s="2">
        <v>86362</v>
      </c>
    </row>
    <row r="508" spans="1:6" x14ac:dyDescent="0.25">
      <c r="A508">
        <v>2019</v>
      </c>
      <c r="B508" t="s">
        <v>55</v>
      </c>
      <c r="C508" t="s">
        <v>27</v>
      </c>
      <c r="D508">
        <v>350</v>
      </c>
      <c r="E508" s="1">
        <v>2627</v>
      </c>
      <c r="F508" s="2">
        <v>44073</v>
      </c>
    </row>
    <row r="509" spans="1:6" x14ac:dyDescent="0.25">
      <c r="A509">
        <v>2019</v>
      </c>
      <c r="B509" t="s">
        <v>55</v>
      </c>
      <c r="C509" t="s">
        <v>28</v>
      </c>
      <c r="D509">
        <v>998</v>
      </c>
      <c r="E509" s="1">
        <v>12407</v>
      </c>
      <c r="F509" s="2">
        <v>41732</v>
      </c>
    </row>
    <row r="510" spans="1:6" x14ac:dyDescent="0.25">
      <c r="A510">
        <v>2019</v>
      </c>
      <c r="B510" t="s">
        <v>55</v>
      </c>
      <c r="C510" t="s">
        <v>29</v>
      </c>
      <c r="D510" s="1">
        <v>2100</v>
      </c>
      <c r="E510" s="1">
        <v>36949</v>
      </c>
      <c r="F510" s="2">
        <v>68427</v>
      </c>
    </row>
    <row r="511" spans="1:6" x14ac:dyDescent="0.25">
      <c r="A511">
        <v>2019</v>
      </c>
      <c r="B511" t="s">
        <v>55</v>
      </c>
      <c r="C511" t="s">
        <v>30</v>
      </c>
      <c r="D511" s="1">
        <v>3053</v>
      </c>
      <c r="E511" s="1">
        <v>31787</v>
      </c>
      <c r="F511" s="2">
        <v>42992</v>
      </c>
    </row>
    <row r="512" spans="1:6" x14ac:dyDescent="0.25">
      <c r="A512">
        <v>2019</v>
      </c>
      <c r="B512" t="s">
        <v>55</v>
      </c>
      <c r="C512" t="s">
        <v>31</v>
      </c>
      <c r="D512" s="1">
        <v>3378</v>
      </c>
      <c r="E512" s="1">
        <v>29828</v>
      </c>
      <c r="F512" s="2">
        <v>40862</v>
      </c>
    </row>
    <row r="513" spans="1:6" x14ac:dyDescent="0.25">
      <c r="A513">
        <v>2019</v>
      </c>
      <c r="B513" t="s">
        <v>55</v>
      </c>
      <c r="C513" t="s">
        <v>32</v>
      </c>
      <c r="D513" s="1">
        <v>1784</v>
      </c>
      <c r="E513" s="1">
        <v>25973</v>
      </c>
      <c r="F513" s="2">
        <v>97355</v>
      </c>
    </row>
    <row r="514" spans="1:6" x14ac:dyDescent="0.25">
      <c r="A514">
        <v>2019</v>
      </c>
      <c r="B514" t="s">
        <v>55</v>
      </c>
      <c r="C514" t="s">
        <v>33</v>
      </c>
      <c r="D514" s="1">
        <v>2531</v>
      </c>
      <c r="E514" s="1">
        <v>28532</v>
      </c>
      <c r="F514" s="2">
        <v>51860</v>
      </c>
    </row>
    <row r="515" spans="1:6" x14ac:dyDescent="0.25">
      <c r="A515">
        <v>2019</v>
      </c>
      <c r="B515" t="s">
        <v>55</v>
      </c>
      <c r="C515" t="s">
        <v>34</v>
      </c>
      <c r="D515" s="1">
        <v>4402</v>
      </c>
      <c r="E515" s="1">
        <v>56786</v>
      </c>
      <c r="F515" s="2">
        <v>91249</v>
      </c>
    </row>
    <row r="516" spans="1:6" x14ac:dyDescent="0.25">
      <c r="A516">
        <v>2019</v>
      </c>
      <c r="B516" t="s">
        <v>55</v>
      </c>
      <c r="C516" t="s">
        <v>35</v>
      </c>
      <c r="D516" s="1">
        <v>4633</v>
      </c>
      <c r="E516" s="1">
        <v>54550</v>
      </c>
      <c r="F516" s="2">
        <v>37586</v>
      </c>
    </row>
    <row r="517" spans="1:6" x14ac:dyDescent="0.25">
      <c r="A517">
        <v>2019</v>
      </c>
      <c r="B517" t="s">
        <v>55</v>
      </c>
      <c r="C517" t="s">
        <v>36</v>
      </c>
      <c r="D517" s="1">
        <v>3616</v>
      </c>
      <c r="E517" s="1">
        <v>52904</v>
      </c>
      <c r="F517" s="2">
        <v>65014</v>
      </c>
    </row>
    <row r="518" spans="1:6" x14ac:dyDescent="0.25">
      <c r="A518">
        <v>2019</v>
      </c>
      <c r="B518" t="s">
        <v>55</v>
      </c>
      <c r="C518" t="s">
        <v>37</v>
      </c>
      <c r="D518">
        <v>198</v>
      </c>
      <c r="E518" s="1">
        <v>1121</v>
      </c>
      <c r="F518" s="2">
        <v>39917</v>
      </c>
    </row>
    <row r="519" spans="1:6" x14ac:dyDescent="0.25">
      <c r="A519">
        <v>2019</v>
      </c>
      <c r="B519" t="s">
        <v>55</v>
      </c>
      <c r="C519" t="s">
        <v>38</v>
      </c>
      <c r="D519" s="1">
        <v>1345</v>
      </c>
      <c r="E519" s="1">
        <v>12552</v>
      </c>
      <c r="F519" s="2">
        <v>43952</v>
      </c>
    </row>
    <row r="520" spans="1:6" x14ac:dyDescent="0.25">
      <c r="A520">
        <v>2019</v>
      </c>
      <c r="B520" t="s">
        <v>55</v>
      </c>
      <c r="C520" t="s">
        <v>39</v>
      </c>
      <c r="D520" s="1">
        <v>1063</v>
      </c>
      <c r="E520" s="1">
        <v>6986</v>
      </c>
      <c r="F520" s="2">
        <v>43642</v>
      </c>
    </row>
    <row r="521" spans="1:6" x14ac:dyDescent="0.25">
      <c r="A521">
        <v>2019</v>
      </c>
      <c r="B521" t="s">
        <v>55</v>
      </c>
      <c r="C521" t="s">
        <v>40</v>
      </c>
      <c r="D521" s="1">
        <v>1107</v>
      </c>
      <c r="E521" s="1">
        <v>11568</v>
      </c>
      <c r="F521" s="2">
        <v>46865</v>
      </c>
    </row>
    <row r="522" spans="1:6" x14ac:dyDescent="0.25">
      <c r="A522">
        <v>2019</v>
      </c>
      <c r="B522" t="s">
        <v>55</v>
      </c>
      <c r="C522" t="s">
        <v>41</v>
      </c>
      <c r="D522" s="1">
        <v>19971</v>
      </c>
      <c r="E522" s="1">
        <v>307800</v>
      </c>
      <c r="F522" s="2">
        <v>114918</v>
      </c>
    </row>
    <row r="523" spans="1:6" x14ac:dyDescent="0.25">
      <c r="A523">
        <v>2019</v>
      </c>
      <c r="B523" t="s">
        <v>55</v>
      </c>
      <c r="C523" t="s">
        <v>42</v>
      </c>
      <c r="D523" s="1">
        <v>1032</v>
      </c>
      <c r="E523" s="1">
        <v>15160</v>
      </c>
      <c r="F523" s="2">
        <v>63604</v>
      </c>
    </row>
    <row r="524" spans="1:6" x14ac:dyDescent="0.25">
      <c r="A524">
        <v>2019</v>
      </c>
      <c r="B524" t="s">
        <v>55</v>
      </c>
      <c r="C524" t="s">
        <v>43</v>
      </c>
      <c r="D524">
        <v>564</v>
      </c>
      <c r="E524" s="1">
        <v>4130</v>
      </c>
      <c r="F524" s="2">
        <v>39607</v>
      </c>
    </row>
    <row r="525" spans="1:6" x14ac:dyDescent="0.25">
      <c r="A525">
        <v>2019</v>
      </c>
      <c r="B525" t="s">
        <v>55</v>
      </c>
      <c r="C525" t="s">
        <v>44</v>
      </c>
      <c r="D525" s="1">
        <v>2095</v>
      </c>
      <c r="E525" s="1">
        <v>18691</v>
      </c>
      <c r="F525" s="2">
        <v>48704</v>
      </c>
    </row>
    <row r="526" spans="1:6" x14ac:dyDescent="0.25">
      <c r="A526">
        <v>2019</v>
      </c>
      <c r="B526" t="s">
        <v>55</v>
      </c>
      <c r="C526" t="s">
        <v>45</v>
      </c>
      <c r="D526" s="1">
        <v>7117</v>
      </c>
      <c r="E526" s="1">
        <v>105362</v>
      </c>
      <c r="F526" s="2">
        <v>34547</v>
      </c>
    </row>
    <row r="527" spans="1:6" x14ac:dyDescent="0.25">
      <c r="A527">
        <v>2019</v>
      </c>
      <c r="B527" t="s">
        <v>55</v>
      </c>
      <c r="C527" t="s">
        <v>46</v>
      </c>
      <c r="D527" s="1">
        <v>1166</v>
      </c>
      <c r="E527" s="1">
        <v>23333</v>
      </c>
      <c r="F527" s="2">
        <v>80470</v>
      </c>
    </row>
    <row r="528" spans="1:6" x14ac:dyDescent="0.25">
      <c r="A528">
        <v>2019</v>
      </c>
      <c r="B528" t="s">
        <v>55</v>
      </c>
      <c r="C528" t="s">
        <v>47</v>
      </c>
      <c r="D528" s="1">
        <v>2876</v>
      </c>
      <c r="E528" s="1">
        <v>31424</v>
      </c>
      <c r="F528" s="2">
        <v>40225</v>
      </c>
    </row>
    <row r="529" spans="1:6" x14ac:dyDescent="0.25">
      <c r="A529">
        <v>2019</v>
      </c>
      <c r="B529" t="s">
        <v>55</v>
      </c>
      <c r="C529" t="s">
        <v>48</v>
      </c>
      <c r="D529" s="1">
        <v>1463</v>
      </c>
      <c r="E529" s="1">
        <v>23524</v>
      </c>
      <c r="F529" s="2">
        <v>86467</v>
      </c>
    </row>
    <row r="530" spans="1:6" x14ac:dyDescent="0.25">
      <c r="A530">
        <v>2019</v>
      </c>
      <c r="B530" t="s">
        <v>51</v>
      </c>
      <c r="C530" t="s">
        <v>1</v>
      </c>
      <c r="D530" s="1">
        <v>10069</v>
      </c>
      <c r="E530" s="1">
        <v>93619</v>
      </c>
      <c r="F530" s="2">
        <v>56141</v>
      </c>
    </row>
    <row r="531" spans="1:6" x14ac:dyDescent="0.25">
      <c r="A531">
        <v>2019</v>
      </c>
      <c r="B531" t="s">
        <v>51</v>
      </c>
      <c r="C531" t="s">
        <v>2</v>
      </c>
      <c r="D531" s="1">
        <v>13677</v>
      </c>
      <c r="E531" s="1">
        <v>171309</v>
      </c>
      <c r="F531" s="2">
        <v>58621</v>
      </c>
    </row>
    <row r="532" spans="1:6" x14ac:dyDescent="0.25">
      <c r="A532">
        <v>2019</v>
      </c>
      <c r="B532" t="s">
        <v>51</v>
      </c>
      <c r="C532" t="s">
        <v>3</v>
      </c>
      <c r="D532" s="1">
        <v>7093</v>
      </c>
      <c r="E532" s="1">
        <v>52538</v>
      </c>
      <c r="F532" s="2">
        <v>49541</v>
      </c>
    </row>
    <row r="533" spans="1:6" x14ac:dyDescent="0.25">
      <c r="A533">
        <v>2019</v>
      </c>
      <c r="B533" t="s">
        <v>51</v>
      </c>
      <c r="C533" t="s">
        <v>4</v>
      </c>
      <c r="D533" s="1">
        <v>84247</v>
      </c>
      <c r="E533" s="1">
        <v>885668</v>
      </c>
      <c r="F533" s="2">
        <v>73343</v>
      </c>
    </row>
    <row r="534" spans="1:6" x14ac:dyDescent="0.25">
      <c r="A534">
        <v>2019</v>
      </c>
      <c r="B534" t="s">
        <v>51</v>
      </c>
      <c r="C534" t="s">
        <v>5</v>
      </c>
      <c r="D534" s="1">
        <v>20430</v>
      </c>
      <c r="E534" s="1">
        <v>178880</v>
      </c>
      <c r="F534" s="2">
        <v>64603</v>
      </c>
    </row>
    <row r="535" spans="1:6" x14ac:dyDescent="0.25">
      <c r="A535">
        <v>2019</v>
      </c>
      <c r="B535" t="s">
        <v>51</v>
      </c>
      <c r="C535" t="s">
        <v>6</v>
      </c>
      <c r="D535" s="1">
        <v>9496</v>
      </c>
      <c r="E535" s="1">
        <v>59731</v>
      </c>
      <c r="F535" s="2">
        <v>72413</v>
      </c>
    </row>
    <row r="536" spans="1:6" x14ac:dyDescent="0.25">
      <c r="A536">
        <v>2019</v>
      </c>
      <c r="B536" t="s">
        <v>51</v>
      </c>
      <c r="C536" t="s">
        <v>7</v>
      </c>
      <c r="D536" s="1">
        <v>3007</v>
      </c>
      <c r="E536" s="1">
        <v>22909</v>
      </c>
      <c r="F536" s="2">
        <v>62481</v>
      </c>
    </row>
    <row r="537" spans="1:6" x14ac:dyDescent="0.25">
      <c r="A537">
        <v>2019</v>
      </c>
      <c r="B537" t="s">
        <v>51</v>
      </c>
      <c r="C537" t="s">
        <v>8</v>
      </c>
      <c r="D537" s="1">
        <v>74711</v>
      </c>
      <c r="E537" s="1">
        <v>563526</v>
      </c>
      <c r="F537" s="2">
        <v>52893</v>
      </c>
    </row>
    <row r="538" spans="1:6" x14ac:dyDescent="0.25">
      <c r="A538">
        <v>2019</v>
      </c>
      <c r="B538" t="s">
        <v>51</v>
      </c>
      <c r="C538" t="s">
        <v>9</v>
      </c>
      <c r="D538" s="1">
        <v>21408</v>
      </c>
      <c r="E538" s="1">
        <v>203951</v>
      </c>
      <c r="F538" s="2">
        <v>63683</v>
      </c>
    </row>
    <row r="539" spans="1:6" x14ac:dyDescent="0.25">
      <c r="A539">
        <v>2019</v>
      </c>
      <c r="B539" t="s">
        <v>51</v>
      </c>
      <c r="C539" t="s">
        <v>10</v>
      </c>
      <c r="D539" s="1">
        <v>8175</v>
      </c>
      <c r="E539" s="1">
        <v>50684</v>
      </c>
      <c r="F539" s="2">
        <v>46258</v>
      </c>
    </row>
    <row r="540" spans="1:6" x14ac:dyDescent="0.25">
      <c r="A540">
        <v>2019</v>
      </c>
      <c r="B540" t="s">
        <v>51</v>
      </c>
      <c r="C540" t="s">
        <v>11</v>
      </c>
      <c r="D540" s="1">
        <v>32686</v>
      </c>
      <c r="E540" s="1">
        <v>227968</v>
      </c>
      <c r="F540" s="2">
        <v>73799</v>
      </c>
    </row>
    <row r="541" spans="1:6" x14ac:dyDescent="0.25">
      <c r="A541">
        <v>2019</v>
      </c>
      <c r="B541" t="s">
        <v>51</v>
      </c>
      <c r="C541" t="s">
        <v>12</v>
      </c>
      <c r="D541" s="1">
        <v>15232</v>
      </c>
      <c r="E541" s="1">
        <v>145851</v>
      </c>
      <c r="F541" s="2">
        <v>60057</v>
      </c>
    </row>
    <row r="542" spans="1:6" x14ac:dyDescent="0.25">
      <c r="A542">
        <v>2019</v>
      </c>
      <c r="B542" t="s">
        <v>51</v>
      </c>
      <c r="C542" t="s">
        <v>13</v>
      </c>
      <c r="D542" s="1">
        <v>9462</v>
      </c>
      <c r="E542" s="1">
        <v>78134</v>
      </c>
      <c r="F542" s="2">
        <v>58962</v>
      </c>
    </row>
    <row r="543" spans="1:6" x14ac:dyDescent="0.25">
      <c r="A543">
        <v>2019</v>
      </c>
      <c r="B543" t="s">
        <v>51</v>
      </c>
      <c r="C543" t="s">
        <v>14</v>
      </c>
      <c r="D543" s="1">
        <v>7399</v>
      </c>
      <c r="E543" s="1">
        <v>63735</v>
      </c>
      <c r="F543" s="2">
        <v>57030</v>
      </c>
    </row>
    <row r="544" spans="1:6" x14ac:dyDescent="0.25">
      <c r="A544">
        <v>2019</v>
      </c>
      <c r="B544" t="s">
        <v>51</v>
      </c>
      <c r="C544" t="s">
        <v>15</v>
      </c>
      <c r="D544" s="1">
        <v>9517</v>
      </c>
      <c r="E544" s="1">
        <v>80463</v>
      </c>
      <c r="F544" s="2">
        <v>55601</v>
      </c>
    </row>
    <row r="545" spans="1:6" x14ac:dyDescent="0.25">
      <c r="A545">
        <v>2019</v>
      </c>
      <c r="B545" t="s">
        <v>51</v>
      </c>
      <c r="C545" t="s">
        <v>16</v>
      </c>
      <c r="D545" s="1">
        <v>10991</v>
      </c>
      <c r="E545" s="1">
        <v>142033</v>
      </c>
      <c r="F545" s="2">
        <v>64940</v>
      </c>
    </row>
    <row r="546" spans="1:6" x14ac:dyDescent="0.25">
      <c r="A546">
        <v>2019</v>
      </c>
      <c r="B546" t="s">
        <v>51</v>
      </c>
      <c r="C546" t="s">
        <v>17</v>
      </c>
      <c r="D546" s="1">
        <v>5605</v>
      </c>
      <c r="E546" s="1">
        <v>29987</v>
      </c>
      <c r="F546" s="2">
        <v>51654</v>
      </c>
    </row>
    <row r="547" spans="1:6" x14ac:dyDescent="0.25">
      <c r="A547">
        <v>2019</v>
      </c>
      <c r="B547" t="s">
        <v>51</v>
      </c>
      <c r="C547" t="s">
        <v>18</v>
      </c>
      <c r="D547" s="1">
        <v>16694</v>
      </c>
      <c r="E547" s="1">
        <v>166132</v>
      </c>
      <c r="F547" s="2">
        <v>67799</v>
      </c>
    </row>
    <row r="548" spans="1:6" x14ac:dyDescent="0.25">
      <c r="A548">
        <v>2019</v>
      </c>
      <c r="B548" t="s">
        <v>51</v>
      </c>
      <c r="C548" t="s">
        <v>19</v>
      </c>
      <c r="D548" s="1">
        <v>21309</v>
      </c>
      <c r="E548" s="1">
        <v>163062</v>
      </c>
      <c r="F548" s="2">
        <v>81436</v>
      </c>
    </row>
    <row r="549" spans="1:6" x14ac:dyDescent="0.25">
      <c r="A549">
        <v>2019</v>
      </c>
      <c r="B549" t="s">
        <v>51</v>
      </c>
      <c r="C549" t="s">
        <v>20</v>
      </c>
      <c r="D549" s="1">
        <v>21106</v>
      </c>
      <c r="E549" s="1">
        <v>173015</v>
      </c>
      <c r="F549" s="2">
        <v>63588</v>
      </c>
    </row>
    <row r="550" spans="1:6" x14ac:dyDescent="0.25">
      <c r="A550">
        <v>2019</v>
      </c>
      <c r="B550" t="s">
        <v>51</v>
      </c>
      <c r="C550" t="s">
        <v>21</v>
      </c>
      <c r="D550" s="1">
        <v>16700</v>
      </c>
      <c r="E550" s="1">
        <v>127092</v>
      </c>
      <c r="F550" s="2">
        <v>69734</v>
      </c>
    </row>
    <row r="551" spans="1:6" x14ac:dyDescent="0.25">
      <c r="A551">
        <v>2019</v>
      </c>
      <c r="B551" t="s">
        <v>51</v>
      </c>
      <c r="C551" t="s">
        <v>22</v>
      </c>
      <c r="D551" s="1">
        <v>5771</v>
      </c>
      <c r="E551" s="1">
        <v>44543</v>
      </c>
      <c r="F551" s="2">
        <v>50925</v>
      </c>
    </row>
    <row r="552" spans="1:6" x14ac:dyDescent="0.25">
      <c r="A552">
        <v>2019</v>
      </c>
      <c r="B552" t="s">
        <v>51</v>
      </c>
      <c r="C552" t="s">
        <v>23</v>
      </c>
      <c r="D552" s="1">
        <v>15133</v>
      </c>
      <c r="E552" s="1">
        <v>126641</v>
      </c>
      <c r="F552" s="2">
        <v>61762</v>
      </c>
    </row>
    <row r="553" spans="1:6" x14ac:dyDescent="0.25">
      <c r="A553">
        <v>2019</v>
      </c>
      <c r="B553" t="s">
        <v>51</v>
      </c>
      <c r="C553" t="s">
        <v>24</v>
      </c>
      <c r="D553" s="1">
        <v>6432</v>
      </c>
      <c r="E553" s="1">
        <v>29914</v>
      </c>
      <c r="F553" s="2">
        <v>53962</v>
      </c>
    </row>
    <row r="554" spans="1:6" x14ac:dyDescent="0.25">
      <c r="A554">
        <v>2019</v>
      </c>
      <c r="B554" t="s">
        <v>51</v>
      </c>
      <c r="C554" t="s">
        <v>25</v>
      </c>
      <c r="D554" s="1">
        <v>7038</v>
      </c>
      <c r="E554" s="1">
        <v>53732</v>
      </c>
      <c r="F554" s="2">
        <v>53794</v>
      </c>
    </row>
    <row r="555" spans="1:6" x14ac:dyDescent="0.25">
      <c r="A555">
        <v>2019</v>
      </c>
      <c r="B555" t="s">
        <v>51</v>
      </c>
      <c r="C555" t="s">
        <v>26</v>
      </c>
      <c r="D555" s="1">
        <v>5852</v>
      </c>
      <c r="E555" s="1">
        <v>95939</v>
      </c>
      <c r="F555" s="2">
        <v>64365</v>
      </c>
    </row>
    <row r="556" spans="1:6" x14ac:dyDescent="0.25">
      <c r="A556">
        <v>2019</v>
      </c>
      <c r="B556" t="s">
        <v>51</v>
      </c>
      <c r="C556" t="s">
        <v>27</v>
      </c>
      <c r="D556" s="1">
        <v>4692</v>
      </c>
      <c r="E556" s="1">
        <v>27825</v>
      </c>
      <c r="F556" s="2">
        <v>64868</v>
      </c>
    </row>
    <row r="557" spans="1:6" x14ac:dyDescent="0.25">
      <c r="A557">
        <v>2019</v>
      </c>
      <c r="B557" t="s">
        <v>51</v>
      </c>
      <c r="C557" t="s">
        <v>28</v>
      </c>
      <c r="D557" s="1">
        <v>22556</v>
      </c>
      <c r="E557" s="1">
        <v>159462</v>
      </c>
      <c r="F557" s="2">
        <v>74644</v>
      </c>
    </row>
    <row r="558" spans="1:6" x14ac:dyDescent="0.25">
      <c r="A558">
        <v>2019</v>
      </c>
      <c r="B558" t="s">
        <v>51</v>
      </c>
      <c r="C558" t="s">
        <v>29</v>
      </c>
      <c r="D558" s="1">
        <v>5571</v>
      </c>
      <c r="E558" s="1">
        <v>50153</v>
      </c>
      <c r="F558" s="2">
        <v>52091</v>
      </c>
    </row>
    <row r="559" spans="1:6" x14ac:dyDescent="0.25">
      <c r="A559">
        <v>2019</v>
      </c>
      <c r="B559" t="s">
        <v>51</v>
      </c>
      <c r="C559" t="s">
        <v>30</v>
      </c>
      <c r="D559" s="1">
        <v>50432</v>
      </c>
      <c r="E559" s="1">
        <v>405650</v>
      </c>
      <c r="F559" s="2">
        <v>75570</v>
      </c>
    </row>
    <row r="560" spans="1:6" x14ac:dyDescent="0.25">
      <c r="A560">
        <v>2019</v>
      </c>
      <c r="B560" t="s">
        <v>51</v>
      </c>
      <c r="C560" t="s">
        <v>31</v>
      </c>
      <c r="D560" s="1">
        <v>27974</v>
      </c>
      <c r="E560" s="1">
        <v>231739</v>
      </c>
      <c r="F560" s="2">
        <v>56974</v>
      </c>
    </row>
    <row r="561" spans="1:6" x14ac:dyDescent="0.25">
      <c r="A561">
        <v>2019</v>
      </c>
      <c r="B561" t="s">
        <v>51</v>
      </c>
      <c r="C561" t="s">
        <v>32</v>
      </c>
      <c r="D561" s="1">
        <v>3692</v>
      </c>
      <c r="E561" s="1">
        <v>27961</v>
      </c>
      <c r="F561" s="2">
        <v>68153</v>
      </c>
    </row>
    <row r="562" spans="1:6" x14ac:dyDescent="0.25">
      <c r="A562">
        <v>2019</v>
      </c>
      <c r="B562" t="s">
        <v>51</v>
      </c>
      <c r="C562" t="s">
        <v>33</v>
      </c>
      <c r="D562" s="1">
        <v>23405</v>
      </c>
      <c r="E562" s="1">
        <v>226563</v>
      </c>
      <c r="F562" s="2">
        <v>62383</v>
      </c>
    </row>
    <row r="563" spans="1:6" x14ac:dyDescent="0.25">
      <c r="A563">
        <v>2019</v>
      </c>
      <c r="B563" t="s">
        <v>51</v>
      </c>
      <c r="C563" t="s">
        <v>34</v>
      </c>
      <c r="D563" s="1">
        <v>9801</v>
      </c>
      <c r="E563" s="1">
        <v>82834</v>
      </c>
      <c r="F563" s="2">
        <v>54435</v>
      </c>
    </row>
    <row r="564" spans="1:6" x14ac:dyDescent="0.25">
      <c r="A564">
        <v>2019</v>
      </c>
      <c r="B564" t="s">
        <v>51</v>
      </c>
      <c r="C564" t="s">
        <v>35</v>
      </c>
      <c r="D564" s="1">
        <v>14626</v>
      </c>
      <c r="E564" s="1">
        <v>108871</v>
      </c>
      <c r="F564" s="2">
        <v>63148</v>
      </c>
    </row>
    <row r="565" spans="1:6" x14ac:dyDescent="0.25">
      <c r="A565">
        <v>2019</v>
      </c>
      <c r="B565" t="s">
        <v>51</v>
      </c>
      <c r="C565" t="s">
        <v>36</v>
      </c>
      <c r="D565" s="1">
        <v>29139</v>
      </c>
      <c r="E565" s="1">
        <v>260895</v>
      </c>
      <c r="F565" s="2">
        <v>68612</v>
      </c>
    </row>
    <row r="566" spans="1:6" x14ac:dyDescent="0.25">
      <c r="A566">
        <v>2019</v>
      </c>
      <c r="B566" t="s">
        <v>51</v>
      </c>
      <c r="C566" t="s">
        <v>37</v>
      </c>
      <c r="D566" s="1">
        <v>3833</v>
      </c>
      <c r="E566" s="1">
        <v>19980</v>
      </c>
      <c r="F566" s="2">
        <v>63414</v>
      </c>
    </row>
    <row r="567" spans="1:6" x14ac:dyDescent="0.25">
      <c r="A567">
        <v>2019</v>
      </c>
      <c r="B567" t="s">
        <v>51</v>
      </c>
      <c r="C567" t="s">
        <v>38</v>
      </c>
      <c r="D567" s="1">
        <v>12956</v>
      </c>
      <c r="E567" s="1">
        <v>107028</v>
      </c>
      <c r="F567" s="2">
        <v>55230</v>
      </c>
    </row>
    <row r="568" spans="1:6" x14ac:dyDescent="0.25">
      <c r="A568">
        <v>2019</v>
      </c>
      <c r="B568" t="s">
        <v>51</v>
      </c>
      <c r="C568" t="s">
        <v>39</v>
      </c>
      <c r="D568" s="1">
        <v>3897</v>
      </c>
      <c r="E568" s="1">
        <v>23609</v>
      </c>
      <c r="F568" s="2">
        <v>50997</v>
      </c>
    </row>
    <row r="569" spans="1:6" x14ac:dyDescent="0.25">
      <c r="A569">
        <v>2019</v>
      </c>
      <c r="B569" t="s">
        <v>51</v>
      </c>
      <c r="C569" t="s">
        <v>40</v>
      </c>
      <c r="D569" s="1">
        <v>12487</v>
      </c>
      <c r="E569" s="1">
        <v>130126</v>
      </c>
      <c r="F569" s="2">
        <v>58777</v>
      </c>
    </row>
    <row r="570" spans="1:6" x14ac:dyDescent="0.25">
      <c r="A570">
        <v>2019</v>
      </c>
      <c r="B570" t="s">
        <v>51</v>
      </c>
      <c r="C570" t="s">
        <v>41</v>
      </c>
      <c r="D570" s="1">
        <v>53248</v>
      </c>
      <c r="E570" s="1">
        <v>774190</v>
      </c>
      <c r="F570" s="2">
        <v>67564</v>
      </c>
    </row>
    <row r="571" spans="1:6" x14ac:dyDescent="0.25">
      <c r="A571">
        <v>2019</v>
      </c>
      <c r="B571" t="s">
        <v>51</v>
      </c>
      <c r="C571" t="s">
        <v>42</v>
      </c>
      <c r="D571" s="1">
        <v>12212</v>
      </c>
      <c r="E571" s="1">
        <v>109486</v>
      </c>
      <c r="F571" s="2">
        <v>53428</v>
      </c>
    </row>
    <row r="572" spans="1:6" x14ac:dyDescent="0.25">
      <c r="A572">
        <v>2019</v>
      </c>
      <c r="B572" t="s">
        <v>51</v>
      </c>
      <c r="C572" t="s">
        <v>43</v>
      </c>
      <c r="D572" s="1">
        <v>2846</v>
      </c>
      <c r="E572" s="1">
        <v>15283</v>
      </c>
      <c r="F572" s="2">
        <v>52585</v>
      </c>
    </row>
    <row r="573" spans="1:6" x14ac:dyDescent="0.25">
      <c r="A573">
        <v>2019</v>
      </c>
      <c r="B573" t="s">
        <v>51</v>
      </c>
      <c r="C573" t="s">
        <v>44</v>
      </c>
      <c r="D573" s="1">
        <v>21468</v>
      </c>
      <c r="E573" s="1">
        <v>202134</v>
      </c>
      <c r="F573" s="2">
        <v>60504</v>
      </c>
    </row>
    <row r="574" spans="1:6" x14ac:dyDescent="0.25">
      <c r="A574">
        <v>2019</v>
      </c>
      <c r="B574" t="s">
        <v>51</v>
      </c>
      <c r="C574" t="s">
        <v>45</v>
      </c>
      <c r="D574" s="1">
        <v>26472</v>
      </c>
      <c r="E574" s="1">
        <v>205717</v>
      </c>
      <c r="F574" s="2">
        <v>67833</v>
      </c>
    </row>
    <row r="575" spans="1:6" x14ac:dyDescent="0.25">
      <c r="A575">
        <v>2019</v>
      </c>
      <c r="B575" t="s">
        <v>51</v>
      </c>
      <c r="C575" t="s">
        <v>46</v>
      </c>
      <c r="D575" s="1">
        <v>4338</v>
      </c>
      <c r="E575" s="1">
        <v>35459</v>
      </c>
      <c r="F575" s="2">
        <v>64460</v>
      </c>
    </row>
    <row r="576" spans="1:6" x14ac:dyDescent="0.25">
      <c r="A576">
        <v>2019</v>
      </c>
      <c r="B576" t="s">
        <v>51</v>
      </c>
      <c r="C576" t="s">
        <v>47</v>
      </c>
      <c r="D576" s="1">
        <v>14823</v>
      </c>
      <c r="E576" s="1">
        <v>124384</v>
      </c>
      <c r="F576" s="2">
        <v>63874</v>
      </c>
    </row>
    <row r="577" spans="1:6" x14ac:dyDescent="0.25">
      <c r="A577">
        <v>2019</v>
      </c>
      <c r="B577" t="s">
        <v>51</v>
      </c>
      <c r="C577" t="s">
        <v>48</v>
      </c>
      <c r="D577" s="1">
        <v>3427</v>
      </c>
      <c r="E577" s="1">
        <v>22875</v>
      </c>
      <c r="F577" s="2">
        <v>57417</v>
      </c>
    </row>
    <row r="578" spans="1:6" x14ac:dyDescent="0.25">
      <c r="A578">
        <v>2019</v>
      </c>
      <c r="B578" t="s">
        <v>52</v>
      </c>
      <c r="C578" t="s">
        <v>1</v>
      </c>
      <c r="D578" s="1">
        <v>5677</v>
      </c>
      <c r="E578" s="1">
        <v>268948</v>
      </c>
      <c r="F578" s="2">
        <v>58532</v>
      </c>
    </row>
    <row r="579" spans="1:6" x14ac:dyDescent="0.25">
      <c r="A579">
        <v>2019</v>
      </c>
      <c r="B579" t="s">
        <v>52</v>
      </c>
      <c r="C579" t="s">
        <v>2</v>
      </c>
      <c r="D579" s="1">
        <v>5157</v>
      </c>
      <c r="E579" s="1">
        <v>177610</v>
      </c>
      <c r="F579" s="2">
        <v>78966</v>
      </c>
    </row>
    <row r="580" spans="1:6" x14ac:dyDescent="0.25">
      <c r="A580">
        <v>2019</v>
      </c>
      <c r="B580" t="s">
        <v>52</v>
      </c>
      <c r="C580" t="s">
        <v>3</v>
      </c>
      <c r="D580" s="1">
        <v>2930</v>
      </c>
      <c r="E580" s="1">
        <v>162214</v>
      </c>
      <c r="F580" s="2">
        <v>49202</v>
      </c>
    </row>
    <row r="581" spans="1:6" x14ac:dyDescent="0.25">
      <c r="A581">
        <v>2019</v>
      </c>
      <c r="B581" t="s">
        <v>52</v>
      </c>
      <c r="C581" t="s">
        <v>4</v>
      </c>
      <c r="D581" s="1">
        <v>44539</v>
      </c>
      <c r="E581" s="1">
        <v>1322455</v>
      </c>
      <c r="F581" s="2">
        <v>98222</v>
      </c>
    </row>
    <row r="582" spans="1:6" x14ac:dyDescent="0.25">
      <c r="A582">
        <v>2019</v>
      </c>
      <c r="B582" t="s">
        <v>52</v>
      </c>
      <c r="C582" t="s">
        <v>5</v>
      </c>
      <c r="D582" s="1">
        <v>5849</v>
      </c>
      <c r="E582" s="1">
        <v>150109</v>
      </c>
      <c r="F582" s="2">
        <v>73935</v>
      </c>
    </row>
    <row r="583" spans="1:6" x14ac:dyDescent="0.25">
      <c r="A583">
        <v>2019</v>
      </c>
      <c r="B583" t="s">
        <v>52</v>
      </c>
      <c r="C583" t="s">
        <v>6</v>
      </c>
      <c r="D583" s="1">
        <v>4405</v>
      </c>
      <c r="E583" s="1">
        <v>161899</v>
      </c>
      <c r="F583" s="2">
        <v>85024</v>
      </c>
    </row>
    <row r="584" spans="1:6" x14ac:dyDescent="0.25">
      <c r="A584">
        <v>2019</v>
      </c>
      <c r="B584" t="s">
        <v>52</v>
      </c>
      <c r="C584" t="s">
        <v>7</v>
      </c>
      <c r="D584">
        <v>663</v>
      </c>
      <c r="E584" s="1">
        <v>27298</v>
      </c>
      <c r="F584" s="2">
        <v>66194</v>
      </c>
    </row>
    <row r="585" spans="1:6" x14ac:dyDescent="0.25">
      <c r="A585">
        <v>2019</v>
      </c>
      <c r="B585" t="s">
        <v>52</v>
      </c>
      <c r="C585" t="s">
        <v>8</v>
      </c>
      <c r="D585" s="1">
        <v>20799</v>
      </c>
      <c r="E585" s="1">
        <v>383956</v>
      </c>
      <c r="F585" s="2">
        <v>63877</v>
      </c>
    </row>
    <row r="586" spans="1:6" x14ac:dyDescent="0.25">
      <c r="A586">
        <v>2019</v>
      </c>
      <c r="B586" t="s">
        <v>52</v>
      </c>
      <c r="C586" t="s">
        <v>9</v>
      </c>
      <c r="D586" s="1">
        <v>10066</v>
      </c>
      <c r="E586" s="1">
        <v>404085</v>
      </c>
      <c r="F586" s="2">
        <v>58246</v>
      </c>
    </row>
    <row r="587" spans="1:6" x14ac:dyDescent="0.25">
      <c r="A587">
        <v>2019</v>
      </c>
      <c r="B587" t="s">
        <v>52</v>
      </c>
      <c r="C587" t="s">
        <v>10</v>
      </c>
      <c r="D587" s="1">
        <v>2680</v>
      </c>
      <c r="E587" s="1">
        <v>68404</v>
      </c>
      <c r="F587" s="2">
        <v>62480</v>
      </c>
    </row>
    <row r="588" spans="1:6" x14ac:dyDescent="0.25">
      <c r="A588">
        <v>2019</v>
      </c>
      <c r="B588" t="s">
        <v>52</v>
      </c>
      <c r="C588" t="s">
        <v>11</v>
      </c>
      <c r="D588" s="1">
        <v>18066</v>
      </c>
      <c r="E588" s="1">
        <v>585894</v>
      </c>
      <c r="F588" s="2">
        <v>72819</v>
      </c>
    </row>
    <row r="589" spans="1:6" x14ac:dyDescent="0.25">
      <c r="A589">
        <v>2019</v>
      </c>
      <c r="B589" t="s">
        <v>52</v>
      </c>
      <c r="C589" t="s">
        <v>12</v>
      </c>
      <c r="D589" s="1">
        <v>9083</v>
      </c>
      <c r="E589" s="1">
        <v>541099</v>
      </c>
      <c r="F589" s="2">
        <v>63320</v>
      </c>
    </row>
    <row r="590" spans="1:6" x14ac:dyDescent="0.25">
      <c r="A590">
        <v>2019</v>
      </c>
      <c r="B590" t="s">
        <v>52</v>
      </c>
      <c r="C590" t="s">
        <v>13</v>
      </c>
      <c r="D590" s="1">
        <v>4132</v>
      </c>
      <c r="E590" s="1">
        <v>226152</v>
      </c>
      <c r="F590" s="2">
        <v>60185</v>
      </c>
    </row>
    <row r="591" spans="1:6" x14ac:dyDescent="0.25">
      <c r="A591">
        <v>2019</v>
      </c>
      <c r="B591" t="s">
        <v>52</v>
      </c>
      <c r="C591" t="s">
        <v>14</v>
      </c>
      <c r="D591" s="1">
        <v>3105</v>
      </c>
      <c r="E591" s="1">
        <v>167196</v>
      </c>
      <c r="F591" s="2">
        <v>59652</v>
      </c>
    </row>
    <row r="592" spans="1:6" x14ac:dyDescent="0.25">
      <c r="A592">
        <v>2019</v>
      </c>
      <c r="B592" t="s">
        <v>52</v>
      </c>
      <c r="C592" t="s">
        <v>15</v>
      </c>
      <c r="D592" s="1">
        <v>4583</v>
      </c>
      <c r="E592" s="1">
        <v>252626</v>
      </c>
      <c r="F592" s="2">
        <v>61167</v>
      </c>
    </row>
    <row r="593" spans="1:6" x14ac:dyDescent="0.25">
      <c r="A593">
        <v>2019</v>
      </c>
      <c r="B593" t="s">
        <v>52</v>
      </c>
      <c r="C593" t="s">
        <v>16</v>
      </c>
      <c r="D593" s="1">
        <v>4453</v>
      </c>
      <c r="E593" s="1">
        <v>137729</v>
      </c>
      <c r="F593" s="2">
        <v>77600</v>
      </c>
    </row>
    <row r="594" spans="1:6" x14ac:dyDescent="0.25">
      <c r="A594">
        <v>2019</v>
      </c>
      <c r="B594" t="s">
        <v>52</v>
      </c>
      <c r="C594" t="s">
        <v>17</v>
      </c>
      <c r="D594" s="1">
        <v>1870</v>
      </c>
      <c r="E594" s="1">
        <v>53047</v>
      </c>
      <c r="F594" s="2">
        <v>57227</v>
      </c>
    </row>
    <row r="595" spans="1:6" x14ac:dyDescent="0.25">
      <c r="A595">
        <v>2019</v>
      </c>
      <c r="B595" t="s">
        <v>52</v>
      </c>
      <c r="C595" t="s">
        <v>18</v>
      </c>
      <c r="D595" s="1">
        <v>4145</v>
      </c>
      <c r="E595" s="1">
        <v>112273</v>
      </c>
      <c r="F595" s="2">
        <v>79016</v>
      </c>
    </row>
    <row r="596" spans="1:6" x14ac:dyDescent="0.25">
      <c r="A596">
        <v>2019</v>
      </c>
      <c r="B596" t="s">
        <v>52</v>
      </c>
      <c r="C596" t="s">
        <v>19</v>
      </c>
      <c r="D596" s="1">
        <v>6682</v>
      </c>
      <c r="E596" s="1">
        <v>244258</v>
      </c>
      <c r="F596" s="2">
        <v>89698</v>
      </c>
    </row>
    <row r="597" spans="1:6" x14ac:dyDescent="0.25">
      <c r="A597">
        <v>2019</v>
      </c>
      <c r="B597" t="s">
        <v>52</v>
      </c>
      <c r="C597" t="s">
        <v>20</v>
      </c>
      <c r="D597" s="1">
        <v>16948</v>
      </c>
      <c r="E597" s="1">
        <v>625676</v>
      </c>
      <c r="F597" s="2">
        <v>68465</v>
      </c>
    </row>
    <row r="598" spans="1:6" x14ac:dyDescent="0.25">
      <c r="A598">
        <v>2019</v>
      </c>
      <c r="B598" t="s">
        <v>52</v>
      </c>
      <c r="C598" t="s">
        <v>21</v>
      </c>
      <c r="D598" s="1">
        <v>8265</v>
      </c>
      <c r="E598" s="1">
        <v>324018</v>
      </c>
      <c r="F598" s="2">
        <v>68082</v>
      </c>
    </row>
    <row r="599" spans="1:6" x14ac:dyDescent="0.25">
      <c r="A599">
        <v>2019</v>
      </c>
      <c r="B599" t="s">
        <v>52</v>
      </c>
      <c r="C599" t="s">
        <v>22</v>
      </c>
      <c r="D599" s="1">
        <v>2396</v>
      </c>
      <c r="E599" s="1">
        <v>146775</v>
      </c>
      <c r="F599" s="2">
        <v>50065</v>
      </c>
    </row>
    <row r="600" spans="1:6" x14ac:dyDescent="0.25">
      <c r="A600">
        <v>2019</v>
      </c>
      <c r="B600" t="s">
        <v>52</v>
      </c>
      <c r="C600" t="s">
        <v>23</v>
      </c>
      <c r="D600" s="1">
        <v>6681</v>
      </c>
      <c r="E600" s="1">
        <v>277104</v>
      </c>
      <c r="F600" s="2">
        <v>59758</v>
      </c>
    </row>
    <row r="601" spans="1:6" x14ac:dyDescent="0.25">
      <c r="A601">
        <v>2019</v>
      </c>
      <c r="B601" t="s">
        <v>52</v>
      </c>
      <c r="C601" t="s">
        <v>24</v>
      </c>
      <c r="D601" s="1">
        <v>1625</v>
      </c>
      <c r="E601" s="1">
        <v>20972</v>
      </c>
      <c r="F601" s="2">
        <v>51666</v>
      </c>
    </row>
    <row r="602" spans="1:6" x14ac:dyDescent="0.25">
      <c r="A602">
        <v>2019</v>
      </c>
      <c r="B602" t="s">
        <v>52</v>
      </c>
      <c r="C602" t="s">
        <v>25</v>
      </c>
      <c r="D602" s="1">
        <v>1974</v>
      </c>
      <c r="E602" s="1">
        <v>99914</v>
      </c>
      <c r="F602" s="2">
        <v>52716</v>
      </c>
    </row>
    <row r="603" spans="1:6" x14ac:dyDescent="0.25">
      <c r="A603">
        <v>2019</v>
      </c>
      <c r="B603" t="s">
        <v>52</v>
      </c>
      <c r="C603" t="s">
        <v>26</v>
      </c>
      <c r="D603" s="1">
        <v>2069</v>
      </c>
      <c r="E603" s="1">
        <v>59279</v>
      </c>
      <c r="F603" s="2">
        <v>59498</v>
      </c>
    </row>
    <row r="604" spans="1:6" x14ac:dyDescent="0.25">
      <c r="A604">
        <v>2019</v>
      </c>
      <c r="B604" t="s">
        <v>52</v>
      </c>
      <c r="C604" t="s">
        <v>27</v>
      </c>
      <c r="D604" s="1">
        <v>2012</v>
      </c>
      <c r="E604" s="1">
        <v>71459</v>
      </c>
      <c r="F604" s="2">
        <v>73007</v>
      </c>
    </row>
    <row r="605" spans="1:6" x14ac:dyDescent="0.25">
      <c r="A605">
        <v>2019</v>
      </c>
      <c r="B605" t="s">
        <v>52</v>
      </c>
      <c r="C605" t="s">
        <v>28</v>
      </c>
      <c r="D605" s="1">
        <v>8994</v>
      </c>
      <c r="E605" s="1">
        <v>249464</v>
      </c>
      <c r="F605" s="2">
        <v>81649</v>
      </c>
    </row>
    <row r="606" spans="1:6" x14ac:dyDescent="0.25">
      <c r="A606">
        <v>2019</v>
      </c>
      <c r="B606" t="s">
        <v>52</v>
      </c>
      <c r="C606" t="s">
        <v>29</v>
      </c>
      <c r="D606" s="1">
        <v>1810</v>
      </c>
      <c r="E606" s="1">
        <v>28514</v>
      </c>
      <c r="F606" s="2">
        <v>55737</v>
      </c>
    </row>
    <row r="607" spans="1:6" x14ac:dyDescent="0.25">
      <c r="A607">
        <v>2019</v>
      </c>
      <c r="B607" t="s">
        <v>52</v>
      </c>
      <c r="C607" t="s">
        <v>30</v>
      </c>
      <c r="D607" s="1">
        <v>16457</v>
      </c>
      <c r="E607" s="1">
        <v>437040</v>
      </c>
      <c r="F607" s="2">
        <v>69154</v>
      </c>
    </row>
    <row r="608" spans="1:6" x14ac:dyDescent="0.25">
      <c r="A608">
        <v>2019</v>
      </c>
      <c r="B608" t="s">
        <v>52</v>
      </c>
      <c r="C608" t="s">
        <v>31</v>
      </c>
      <c r="D608" s="1">
        <v>10247</v>
      </c>
      <c r="E608" s="1">
        <v>477086</v>
      </c>
      <c r="F608" s="2">
        <v>61095</v>
      </c>
    </row>
    <row r="609" spans="1:6" x14ac:dyDescent="0.25">
      <c r="A609">
        <v>2019</v>
      </c>
      <c r="B609" t="s">
        <v>52</v>
      </c>
      <c r="C609" t="s">
        <v>32</v>
      </c>
      <c r="D609">
        <v>808</v>
      </c>
      <c r="E609" s="1">
        <v>26471</v>
      </c>
      <c r="F609" s="2">
        <v>55179</v>
      </c>
    </row>
    <row r="610" spans="1:6" x14ac:dyDescent="0.25">
      <c r="A610">
        <v>2019</v>
      </c>
      <c r="B610" t="s">
        <v>52</v>
      </c>
      <c r="C610" t="s">
        <v>33</v>
      </c>
      <c r="D610" s="1">
        <v>15486</v>
      </c>
      <c r="E610" s="1">
        <v>700786</v>
      </c>
      <c r="F610" s="2">
        <v>62878</v>
      </c>
    </row>
    <row r="611" spans="1:6" x14ac:dyDescent="0.25">
      <c r="A611">
        <v>2019</v>
      </c>
      <c r="B611" t="s">
        <v>52</v>
      </c>
      <c r="C611" t="s">
        <v>34</v>
      </c>
      <c r="D611" s="1">
        <v>4213</v>
      </c>
      <c r="E611" s="1">
        <v>140812</v>
      </c>
      <c r="F611" s="2">
        <v>59951</v>
      </c>
    </row>
    <row r="612" spans="1:6" x14ac:dyDescent="0.25">
      <c r="A612">
        <v>2019</v>
      </c>
      <c r="B612" t="s">
        <v>52</v>
      </c>
      <c r="C612" t="s">
        <v>35</v>
      </c>
      <c r="D612" s="1">
        <v>6396</v>
      </c>
      <c r="E612" s="1">
        <v>197626</v>
      </c>
      <c r="F612" s="2">
        <v>71436</v>
      </c>
    </row>
    <row r="613" spans="1:6" x14ac:dyDescent="0.25">
      <c r="A613">
        <v>2019</v>
      </c>
      <c r="B613" t="s">
        <v>52</v>
      </c>
      <c r="C613" t="s">
        <v>36</v>
      </c>
      <c r="D613" s="1">
        <v>14432</v>
      </c>
      <c r="E613" s="1">
        <v>574751</v>
      </c>
      <c r="F613" s="2">
        <v>64231</v>
      </c>
    </row>
    <row r="614" spans="1:6" x14ac:dyDescent="0.25">
      <c r="A614">
        <v>2019</v>
      </c>
      <c r="B614" t="s">
        <v>52</v>
      </c>
      <c r="C614" t="s">
        <v>37</v>
      </c>
      <c r="D614" s="1">
        <v>1636</v>
      </c>
      <c r="E614" s="1">
        <v>39736</v>
      </c>
      <c r="F614" s="2">
        <v>60286</v>
      </c>
    </row>
    <row r="615" spans="1:6" x14ac:dyDescent="0.25">
      <c r="A615">
        <v>2019</v>
      </c>
      <c r="B615" t="s">
        <v>52</v>
      </c>
      <c r="C615" t="s">
        <v>38</v>
      </c>
      <c r="D615" s="1">
        <v>6414</v>
      </c>
      <c r="E615" s="1">
        <v>258252</v>
      </c>
      <c r="F615" s="2">
        <v>60850</v>
      </c>
    </row>
    <row r="616" spans="1:6" x14ac:dyDescent="0.25">
      <c r="A616">
        <v>2019</v>
      </c>
      <c r="B616" t="s">
        <v>52</v>
      </c>
      <c r="C616" t="s">
        <v>39</v>
      </c>
      <c r="D616" s="1">
        <v>1067</v>
      </c>
      <c r="E616" s="1">
        <v>44972</v>
      </c>
      <c r="F616" s="2">
        <v>50219</v>
      </c>
    </row>
    <row r="617" spans="1:6" x14ac:dyDescent="0.25">
      <c r="A617">
        <v>2019</v>
      </c>
      <c r="B617" t="s">
        <v>52</v>
      </c>
      <c r="C617" t="s">
        <v>40</v>
      </c>
      <c r="D617" s="1">
        <v>7272</v>
      </c>
      <c r="E617" s="1">
        <v>354961</v>
      </c>
      <c r="F617" s="2">
        <v>60305</v>
      </c>
    </row>
    <row r="618" spans="1:6" x14ac:dyDescent="0.25">
      <c r="A618">
        <v>2019</v>
      </c>
      <c r="B618" t="s">
        <v>52</v>
      </c>
      <c r="C618" t="s">
        <v>41</v>
      </c>
      <c r="D618" s="1">
        <v>25577</v>
      </c>
      <c r="E618" s="1">
        <v>905953</v>
      </c>
      <c r="F618" s="2">
        <v>79766</v>
      </c>
    </row>
    <row r="619" spans="1:6" x14ac:dyDescent="0.25">
      <c r="A619">
        <v>2019</v>
      </c>
      <c r="B619" t="s">
        <v>52</v>
      </c>
      <c r="C619" t="s">
        <v>42</v>
      </c>
      <c r="D619" s="1">
        <v>4547</v>
      </c>
      <c r="E619" s="1">
        <v>136085</v>
      </c>
      <c r="F619" s="2">
        <v>59426</v>
      </c>
    </row>
    <row r="620" spans="1:6" x14ac:dyDescent="0.25">
      <c r="A620">
        <v>2019</v>
      </c>
      <c r="B620" t="s">
        <v>52</v>
      </c>
      <c r="C620" t="s">
        <v>43</v>
      </c>
      <c r="D620" s="1">
        <v>1108</v>
      </c>
      <c r="E620" s="1">
        <v>30091</v>
      </c>
      <c r="F620" s="2">
        <v>60807</v>
      </c>
    </row>
    <row r="621" spans="1:6" x14ac:dyDescent="0.25">
      <c r="A621">
        <v>2019</v>
      </c>
      <c r="B621" t="s">
        <v>52</v>
      </c>
      <c r="C621" t="s">
        <v>44</v>
      </c>
      <c r="D621" s="1">
        <v>6864</v>
      </c>
      <c r="E621" s="1">
        <v>242160</v>
      </c>
      <c r="F621" s="2">
        <v>61341</v>
      </c>
    </row>
    <row r="622" spans="1:6" x14ac:dyDescent="0.25">
      <c r="A622">
        <v>2019</v>
      </c>
      <c r="B622" t="s">
        <v>52</v>
      </c>
      <c r="C622" t="s">
        <v>45</v>
      </c>
      <c r="D622" s="1">
        <v>7824</v>
      </c>
      <c r="E622" s="1">
        <v>290326</v>
      </c>
      <c r="F622" s="2">
        <v>81228</v>
      </c>
    </row>
    <row r="623" spans="1:6" x14ac:dyDescent="0.25">
      <c r="A623">
        <v>2019</v>
      </c>
      <c r="B623" t="s">
        <v>52</v>
      </c>
      <c r="C623" t="s">
        <v>46</v>
      </c>
      <c r="D623" s="1">
        <v>1251</v>
      </c>
      <c r="E623" s="1">
        <v>46979</v>
      </c>
      <c r="F623" s="2">
        <v>61074</v>
      </c>
    </row>
    <row r="624" spans="1:6" x14ac:dyDescent="0.25">
      <c r="A624">
        <v>2019</v>
      </c>
      <c r="B624" t="s">
        <v>52</v>
      </c>
      <c r="C624" t="s">
        <v>47</v>
      </c>
      <c r="D624" s="1">
        <v>9333</v>
      </c>
      <c r="E624" s="1">
        <v>483196</v>
      </c>
      <c r="F624" s="2">
        <v>59083</v>
      </c>
    </row>
    <row r="625" spans="1:6" x14ac:dyDescent="0.25">
      <c r="A625">
        <v>2019</v>
      </c>
      <c r="B625" t="s">
        <v>52</v>
      </c>
      <c r="C625" t="s">
        <v>48</v>
      </c>
      <c r="D625">
        <v>615</v>
      </c>
      <c r="E625" s="1">
        <v>10043</v>
      </c>
      <c r="F625" s="2">
        <v>68738</v>
      </c>
    </row>
    <row r="626" spans="1:6" x14ac:dyDescent="0.25">
      <c r="A626">
        <v>2019</v>
      </c>
      <c r="B626" t="s">
        <v>54</v>
      </c>
      <c r="C626" t="s">
        <v>1</v>
      </c>
      <c r="D626" s="1">
        <v>32423</v>
      </c>
      <c r="E626" s="1">
        <v>380193</v>
      </c>
      <c r="F626" s="2">
        <v>43426</v>
      </c>
    </row>
    <row r="627" spans="1:6" x14ac:dyDescent="0.25">
      <c r="A627">
        <v>2019</v>
      </c>
      <c r="B627" t="s">
        <v>54</v>
      </c>
      <c r="C627" t="s">
        <v>2</v>
      </c>
      <c r="D627" s="1">
        <v>33190</v>
      </c>
      <c r="E627" s="1">
        <v>541793</v>
      </c>
      <c r="F627" s="2">
        <v>48023</v>
      </c>
    </row>
    <row r="628" spans="1:6" x14ac:dyDescent="0.25">
      <c r="A628">
        <v>2019</v>
      </c>
      <c r="B628" t="s">
        <v>54</v>
      </c>
      <c r="C628" t="s">
        <v>3</v>
      </c>
      <c r="D628" s="1">
        <v>21821</v>
      </c>
      <c r="E628" s="1">
        <v>248631</v>
      </c>
      <c r="F628" s="2">
        <v>42897</v>
      </c>
    </row>
    <row r="629" spans="1:6" x14ac:dyDescent="0.25">
      <c r="A629">
        <v>2019</v>
      </c>
      <c r="B629" t="s">
        <v>54</v>
      </c>
      <c r="C629" t="s">
        <v>4</v>
      </c>
      <c r="D629" s="1">
        <v>198955</v>
      </c>
      <c r="E629" s="1">
        <v>3042089</v>
      </c>
      <c r="F629" s="2">
        <v>54908</v>
      </c>
    </row>
    <row r="630" spans="1:6" x14ac:dyDescent="0.25">
      <c r="A630">
        <v>2019</v>
      </c>
      <c r="B630" t="s">
        <v>54</v>
      </c>
      <c r="C630" t="s">
        <v>5</v>
      </c>
      <c r="D630" s="1">
        <v>36041</v>
      </c>
      <c r="E630" s="1">
        <v>474011</v>
      </c>
      <c r="F630" s="2">
        <v>52675</v>
      </c>
    </row>
    <row r="631" spans="1:6" x14ac:dyDescent="0.25">
      <c r="A631">
        <v>2019</v>
      </c>
      <c r="B631" t="s">
        <v>54</v>
      </c>
      <c r="C631" t="s">
        <v>6</v>
      </c>
      <c r="D631" s="1">
        <v>24868</v>
      </c>
      <c r="E631" s="1">
        <v>291966</v>
      </c>
      <c r="F631" s="2">
        <v>52540</v>
      </c>
    </row>
    <row r="632" spans="1:6" x14ac:dyDescent="0.25">
      <c r="A632">
        <v>2019</v>
      </c>
      <c r="B632" t="s">
        <v>54</v>
      </c>
      <c r="C632" t="s">
        <v>7</v>
      </c>
      <c r="D632" s="1">
        <v>7005</v>
      </c>
      <c r="E632" s="1">
        <v>79487</v>
      </c>
      <c r="F632" s="2">
        <v>42440</v>
      </c>
    </row>
    <row r="633" spans="1:6" x14ac:dyDescent="0.25">
      <c r="A633">
        <v>2019</v>
      </c>
      <c r="B633" t="s">
        <v>54</v>
      </c>
      <c r="C633" t="s">
        <v>8</v>
      </c>
      <c r="D633" s="1">
        <v>140278</v>
      </c>
      <c r="E633" s="1">
        <v>1799930</v>
      </c>
      <c r="F633" s="2">
        <v>46232</v>
      </c>
    </row>
    <row r="634" spans="1:6" x14ac:dyDescent="0.25">
      <c r="A634">
        <v>2019</v>
      </c>
      <c r="B634" t="s">
        <v>54</v>
      </c>
      <c r="C634" t="s">
        <v>9</v>
      </c>
      <c r="D634" s="1">
        <v>61774</v>
      </c>
      <c r="E634" s="1">
        <v>938063</v>
      </c>
      <c r="F634" s="2">
        <v>49817</v>
      </c>
    </row>
    <row r="635" spans="1:6" x14ac:dyDescent="0.25">
      <c r="A635">
        <v>2019</v>
      </c>
      <c r="B635" t="s">
        <v>54</v>
      </c>
      <c r="C635" t="s">
        <v>10</v>
      </c>
      <c r="D635" s="1">
        <v>11892</v>
      </c>
      <c r="E635" s="1">
        <v>142186</v>
      </c>
      <c r="F635" s="2">
        <v>41533</v>
      </c>
    </row>
    <row r="636" spans="1:6" x14ac:dyDescent="0.25">
      <c r="A636">
        <v>2019</v>
      </c>
      <c r="B636" t="s">
        <v>54</v>
      </c>
      <c r="C636" t="s">
        <v>11</v>
      </c>
      <c r="D636" s="1">
        <v>78822</v>
      </c>
      <c r="E636" s="1">
        <v>1187941</v>
      </c>
      <c r="F636" s="2">
        <v>53573</v>
      </c>
    </row>
    <row r="637" spans="1:6" x14ac:dyDescent="0.25">
      <c r="A637">
        <v>2019</v>
      </c>
      <c r="B637" t="s">
        <v>54</v>
      </c>
      <c r="C637" t="s">
        <v>12</v>
      </c>
      <c r="D637" s="1">
        <v>40283</v>
      </c>
      <c r="E637" s="1">
        <v>594348</v>
      </c>
      <c r="F637" s="2">
        <v>43345</v>
      </c>
    </row>
    <row r="638" spans="1:6" x14ac:dyDescent="0.25">
      <c r="A638">
        <v>2019</v>
      </c>
      <c r="B638" t="s">
        <v>54</v>
      </c>
      <c r="C638" t="s">
        <v>13</v>
      </c>
      <c r="D638" s="1">
        <v>23557</v>
      </c>
      <c r="E638" s="1">
        <v>307822</v>
      </c>
      <c r="F638" s="2">
        <v>41407</v>
      </c>
    </row>
    <row r="639" spans="1:6" x14ac:dyDescent="0.25">
      <c r="A639">
        <v>2019</v>
      </c>
      <c r="B639" t="s">
        <v>54</v>
      </c>
      <c r="C639" t="s">
        <v>14</v>
      </c>
      <c r="D639" s="1">
        <v>19844</v>
      </c>
      <c r="E639" s="1">
        <v>262383</v>
      </c>
      <c r="F639" s="2">
        <v>43539</v>
      </c>
    </row>
    <row r="640" spans="1:6" x14ac:dyDescent="0.25">
      <c r="A640">
        <v>2019</v>
      </c>
      <c r="B640" t="s">
        <v>54</v>
      </c>
      <c r="C640" t="s">
        <v>15</v>
      </c>
      <c r="D640" s="1">
        <v>27892</v>
      </c>
      <c r="E640" s="1">
        <v>401804</v>
      </c>
      <c r="F640" s="2">
        <v>44163</v>
      </c>
    </row>
    <row r="641" spans="1:6" x14ac:dyDescent="0.25">
      <c r="A641">
        <v>2019</v>
      </c>
      <c r="B641" t="s">
        <v>54</v>
      </c>
      <c r="C641" t="s">
        <v>16</v>
      </c>
      <c r="D641" s="1">
        <v>30876</v>
      </c>
      <c r="E641" s="1">
        <v>376026</v>
      </c>
      <c r="F641" s="2">
        <v>43579</v>
      </c>
    </row>
    <row r="642" spans="1:6" x14ac:dyDescent="0.25">
      <c r="A642">
        <v>2019</v>
      </c>
      <c r="B642" t="s">
        <v>54</v>
      </c>
      <c r="C642" t="s">
        <v>17</v>
      </c>
      <c r="D642" s="1">
        <v>10676</v>
      </c>
      <c r="E642" s="1">
        <v>117746</v>
      </c>
      <c r="F642" s="2">
        <v>39115</v>
      </c>
    </row>
    <row r="643" spans="1:6" x14ac:dyDescent="0.25">
      <c r="A643">
        <v>2019</v>
      </c>
      <c r="B643" t="s">
        <v>54</v>
      </c>
      <c r="C643" t="s">
        <v>18</v>
      </c>
      <c r="D643" s="1">
        <v>32640</v>
      </c>
      <c r="E643" s="1">
        <v>463647</v>
      </c>
      <c r="F643" s="2">
        <v>47503</v>
      </c>
    </row>
    <row r="644" spans="1:6" x14ac:dyDescent="0.25">
      <c r="A644">
        <v>2019</v>
      </c>
      <c r="B644" t="s">
        <v>54</v>
      </c>
      <c r="C644" t="s">
        <v>19</v>
      </c>
      <c r="D644" s="1">
        <v>41620</v>
      </c>
      <c r="E644" s="1">
        <v>577282</v>
      </c>
      <c r="F644" s="2">
        <v>55423</v>
      </c>
    </row>
    <row r="645" spans="1:6" x14ac:dyDescent="0.25">
      <c r="A645">
        <v>2019</v>
      </c>
      <c r="B645" t="s">
        <v>54</v>
      </c>
      <c r="C645" t="s">
        <v>20</v>
      </c>
      <c r="D645" s="1">
        <v>55150</v>
      </c>
      <c r="E645" s="1">
        <v>791177</v>
      </c>
      <c r="F645" s="2">
        <v>48357</v>
      </c>
    </row>
    <row r="646" spans="1:6" x14ac:dyDescent="0.25">
      <c r="A646">
        <v>2019</v>
      </c>
      <c r="B646" t="s">
        <v>54</v>
      </c>
      <c r="C646" t="s">
        <v>21</v>
      </c>
      <c r="D646" s="1">
        <v>37323</v>
      </c>
      <c r="E646" s="1">
        <v>525857</v>
      </c>
      <c r="F646" s="2">
        <v>50523</v>
      </c>
    </row>
    <row r="647" spans="1:6" x14ac:dyDescent="0.25">
      <c r="A647">
        <v>2019</v>
      </c>
      <c r="B647" t="s">
        <v>54</v>
      </c>
      <c r="C647" t="s">
        <v>22</v>
      </c>
      <c r="D647" s="1">
        <v>19568</v>
      </c>
      <c r="E647" s="1">
        <v>229039</v>
      </c>
      <c r="F647" s="2">
        <v>37621</v>
      </c>
    </row>
    <row r="648" spans="1:6" x14ac:dyDescent="0.25">
      <c r="A648">
        <v>2019</v>
      </c>
      <c r="B648" t="s">
        <v>54</v>
      </c>
      <c r="C648" t="s">
        <v>23</v>
      </c>
      <c r="D648" s="1">
        <v>39400</v>
      </c>
      <c r="E648" s="1">
        <v>536753</v>
      </c>
      <c r="F648" s="2">
        <v>43646</v>
      </c>
    </row>
    <row r="649" spans="1:6" x14ac:dyDescent="0.25">
      <c r="A649">
        <v>2019</v>
      </c>
      <c r="B649" t="s">
        <v>54</v>
      </c>
      <c r="C649" t="s">
        <v>24</v>
      </c>
      <c r="D649" s="1">
        <v>9112</v>
      </c>
      <c r="E649" s="1">
        <v>90946</v>
      </c>
      <c r="F649" s="2">
        <v>40937</v>
      </c>
    </row>
    <row r="650" spans="1:6" x14ac:dyDescent="0.25">
      <c r="A650">
        <v>2019</v>
      </c>
      <c r="B650" t="s">
        <v>54</v>
      </c>
      <c r="C650" t="s">
        <v>25</v>
      </c>
      <c r="D650" s="1">
        <v>14969</v>
      </c>
      <c r="E650" s="1">
        <v>188094</v>
      </c>
      <c r="F650" s="2">
        <v>41557</v>
      </c>
    </row>
    <row r="651" spans="1:6" x14ac:dyDescent="0.25">
      <c r="A651">
        <v>2019</v>
      </c>
      <c r="B651" t="s">
        <v>54</v>
      </c>
      <c r="C651" t="s">
        <v>26</v>
      </c>
      <c r="D651" s="1">
        <v>15866</v>
      </c>
      <c r="E651" s="1">
        <v>261018</v>
      </c>
      <c r="F651" s="2">
        <v>45452</v>
      </c>
    </row>
    <row r="652" spans="1:6" x14ac:dyDescent="0.25">
      <c r="A652">
        <v>2019</v>
      </c>
      <c r="B652" t="s">
        <v>54</v>
      </c>
      <c r="C652" t="s">
        <v>27</v>
      </c>
      <c r="D652" s="1">
        <v>12448</v>
      </c>
      <c r="E652" s="1">
        <v>139278</v>
      </c>
      <c r="F652" s="2">
        <v>49409</v>
      </c>
    </row>
    <row r="653" spans="1:6" x14ac:dyDescent="0.25">
      <c r="A653">
        <v>2019</v>
      </c>
      <c r="B653" t="s">
        <v>54</v>
      </c>
      <c r="C653" t="s">
        <v>28</v>
      </c>
      <c r="D653" s="1">
        <v>54227</v>
      </c>
      <c r="E653" s="1">
        <v>876452</v>
      </c>
      <c r="F653" s="2">
        <v>55204</v>
      </c>
    </row>
    <row r="654" spans="1:6" x14ac:dyDescent="0.25">
      <c r="A654">
        <v>2019</v>
      </c>
      <c r="B654" t="s">
        <v>54</v>
      </c>
      <c r="C654" t="s">
        <v>29</v>
      </c>
      <c r="D654" s="1">
        <v>10974</v>
      </c>
      <c r="E654" s="1">
        <v>135131</v>
      </c>
      <c r="F654" s="2">
        <v>39275</v>
      </c>
    </row>
    <row r="655" spans="1:6" x14ac:dyDescent="0.25">
      <c r="A655">
        <v>2019</v>
      </c>
      <c r="B655" t="s">
        <v>54</v>
      </c>
      <c r="C655" t="s">
        <v>30</v>
      </c>
      <c r="D655" s="1">
        <v>120950</v>
      </c>
      <c r="E655" s="1">
        <v>1543991</v>
      </c>
      <c r="F655" s="2">
        <v>53710</v>
      </c>
    </row>
    <row r="656" spans="1:6" x14ac:dyDescent="0.25">
      <c r="A656">
        <v>2019</v>
      </c>
      <c r="B656" t="s">
        <v>54</v>
      </c>
      <c r="C656" t="s">
        <v>31</v>
      </c>
      <c r="D656" s="1">
        <v>62397</v>
      </c>
      <c r="E656" s="1">
        <v>846177</v>
      </c>
      <c r="F656" s="2">
        <v>44579</v>
      </c>
    </row>
    <row r="657" spans="1:6" x14ac:dyDescent="0.25">
      <c r="A657">
        <v>2019</v>
      </c>
      <c r="B657" t="s">
        <v>54</v>
      </c>
      <c r="C657" t="s">
        <v>32</v>
      </c>
      <c r="D657" s="1">
        <v>7738</v>
      </c>
      <c r="E657" s="1">
        <v>91333</v>
      </c>
      <c r="F657" s="2">
        <v>51925</v>
      </c>
    </row>
    <row r="658" spans="1:6" x14ac:dyDescent="0.25">
      <c r="A658">
        <v>2019</v>
      </c>
      <c r="B658" t="s">
        <v>54</v>
      </c>
      <c r="C658" t="s">
        <v>33</v>
      </c>
      <c r="D658" s="1">
        <v>68958</v>
      </c>
      <c r="E658" s="1">
        <v>1021890</v>
      </c>
      <c r="F658" s="2">
        <v>45569</v>
      </c>
    </row>
    <row r="659" spans="1:6" x14ac:dyDescent="0.25">
      <c r="A659">
        <v>2019</v>
      </c>
      <c r="B659" t="s">
        <v>54</v>
      </c>
      <c r="C659" t="s">
        <v>34</v>
      </c>
      <c r="D659" s="1">
        <v>23883</v>
      </c>
      <c r="E659" s="1">
        <v>300268</v>
      </c>
      <c r="F659" s="2">
        <v>43049</v>
      </c>
    </row>
    <row r="660" spans="1:6" x14ac:dyDescent="0.25">
      <c r="A660">
        <v>2019</v>
      </c>
      <c r="B660" t="s">
        <v>54</v>
      </c>
      <c r="C660" t="s">
        <v>35</v>
      </c>
      <c r="D660" s="1">
        <v>26460</v>
      </c>
      <c r="E660" s="1">
        <v>354168</v>
      </c>
      <c r="F660" s="2">
        <v>45879</v>
      </c>
    </row>
    <row r="661" spans="1:6" x14ac:dyDescent="0.25">
      <c r="A661">
        <v>2019</v>
      </c>
      <c r="B661" t="s">
        <v>54</v>
      </c>
      <c r="C661" t="s">
        <v>36</v>
      </c>
      <c r="D661" s="1">
        <v>74684</v>
      </c>
      <c r="E661" s="1">
        <v>1117033</v>
      </c>
      <c r="F661" s="2">
        <v>46296</v>
      </c>
    </row>
    <row r="662" spans="1:6" x14ac:dyDescent="0.25">
      <c r="A662">
        <v>2019</v>
      </c>
      <c r="B662" t="s">
        <v>54</v>
      </c>
      <c r="C662" t="s">
        <v>37</v>
      </c>
      <c r="D662" s="1">
        <v>7648</v>
      </c>
      <c r="E662" s="1">
        <v>76672</v>
      </c>
      <c r="F662" s="2">
        <v>45232</v>
      </c>
    </row>
    <row r="663" spans="1:6" x14ac:dyDescent="0.25">
      <c r="A663">
        <v>2019</v>
      </c>
      <c r="B663" t="s">
        <v>54</v>
      </c>
      <c r="C663" t="s">
        <v>38</v>
      </c>
      <c r="D663" s="1">
        <v>31073</v>
      </c>
      <c r="E663" s="1">
        <v>406455</v>
      </c>
      <c r="F663" s="2">
        <v>41048</v>
      </c>
    </row>
    <row r="664" spans="1:6" x14ac:dyDescent="0.25">
      <c r="A664">
        <v>2019</v>
      </c>
      <c r="B664" t="s">
        <v>54</v>
      </c>
      <c r="C664" t="s">
        <v>39</v>
      </c>
      <c r="D664" s="1">
        <v>8027</v>
      </c>
      <c r="E664" s="1">
        <v>85125</v>
      </c>
      <c r="F664" s="2">
        <v>40980</v>
      </c>
    </row>
    <row r="665" spans="1:6" x14ac:dyDescent="0.25">
      <c r="A665">
        <v>2019</v>
      </c>
      <c r="B665" t="s">
        <v>54</v>
      </c>
      <c r="C665" t="s">
        <v>40</v>
      </c>
      <c r="D665" s="1">
        <v>40380</v>
      </c>
      <c r="E665" s="1">
        <v>633819</v>
      </c>
      <c r="F665" s="2">
        <v>46991</v>
      </c>
    </row>
    <row r="666" spans="1:6" x14ac:dyDescent="0.25">
      <c r="A666">
        <v>2019</v>
      </c>
      <c r="B666" t="s">
        <v>54</v>
      </c>
      <c r="C666" t="s">
        <v>41</v>
      </c>
      <c r="D666" s="1">
        <v>150310</v>
      </c>
      <c r="E666" s="1">
        <v>2496193</v>
      </c>
      <c r="F666" s="2">
        <v>54323</v>
      </c>
    </row>
    <row r="667" spans="1:6" x14ac:dyDescent="0.25">
      <c r="A667">
        <v>2019</v>
      </c>
      <c r="B667" t="s">
        <v>54</v>
      </c>
      <c r="C667" t="s">
        <v>42</v>
      </c>
      <c r="D667" s="1">
        <v>20066</v>
      </c>
      <c r="E667" s="1">
        <v>289140</v>
      </c>
      <c r="F667" s="2">
        <v>45785</v>
      </c>
    </row>
    <row r="668" spans="1:6" x14ac:dyDescent="0.25">
      <c r="A668">
        <v>2019</v>
      </c>
      <c r="B668" t="s">
        <v>54</v>
      </c>
      <c r="C668" t="s">
        <v>43</v>
      </c>
      <c r="D668" s="1">
        <v>5040</v>
      </c>
      <c r="E668" s="1">
        <v>53817</v>
      </c>
      <c r="F668" s="2">
        <v>41456</v>
      </c>
    </row>
    <row r="669" spans="1:6" x14ac:dyDescent="0.25">
      <c r="A669">
        <v>2019</v>
      </c>
      <c r="B669" t="s">
        <v>54</v>
      </c>
      <c r="C669" t="s">
        <v>44</v>
      </c>
      <c r="D669" s="1">
        <v>42839</v>
      </c>
      <c r="E669" s="1">
        <v>650148</v>
      </c>
      <c r="F669" s="2">
        <v>45486</v>
      </c>
    </row>
    <row r="670" spans="1:6" x14ac:dyDescent="0.25">
      <c r="A670">
        <v>2019</v>
      </c>
      <c r="B670" t="s">
        <v>54</v>
      </c>
      <c r="C670" t="s">
        <v>45</v>
      </c>
      <c r="D670" s="1">
        <v>38692</v>
      </c>
      <c r="E670" s="1">
        <v>628543</v>
      </c>
      <c r="F670" s="2">
        <v>67312</v>
      </c>
    </row>
    <row r="671" spans="1:6" x14ac:dyDescent="0.25">
      <c r="A671">
        <v>2019</v>
      </c>
      <c r="B671" t="s">
        <v>54</v>
      </c>
      <c r="C671" t="s">
        <v>46</v>
      </c>
      <c r="D671" s="1">
        <v>10709</v>
      </c>
      <c r="E671" s="1">
        <v>125470</v>
      </c>
      <c r="F671" s="2">
        <v>40148</v>
      </c>
    </row>
    <row r="672" spans="1:6" x14ac:dyDescent="0.25">
      <c r="A672">
        <v>2019</v>
      </c>
      <c r="B672" t="s">
        <v>54</v>
      </c>
      <c r="C672" t="s">
        <v>47</v>
      </c>
      <c r="D672" s="1">
        <v>36253</v>
      </c>
      <c r="E672" s="1">
        <v>533175</v>
      </c>
      <c r="F672" s="2">
        <v>42647</v>
      </c>
    </row>
    <row r="673" spans="1:6" x14ac:dyDescent="0.25">
      <c r="A673">
        <v>2019</v>
      </c>
      <c r="B673" t="s">
        <v>54</v>
      </c>
      <c r="C673" t="s">
        <v>48</v>
      </c>
      <c r="D673" s="1">
        <v>4819</v>
      </c>
      <c r="E673" s="1">
        <v>49901</v>
      </c>
      <c r="F673" s="2">
        <v>44408</v>
      </c>
    </row>
    <row r="674" spans="1:6" x14ac:dyDescent="0.25">
      <c r="A674">
        <v>2019</v>
      </c>
      <c r="B674" t="s">
        <v>53</v>
      </c>
      <c r="C674" t="s">
        <v>1</v>
      </c>
      <c r="D674" s="1">
        <v>2309</v>
      </c>
      <c r="E674" s="1">
        <v>21296</v>
      </c>
      <c r="F674" s="2">
        <v>62845</v>
      </c>
    </row>
    <row r="675" spans="1:6" x14ac:dyDescent="0.25">
      <c r="A675">
        <v>2019</v>
      </c>
      <c r="B675" t="s">
        <v>53</v>
      </c>
      <c r="C675" t="s">
        <v>2</v>
      </c>
      <c r="D675" s="1">
        <v>3691</v>
      </c>
      <c r="E675" s="1">
        <v>49188</v>
      </c>
      <c r="F675" s="2">
        <v>77822</v>
      </c>
    </row>
    <row r="676" spans="1:6" x14ac:dyDescent="0.25">
      <c r="A676">
        <v>2019</v>
      </c>
      <c r="B676" t="s">
        <v>53</v>
      </c>
      <c r="C676" t="s">
        <v>3</v>
      </c>
      <c r="D676" s="1">
        <v>1303</v>
      </c>
      <c r="E676" s="1">
        <v>10974</v>
      </c>
      <c r="F676" s="2">
        <v>57981</v>
      </c>
    </row>
    <row r="677" spans="1:6" x14ac:dyDescent="0.25">
      <c r="A677">
        <v>2019</v>
      </c>
      <c r="B677" t="s">
        <v>53</v>
      </c>
      <c r="C677" t="s">
        <v>4</v>
      </c>
      <c r="D677" s="1">
        <v>28529</v>
      </c>
      <c r="E677" s="1">
        <v>550084</v>
      </c>
      <c r="F677" s="2">
        <v>191278</v>
      </c>
    </row>
    <row r="678" spans="1:6" x14ac:dyDescent="0.25">
      <c r="A678">
        <v>2019</v>
      </c>
      <c r="B678" t="s">
        <v>53</v>
      </c>
      <c r="C678" t="s">
        <v>5</v>
      </c>
      <c r="D678" s="1">
        <v>4330</v>
      </c>
      <c r="E678" s="1">
        <v>76292</v>
      </c>
      <c r="F678" s="2">
        <v>109380</v>
      </c>
    </row>
    <row r="679" spans="1:6" x14ac:dyDescent="0.25">
      <c r="A679">
        <v>2019</v>
      </c>
      <c r="B679" t="s">
        <v>53</v>
      </c>
      <c r="C679" t="s">
        <v>6</v>
      </c>
      <c r="D679" s="1">
        <v>2551</v>
      </c>
      <c r="E679" s="1">
        <v>31469</v>
      </c>
      <c r="F679" s="2">
        <v>120406</v>
      </c>
    </row>
    <row r="680" spans="1:6" x14ac:dyDescent="0.25">
      <c r="A680">
        <v>2019</v>
      </c>
      <c r="B680" t="s">
        <v>53</v>
      </c>
      <c r="C680" t="s">
        <v>7</v>
      </c>
      <c r="D680">
        <v>497</v>
      </c>
      <c r="E680" s="1">
        <v>3905</v>
      </c>
      <c r="F680" s="2">
        <v>70031</v>
      </c>
    </row>
    <row r="681" spans="1:6" x14ac:dyDescent="0.25">
      <c r="A681">
        <v>2019</v>
      </c>
      <c r="B681" t="s">
        <v>53</v>
      </c>
      <c r="C681" t="s">
        <v>8</v>
      </c>
      <c r="D681" s="1">
        <v>11744</v>
      </c>
      <c r="E681" s="1">
        <v>138845</v>
      </c>
      <c r="F681" s="2">
        <v>86153</v>
      </c>
    </row>
    <row r="682" spans="1:6" x14ac:dyDescent="0.25">
      <c r="A682">
        <v>2019</v>
      </c>
      <c r="B682" t="s">
        <v>53</v>
      </c>
      <c r="C682" t="s">
        <v>9</v>
      </c>
      <c r="D682" s="1">
        <v>5380</v>
      </c>
      <c r="E682" s="1">
        <v>116215</v>
      </c>
      <c r="F682" s="2">
        <v>100462</v>
      </c>
    </row>
    <row r="683" spans="1:6" x14ac:dyDescent="0.25">
      <c r="A683">
        <v>2019</v>
      </c>
      <c r="B683" t="s">
        <v>53</v>
      </c>
      <c r="C683" t="s">
        <v>10</v>
      </c>
      <c r="D683" s="1">
        <v>1231</v>
      </c>
      <c r="E683" s="1">
        <v>8802</v>
      </c>
      <c r="F683" s="2">
        <v>56211</v>
      </c>
    </row>
    <row r="684" spans="1:6" x14ac:dyDescent="0.25">
      <c r="A684">
        <v>2019</v>
      </c>
      <c r="B684" t="s">
        <v>53</v>
      </c>
      <c r="C684" t="s">
        <v>11</v>
      </c>
      <c r="D684" s="1">
        <v>6998</v>
      </c>
      <c r="E684" s="1">
        <v>94879</v>
      </c>
      <c r="F684" s="2">
        <v>96732</v>
      </c>
    </row>
    <row r="685" spans="1:6" x14ac:dyDescent="0.25">
      <c r="A685">
        <v>2019</v>
      </c>
      <c r="B685" t="s">
        <v>53</v>
      </c>
      <c r="C685" t="s">
        <v>12</v>
      </c>
      <c r="D685" s="1">
        <v>2278</v>
      </c>
      <c r="E685" s="1">
        <v>28628</v>
      </c>
      <c r="F685" s="2">
        <v>62444</v>
      </c>
    </row>
    <row r="686" spans="1:6" x14ac:dyDescent="0.25">
      <c r="A686">
        <v>2019</v>
      </c>
      <c r="B686" t="s">
        <v>53</v>
      </c>
      <c r="C686" t="s">
        <v>13</v>
      </c>
      <c r="D686" s="1">
        <v>1778</v>
      </c>
      <c r="E686" s="1">
        <v>21356</v>
      </c>
      <c r="F686" s="2">
        <v>60664</v>
      </c>
    </row>
    <row r="687" spans="1:6" x14ac:dyDescent="0.25">
      <c r="A687">
        <v>2019</v>
      </c>
      <c r="B687" t="s">
        <v>53</v>
      </c>
      <c r="C687" t="s">
        <v>14</v>
      </c>
      <c r="D687" s="1">
        <v>1386</v>
      </c>
      <c r="E687" s="1">
        <v>18137</v>
      </c>
      <c r="F687" s="2">
        <v>66434</v>
      </c>
    </row>
    <row r="688" spans="1:6" x14ac:dyDescent="0.25">
      <c r="A688">
        <v>2019</v>
      </c>
      <c r="B688" t="s">
        <v>53</v>
      </c>
      <c r="C688" t="s">
        <v>15</v>
      </c>
      <c r="D688" s="1">
        <v>1924</v>
      </c>
      <c r="E688" s="1">
        <v>21670</v>
      </c>
      <c r="F688" s="2">
        <v>58590</v>
      </c>
    </row>
    <row r="689" spans="1:6" x14ac:dyDescent="0.25">
      <c r="A689">
        <v>2019</v>
      </c>
      <c r="B689" t="s">
        <v>53</v>
      </c>
      <c r="C689" t="s">
        <v>16</v>
      </c>
      <c r="D689" s="1">
        <v>1801</v>
      </c>
      <c r="E689" s="1">
        <v>22427</v>
      </c>
      <c r="F689" s="2">
        <v>60638</v>
      </c>
    </row>
    <row r="690" spans="1:6" x14ac:dyDescent="0.25">
      <c r="A690">
        <v>2019</v>
      </c>
      <c r="B690" t="s">
        <v>53</v>
      </c>
      <c r="C690" t="s">
        <v>17</v>
      </c>
      <c r="D690">
        <v>869</v>
      </c>
      <c r="E690" s="1">
        <v>7158</v>
      </c>
      <c r="F690" s="2">
        <v>57442</v>
      </c>
    </row>
    <row r="691" spans="1:6" x14ac:dyDescent="0.25">
      <c r="A691">
        <v>2019</v>
      </c>
      <c r="B691" t="s">
        <v>53</v>
      </c>
      <c r="C691" t="s">
        <v>18</v>
      </c>
      <c r="D691" s="1">
        <v>2846</v>
      </c>
      <c r="E691" s="1">
        <v>35678</v>
      </c>
      <c r="F691" s="2">
        <v>98834</v>
      </c>
    </row>
    <row r="692" spans="1:6" x14ac:dyDescent="0.25">
      <c r="A692">
        <v>2019</v>
      </c>
      <c r="B692" t="s">
        <v>53</v>
      </c>
      <c r="C692" t="s">
        <v>19</v>
      </c>
      <c r="D692" s="1">
        <v>5717</v>
      </c>
      <c r="E692" s="1">
        <v>93033</v>
      </c>
      <c r="F692" s="2">
        <v>128022</v>
      </c>
    </row>
    <row r="693" spans="1:6" x14ac:dyDescent="0.25">
      <c r="A693">
        <v>2019</v>
      </c>
      <c r="B693" t="s">
        <v>53</v>
      </c>
      <c r="C693" t="s">
        <v>20</v>
      </c>
      <c r="D693" s="1">
        <v>7146</v>
      </c>
      <c r="E693" s="1">
        <v>55298</v>
      </c>
      <c r="F693" s="2">
        <v>77504</v>
      </c>
    </row>
    <row r="694" spans="1:6" x14ac:dyDescent="0.25">
      <c r="A694">
        <v>2019</v>
      </c>
      <c r="B694" t="s">
        <v>53</v>
      </c>
      <c r="C694" t="s">
        <v>21</v>
      </c>
      <c r="D694" s="1">
        <v>4133</v>
      </c>
      <c r="E694" s="1">
        <v>46906</v>
      </c>
      <c r="F694" s="2">
        <v>83846</v>
      </c>
    </row>
    <row r="695" spans="1:6" x14ac:dyDescent="0.25">
      <c r="A695">
        <v>2019</v>
      </c>
      <c r="B695" t="s">
        <v>53</v>
      </c>
      <c r="C695" t="s">
        <v>22</v>
      </c>
      <c r="D695">
        <v>944</v>
      </c>
      <c r="E695" s="1">
        <v>10695</v>
      </c>
      <c r="F695" s="2">
        <v>49438</v>
      </c>
    </row>
    <row r="696" spans="1:6" x14ac:dyDescent="0.25">
      <c r="A696">
        <v>2019</v>
      </c>
      <c r="B696" t="s">
        <v>53</v>
      </c>
      <c r="C696" t="s">
        <v>23</v>
      </c>
      <c r="D696" s="1">
        <v>3310</v>
      </c>
      <c r="E696" s="1">
        <v>46729</v>
      </c>
      <c r="F696" s="2">
        <v>85960</v>
      </c>
    </row>
    <row r="697" spans="1:6" x14ac:dyDescent="0.25">
      <c r="A697">
        <v>2019</v>
      </c>
      <c r="B697" t="s">
        <v>53</v>
      </c>
      <c r="C697" t="s">
        <v>24</v>
      </c>
      <c r="D697">
        <v>799</v>
      </c>
      <c r="E697" s="1">
        <v>6210</v>
      </c>
      <c r="F697" s="2">
        <v>56592</v>
      </c>
    </row>
    <row r="698" spans="1:6" x14ac:dyDescent="0.25">
      <c r="A698">
        <v>2019</v>
      </c>
      <c r="B698" t="s">
        <v>53</v>
      </c>
      <c r="C698" t="s">
        <v>25</v>
      </c>
      <c r="D698" s="1">
        <v>1015</v>
      </c>
      <c r="E698" s="1">
        <v>17258</v>
      </c>
      <c r="F698" s="2">
        <v>66732</v>
      </c>
    </row>
    <row r="699" spans="1:6" x14ac:dyDescent="0.25">
      <c r="A699">
        <v>2019</v>
      </c>
      <c r="B699" t="s">
        <v>53</v>
      </c>
      <c r="C699" t="s">
        <v>26</v>
      </c>
      <c r="D699" s="1">
        <v>1664</v>
      </c>
      <c r="E699" s="1">
        <v>15847</v>
      </c>
      <c r="F699" s="2">
        <v>73213</v>
      </c>
    </row>
    <row r="700" spans="1:6" x14ac:dyDescent="0.25">
      <c r="A700">
        <v>2019</v>
      </c>
      <c r="B700" t="s">
        <v>53</v>
      </c>
      <c r="C700" t="s">
        <v>27</v>
      </c>
      <c r="D700" s="1">
        <v>1037</v>
      </c>
      <c r="E700" s="1">
        <v>12334</v>
      </c>
      <c r="F700" s="2">
        <v>97212</v>
      </c>
    </row>
    <row r="701" spans="1:6" x14ac:dyDescent="0.25">
      <c r="A701">
        <v>2019</v>
      </c>
      <c r="B701" t="s">
        <v>53</v>
      </c>
      <c r="C701" t="s">
        <v>28</v>
      </c>
      <c r="D701" s="1">
        <v>3724</v>
      </c>
      <c r="E701" s="1">
        <v>67578</v>
      </c>
      <c r="F701" s="2">
        <v>117433</v>
      </c>
    </row>
    <row r="702" spans="1:6" x14ac:dyDescent="0.25">
      <c r="A702">
        <v>2019</v>
      </c>
      <c r="B702" t="s">
        <v>53</v>
      </c>
      <c r="C702" t="s">
        <v>29</v>
      </c>
      <c r="D702" s="1">
        <v>1074</v>
      </c>
      <c r="E702" s="1">
        <v>11166</v>
      </c>
      <c r="F702" s="2">
        <v>57554</v>
      </c>
    </row>
    <row r="703" spans="1:6" x14ac:dyDescent="0.25">
      <c r="A703">
        <v>2019</v>
      </c>
      <c r="B703" t="s">
        <v>53</v>
      </c>
      <c r="C703" t="s">
        <v>30</v>
      </c>
      <c r="D703" s="1">
        <v>12812</v>
      </c>
      <c r="E703" s="1">
        <v>277408</v>
      </c>
      <c r="F703" s="2">
        <v>135959</v>
      </c>
    </row>
    <row r="704" spans="1:6" x14ac:dyDescent="0.25">
      <c r="A704">
        <v>2019</v>
      </c>
      <c r="B704" t="s">
        <v>53</v>
      </c>
      <c r="C704" t="s">
        <v>31</v>
      </c>
      <c r="D704" s="1">
        <v>5669</v>
      </c>
      <c r="E704" s="1">
        <v>75919</v>
      </c>
      <c r="F704" s="2">
        <v>87039</v>
      </c>
    </row>
    <row r="705" spans="1:6" x14ac:dyDescent="0.25">
      <c r="A705">
        <v>2019</v>
      </c>
      <c r="B705" t="s">
        <v>53</v>
      </c>
      <c r="C705" t="s">
        <v>32</v>
      </c>
      <c r="D705">
        <v>402</v>
      </c>
      <c r="E705" s="1">
        <v>6093</v>
      </c>
      <c r="F705" s="2">
        <v>71543</v>
      </c>
    </row>
    <row r="706" spans="1:6" x14ac:dyDescent="0.25">
      <c r="A706">
        <v>2019</v>
      </c>
      <c r="B706" t="s">
        <v>53</v>
      </c>
      <c r="C706" t="s">
        <v>33</v>
      </c>
      <c r="D706" s="1">
        <v>4915</v>
      </c>
      <c r="E706" s="1">
        <v>69330</v>
      </c>
      <c r="F706" s="2">
        <v>72613</v>
      </c>
    </row>
    <row r="707" spans="1:6" x14ac:dyDescent="0.25">
      <c r="A707">
        <v>2019</v>
      </c>
      <c r="B707" t="s">
        <v>53</v>
      </c>
      <c r="C707" t="s">
        <v>34</v>
      </c>
      <c r="D707" s="1">
        <v>1550</v>
      </c>
      <c r="E707" s="1">
        <v>19627</v>
      </c>
      <c r="F707" s="2">
        <v>60407</v>
      </c>
    </row>
    <row r="708" spans="1:6" x14ac:dyDescent="0.25">
      <c r="A708">
        <v>2019</v>
      </c>
      <c r="B708" t="s">
        <v>53</v>
      </c>
      <c r="C708" t="s">
        <v>35</v>
      </c>
      <c r="D708" s="1">
        <v>4135</v>
      </c>
      <c r="E708" s="1">
        <v>35053</v>
      </c>
      <c r="F708" s="2">
        <v>89633</v>
      </c>
    </row>
    <row r="709" spans="1:6" x14ac:dyDescent="0.25">
      <c r="A709">
        <v>2019</v>
      </c>
      <c r="B709" t="s">
        <v>53</v>
      </c>
      <c r="C709" t="s">
        <v>36</v>
      </c>
      <c r="D709" s="1">
        <v>5348</v>
      </c>
      <c r="E709" s="1">
        <v>87043</v>
      </c>
      <c r="F709" s="2">
        <v>94900</v>
      </c>
    </row>
    <row r="710" spans="1:6" x14ac:dyDescent="0.25">
      <c r="A710">
        <v>2019</v>
      </c>
      <c r="B710" t="s">
        <v>53</v>
      </c>
      <c r="C710" t="s">
        <v>37</v>
      </c>
      <c r="D710">
        <v>714</v>
      </c>
      <c r="E710" s="1">
        <v>5878</v>
      </c>
      <c r="F710" s="2">
        <v>76409</v>
      </c>
    </row>
    <row r="711" spans="1:6" x14ac:dyDescent="0.25">
      <c r="A711">
        <v>2019</v>
      </c>
      <c r="B711" t="s">
        <v>53</v>
      </c>
      <c r="C711" t="s">
        <v>38</v>
      </c>
      <c r="D711" s="1">
        <v>2883</v>
      </c>
      <c r="E711" s="1">
        <v>26869</v>
      </c>
      <c r="F711" s="2">
        <v>66032</v>
      </c>
    </row>
    <row r="712" spans="1:6" x14ac:dyDescent="0.25">
      <c r="A712">
        <v>2019</v>
      </c>
      <c r="B712" t="s">
        <v>53</v>
      </c>
      <c r="C712" t="s">
        <v>39</v>
      </c>
      <c r="D712">
        <v>589</v>
      </c>
      <c r="E712" s="1">
        <v>5500</v>
      </c>
      <c r="F712" s="2">
        <v>51535</v>
      </c>
    </row>
    <row r="713" spans="1:6" x14ac:dyDescent="0.25">
      <c r="A713">
        <v>2019</v>
      </c>
      <c r="B713" t="s">
        <v>53</v>
      </c>
      <c r="C713" t="s">
        <v>40</v>
      </c>
      <c r="D713" s="1">
        <v>3981</v>
      </c>
      <c r="E713" s="1">
        <v>45042</v>
      </c>
      <c r="F713" s="2">
        <v>75375</v>
      </c>
    </row>
    <row r="714" spans="1:6" x14ac:dyDescent="0.25">
      <c r="A714">
        <v>2019</v>
      </c>
      <c r="B714" t="s">
        <v>53</v>
      </c>
      <c r="C714" t="s">
        <v>41</v>
      </c>
      <c r="D714" s="1">
        <v>10627</v>
      </c>
      <c r="E714" s="1">
        <v>208591</v>
      </c>
      <c r="F714" s="2">
        <v>90857</v>
      </c>
    </row>
    <row r="715" spans="1:6" x14ac:dyDescent="0.25">
      <c r="A715">
        <v>2019</v>
      </c>
      <c r="B715" t="s">
        <v>53</v>
      </c>
      <c r="C715" t="s">
        <v>42</v>
      </c>
      <c r="D715" s="1">
        <v>2776</v>
      </c>
      <c r="E715" s="1">
        <v>38323</v>
      </c>
      <c r="F715" s="2">
        <v>84735</v>
      </c>
    </row>
    <row r="716" spans="1:6" x14ac:dyDescent="0.25">
      <c r="A716">
        <v>2019</v>
      </c>
      <c r="B716" t="s">
        <v>53</v>
      </c>
      <c r="C716" t="s">
        <v>43</v>
      </c>
      <c r="D716">
        <v>527</v>
      </c>
      <c r="E716" s="1">
        <v>4322</v>
      </c>
      <c r="F716" s="2">
        <v>62861</v>
      </c>
    </row>
    <row r="717" spans="1:6" x14ac:dyDescent="0.25">
      <c r="A717">
        <v>2019</v>
      </c>
      <c r="B717" t="s">
        <v>53</v>
      </c>
      <c r="C717" t="s">
        <v>44</v>
      </c>
      <c r="D717" s="1">
        <v>4600</v>
      </c>
      <c r="E717" s="1">
        <v>67714</v>
      </c>
      <c r="F717" s="2">
        <v>107966</v>
      </c>
    </row>
    <row r="718" spans="1:6" x14ac:dyDescent="0.25">
      <c r="A718">
        <v>2019</v>
      </c>
      <c r="B718" t="s">
        <v>53</v>
      </c>
      <c r="C718" t="s">
        <v>45</v>
      </c>
      <c r="D718" s="1">
        <v>5007</v>
      </c>
      <c r="E718" s="1">
        <v>143883</v>
      </c>
      <c r="F718" s="2">
        <v>207135</v>
      </c>
    </row>
    <row r="719" spans="1:6" x14ac:dyDescent="0.25">
      <c r="A719">
        <v>2019</v>
      </c>
      <c r="B719" t="s">
        <v>53</v>
      </c>
      <c r="C719" t="s">
        <v>46</v>
      </c>
      <c r="D719">
        <v>818</v>
      </c>
      <c r="E719" s="1">
        <v>8072</v>
      </c>
      <c r="F719" s="2">
        <v>53281</v>
      </c>
    </row>
    <row r="720" spans="1:6" x14ac:dyDescent="0.25">
      <c r="A720">
        <v>2019</v>
      </c>
      <c r="B720" t="s">
        <v>53</v>
      </c>
      <c r="C720" t="s">
        <v>47</v>
      </c>
      <c r="D720" s="1">
        <v>2335</v>
      </c>
      <c r="E720" s="1">
        <v>46993</v>
      </c>
      <c r="F720" s="2">
        <v>82512</v>
      </c>
    </row>
    <row r="721" spans="1:6" x14ac:dyDescent="0.25">
      <c r="A721">
        <v>2019</v>
      </c>
      <c r="B721" t="s">
        <v>53</v>
      </c>
      <c r="C721" t="s">
        <v>48</v>
      </c>
      <c r="D721">
        <v>417</v>
      </c>
      <c r="E721" s="1">
        <v>3424</v>
      </c>
      <c r="F721" s="2">
        <v>49035</v>
      </c>
    </row>
    <row r="722" spans="1:6" x14ac:dyDescent="0.25">
      <c r="A722">
        <v>2019</v>
      </c>
      <c r="B722" t="s">
        <v>56</v>
      </c>
      <c r="C722" t="s">
        <v>1</v>
      </c>
      <c r="D722" s="1">
        <v>13590</v>
      </c>
      <c r="E722" s="1">
        <v>95053</v>
      </c>
      <c r="F722" s="2">
        <v>71076</v>
      </c>
    </row>
    <row r="723" spans="1:6" x14ac:dyDescent="0.25">
      <c r="A723">
        <v>2019</v>
      </c>
      <c r="B723" t="s">
        <v>56</v>
      </c>
      <c r="C723" t="s">
        <v>2</v>
      </c>
      <c r="D723" s="1">
        <v>19357</v>
      </c>
      <c r="E723" s="1">
        <v>223263</v>
      </c>
      <c r="F723" s="2">
        <v>74627</v>
      </c>
    </row>
    <row r="724" spans="1:6" x14ac:dyDescent="0.25">
      <c r="A724">
        <v>2019</v>
      </c>
      <c r="B724" t="s">
        <v>56</v>
      </c>
      <c r="C724" t="s">
        <v>3</v>
      </c>
      <c r="D724" s="1">
        <v>8591</v>
      </c>
      <c r="E724" s="1">
        <v>51934</v>
      </c>
      <c r="F724" s="2">
        <v>60198</v>
      </c>
    </row>
    <row r="725" spans="1:6" x14ac:dyDescent="0.25">
      <c r="A725">
        <v>2019</v>
      </c>
      <c r="B725" t="s">
        <v>56</v>
      </c>
      <c r="C725" t="s">
        <v>4</v>
      </c>
      <c r="D725" s="1">
        <v>109980</v>
      </c>
      <c r="E725" s="1">
        <v>841829</v>
      </c>
      <c r="F725" s="2">
        <v>112757</v>
      </c>
    </row>
    <row r="726" spans="1:6" x14ac:dyDescent="0.25">
      <c r="A726">
        <v>2019</v>
      </c>
      <c r="B726" t="s">
        <v>56</v>
      </c>
      <c r="C726" t="s">
        <v>5</v>
      </c>
      <c r="D726" s="1">
        <v>24028</v>
      </c>
      <c r="E726" s="1">
        <v>167272</v>
      </c>
      <c r="F726" s="2">
        <v>88613</v>
      </c>
    </row>
    <row r="727" spans="1:6" x14ac:dyDescent="0.25">
      <c r="A727">
        <v>2019</v>
      </c>
      <c r="B727" t="s">
        <v>56</v>
      </c>
      <c r="C727" t="s">
        <v>6</v>
      </c>
      <c r="D727" s="1">
        <v>11028</v>
      </c>
      <c r="E727" s="1">
        <v>121869</v>
      </c>
      <c r="F727" s="2">
        <v>157629</v>
      </c>
    </row>
    <row r="728" spans="1:6" x14ac:dyDescent="0.25">
      <c r="A728">
        <v>2019</v>
      </c>
      <c r="B728" t="s">
        <v>56</v>
      </c>
      <c r="C728" t="s">
        <v>7</v>
      </c>
      <c r="D728" s="1">
        <v>2907</v>
      </c>
      <c r="E728" s="1">
        <v>48162</v>
      </c>
      <c r="F728" s="2">
        <v>97426</v>
      </c>
    </row>
    <row r="729" spans="1:6" x14ac:dyDescent="0.25">
      <c r="A729">
        <v>2019</v>
      </c>
      <c r="B729" t="s">
        <v>56</v>
      </c>
      <c r="C729" t="s">
        <v>8</v>
      </c>
      <c r="D729" s="1">
        <v>76648</v>
      </c>
      <c r="E729" s="1">
        <v>585959</v>
      </c>
      <c r="F729" s="2">
        <v>77025</v>
      </c>
    </row>
    <row r="730" spans="1:6" x14ac:dyDescent="0.25">
      <c r="A730">
        <v>2019</v>
      </c>
      <c r="B730" t="s">
        <v>56</v>
      </c>
      <c r="C730" t="s">
        <v>9</v>
      </c>
      <c r="D730" s="1">
        <v>26961</v>
      </c>
      <c r="E730" s="1">
        <v>242468</v>
      </c>
      <c r="F730" s="2">
        <v>86701</v>
      </c>
    </row>
    <row r="731" spans="1:6" x14ac:dyDescent="0.25">
      <c r="A731">
        <v>2019</v>
      </c>
      <c r="B731" t="s">
        <v>56</v>
      </c>
      <c r="C731" t="s">
        <v>10</v>
      </c>
      <c r="D731" s="1">
        <v>5859</v>
      </c>
      <c r="E731" s="1">
        <v>33273</v>
      </c>
      <c r="F731" s="2">
        <v>59504</v>
      </c>
    </row>
    <row r="732" spans="1:6" x14ac:dyDescent="0.25">
      <c r="A732">
        <v>2019</v>
      </c>
      <c r="B732" t="s">
        <v>56</v>
      </c>
      <c r="C732" t="s">
        <v>11</v>
      </c>
      <c r="D732" s="1">
        <v>32792</v>
      </c>
      <c r="E732" s="1">
        <v>381941</v>
      </c>
      <c r="F732" s="2">
        <v>113091</v>
      </c>
    </row>
    <row r="733" spans="1:6" x14ac:dyDescent="0.25">
      <c r="A733">
        <v>2019</v>
      </c>
      <c r="B733" t="s">
        <v>56</v>
      </c>
      <c r="C733" t="s">
        <v>12</v>
      </c>
      <c r="D733" s="1">
        <v>16940</v>
      </c>
      <c r="E733" s="1">
        <v>135547</v>
      </c>
      <c r="F733" s="2">
        <v>67469</v>
      </c>
    </row>
    <row r="734" spans="1:6" x14ac:dyDescent="0.25">
      <c r="A734">
        <v>2019</v>
      </c>
      <c r="B734" t="s">
        <v>56</v>
      </c>
      <c r="C734" t="s">
        <v>13</v>
      </c>
      <c r="D734" s="1">
        <v>10414</v>
      </c>
      <c r="E734" s="1">
        <v>110010</v>
      </c>
      <c r="F734" s="2">
        <v>76212</v>
      </c>
    </row>
    <row r="735" spans="1:6" x14ac:dyDescent="0.25">
      <c r="A735">
        <v>2019</v>
      </c>
      <c r="B735" t="s">
        <v>56</v>
      </c>
      <c r="C735" t="s">
        <v>14</v>
      </c>
      <c r="D735" s="1">
        <v>8744</v>
      </c>
      <c r="E735" s="1">
        <v>74336</v>
      </c>
      <c r="F735" s="2">
        <v>68950</v>
      </c>
    </row>
    <row r="736" spans="1:6" x14ac:dyDescent="0.25">
      <c r="A736">
        <v>2019</v>
      </c>
      <c r="B736" t="s">
        <v>56</v>
      </c>
      <c r="C736" t="s">
        <v>15</v>
      </c>
      <c r="D736" s="1">
        <v>11201</v>
      </c>
      <c r="E736" s="1">
        <v>93556</v>
      </c>
      <c r="F736" s="2">
        <v>69885</v>
      </c>
    </row>
    <row r="737" spans="1:6" x14ac:dyDescent="0.25">
      <c r="A737">
        <v>2019</v>
      </c>
      <c r="B737" t="s">
        <v>56</v>
      </c>
      <c r="C737" t="s">
        <v>16</v>
      </c>
      <c r="D737" s="1">
        <v>13852</v>
      </c>
      <c r="E737" s="1">
        <v>84791</v>
      </c>
      <c r="F737" s="2">
        <v>63590</v>
      </c>
    </row>
    <row r="738" spans="1:6" x14ac:dyDescent="0.25">
      <c r="A738">
        <v>2019</v>
      </c>
      <c r="B738" t="s">
        <v>56</v>
      </c>
      <c r="C738" t="s">
        <v>17</v>
      </c>
      <c r="D738" s="1">
        <v>3854</v>
      </c>
      <c r="E738" s="1">
        <v>30481</v>
      </c>
      <c r="F738" s="2">
        <v>70030</v>
      </c>
    </row>
    <row r="739" spans="1:6" x14ac:dyDescent="0.25">
      <c r="A739">
        <v>2019</v>
      </c>
      <c r="B739" t="s">
        <v>56</v>
      </c>
      <c r="C739" t="s">
        <v>18</v>
      </c>
      <c r="D739" s="1">
        <v>15512</v>
      </c>
      <c r="E739" s="1">
        <v>135216</v>
      </c>
      <c r="F739" s="2">
        <v>98024</v>
      </c>
    </row>
    <row r="740" spans="1:6" x14ac:dyDescent="0.25">
      <c r="A740">
        <v>2019</v>
      </c>
      <c r="B740" t="s">
        <v>56</v>
      </c>
      <c r="C740" t="s">
        <v>19</v>
      </c>
      <c r="D740" s="1">
        <v>17883</v>
      </c>
      <c r="E740" s="1">
        <v>218858</v>
      </c>
      <c r="F740" s="2">
        <v>147565</v>
      </c>
    </row>
    <row r="741" spans="1:6" x14ac:dyDescent="0.25">
      <c r="A741">
        <v>2019</v>
      </c>
      <c r="B741" t="s">
        <v>56</v>
      </c>
      <c r="C741" t="s">
        <v>20</v>
      </c>
      <c r="D741" s="1">
        <v>19641</v>
      </c>
      <c r="E741" s="1">
        <v>208812</v>
      </c>
      <c r="F741" s="2">
        <v>73691</v>
      </c>
    </row>
    <row r="742" spans="1:6" x14ac:dyDescent="0.25">
      <c r="A742">
        <v>2019</v>
      </c>
      <c r="B742" t="s">
        <v>56</v>
      </c>
      <c r="C742" t="s">
        <v>21</v>
      </c>
      <c r="D742" s="1">
        <v>15855</v>
      </c>
      <c r="E742" s="1">
        <v>182914</v>
      </c>
      <c r="F742" s="2">
        <v>97673</v>
      </c>
    </row>
    <row r="743" spans="1:6" x14ac:dyDescent="0.25">
      <c r="A743">
        <v>2019</v>
      </c>
      <c r="B743" t="s">
        <v>56</v>
      </c>
      <c r="C743" t="s">
        <v>22</v>
      </c>
      <c r="D743" s="1">
        <v>7944</v>
      </c>
      <c r="E743" s="1">
        <v>43109</v>
      </c>
      <c r="F743" s="2">
        <v>54672</v>
      </c>
    </row>
    <row r="744" spans="1:6" x14ac:dyDescent="0.25">
      <c r="A744">
        <v>2019</v>
      </c>
      <c r="B744" t="s">
        <v>56</v>
      </c>
      <c r="C744" t="s">
        <v>23</v>
      </c>
      <c r="D744" s="1">
        <v>17951</v>
      </c>
      <c r="E744" s="1">
        <v>166025</v>
      </c>
      <c r="F744" s="2">
        <v>75387</v>
      </c>
    </row>
    <row r="745" spans="1:6" x14ac:dyDescent="0.25">
      <c r="A745">
        <v>2019</v>
      </c>
      <c r="B745" t="s">
        <v>56</v>
      </c>
      <c r="C745" t="s">
        <v>24</v>
      </c>
      <c r="D745" s="1">
        <v>4314</v>
      </c>
      <c r="E745" s="1">
        <v>22199</v>
      </c>
      <c r="F745" s="2">
        <v>60907</v>
      </c>
    </row>
    <row r="746" spans="1:6" x14ac:dyDescent="0.25">
      <c r="A746">
        <v>2019</v>
      </c>
      <c r="B746" t="s">
        <v>56</v>
      </c>
      <c r="C746" t="s">
        <v>25</v>
      </c>
      <c r="D746" s="1">
        <v>6842</v>
      </c>
      <c r="E746" s="1">
        <v>67425</v>
      </c>
      <c r="F746" s="2">
        <v>69072</v>
      </c>
    </row>
    <row r="747" spans="1:6" x14ac:dyDescent="0.25">
      <c r="A747">
        <v>2019</v>
      </c>
      <c r="B747" t="s">
        <v>56</v>
      </c>
      <c r="C747" t="s">
        <v>26</v>
      </c>
      <c r="D747" s="1">
        <v>9324</v>
      </c>
      <c r="E747" s="1">
        <v>64932</v>
      </c>
      <c r="F747" s="2">
        <v>70204</v>
      </c>
    </row>
    <row r="748" spans="1:6" x14ac:dyDescent="0.25">
      <c r="A748">
        <v>2019</v>
      </c>
      <c r="B748" t="s">
        <v>56</v>
      </c>
      <c r="C748" t="s">
        <v>27</v>
      </c>
      <c r="D748" s="1">
        <v>3881</v>
      </c>
      <c r="E748" s="1">
        <v>33418</v>
      </c>
      <c r="F748" s="2">
        <v>100104</v>
      </c>
    </row>
    <row r="749" spans="1:6" x14ac:dyDescent="0.25">
      <c r="A749">
        <v>2019</v>
      </c>
      <c r="B749" t="s">
        <v>56</v>
      </c>
      <c r="C749" t="s">
        <v>28</v>
      </c>
      <c r="D749" s="1">
        <v>20037</v>
      </c>
      <c r="E749" s="1">
        <v>243892</v>
      </c>
      <c r="F749" s="2">
        <v>117277</v>
      </c>
    </row>
    <row r="750" spans="1:6" x14ac:dyDescent="0.25">
      <c r="A750">
        <v>2019</v>
      </c>
      <c r="B750" t="s">
        <v>56</v>
      </c>
      <c r="C750" t="s">
        <v>29</v>
      </c>
      <c r="D750" s="1">
        <v>5460</v>
      </c>
      <c r="E750" s="1">
        <v>33799</v>
      </c>
      <c r="F750" s="2">
        <v>57768</v>
      </c>
    </row>
    <row r="751" spans="1:6" x14ac:dyDescent="0.25">
      <c r="A751">
        <v>2019</v>
      </c>
      <c r="B751" t="s">
        <v>56</v>
      </c>
      <c r="C751" t="s">
        <v>30</v>
      </c>
      <c r="D751" s="1">
        <v>63310</v>
      </c>
      <c r="E751" s="1">
        <v>720818</v>
      </c>
      <c r="F751" s="2">
        <v>191494</v>
      </c>
    </row>
    <row r="752" spans="1:6" x14ac:dyDescent="0.25">
      <c r="A752">
        <v>2019</v>
      </c>
      <c r="B752" t="s">
        <v>56</v>
      </c>
      <c r="C752" t="s">
        <v>31</v>
      </c>
      <c r="D752" s="1">
        <v>28672</v>
      </c>
      <c r="E752" s="1">
        <v>245903</v>
      </c>
      <c r="F752" s="2">
        <v>89886</v>
      </c>
    </row>
    <row r="753" spans="1:6" x14ac:dyDescent="0.25">
      <c r="A753">
        <v>2019</v>
      </c>
      <c r="B753" t="s">
        <v>56</v>
      </c>
      <c r="C753" t="s">
        <v>32</v>
      </c>
      <c r="D753" s="1">
        <v>2985</v>
      </c>
      <c r="E753" s="1">
        <v>23264</v>
      </c>
      <c r="F753" s="2">
        <v>65784</v>
      </c>
    </row>
    <row r="754" spans="1:6" x14ac:dyDescent="0.25">
      <c r="A754">
        <v>2019</v>
      </c>
      <c r="B754" t="s">
        <v>56</v>
      </c>
      <c r="C754" t="s">
        <v>33</v>
      </c>
      <c r="D754" s="1">
        <v>29119</v>
      </c>
      <c r="E754" s="1">
        <v>292556</v>
      </c>
      <c r="F754" s="2">
        <v>75683</v>
      </c>
    </row>
    <row r="755" spans="1:6" x14ac:dyDescent="0.25">
      <c r="A755">
        <v>2019</v>
      </c>
      <c r="B755" t="s">
        <v>56</v>
      </c>
      <c r="C755" t="s">
        <v>34</v>
      </c>
      <c r="D755" s="1">
        <v>11672</v>
      </c>
      <c r="E755" s="1">
        <v>77324</v>
      </c>
      <c r="F755" s="2">
        <v>59814</v>
      </c>
    </row>
    <row r="756" spans="1:6" x14ac:dyDescent="0.25">
      <c r="A756">
        <v>2019</v>
      </c>
      <c r="B756" t="s">
        <v>56</v>
      </c>
      <c r="C756" t="s">
        <v>35</v>
      </c>
      <c r="D756" s="1">
        <v>13190</v>
      </c>
      <c r="E756" s="1">
        <v>85425</v>
      </c>
      <c r="F756" s="2">
        <v>73291</v>
      </c>
    </row>
    <row r="757" spans="1:6" x14ac:dyDescent="0.25">
      <c r="A757">
        <v>2019</v>
      </c>
      <c r="B757" t="s">
        <v>56</v>
      </c>
      <c r="C757" t="s">
        <v>36</v>
      </c>
      <c r="D757" s="1">
        <v>29264</v>
      </c>
      <c r="E757" s="1">
        <v>329745</v>
      </c>
      <c r="F757" s="2">
        <v>90778</v>
      </c>
    </row>
    <row r="758" spans="1:6" x14ac:dyDescent="0.25">
      <c r="A758">
        <v>2019</v>
      </c>
      <c r="B758" t="s">
        <v>56</v>
      </c>
      <c r="C758" t="s">
        <v>37</v>
      </c>
      <c r="D758" s="1">
        <v>2934</v>
      </c>
      <c r="E758" s="1">
        <v>32223</v>
      </c>
      <c r="F758" s="2">
        <v>91537</v>
      </c>
    </row>
    <row r="759" spans="1:6" x14ac:dyDescent="0.25">
      <c r="A759">
        <v>2019</v>
      </c>
      <c r="B759" t="s">
        <v>56</v>
      </c>
      <c r="C759" t="s">
        <v>38</v>
      </c>
      <c r="D759" s="1">
        <v>14196</v>
      </c>
      <c r="E759" s="1">
        <v>101755</v>
      </c>
      <c r="F759" s="2">
        <v>64481</v>
      </c>
    </row>
    <row r="760" spans="1:6" x14ac:dyDescent="0.25">
      <c r="A760">
        <v>2019</v>
      </c>
      <c r="B760" t="s">
        <v>56</v>
      </c>
      <c r="C760" t="s">
        <v>39</v>
      </c>
      <c r="D760" s="1">
        <v>3315</v>
      </c>
      <c r="E760" s="1">
        <v>28483</v>
      </c>
      <c r="F760" s="2">
        <v>63499</v>
      </c>
    </row>
    <row r="761" spans="1:6" x14ac:dyDescent="0.25">
      <c r="A761">
        <v>2019</v>
      </c>
      <c r="B761" t="s">
        <v>56</v>
      </c>
      <c r="C761" t="s">
        <v>40</v>
      </c>
      <c r="D761" s="1">
        <v>16270</v>
      </c>
      <c r="E761" s="1">
        <v>157388</v>
      </c>
      <c r="F761" s="2">
        <v>77805</v>
      </c>
    </row>
    <row r="762" spans="1:6" x14ac:dyDescent="0.25">
      <c r="A762">
        <v>2019</v>
      </c>
      <c r="B762" t="s">
        <v>56</v>
      </c>
      <c r="C762" t="s">
        <v>41</v>
      </c>
      <c r="D762" s="1">
        <v>76169</v>
      </c>
      <c r="E762" s="1">
        <v>777574</v>
      </c>
      <c r="F762" s="2">
        <v>86718</v>
      </c>
    </row>
    <row r="763" spans="1:6" x14ac:dyDescent="0.25">
      <c r="A763">
        <v>2019</v>
      </c>
      <c r="B763" t="s">
        <v>56</v>
      </c>
      <c r="C763" t="s">
        <v>42</v>
      </c>
      <c r="D763" s="1">
        <v>11885</v>
      </c>
      <c r="E763" s="1">
        <v>90007</v>
      </c>
      <c r="F763" s="2">
        <v>70967</v>
      </c>
    </row>
    <row r="764" spans="1:6" x14ac:dyDescent="0.25">
      <c r="A764">
        <v>2019</v>
      </c>
      <c r="B764" t="s">
        <v>56</v>
      </c>
      <c r="C764" t="s">
        <v>43</v>
      </c>
      <c r="D764" s="1">
        <v>1709</v>
      </c>
      <c r="E764" s="1">
        <v>11948</v>
      </c>
      <c r="F764" s="2">
        <v>74642</v>
      </c>
    </row>
    <row r="765" spans="1:6" x14ac:dyDescent="0.25">
      <c r="A765">
        <v>2019</v>
      </c>
      <c r="B765" t="s">
        <v>56</v>
      </c>
      <c r="C765" t="s">
        <v>44</v>
      </c>
      <c r="D765" s="1">
        <v>22249</v>
      </c>
      <c r="E765" s="1">
        <v>198459</v>
      </c>
      <c r="F765" s="2">
        <v>88029</v>
      </c>
    </row>
    <row r="766" spans="1:6" x14ac:dyDescent="0.25">
      <c r="A766">
        <v>2019</v>
      </c>
      <c r="B766" t="s">
        <v>56</v>
      </c>
      <c r="C766" t="s">
        <v>45</v>
      </c>
      <c r="D766" s="1">
        <v>17624</v>
      </c>
      <c r="E766" s="1">
        <v>150178</v>
      </c>
      <c r="F766" s="2">
        <v>85242</v>
      </c>
    </row>
    <row r="767" spans="1:6" x14ac:dyDescent="0.25">
      <c r="A767">
        <v>2019</v>
      </c>
      <c r="B767" t="s">
        <v>56</v>
      </c>
      <c r="C767" t="s">
        <v>46</v>
      </c>
      <c r="D767" s="1">
        <v>4003</v>
      </c>
      <c r="E767" s="1">
        <v>24569</v>
      </c>
      <c r="F767" s="2">
        <v>54528</v>
      </c>
    </row>
    <row r="768" spans="1:6" x14ac:dyDescent="0.25">
      <c r="A768">
        <v>2019</v>
      </c>
      <c r="B768" t="s">
        <v>56</v>
      </c>
      <c r="C768" t="s">
        <v>47</v>
      </c>
      <c r="D768" s="1">
        <v>14066</v>
      </c>
      <c r="E768" s="1">
        <v>150327</v>
      </c>
      <c r="F768" s="2">
        <v>74040</v>
      </c>
    </row>
    <row r="769" spans="1:6" x14ac:dyDescent="0.25">
      <c r="A769">
        <v>2019</v>
      </c>
      <c r="B769" t="s">
        <v>56</v>
      </c>
      <c r="C769" t="s">
        <v>48</v>
      </c>
      <c r="D769" s="1">
        <v>2306</v>
      </c>
      <c r="E769" s="1">
        <v>11180</v>
      </c>
      <c r="F769" s="2">
        <v>60849</v>
      </c>
    </row>
    <row r="770" spans="1:6" x14ac:dyDescent="0.25">
      <c r="A770">
        <v>2019</v>
      </c>
      <c r="B770" t="s">
        <v>57</v>
      </c>
      <c r="C770" t="s">
        <v>1</v>
      </c>
      <c r="D770" s="1">
        <v>22186</v>
      </c>
      <c r="E770" s="1">
        <v>251073</v>
      </c>
      <c r="F770" s="2">
        <v>57061</v>
      </c>
    </row>
    <row r="771" spans="1:6" x14ac:dyDescent="0.25">
      <c r="A771">
        <v>2019</v>
      </c>
      <c r="B771" t="s">
        <v>57</v>
      </c>
      <c r="C771" t="s">
        <v>2</v>
      </c>
      <c r="D771" s="1">
        <v>38940</v>
      </c>
      <c r="E771" s="1">
        <v>445648</v>
      </c>
      <c r="F771" s="2">
        <v>58892</v>
      </c>
    </row>
    <row r="772" spans="1:6" x14ac:dyDescent="0.25">
      <c r="A772">
        <v>2019</v>
      </c>
      <c r="B772" t="s">
        <v>57</v>
      </c>
      <c r="C772" t="s">
        <v>3</v>
      </c>
      <c r="D772" s="1">
        <v>14911</v>
      </c>
      <c r="E772" s="1">
        <v>145841</v>
      </c>
      <c r="F772" s="2">
        <v>63354</v>
      </c>
    </row>
    <row r="773" spans="1:6" x14ac:dyDescent="0.25">
      <c r="A773">
        <v>2019</v>
      </c>
      <c r="B773" t="s">
        <v>57</v>
      </c>
      <c r="C773" t="s">
        <v>4</v>
      </c>
      <c r="D773" s="1">
        <v>215691</v>
      </c>
      <c r="E773" s="1">
        <v>2723437</v>
      </c>
      <c r="F773" s="2">
        <v>95348</v>
      </c>
    </row>
    <row r="774" spans="1:6" x14ac:dyDescent="0.25">
      <c r="A774">
        <v>2019</v>
      </c>
      <c r="B774" t="s">
        <v>57</v>
      </c>
      <c r="C774" t="s">
        <v>5</v>
      </c>
      <c r="D774" s="1">
        <v>55003</v>
      </c>
      <c r="E774" s="1">
        <v>439613</v>
      </c>
      <c r="F774" s="2">
        <v>86477</v>
      </c>
    </row>
    <row r="775" spans="1:6" x14ac:dyDescent="0.25">
      <c r="A775">
        <v>2019</v>
      </c>
      <c r="B775" t="s">
        <v>57</v>
      </c>
      <c r="C775" t="s">
        <v>6</v>
      </c>
      <c r="D775" s="1">
        <v>23755</v>
      </c>
      <c r="E775" s="1">
        <v>218815</v>
      </c>
      <c r="F775" s="2">
        <v>92139</v>
      </c>
    </row>
    <row r="776" spans="1:6" x14ac:dyDescent="0.25">
      <c r="A776">
        <v>2019</v>
      </c>
      <c r="B776" t="s">
        <v>57</v>
      </c>
      <c r="C776" t="s">
        <v>7</v>
      </c>
      <c r="D776" s="1">
        <v>9421</v>
      </c>
      <c r="E776" s="1">
        <v>63844</v>
      </c>
      <c r="F776" s="2">
        <v>82658</v>
      </c>
    </row>
    <row r="777" spans="1:6" x14ac:dyDescent="0.25">
      <c r="A777">
        <v>2019</v>
      </c>
      <c r="B777" t="s">
        <v>57</v>
      </c>
      <c r="C777" t="s">
        <v>8</v>
      </c>
      <c r="D777" s="1">
        <v>170397</v>
      </c>
      <c r="E777" s="1">
        <v>1391050</v>
      </c>
      <c r="F777" s="2">
        <v>63740</v>
      </c>
    </row>
    <row r="778" spans="1:6" x14ac:dyDescent="0.25">
      <c r="A778">
        <v>2019</v>
      </c>
      <c r="B778" t="s">
        <v>57</v>
      </c>
      <c r="C778" t="s">
        <v>9</v>
      </c>
      <c r="D778" s="1">
        <v>56304</v>
      </c>
      <c r="E778" s="1">
        <v>717238</v>
      </c>
      <c r="F778" s="2">
        <v>71861</v>
      </c>
    </row>
    <row r="779" spans="1:6" x14ac:dyDescent="0.25">
      <c r="A779">
        <v>2019</v>
      </c>
      <c r="B779" t="s">
        <v>57</v>
      </c>
      <c r="C779" t="s">
        <v>10</v>
      </c>
      <c r="D779" s="1">
        <v>11359</v>
      </c>
      <c r="E779" s="1">
        <v>94181</v>
      </c>
      <c r="F779" s="2">
        <v>55072</v>
      </c>
    </row>
    <row r="780" spans="1:6" x14ac:dyDescent="0.25">
      <c r="A780">
        <v>2019</v>
      </c>
      <c r="B780" t="s">
        <v>57</v>
      </c>
      <c r="C780" t="s">
        <v>11</v>
      </c>
      <c r="D780" s="1">
        <v>75870</v>
      </c>
      <c r="E780" s="1">
        <v>948055</v>
      </c>
      <c r="F780" s="2">
        <v>78228</v>
      </c>
    </row>
    <row r="781" spans="1:6" x14ac:dyDescent="0.25">
      <c r="A781">
        <v>2019</v>
      </c>
      <c r="B781" t="s">
        <v>57</v>
      </c>
      <c r="C781" t="s">
        <v>12</v>
      </c>
      <c r="D781" s="1">
        <v>30165</v>
      </c>
      <c r="E781" s="1">
        <v>346667</v>
      </c>
      <c r="F781" s="2">
        <v>53817</v>
      </c>
    </row>
    <row r="782" spans="1:6" x14ac:dyDescent="0.25">
      <c r="A782">
        <v>2019</v>
      </c>
      <c r="B782" t="s">
        <v>57</v>
      </c>
      <c r="C782" t="s">
        <v>13</v>
      </c>
      <c r="D782" s="1">
        <v>16421</v>
      </c>
      <c r="E782" s="1">
        <v>139337</v>
      </c>
      <c r="F782" s="2">
        <v>56755</v>
      </c>
    </row>
    <row r="783" spans="1:6" x14ac:dyDescent="0.25">
      <c r="A783">
        <v>2019</v>
      </c>
      <c r="B783" t="s">
        <v>57</v>
      </c>
      <c r="C783" t="s">
        <v>14</v>
      </c>
      <c r="D783" s="1">
        <v>16598</v>
      </c>
      <c r="E783" s="1">
        <v>179211</v>
      </c>
      <c r="F783" s="2">
        <v>64554</v>
      </c>
    </row>
    <row r="784" spans="1:6" x14ac:dyDescent="0.25">
      <c r="A784">
        <v>2019</v>
      </c>
      <c r="B784" t="s">
        <v>57</v>
      </c>
      <c r="C784" t="s">
        <v>15</v>
      </c>
      <c r="D784" s="1">
        <v>20866</v>
      </c>
      <c r="E784" s="1">
        <v>216049</v>
      </c>
      <c r="F784" s="2">
        <v>52511</v>
      </c>
    </row>
    <row r="785" spans="1:6" x14ac:dyDescent="0.25">
      <c r="A785">
        <v>2019</v>
      </c>
      <c r="B785" t="s">
        <v>57</v>
      </c>
      <c r="C785" t="s">
        <v>16</v>
      </c>
      <c r="D785" s="1">
        <v>25304</v>
      </c>
      <c r="E785" s="1">
        <v>216009</v>
      </c>
      <c r="F785" s="2">
        <v>57624</v>
      </c>
    </row>
    <row r="786" spans="1:6" x14ac:dyDescent="0.25">
      <c r="A786">
        <v>2019</v>
      </c>
      <c r="B786" t="s">
        <v>57</v>
      </c>
      <c r="C786" t="s">
        <v>17</v>
      </c>
      <c r="D786" s="1">
        <v>10504</v>
      </c>
      <c r="E786" s="1">
        <v>69931</v>
      </c>
      <c r="F786" s="2">
        <v>60893</v>
      </c>
    </row>
    <row r="787" spans="1:6" x14ac:dyDescent="0.25">
      <c r="A787">
        <v>2019</v>
      </c>
      <c r="B787" t="s">
        <v>57</v>
      </c>
      <c r="C787" t="s">
        <v>18</v>
      </c>
      <c r="D787" s="1">
        <v>44172</v>
      </c>
      <c r="E787" s="1">
        <v>461724</v>
      </c>
      <c r="F787" s="2">
        <v>82573</v>
      </c>
    </row>
    <row r="788" spans="1:6" x14ac:dyDescent="0.25">
      <c r="A788">
        <v>2019</v>
      </c>
      <c r="B788" t="s">
        <v>57</v>
      </c>
      <c r="C788" t="s">
        <v>19</v>
      </c>
      <c r="D788" s="1">
        <v>47892</v>
      </c>
      <c r="E788" s="1">
        <v>605822</v>
      </c>
      <c r="F788" s="2">
        <v>113872</v>
      </c>
    </row>
    <row r="789" spans="1:6" x14ac:dyDescent="0.25">
      <c r="A789">
        <v>2019</v>
      </c>
      <c r="B789" t="s">
        <v>57</v>
      </c>
      <c r="C789" t="s">
        <v>20</v>
      </c>
      <c r="D789" s="1">
        <v>44483</v>
      </c>
      <c r="E789" s="1">
        <v>655188</v>
      </c>
      <c r="F789" s="2">
        <v>70805</v>
      </c>
    </row>
    <row r="790" spans="1:6" x14ac:dyDescent="0.25">
      <c r="A790">
        <v>2019</v>
      </c>
      <c r="B790" t="s">
        <v>57</v>
      </c>
      <c r="C790" t="s">
        <v>21</v>
      </c>
      <c r="D790" s="1">
        <v>32903</v>
      </c>
      <c r="E790" s="1">
        <v>383591</v>
      </c>
      <c r="F790" s="2">
        <v>85736</v>
      </c>
    </row>
    <row r="791" spans="1:6" x14ac:dyDescent="0.25">
      <c r="A791">
        <v>2019</v>
      </c>
      <c r="B791" t="s">
        <v>57</v>
      </c>
      <c r="C791" t="s">
        <v>22</v>
      </c>
      <c r="D791" s="1">
        <v>12421</v>
      </c>
      <c r="E791" s="1">
        <v>108490</v>
      </c>
      <c r="F791" s="2">
        <v>43023</v>
      </c>
    </row>
    <row r="792" spans="1:6" x14ac:dyDescent="0.25">
      <c r="A792">
        <v>2019</v>
      </c>
      <c r="B792" t="s">
        <v>57</v>
      </c>
      <c r="C792" t="s">
        <v>23</v>
      </c>
      <c r="D792" s="1">
        <v>34349</v>
      </c>
      <c r="E792" s="1">
        <v>382484</v>
      </c>
      <c r="F792" s="2">
        <v>68700</v>
      </c>
    </row>
    <row r="793" spans="1:6" x14ac:dyDescent="0.25">
      <c r="A793">
        <v>2019</v>
      </c>
      <c r="B793" t="s">
        <v>57</v>
      </c>
      <c r="C793" t="s">
        <v>24</v>
      </c>
      <c r="D793" s="1">
        <v>9482</v>
      </c>
      <c r="E793" s="1">
        <v>43417</v>
      </c>
      <c r="F793" s="2">
        <v>54553</v>
      </c>
    </row>
    <row r="794" spans="1:6" x14ac:dyDescent="0.25">
      <c r="A794">
        <v>2019</v>
      </c>
      <c r="B794" t="s">
        <v>57</v>
      </c>
      <c r="C794" t="s">
        <v>25</v>
      </c>
      <c r="D794" s="1">
        <v>11737</v>
      </c>
      <c r="E794" s="1">
        <v>120560</v>
      </c>
      <c r="F794" s="2">
        <v>60603</v>
      </c>
    </row>
    <row r="795" spans="1:6" x14ac:dyDescent="0.25">
      <c r="A795">
        <v>2019</v>
      </c>
      <c r="B795" t="s">
        <v>57</v>
      </c>
      <c r="C795" t="s">
        <v>26</v>
      </c>
      <c r="D795" s="1">
        <v>20106</v>
      </c>
      <c r="E795" s="1">
        <v>196204</v>
      </c>
      <c r="F795" s="2">
        <v>62008</v>
      </c>
    </row>
    <row r="796" spans="1:6" x14ac:dyDescent="0.25">
      <c r="A796">
        <v>2019</v>
      </c>
      <c r="B796" t="s">
        <v>57</v>
      </c>
      <c r="C796" t="s">
        <v>27</v>
      </c>
      <c r="D796" s="1">
        <v>12808</v>
      </c>
      <c r="E796" s="1">
        <v>83513</v>
      </c>
      <c r="F796" s="2">
        <v>80647</v>
      </c>
    </row>
    <row r="797" spans="1:6" x14ac:dyDescent="0.25">
      <c r="A797">
        <v>2019</v>
      </c>
      <c r="B797" t="s">
        <v>57</v>
      </c>
      <c r="C797" t="s">
        <v>28</v>
      </c>
      <c r="D797" s="1">
        <v>52040</v>
      </c>
      <c r="E797" s="1">
        <v>677810</v>
      </c>
      <c r="F797" s="2">
        <v>94022</v>
      </c>
    </row>
    <row r="798" spans="1:6" x14ac:dyDescent="0.25">
      <c r="A798">
        <v>2019</v>
      </c>
      <c r="B798" t="s">
        <v>57</v>
      </c>
      <c r="C798" t="s">
        <v>29</v>
      </c>
      <c r="D798" s="1">
        <v>11347</v>
      </c>
      <c r="E798" s="1">
        <v>111478</v>
      </c>
      <c r="F798" s="2">
        <v>64156</v>
      </c>
    </row>
    <row r="799" spans="1:6" x14ac:dyDescent="0.25">
      <c r="A799">
        <v>2019</v>
      </c>
      <c r="B799" t="s">
        <v>57</v>
      </c>
      <c r="C799" t="s">
        <v>30</v>
      </c>
      <c r="D799" s="1">
        <v>112890</v>
      </c>
      <c r="E799" s="1">
        <v>1368950</v>
      </c>
      <c r="F799" s="2">
        <v>99615</v>
      </c>
    </row>
    <row r="800" spans="1:6" x14ac:dyDescent="0.25">
      <c r="A800">
        <v>2019</v>
      </c>
      <c r="B800" t="s">
        <v>57</v>
      </c>
      <c r="C800" t="s">
        <v>31</v>
      </c>
      <c r="D800" s="1">
        <v>61321</v>
      </c>
      <c r="E800" s="1">
        <v>649747</v>
      </c>
      <c r="F800" s="2">
        <v>67705</v>
      </c>
    </row>
    <row r="801" spans="1:6" x14ac:dyDescent="0.25">
      <c r="A801">
        <v>2019</v>
      </c>
      <c r="B801" t="s">
        <v>57</v>
      </c>
      <c r="C801" t="s">
        <v>32</v>
      </c>
      <c r="D801" s="1">
        <v>5198</v>
      </c>
      <c r="E801" s="1">
        <v>32856</v>
      </c>
      <c r="F801" s="2">
        <v>63897</v>
      </c>
    </row>
    <row r="802" spans="1:6" x14ac:dyDescent="0.25">
      <c r="A802">
        <v>2019</v>
      </c>
      <c r="B802" t="s">
        <v>57</v>
      </c>
      <c r="C802" t="s">
        <v>33</v>
      </c>
      <c r="D802" s="1">
        <v>54330</v>
      </c>
      <c r="E802" s="1">
        <v>734963</v>
      </c>
      <c r="F802" s="2">
        <v>66752</v>
      </c>
    </row>
    <row r="803" spans="1:6" x14ac:dyDescent="0.25">
      <c r="A803">
        <v>2019</v>
      </c>
      <c r="B803" t="s">
        <v>57</v>
      </c>
      <c r="C803" t="s">
        <v>34</v>
      </c>
      <c r="D803" s="1">
        <v>21148</v>
      </c>
      <c r="E803" s="1">
        <v>194601</v>
      </c>
      <c r="F803" s="2">
        <v>54841</v>
      </c>
    </row>
    <row r="804" spans="1:6" x14ac:dyDescent="0.25">
      <c r="A804">
        <v>2019</v>
      </c>
      <c r="B804" t="s">
        <v>57</v>
      </c>
      <c r="C804" t="s">
        <v>35</v>
      </c>
      <c r="D804" s="1">
        <v>26161</v>
      </c>
      <c r="E804" s="1">
        <v>253667</v>
      </c>
      <c r="F804" s="2">
        <v>73460</v>
      </c>
    </row>
    <row r="805" spans="1:6" x14ac:dyDescent="0.25">
      <c r="A805">
        <v>2019</v>
      </c>
      <c r="B805" t="s">
        <v>57</v>
      </c>
      <c r="C805" t="s">
        <v>36</v>
      </c>
      <c r="D805" s="1">
        <v>64541</v>
      </c>
      <c r="E805" s="1">
        <v>816358</v>
      </c>
      <c r="F805" s="2">
        <v>81681</v>
      </c>
    </row>
    <row r="806" spans="1:6" x14ac:dyDescent="0.25">
      <c r="A806">
        <v>2019</v>
      </c>
      <c r="B806" t="s">
        <v>57</v>
      </c>
      <c r="C806" t="s">
        <v>37</v>
      </c>
      <c r="D806" s="1">
        <v>9043</v>
      </c>
      <c r="E806" s="1">
        <v>68259</v>
      </c>
      <c r="F806" s="2">
        <v>68454</v>
      </c>
    </row>
    <row r="807" spans="1:6" x14ac:dyDescent="0.25">
      <c r="A807">
        <v>2019</v>
      </c>
      <c r="B807" t="s">
        <v>57</v>
      </c>
      <c r="C807" t="s">
        <v>38</v>
      </c>
      <c r="D807" s="1">
        <v>29329</v>
      </c>
      <c r="E807" s="1">
        <v>298404</v>
      </c>
      <c r="F807" s="2">
        <v>52492</v>
      </c>
    </row>
    <row r="808" spans="1:6" x14ac:dyDescent="0.25">
      <c r="A808">
        <v>2019</v>
      </c>
      <c r="B808" t="s">
        <v>57</v>
      </c>
      <c r="C808" t="s">
        <v>39</v>
      </c>
      <c r="D808" s="1">
        <v>5498</v>
      </c>
      <c r="E808" s="1">
        <v>33117</v>
      </c>
      <c r="F808" s="2">
        <v>58619</v>
      </c>
    </row>
    <row r="809" spans="1:6" x14ac:dyDescent="0.25">
      <c r="A809">
        <v>2019</v>
      </c>
      <c r="B809" t="s">
        <v>57</v>
      </c>
      <c r="C809" t="s">
        <v>40</v>
      </c>
      <c r="D809" s="1">
        <v>30774</v>
      </c>
      <c r="E809" s="1">
        <v>425933</v>
      </c>
      <c r="F809" s="2">
        <v>62990</v>
      </c>
    </row>
    <row r="810" spans="1:6" x14ac:dyDescent="0.25">
      <c r="A810">
        <v>2019</v>
      </c>
      <c r="B810" t="s">
        <v>57</v>
      </c>
      <c r="C810" t="s">
        <v>41</v>
      </c>
      <c r="D810" s="1">
        <v>139953</v>
      </c>
      <c r="E810" s="1">
        <v>1794316</v>
      </c>
      <c r="F810" s="2">
        <v>77197</v>
      </c>
    </row>
    <row r="811" spans="1:6" x14ac:dyDescent="0.25">
      <c r="A811">
        <v>2019</v>
      </c>
      <c r="B811" t="s">
        <v>57</v>
      </c>
      <c r="C811" t="s">
        <v>42</v>
      </c>
      <c r="D811" s="1">
        <v>24485</v>
      </c>
      <c r="E811" s="1">
        <v>221851</v>
      </c>
      <c r="F811" s="2">
        <v>64641</v>
      </c>
    </row>
    <row r="812" spans="1:6" x14ac:dyDescent="0.25">
      <c r="A812">
        <v>2019</v>
      </c>
      <c r="B812" t="s">
        <v>57</v>
      </c>
      <c r="C812" t="s">
        <v>43</v>
      </c>
      <c r="D812" s="1">
        <v>5970</v>
      </c>
      <c r="E812" s="1">
        <v>29394</v>
      </c>
      <c r="F812" s="2">
        <v>68986</v>
      </c>
    </row>
    <row r="813" spans="1:6" x14ac:dyDescent="0.25">
      <c r="A813">
        <v>2019</v>
      </c>
      <c r="B813" t="s">
        <v>57</v>
      </c>
      <c r="C813" t="s">
        <v>44</v>
      </c>
      <c r="D813" s="1">
        <v>59342</v>
      </c>
      <c r="E813" s="1">
        <v>762590</v>
      </c>
      <c r="F813" s="2">
        <v>90327</v>
      </c>
    </row>
    <row r="814" spans="1:6" x14ac:dyDescent="0.25">
      <c r="A814">
        <v>2019</v>
      </c>
      <c r="B814" t="s">
        <v>57</v>
      </c>
      <c r="C814" t="s">
        <v>45</v>
      </c>
      <c r="D814" s="1">
        <v>41249</v>
      </c>
      <c r="E814" s="1">
        <v>425615</v>
      </c>
      <c r="F814" s="2">
        <v>85460</v>
      </c>
    </row>
    <row r="815" spans="1:6" x14ac:dyDescent="0.25">
      <c r="A815">
        <v>2019</v>
      </c>
      <c r="B815" t="s">
        <v>57</v>
      </c>
      <c r="C815" t="s">
        <v>46</v>
      </c>
      <c r="D815" s="1">
        <v>8381</v>
      </c>
      <c r="E815" s="1">
        <v>69069</v>
      </c>
      <c r="F815" s="2">
        <v>52180</v>
      </c>
    </row>
    <row r="816" spans="1:6" x14ac:dyDescent="0.25">
      <c r="A816">
        <v>2019</v>
      </c>
      <c r="B816" t="s">
        <v>57</v>
      </c>
      <c r="C816" t="s">
        <v>47</v>
      </c>
      <c r="D816" s="1">
        <v>26927</v>
      </c>
      <c r="E816" s="1">
        <v>326120</v>
      </c>
      <c r="F816" s="2">
        <v>63192</v>
      </c>
    </row>
    <row r="817" spans="1:6" x14ac:dyDescent="0.25">
      <c r="A817">
        <v>2019</v>
      </c>
      <c r="B817" t="s">
        <v>57</v>
      </c>
      <c r="C817" t="s">
        <v>48</v>
      </c>
      <c r="D817" s="1">
        <v>4728</v>
      </c>
      <c r="E817" s="1">
        <v>19196</v>
      </c>
      <c r="F817" s="2">
        <v>56253</v>
      </c>
    </row>
    <row r="818" spans="1:6" x14ac:dyDescent="0.25">
      <c r="A818">
        <v>2019</v>
      </c>
      <c r="B818" t="s">
        <v>58</v>
      </c>
      <c r="C818" t="s">
        <v>1</v>
      </c>
      <c r="D818" s="1">
        <v>13692</v>
      </c>
      <c r="E818" s="1">
        <v>238078</v>
      </c>
      <c r="F818" s="2">
        <v>47785</v>
      </c>
    </row>
    <row r="819" spans="1:6" x14ac:dyDescent="0.25">
      <c r="A819">
        <v>2019</v>
      </c>
      <c r="B819" t="s">
        <v>58</v>
      </c>
      <c r="C819" t="s">
        <v>2</v>
      </c>
      <c r="D819" s="1">
        <v>19924</v>
      </c>
      <c r="E819" s="1">
        <v>457984</v>
      </c>
      <c r="F819" s="2">
        <v>52632</v>
      </c>
    </row>
    <row r="820" spans="1:6" x14ac:dyDescent="0.25">
      <c r="A820">
        <v>2019</v>
      </c>
      <c r="B820" t="s">
        <v>58</v>
      </c>
      <c r="C820" t="s">
        <v>3</v>
      </c>
      <c r="D820" s="1">
        <v>15780</v>
      </c>
      <c r="E820" s="1">
        <v>187607</v>
      </c>
      <c r="F820" s="2">
        <v>43983</v>
      </c>
    </row>
    <row r="821" spans="1:6" x14ac:dyDescent="0.25">
      <c r="A821">
        <v>2019</v>
      </c>
      <c r="B821" t="s">
        <v>58</v>
      </c>
      <c r="C821" t="s">
        <v>4</v>
      </c>
      <c r="D821" s="1">
        <v>639529</v>
      </c>
      <c r="E821" s="1">
        <v>2734574</v>
      </c>
      <c r="F821" s="2">
        <v>53909</v>
      </c>
    </row>
    <row r="822" spans="1:6" x14ac:dyDescent="0.25">
      <c r="A822">
        <v>2019</v>
      </c>
      <c r="B822" t="s">
        <v>58</v>
      </c>
      <c r="C822" t="s">
        <v>5</v>
      </c>
      <c r="D822" s="1">
        <v>21747</v>
      </c>
      <c r="E822" s="1">
        <v>341496</v>
      </c>
      <c r="F822" s="2">
        <v>51600</v>
      </c>
    </row>
    <row r="823" spans="1:6" x14ac:dyDescent="0.25">
      <c r="A823">
        <v>2019</v>
      </c>
      <c r="B823" t="s">
        <v>58</v>
      </c>
      <c r="C823" t="s">
        <v>6</v>
      </c>
      <c r="D823" s="1">
        <v>13478</v>
      </c>
      <c r="E823" s="1">
        <v>330418</v>
      </c>
      <c r="F823" s="2">
        <v>57419</v>
      </c>
    </row>
    <row r="824" spans="1:6" x14ac:dyDescent="0.25">
      <c r="A824">
        <v>2019</v>
      </c>
      <c r="B824" t="s">
        <v>58</v>
      </c>
      <c r="C824" t="s">
        <v>7</v>
      </c>
      <c r="D824" s="1">
        <v>5386</v>
      </c>
      <c r="E824" s="1">
        <v>76932</v>
      </c>
      <c r="F824" s="2">
        <v>55284</v>
      </c>
    </row>
    <row r="825" spans="1:6" x14ac:dyDescent="0.25">
      <c r="A825">
        <v>2019</v>
      </c>
      <c r="B825" t="s">
        <v>58</v>
      </c>
      <c r="C825" t="s">
        <v>8</v>
      </c>
      <c r="D825" s="1">
        <v>76615</v>
      </c>
      <c r="E825" s="1">
        <v>1324281</v>
      </c>
      <c r="F825" s="2">
        <v>52039</v>
      </c>
    </row>
    <row r="826" spans="1:6" x14ac:dyDescent="0.25">
      <c r="A826">
        <v>2019</v>
      </c>
      <c r="B826" t="s">
        <v>58</v>
      </c>
      <c r="C826" t="s">
        <v>9</v>
      </c>
      <c r="D826" s="1">
        <v>29998</v>
      </c>
      <c r="E826" s="1">
        <v>580134</v>
      </c>
      <c r="F826" s="2">
        <v>53810</v>
      </c>
    </row>
    <row r="827" spans="1:6" x14ac:dyDescent="0.25">
      <c r="A827">
        <v>2019</v>
      </c>
      <c r="B827" t="s">
        <v>58</v>
      </c>
      <c r="C827" t="s">
        <v>10</v>
      </c>
      <c r="D827" s="1">
        <v>8163</v>
      </c>
      <c r="E827" s="1">
        <v>105424</v>
      </c>
      <c r="F827" s="2">
        <v>43475</v>
      </c>
    </row>
    <row r="828" spans="1:6" x14ac:dyDescent="0.25">
      <c r="A828">
        <v>2019</v>
      </c>
      <c r="B828" t="s">
        <v>58</v>
      </c>
      <c r="C828" t="s">
        <v>11</v>
      </c>
      <c r="D828" s="1">
        <v>35102</v>
      </c>
      <c r="E828" s="1">
        <v>924699</v>
      </c>
      <c r="F828" s="2">
        <v>52038</v>
      </c>
    </row>
    <row r="829" spans="1:6" x14ac:dyDescent="0.25">
      <c r="A829">
        <v>2019</v>
      </c>
      <c r="B829" t="s">
        <v>58</v>
      </c>
      <c r="C829" t="s">
        <v>12</v>
      </c>
      <c r="D829" s="1">
        <v>16247</v>
      </c>
      <c r="E829" s="1">
        <v>468491</v>
      </c>
      <c r="F829" s="2">
        <v>49107</v>
      </c>
    </row>
    <row r="830" spans="1:6" x14ac:dyDescent="0.25">
      <c r="A830">
        <v>2019</v>
      </c>
      <c r="B830" t="s">
        <v>58</v>
      </c>
      <c r="C830" t="s">
        <v>13</v>
      </c>
      <c r="D830" s="1">
        <v>11966</v>
      </c>
      <c r="E830" s="1">
        <v>219013</v>
      </c>
      <c r="F830" s="2">
        <v>44392</v>
      </c>
    </row>
    <row r="831" spans="1:6" x14ac:dyDescent="0.25">
      <c r="A831">
        <v>2019</v>
      </c>
      <c r="B831" t="s">
        <v>58</v>
      </c>
      <c r="C831" t="s">
        <v>14</v>
      </c>
      <c r="D831" s="1">
        <v>10085</v>
      </c>
      <c r="E831" s="1">
        <v>197874</v>
      </c>
      <c r="F831" s="2">
        <v>43909</v>
      </c>
    </row>
    <row r="832" spans="1:6" x14ac:dyDescent="0.25">
      <c r="A832">
        <v>2019</v>
      </c>
      <c r="B832" t="s">
        <v>58</v>
      </c>
      <c r="C832" t="s">
        <v>15</v>
      </c>
      <c r="D832" s="1">
        <v>18442</v>
      </c>
      <c r="E832" s="1">
        <v>272579</v>
      </c>
      <c r="F832" s="2">
        <v>49141</v>
      </c>
    </row>
    <row r="833" spans="1:6" x14ac:dyDescent="0.25">
      <c r="A833">
        <v>2019</v>
      </c>
      <c r="B833" t="s">
        <v>58</v>
      </c>
      <c r="C833" t="s">
        <v>16</v>
      </c>
      <c r="D833" s="1">
        <v>16110</v>
      </c>
      <c r="E833" s="1">
        <v>305742</v>
      </c>
      <c r="F833" s="2">
        <v>44832</v>
      </c>
    </row>
    <row r="834" spans="1:6" x14ac:dyDescent="0.25">
      <c r="A834">
        <v>2019</v>
      </c>
      <c r="B834" t="s">
        <v>58</v>
      </c>
      <c r="C834" t="s">
        <v>17</v>
      </c>
      <c r="D834" s="1">
        <v>5474</v>
      </c>
      <c r="E834" s="1">
        <v>120085</v>
      </c>
      <c r="F834" s="2">
        <v>49342</v>
      </c>
    </row>
    <row r="835" spans="1:6" x14ac:dyDescent="0.25">
      <c r="A835">
        <v>2019</v>
      </c>
      <c r="B835" t="s">
        <v>58</v>
      </c>
      <c r="C835" t="s">
        <v>18</v>
      </c>
      <c r="D835" s="1">
        <v>21419</v>
      </c>
      <c r="E835" s="1">
        <v>451332</v>
      </c>
      <c r="F835" s="2">
        <v>55476</v>
      </c>
    </row>
    <row r="836" spans="1:6" x14ac:dyDescent="0.25">
      <c r="A836">
        <v>2019</v>
      </c>
      <c r="B836" t="s">
        <v>58</v>
      </c>
      <c r="C836" t="s">
        <v>19</v>
      </c>
      <c r="D836" s="1">
        <v>68761</v>
      </c>
      <c r="E836" s="1">
        <v>790552</v>
      </c>
      <c r="F836" s="2">
        <v>59886</v>
      </c>
    </row>
    <row r="837" spans="1:6" x14ac:dyDescent="0.25">
      <c r="A837">
        <v>2019</v>
      </c>
      <c r="B837" t="s">
        <v>58</v>
      </c>
      <c r="C837" t="s">
        <v>20</v>
      </c>
      <c r="D837" s="1">
        <v>25357</v>
      </c>
      <c r="E837" s="1">
        <v>661203</v>
      </c>
      <c r="F837" s="2">
        <v>50845</v>
      </c>
    </row>
    <row r="838" spans="1:6" x14ac:dyDescent="0.25">
      <c r="A838">
        <v>2019</v>
      </c>
      <c r="B838" t="s">
        <v>58</v>
      </c>
      <c r="C838" t="s">
        <v>21</v>
      </c>
      <c r="D838" s="1">
        <v>20728</v>
      </c>
      <c r="E838" s="1">
        <v>530749</v>
      </c>
      <c r="F838" s="2">
        <v>52656</v>
      </c>
    </row>
    <row r="839" spans="1:6" x14ac:dyDescent="0.25">
      <c r="A839">
        <v>2019</v>
      </c>
      <c r="B839" t="s">
        <v>58</v>
      </c>
      <c r="C839" t="s">
        <v>22</v>
      </c>
      <c r="D839" s="1">
        <v>7557</v>
      </c>
      <c r="E839" s="1">
        <v>146077</v>
      </c>
      <c r="F839" s="2">
        <v>42620</v>
      </c>
    </row>
    <row r="840" spans="1:6" x14ac:dyDescent="0.25">
      <c r="A840">
        <v>2019</v>
      </c>
      <c r="B840" t="s">
        <v>58</v>
      </c>
      <c r="C840" t="s">
        <v>23</v>
      </c>
      <c r="D840" s="1">
        <v>52078</v>
      </c>
      <c r="E840" s="1">
        <v>462462</v>
      </c>
      <c r="F840" s="2">
        <v>47562</v>
      </c>
    </row>
    <row r="841" spans="1:6" x14ac:dyDescent="0.25">
      <c r="A841">
        <v>2019</v>
      </c>
      <c r="B841" t="s">
        <v>58</v>
      </c>
      <c r="C841" t="s">
        <v>24</v>
      </c>
      <c r="D841" s="1">
        <v>4834</v>
      </c>
      <c r="E841" s="1">
        <v>74646</v>
      </c>
      <c r="F841" s="2">
        <v>49258</v>
      </c>
    </row>
    <row r="842" spans="1:6" x14ac:dyDescent="0.25">
      <c r="A842">
        <v>2019</v>
      </c>
      <c r="B842" t="s">
        <v>58</v>
      </c>
      <c r="C842" t="s">
        <v>25</v>
      </c>
      <c r="D842" s="1">
        <v>11559</v>
      </c>
      <c r="E842" s="1">
        <v>139275</v>
      </c>
      <c r="F842" s="2">
        <v>48735</v>
      </c>
    </row>
    <row r="843" spans="1:6" x14ac:dyDescent="0.25">
      <c r="A843">
        <v>2019</v>
      </c>
      <c r="B843" t="s">
        <v>58</v>
      </c>
      <c r="C843" t="s">
        <v>26</v>
      </c>
      <c r="D843" s="1">
        <v>8934</v>
      </c>
      <c r="E843" s="1">
        <v>143417</v>
      </c>
      <c r="F843" s="2">
        <v>54808</v>
      </c>
    </row>
    <row r="844" spans="1:6" x14ac:dyDescent="0.25">
      <c r="A844">
        <v>2019</v>
      </c>
      <c r="B844" t="s">
        <v>58</v>
      </c>
      <c r="C844" t="s">
        <v>27</v>
      </c>
      <c r="D844" s="1">
        <v>4773</v>
      </c>
      <c r="E844" s="1">
        <v>114430</v>
      </c>
      <c r="F844" s="2">
        <v>58363</v>
      </c>
    </row>
    <row r="845" spans="1:6" x14ac:dyDescent="0.25">
      <c r="A845">
        <v>2019</v>
      </c>
      <c r="B845" t="s">
        <v>58</v>
      </c>
      <c r="C845" t="s">
        <v>28</v>
      </c>
      <c r="D845" s="1">
        <v>40687</v>
      </c>
      <c r="E845" s="1">
        <v>670070</v>
      </c>
      <c r="F845" s="2">
        <v>55124</v>
      </c>
    </row>
    <row r="846" spans="1:6" x14ac:dyDescent="0.25">
      <c r="A846">
        <v>2019</v>
      </c>
      <c r="B846" t="s">
        <v>58</v>
      </c>
      <c r="C846" t="s">
        <v>29</v>
      </c>
      <c r="D846" s="1">
        <v>10974</v>
      </c>
      <c r="E846" s="1">
        <v>130181</v>
      </c>
      <c r="F846" s="2">
        <v>42852</v>
      </c>
    </row>
    <row r="847" spans="1:6" x14ac:dyDescent="0.25">
      <c r="A847">
        <v>2019</v>
      </c>
      <c r="B847" t="s">
        <v>58</v>
      </c>
      <c r="C847" t="s">
        <v>30</v>
      </c>
      <c r="D847" s="1">
        <v>67202</v>
      </c>
      <c r="E847" s="1">
        <v>1981493</v>
      </c>
      <c r="F847" s="2">
        <v>54638</v>
      </c>
    </row>
    <row r="848" spans="1:6" x14ac:dyDescent="0.25">
      <c r="A848">
        <v>2019</v>
      </c>
      <c r="B848" t="s">
        <v>58</v>
      </c>
      <c r="C848" t="s">
        <v>31</v>
      </c>
      <c r="D848" s="1">
        <v>28199</v>
      </c>
      <c r="E848" s="1">
        <v>606564</v>
      </c>
      <c r="F848" s="2">
        <v>50123</v>
      </c>
    </row>
    <row r="849" spans="1:6" x14ac:dyDescent="0.25">
      <c r="A849">
        <v>2019</v>
      </c>
      <c r="B849" t="s">
        <v>58</v>
      </c>
      <c r="C849" t="s">
        <v>32</v>
      </c>
      <c r="D849" s="1">
        <v>2581</v>
      </c>
      <c r="E849" s="1">
        <v>65771</v>
      </c>
      <c r="F849" s="2">
        <v>52585</v>
      </c>
    </row>
    <row r="850" spans="1:6" x14ac:dyDescent="0.25">
      <c r="A850">
        <v>2019</v>
      </c>
      <c r="B850" t="s">
        <v>58</v>
      </c>
      <c r="C850" t="s">
        <v>33</v>
      </c>
      <c r="D850" s="1">
        <v>35525</v>
      </c>
      <c r="E850" s="1">
        <v>908891</v>
      </c>
      <c r="F850" s="2">
        <v>47891</v>
      </c>
    </row>
    <row r="851" spans="1:6" x14ac:dyDescent="0.25">
      <c r="A851">
        <v>2019</v>
      </c>
      <c r="B851" t="s">
        <v>58</v>
      </c>
      <c r="C851" t="s">
        <v>34</v>
      </c>
      <c r="D851" s="1">
        <v>13345</v>
      </c>
      <c r="E851" s="1">
        <v>213244</v>
      </c>
      <c r="F851" s="2">
        <v>46841</v>
      </c>
    </row>
    <row r="852" spans="1:6" x14ac:dyDescent="0.25">
      <c r="A852">
        <v>2019</v>
      </c>
      <c r="B852" t="s">
        <v>58</v>
      </c>
      <c r="C852" t="s">
        <v>35</v>
      </c>
      <c r="D852" s="1">
        <v>16113</v>
      </c>
      <c r="E852" s="1">
        <v>295311</v>
      </c>
      <c r="F852" s="2">
        <v>51842</v>
      </c>
    </row>
    <row r="853" spans="1:6" x14ac:dyDescent="0.25">
      <c r="A853">
        <v>2019</v>
      </c>
      <c r="B853" t="s">
        <v>58</v>
      </c>
      <c r="C853" t="s">
        <v>36</v>
      </c>
      <c r="D853" s="1">
        <v>57945</v>
      </c>
      <c r="E853" s="1">
        <v>1230922</v>
      </c>
      <c r="F853" s="2">
        <v>53416</v>
      </c>
    </row>
    <row r="854" spans="1:6" x14ac:dyDescent="0.25">
      <c r="A854">
        <v>2019</v>
      </c>
      <c r="B854" t="s">
        <v>58</v>
      </c>
      <c r="C854" t="s">
        <v>37</v>
      </c>
      <c r="D854" s="1">
        <v>4664</v>
      </c>
      <c r="E854" s="1">
        <v>102395</v>
      </c>
      <c r="F854" s="2">
        <v>50458</v>
      </c>
    </row>
    <row r="855" spans="1:6" x14ac:dyDescent="0.25">
      <c r="A855">
        <v>2019</v>
      </c>
      <c r="B855" t="s">
        <v>58</v>
      </c>
      <c r="C855" t="s">
        <v>38</v>
      </c>
      <c r="D855" s="1">
        <v>12757</v>
      </c>
      <c r="E855" s="1">
        <v>237600</v>
      </c>
      <c r="F855" s="2">
        <v>47296</v>
      </c>
    </row>
    <row r="856" spans="1:6" x14ac:dyDescent="0.25">
      <c r="A856">
        <v>2019</v>
      </c>
      <c r="B856" t="s">
        <v>58</v>
      </c>
      <c r="C856" t="s">
        <v>39</v>
      </c>
      <c r="D856" s="1">
        <v>2904</v>
      </c>
      <c r="E856" s="1">
        <v>68913</v>
      </c>
      <c r="F856" s="2">
        <v>52412</v>
      </c>
    </row>
    <row r="857" spans="1:6" x14ac:dyDescent="0.25">
      <c r="A857">
        <v>2019</v>
      </c>
      <c r="B857" t="s">
        <v>58</v>
      </c>
      <c r="C857" t="s">
        <v>40</v>
      </c>
      <c r="D857" s="1">
        <v>16563</v>
      </c>
      <c r="E857" s="1">
        <v>427328</v>
      </c>
      <c r="F857" s="2">
        <v>53183</v>
      </c>
    </row>
    <row r="858" spans="1:6" x14ac:dyDescent="0.25">
      <c r="A858">
        <v>2019</v>
      </c>
      <c r="B858" t="s">
        <v>58</v>
      </c>
      <c r="C858" t="s">
        <v>41</v>
      </c>
      <c r="D858" s="1">
        <v>94237</v>
      </c>
      <c r="E858" s="1">
        <v>1684606</v>
      </c>
      <c r="F858" s="2">
        <v>49322</v>
      </c>
    </row>
    <row r="859" spans="1:6" x14ac:dyDescent="0.25">
      <c r="A859">
        <v>2019</v>
      </c>
      <c r="B859" t="s">
        <v>58</v>
      </c>
      <c r="C859" t="s">
        <v>42</v>
      </c>
      <c r="D859" s="1">
        <v>12857</v>
      </c>
      <c r="E859" s="1">
        <v>193373</v>
      </c>
      <c r="F859" s="2">
        <v>44983</v>
      </c>
    </row>
    <row r="860" spans="1:6" x14ac:dyDescent="0.25">
      <c r="A860">
        <v>2019</v>
      </c>
      <c r="B860" t="s">
        <v>58</v>
      </c>
      <c r="C860" t="s">
        <v>43</v>
      </c>
      <c r="D860" s="1">
        <v>2503</v>
      </c>
      <c r="E860" s="1">
        <v>62317</v>
      </c>
      <c r="F860" s="2">
        <v>48501</v>
      </c>
    </row>
    <row r="861" spans="1:6" x14ac:dyDescent="0.25">
      <c r="A861">
        <v>2019</v>
      </c>
      <c r="B861" t="s">
        <v>58</v>
      </c>
      <c r="C861" t="s">
        <v>44</v>
      </c>
      <c r="D861" s="1">
        <v>50144</v>
      </c>
      <c r="E861" s="1">
        <v>517645</v>
      </c>
      <c r="F861" s="2">
        <v>50876</v>
      </c>
    </row>
    <row r="862" spans="1:6" x14ac:dyDescent="0.25">
      <c r="A862">
        <v>2019</v>
      </c>
      <c r="B862" t="s">
        <v>58</v>
      </c>
      <c r="C862" t="s">
        <v>45</v>
      </c>
      <c r="D862" s="1">
        <v>64023</v>
      </c>
      <c r="E862" s="1">
        <v>478274</v>
      </c>
      <c r="F862" s="2">
        <v>53267</v>
      </c>
    </row>
    <row r="863" spans="1:6" x14ac:dyDescent="0.25">
      <c r="A863">
        <v>2019</v>
      </c>
      <c r="B863" t="s">
        <v>58</v>
      </c>
      <c r="C863" t="s">
        <v>46</v>
      </c>
      <c r="D863" s="1">
        <v>5755</v>
      </c>
      <c r="E863" s="1">
        <v>125528</v>
      </c>
      <c r="F863" s="2">
        <v>47876</v>
      </c>
    </row>
    <row r="864" spans="1:6" x14ac:dyDescent="0.25">
      <c r="A864">
        <v>2019</v>
      </c>
      <c r="B864" t="s">
        <v>58</v>
      </c>
      <c r="C864" t="s">
        <v>47</v>
      </c>
      <c r="D864" s="1">
        <v>29257</v>
      </c>
      <c r="E864" s="1">
        <v>440255</v>
      </c>
      <c r="F864" s="2">
        <v>50951</v>
      </c>
    </row>
    <row r="865" spans="1:6" x14ac:dyDescent="0.25">
      <c r="A865">
        <v>2019</v>
      </c>
      <c r="B865" t="s">
        <v>58</v>
      </c>
      <c r="C865" t="s">
        <v>48</v>
      </c>
      <c r="D865" s="1">
        <v>3384</v>
      </c>
      <c r="E865" s="1">
        <v>27323</v>
      </c>
      <c r="F865" s="2">
        <v>44083</v>
      </c>
    </row>
    <row r="866" spans="1:6" x14ac:dyDescent="0.25">
      <c r="A866">
        <v>2019</v>
      </c>
      <c r="B866" t="s">
        <v>59</v>
      </c>
      <c r="C866" t="s">
        <v>1</v>
      </c>
      <c r="D866" s="1">
        <v>11180</v>
      </c>
      <c r="E866" s="1">
        <v>208446</v>
      </c>
      <c r="F866" s="2">
        <v>17618</v>
      </c>
    </row>
    <row r="867" spans="1:6" x14ac:dyDescent="0.25">
      <c r="A867">
        <v>2019</v>
      </c>
      <c r="B867" t="s">
        <v>59</v>
      </c>
      <c r="C867" t="s">
        <v>2</v>
      </c>
      <c r="D867" s="1">
        <v>14256</v>
      </c>
      <c r="E867" s="1">
        <v>331295</v>
      </c>
      <c r="F867" s="2">
        <v>25557</v>
      </c>
    </row>
    <row r="868" spans="1:6" x14ac:dyDescent="0.25">
      <c r="A868">
        <v>2019</v>
      </c>
      <c r="B868" t="s">
        <v>59</v>
      </c>
      <c r="C868" t="s">
        <v>3</v>
      </c>
      <c r="D868" s="1">
        <v>7315</v>
      </c>
      <c r="E868" s="1">
        <v>120644</v>
      </c>
      <c r="F868" s="2">
        <v>17299</v>
      </c>
    </row>
    <row r="869" spans="1:6" x14ac:dyDescent="0.25">
      <c r="A869">
        <v>2019</v>
      </c>
      <c r="B869" t="s">
        <v>59</v>
      </c>
      <c r="C869" t="s">
        <v>4</v>
      </c>
      <c r="D869" s="1">
        <v>116191</v>
      </c>
      <c r="E869" s="1">
        <v>2034920</v>
      </c>
      <c r="F869" s="2">
        <v>32379</v>
      </c>
    </row>
    <row r="870" spans="1:6" x14ac:dyDescent="0.25">
      <c r="A870">
        <v>2019</v>
      </c>
      <c r="B870" t="s">
        <v>59</v>
      </c>
      <c r="C870" t="s">
        <v>5</v>
      </c>
      <c r="D870" s="1">
        <v>17317</v>
      </c>
      <c r="E870" s="1">
        <v>344935</v>
      </c>
      <c r="F870" s="2">
        <v>27131</v>
      </c>
    </row>
    <row r="871" spans="1:6" x14ac:dyDescent="0.25">
      <c r="A871">
        <v>2019</v>
      </c>
      <c r="B871" t="s">
        <v>59</v>
      </c>
      <c r="C871" t="s">
        <v>6</v>
      </c>
      <c r="D871" s="1">
        <v>10917</v>
      </c>
      <c r="E871" s="1">
        <v>157574</v>
      </c>
      <c r="F871" s="2">
        <v>24451</v>
      </c>
    </row>
    <row r="872" spans="1:6" x14ac:dyDescent="0.25">
      <c r="A872">
        <v>2019</v>
      </c>
      <c r="B872" t="s">
        <v>59</v>
      </c>
      <c r="C872" t="s">
        <v>7</v>
      </c>
      <c r="D872" s="1">
        <v>2710</v>
      </c>
      <c r="E872" s="1">
        <v>53038</v>
      </c>
      <c r="F872" s="2">
        <v>21264</v>
      </c>
    </row>
    <row r="873" spans="1:6" x14ac:dyDescent="0.25">
      <c r="A873">
        <v>2019</v>
      </c>
      <c r="B873" t="s">
        <v>59</v>
      </c>
      <c r="C873" t="s">
        <v>8</v>
      </c>
      <c r="D873" s="1">
        <v>58596</v>
      </c>
      <c r="E873" s="1">
        <v>1257201</v>
      </c>
      <c r="F873" s="2">
        <v>26675</v>
      </c>
    </row>
    <row r="874" spans="1:6" x14ac:dyDescent="0.25">
      <c r="A874">
        <v>2019</v>
      </c>
      <c r="B874" t="s">
        <v>59</v>
      </c>
      <c r="C874" t="s">
        <v>9</v>
      </c>
      <c r="D874" s="1">
        <v>25254</v>
      </c>
      <c r="E874" s="1">
        <v>498529</v>
      </c>
      <c r="F874" s="2">
        <v>21342</v>
      </c>
    </row>
    <row r="875" spans="1:6" x14ac:dyDescent="0.25">
      <c r="A875">
        <v>2019</v>
      </c>
      <c r="B875" t="s">
        <v>59</v>
      </c>
      <c r="C875" t="s">
        <v>10</v>
      </c>
      <c r="D875" s="1">
        <v>5038</v>
      </c>
      <c r="E875" s="1">
        <v>82521</v>
      </c>
      <c r="F875" s="2">
        <v>17770</v>
      </c>
    </row>
    <row r="876" spans="1:6" x14ac:dyDescent="0.25">
      <c r="A876">
        <v>2019</v>
      </c>
      <c r="B876" t="s">
        <v>59</v>
      </c>
      <c r="C876" t="s">
        <v>11</v>
      </c>
      <c r="D876" s="1">
        <v>33183</v>
      </c>
      <c r="E876" s="1">
        <v>622987</v>
      </c>
      <c r="F876" s="2">
        <v>24703</v>
      </c>
    </row>
    <row r="877" spans="1:6" x14ac:dyDescent="0.25">
      <c r="A877">
        <v>2019</v>
      </c>
      <c r="B877" t="s">
        <v>59</v>
      </c>
      <c r="C877" t="s">
        <v>12</v>
      </c>
      <c r="D877" s="1">
        <v>15776</v>
      </c>
      <c r="E877" s="1">
        <v>313889</v>
      </c>
      <c r="F877" s="2">
        <v>19660</v>
      </c>
    </row>
    <row r="878" spans="1:6" x14ac:dyDescent="0.25">
      <c r="A878">
        <v>2019</v>
      </c>
      <c r="B878" t="s">
        <v>59</v>
      </c>
      <c r="C878" t="s">
        <v>13</v>
      </c>
      <c r="D878" s="1">
        <v>8796</v>
      </c>
      <c r="E878" s="1">
        <v>144265</v>
      </c>
      <c r="F878" s="2">
        <v>17261</v>
      </c>
    </row>
    <row r="879" spans="1:6" x14ac:dyDescent="0.25">
      <c r="A879">
        <v>2019</v>
      </c>
      <c r="B879" t="s">
        <v>59</v>
      </c>
      <c r="C879" t="s">
        <v>14</v>
      </c>
      <c r="D879" s="1">
        <v>6871</v>
      </c>
      <c r="E879" s="1">
        <v>130101</v>
      </c>
      <c r="F879" s="2">
        <v>17333</v>
      </c>
    </row>
    <row r="880" spans="1:6" x14ac:dyDescent="0.25">
      <c r="A880">
        <v>2019</v>
      </c>
      <c r="B880" t="s">
        <v>59</v>
      </c>
      <c r="C880" t="s">
        <v>15</v>
      </c>
      <c r="D880" s="1">
        <v>10118</v>
      </c>
      <c r="E880" s="1">
        <v>201748</v>
      </c>
      <c r="F880" s="2">
        <v>18350</v>
      </c>
    </row>
    <row r="881" spans="1:6" x14ac:dyDescent="0.25">
      <c r="A881">
        <v>2019</v>
      </c>
      <c r="B881" t="s">
        <v>59</v>
      </c>
      <c r="C881" t="s">
        <v>16</v>
      </c>
      <c r="D881" s="1">
        <v>12912</v>
      </c>
      <c r="E881" s="1">
        <v>237469</v>
      </c>
      <c r="F881" s="2">
        <v>21789</v>
      </c>
    </row>
    <row r="882" spans="1:6" x14ac:dyDescent="0.25">
      <c r="A882">
        <v>2019</v>
      </c>
      <c r="B882" t="s">
        <v>59</v>
      </c>
      <c r="C882" t="s">
        <v>17</v>
      </c>
      <c r="D882" s="1">
        <v>5132</v>
      </c>
      <c r="E882" s="1">
        <v>69501</v>
      </c>
      <c r="F882" s="2">
        <v>23169</v>
      </c>
    </row>
    <row r="883" spans="1:6" x14ac:dyDescent="0.25">
      <c r="A883">
        <v>2019</v>
      </c>
      <c r="B883" t="s">
        <v>59</v>
      </c>
      <c r="C883" t="s">
        <v>18</v>
      </c>
      <c r="D883" s="1">
        <v>15043</v>
      </c>
      <c r="E883" s="1">
        <v>282746</v>
      </c>
      <c r="F883" s="2">
        <v>24758</v>
      </c>
    </row>
    <row r="884" spans="1:6" x14ac:dyDescent="0.25">
      <c r="A884">
        <v>2019</v>
      </c>
      <c r="B884" t="s">
        <v>59</v>
      </c>
      <c r="C884" t="s">
        <v>19</v>
      </c>
      <c r="D884" s="1">
        <v>20740</v>
      </c>
      <c r="E884" s="1">
        <v>379863</v>
      </c>
      <c r="F884" s="2">
        <v>29500</v>
      </c>
    </row>
    <row r="885" spans="1:6" x14ac:dyDescent="0.25">
      <c r="A885">
        <v>2019</v>
      </c>
      <c r="B885" t="s">
        <v>59</v>
      </c>
      <c r="C885" t="s">
        <v>20</v>
      </c>
      <c r="D885" s="1">
        <v>23113</v>
      </c>
      <c r="E885" s="1">
        <v>434299</v>
      </c>
      <c r="F885" s="2">
        <v>21121</v>
      </c>
    </row>
    <row r="886" spans="1:6" x14ac:dyDescent="0.25">
      <c r="A886">
        <v>2019</v>
      </c>
      <c r="B886" t="s">
        <v>59</v>
      </c>
      <c r="C886" t="s">
        <v>21</v>
      </c>
      <c r="D886" s="1">
        <v>15325</v>
      </c>
      <c r="E886" s="1">
        <v>275608</v>
      </c>
      <c r="F886" s="2">
        <v>23261</v>
      </c>
    </row>
    <row r="887" spans="1:6" x14ac:dyDescent="0.25">
      <c r="A887">
        <v>2019</v>
      </c>
      <c r="B887" t="s">
        <v>59</v>
      </c>
      <c r="C887" t="s">
        <v>22</v>
      </c>
      <c r="D887" s="1">
        <v>6514</v>
      </c>
      <c r="E887" s="1">
        <v>136282</v>
      </c>
      <c r="F887" s="2">
        <v>17817</v>
      </c>
    </row>
    <row r="888" spans="1:6" x14ac:dyDescent="0.25">
      <c r="A888">
        <v>2019</v>
      </c>
      <c r="B888" t="s">
        <v>59</v>
      </c>
      <c r="C888" t="s">
        <v>23</v>
      </c>
      <c r="D888" s="1">
        <v>15195</v>
      </c>
      <c r="E888" s="1">
        <v>308646</v>
      </c>
      <c r="F888" s="2">
        <v>21614</v>
      </c>
    </row>
    <row r="889" spans="1:6" x14ac:dyDescent="0.25">
      <c r="A889">
        <v>2019</v>
      </c>
      <c r="B889" t="s">
        <v>59</v>
      </c>
      <c r="C889" t="s">
        <v>24</v>
      </c>
      <c r="D889" s="1">
        <v>5052</v>
      </c>
      <c r="E889" s="1">
        <v>67008</v>
      </c>
      <c r="F889" s="2">
        <v>19955</v>
      </c>
    </row>
    <row r="890" spans="1:6" x14ac:dyDescent="0.25">
      <c r="A890">
        <v>2019</v>
      </c>
      <c r="B890" t="s">
        <v>59</v>
      </c>
      <c r="C890" t="s">
        <v>25</v>
      </c>
      <c r="D890" s="1">
        <v>5609</v>
      </c>
      <c r="E890" s="1">
        <v>93856</v>
      </c>
      <c r="F890" s="2">
        <v>17213</v>
      </c>
    </row>
    <row r="891" spans="1:6" x14ac:dyDescent="0.25">
      <c r="A891">
        <v>2019</v>
      </c>
      <c r="B891" t="s">
        <v>59</v>
      </c>
      <c r="C891" t="s">
        <v>26</v>
      </c>
      <c r="D891" s="1">
        <v>8716</v>
      </c>
      <c r="E891" s="1">
        <v>355178</v>
      </c>
      <c r="F891" s="2">
        <v>34432</v>
      </c>
    </row>
    <row r="892" spans="1:6" x14ac:dyDescent="0.25">
      <c r="A892">
        <v>2019</v>
      </c>
      <c r="B892" t="s">
        <v>59</v>
      </c>
      <c r="C892" t="s">
        <v>27</v>
      </c>
      <c r="D892" s="1">
        <v>4675</v>
      </c>
      <c r="E892" s="1">
        <v>73214</v>
      </c>
      <c r="F892" s="2">
        <v>22783</v>
      </c>
    </row>
    <row r="893" spans="1:6" x14ac:dyDescent="0.25">
      <c r="A893">
        <v>2019</v>
      </c>
      <c r="B893" t="s">
        <v>59</v>
      </c>
      <c r="C893" t="s">
        <v>28</v>
      </c>
      <c r="D893" s="1">
        <v>24526</v>
      </c>
      <c r="E893" s="1">
        <v>391519</v>
      </c>
      <c r="F893" s="2">
        <v>26347</v>
      </c>
    </row>
    <row r="894" spans="1:6" x14ac:dyDescent="0.25">
      <c r="A894">
        <v>2019</v>
      </c>
      <c r="B894" t="s">
        <v>59</v>
      </c>
      <c r="C894" t="s">
        <v>29</v>
      </c>
      <c r="D894" s="1">
        <v>5277</v>
      </c>
      <c r="E894" s="1">
        <v>99656</v>
      </c>
      <c r="F894" s="2">
        <v>19571</v>
      </c>
    </row>
    <row r="895" spans="1:6" x14ac:dyDescent="0.25">
      <c r="A895">
        <v>2019</v>
      </c>
      <c r="B895" t="s">
        <v>59</v>
      </c>
      <c r="C895" t="s">
        <v>30</v>
      </c>
      <c r="D895" s="1">
        <v>65868</v>
      </c>
      <c r="E895" s="1">
        <v>957897</v>
      </c>
      <c r="F895" s="2">
        <v>35828</v>
      </c>
    </row>
    <row r="896" spans="1:6" x14ac:dyDescent="0.25">
      <c r="A896">
        <v>2019</v>
      </c>
      <c r="B896" t="s">
        <v>59</v>
      </c>
      <c r="C896" t="s">
        <v>31</v>
      </c>
      <c r="D896" s="1">
        <v>26474</v>
      </c>
      <c r="E896" s="1">
        <v>515152</v>
      </c>
      <c r="F896" s="2">
        <v>20460</v>
      </c>
    </row>
    <row r="897" spans="1:6" x14ac:dyDescent="0.25">
      <c r="A897">
        <v>2019</v>
      </c>
      <c r="B897" t="s">
        <v>59</v>
      </c>
      <c r="C897" t="s">
        <v>32</v>
      </c>
      <c r="D897" s="1">
        <v>2610</v>
      </c>
      <c r="E897" s="1">
        <v>40423</v>
      </c>
      <c r="F897" s="2">
        <v>18573</v>
      </c>
    </row>
    <row r="898" spans="1:6" x14ac:dyDescent="0.25">
      <c r="A898">
        <v>2019</v>
      </c>
      <c r="B898" t="s">
        <v>59</v>
      </c>
      <c r="C898" t="s">
        <v>33</v>
      </c>
      <c r="D898" s="1">
        <v>29035</v>
      </c>
      <c r="E898" s="1">
        <v>570254</v>
      </c>
      <c r="F898" s="2">
        <v>20197</v>
      </c>
    </row>
    <row r="899" spans="1:6" x14ac:dyDescent="0.25">
      <c r="A899">
        <v>2019</v>
      </c>
      <c r="B899" t="s">
        <v>59</v>
      </c>
      <c r="C899" t="s">
        <v>34</v>
      </c>
      <c r="D899" s="1">
        <v>9209</v>
      </c>
      <c r="E899" s="1">
        <v>174213</v>
      </c>
      <c r="F899" s="2">
        <v>18600</v>
      </c>
    </row>
    <row r="900" spans="1:6" x14ac:dyDescent="0.25">
      <c r="A900">
        <v>2019</v>
      </c>
      <c r="B900" t="s">
        <v>59</v>
      </c>
      <c r="C900" t="s">
        <v>35</v>
      </c>
      <c r="D900" s="1">
        <v>14116</v>
      </c>
      <c r="E900" s="1">
        <v>213454</v>
      </c>
      <c r="F900" s="2">
        <v>23818</v>
      </c>
    </row>
    <row r="901" spans="1:6" x14ac:dyDescent="0.25">
      <c r="A901">
        <v>2019</v>
      </c>
      <c r="B901" t="s">
        <v>59</v>
      </c>
      <c r="C901" t="s">
        <v>36</v>
      </c>
      <c r="D901" s="1">
        <v>33729</v>
      </c>
      <c r="E901" s="1">
        <v>577911</v>
      </c>
      <c r="F901" s="2">
        <v>22011</v>
      </c>
    </row>
    <row r="902" spans="1:6" x14ac:dyDescent="0.25">
      <c r="A902">
        <v>2019</v>
      </c>
      <c r="B902" t="s">
        <v>59</v>
      </c>
      <c r="C902" t="s">
        <v>37</v>
      </c>
      <c r="D902" s="1">
        <v>3873</v>
      </c>
      <c r="E902" s="1">
        <v>60008</v>
      </c>
      <c r="F902" s="2">
        <v>23680</v>
      </c>
    </row>
    <row r="903" spans="1:6" x14ac:dyDescent="0.25">
      <c r="A903">
        <v>2019</v>
      </c>
      <c r="B903" t="s">
        <v>59</v>
      </c>
      <c r="C903" t="s">
        <v>38</v>
      </c>
      <c r="D903" s="1">
        <v>13400</v>
      </c>
      <c r="E903" s="1">
        <v>270473</v>
      </c>
      <c r="F903" s="2">
        <v>18816</v>
      </c>
    </row>
    <row r="904" spans="1:6" x14ac:dyDescent="0.25">
      <c r="A904">
        <v>2019</v>
      </c>
      <c r="B904" t="s">
        <v>59</v>
      </c>
      <c r="C904" t="s">
        <v>39</v>
      </c>
      <c r="D904" s="1">
        <v>3191</v>
      </c>
      <c r="E904" s="1">
        <v>47413</v>
      </c>
      <c r="F904" s="2">
        <v>17519</v>
      </c>
    </row>
    <row r="905" spans="1:6" x14ac:dyDescent="0.25">
      <c r="A905">
        <v>2019</v>
      </c>
      <c r="B905" t="s">
        <v>59</v>
      </c>
      <c r="C905" t="s">
        <v>40</v>
      </c>
      <c r="D905" s="1">
        <v>16924</v>
      </c>
      <c r="E905" s="1">
        <v>347181</v>
      </c>
      <c r="F905" s="2">
        <v>23878</v>
      </c>
    </row>
    <row r="906" spans="1:6" x14ac:dyDescent="0.25">
      <c r="A906">
        <v>2019</v>
      </c>
      <c r="B906" t="s">
        <v>59</v>
      </c>
      <c r="C906" t="s">
        <v>41</v>
      </c>
      <c r="D906" s="1">
        <v>65057</v>
      </c>
      <c r="E906" s="1">
        <v>1394036</v>
      </c>
      <c r="F906" s="2">
        <v>22762</v>
      </c>
    </row>
    <row r="907" spans="1:6" x14ac:dyDescent="0.25">
      <c r="A907">
        <v>2019</v>
      </c>
      <c r="B907" t="s">
        <v>59</v>
      </c>
      <c r="C907" t="s">
        <v>42</v>
      </c>
      <c r="D907" s="1">
        <v>7570</v>
      </c>
      <c r="E907" s="1">
        <v>153412</v>
      </c>
      <c r="F907" s="2">
        <v>20955</v>
      </c>
    </row>
    <row r="908" spans="1:6" x14ac:dyDescent="0.25">
      <c r="A908">
        <v>2019</v>
      </c>
      <c r="B908" t="s">
        <v>59</v>
      </c>
      <c r="C908" t="s">
        <v>43</v>
      </c>
      <c r="D908" s="1">
        <v>2268</v>
      </c>
      <c r="E908" s="1">
        <v>37208</v>
      </c>
      <c r="F908" s="2">
        <v>23863</v>
      </c>
    </row>
    <row r="909" spans="1:6" x14ac:dyDescent="0.25">
      <c r="A909">
        <v>2019</v>
      </c>
      <c r="B909" t="s">
        <v>59</v>
      </c>
      <c r="C909" t="s">
        <v>44</v>
      </c>
      <c r="D909" s="1">
        <v>20743</v>
      </c>
      <c r="E909" s="1">
        <v>408354</v>
      </c>
      <c r="F909" s="2">
        <v>21582</v>
      </c>
    </row>
    <row r="910" spans="1:6" x14ac:dyDescent="0.25">
      <c r="A910">
        <v>2019</v>
      </c>
      <c r="B910" t="s">
        <v>59</v>
      </c>
      <c r="C910" t="s">
        <v>45</v>
      </c>
      <c r="D910" s="1">
        <v>20637</v>
      </c>
      <c r="E910" s="1">
        <v>341265</v>
      </c>
      <c r="F910" s="2">
        <v>26566</v>
      </c>
    </row>
    <row r="911" spans="1:6" x14ac:dyDescent="0.25">
      <c r="A911">
        <v>2019</v>
      </c>
      <c r="B911" t="s">
        <v>59</v>
      </c>
      <c r="C911" t="s">
        <v>46</v>
      </c>
      <c r="D911" s="1">
        <v>4658</v>
      </c>
      <c r="E911" s="1">
        <v>75027</v>
      </c>
      <c r="F911" s="2">
        <v>18256</v>
      </c>
    </row>
    <row r="912" spans="1:6" x14ac:dyDescent="0.25">
      <c r="A912">
        <v>2019</v>
      </c>
      <c r="B912" t="s">
        <v>59</v>
      </c>
      <c r="C912" t="s">
        <v>47</v>
      </c>
      <c r="D912" s="1">
        <v>17015</v>
      </c>
      <c r="E912" s="1">
        <v>285279</v>
      </c>
      <c r="F912" s="2">
        <v>18758</v>
      </c>
    </row>
    <row r="913" spans="1:6" x14ac:dyDescent="0.25">
      <c r="A913">
        <v>2019</v>
      </c>
      <c r="B913" t="s">
        <v>59</v>
      </c>
      <c r="C913" t="s">
        <v>48</v>
      </c>
      <c r="D913" s="1">
        <v>2398</v>
      </c>
      <c r="E913" s="1">
        <v>37041</v>
      </c>
      <c r="F913" s="2">
        <v>21994</v>
      </c>
    </row>
    <row r="914" spans="1:6" x14ac:dyDescent="0.25">
      <c r="A914">
        <v>2019</v>
      </c>
      <c r="B914" t="s">
        <v>60</v>
      </c>
      <c r="C914" t="s">
        <v>1</v>
      </c>
      <c r="D914" s="1">
        <v>10189</v>
      </c>
      <c r="E914" s="1">
        <v>46816</v>
      </c>
      <c r="F914" s="2">
        <v>38607</v>
      </c>
    </row>
    <row r="915" spans="1:6" x14ac:dyDescent="0.25">
      <c r="A915">
        <v>2019</v>
      </c>
      <c r="B915" t="s">
        <v>60</v>
      </c>
      <c r="C915" t="s">
        <v>2</v>
      </c>
      <c r="D915" s="1">
        <v>10674</v>
      </c>
      <c r="E915" s="1">
        <v>75782</v>
      </c>
      <c r="F915" s="2">
        <v>39965</v>
      </c>
    </row>
    <row r="916" spans="1:6" x14ac:dyDescent="0.25">
      <c r="A916">
        <v>2019</v>
      </c>
      <c r="B916" t="s">
        <v>60</v>
      </c>
      <c r="C916" t="s">
        <v>3</v>
      </c>
      <c r="D916" s="1">
        <v>5359</v>
      </c>
      <c r="E916" s="1">
        <v>25279</v>
      </c>
      <c r="F916" s="2">
        <v>36115</v>
      </c>
    </row>
    <row r="917" spans="1:6" x14ac:dyDescent="0.25">
      <c r="A917">
        <v>2019</v>
      </c>
      <c r="B917" t="s">
        <v>60</v>
      </c>
      <c r="C917" t="s">
        <v>4</v>
      </c>
      <c r="D917" s="1">
        <v>97442</v>
      </c>
      <c r="E917" s="1">
        <v>547972</v>
      </c>
      <c r="F917" s="2">
        <v>42293</v>
      </c>
    </row>
    <row r="918" spans="1:6" x14ac:dyDescent="0.25">
      <c r="A918">
        <v>2019</v>
      </c>
      <c r="B918" t="s">
        <v>60</v>
      </c>
      <c r="C918" t="s">
        <v>5</v>
      </c>
      <c r="D918" s="1">
        <v>17008</v>
      </c>
      <c r="E918" s="1">
        <v>84571</v>
      </c>
      <c r="F918" s="2">
        <v>42381</v>
      </c>
    </row>
    <row r="919" spans="1:6" x14ac:dyDescent="0.25">
      <c r="A919">
        <v>2019</v>
      </c>
      <c r="B919" t="s">
        <v>60</v>
      </c>
      <c r="C919" t="s">
        <v>6</v>
      </c>
      <c r="D919" s="1">
        <v>18146</v>
      </c>
      <c r="E919" s="1">
        <v>66497</v>
      </c>
      <c r="F919" s="2">
        <v>34861</v>
      </c>
    </row>
    <row r="920" spans="1:6" x14ac:dyDescent="0.25">
      <c r="A920">
        <v>2019</v>
      </c>
      <c r="B920" t="s">
        <v>60</v>
      </c>
      <c r="C920" t="s">
        <v>7</v>
      </c>
      <c r="D920" s="1">
        <v>2052</v>
      </c>
      <c r="E920" s="1">
        <v>12125</v>
      </c>
      <c r="F920" s="2">
        <v>35636</v>
      </c>
    </row>
    <row r="921" spans="1:6" x14ac:dyDescent="0.25">
      <c r="A921">
        <v>2019</v>
      </c>
      <c r="B921" t="s">
        <v>60</v>
      </c>
      <c r="C921" t="s">
        <v>8</v>
      </c>
      <c r="D921" s="1">
        <v>56765</v>
      </c>
      <c r="E921" s="1">
        <v>281975</v>
      </c>
      <c r="F921" s="2">
        <v>37969</v>
      </c>
    </row>
    <row r="922" spans="1:6" x14ac:dyDescent="0.25">
      <c r="A922">
        <v>2019</v>
      </c>
      <c r="B922" t="s">
        <v>60</v>
      </c>
      <c r="C922" t="s">
        <v>9</v>
      </c>
      <c r="D922" s="1">
        <v>18227</v>
      </c>
      <c r="E922" s="1">
        <v>111902</v>
      </c>
      <c r="F922" s="2">
        <v>37971</v>
      </c>
    </row>
    <row r="923" spans="1:6" x14ac:dyDescent="0.25">
      <c r="A923">
        <v>2019</v>
      </c>
      <c r="B923" t="s">
        <v>60</v>
      </c>
      <c r="C923" t="s">
        <v>10</v>
      </c>
      <c r="D923" s="1">
        <v>3845</v>
      </c>
      <c r="E923" s="1">
        <v>19414</v>
      </c>
      <c r="F923" s="2">
        <v>32615</v>
      </c>
    </row>
    <row r="924" spans="1:6" x14ac:dyDescent="0.25">
      <c r="A924">
        <v>2019</v>
      </c>
      <c r="B924" t="s">
        <v>60</v>
      </c>
      <c r="C924" t="s">
        <v>11</v>
      </c>
      <c r="D924" s="1">
        <v>39884</v>
      </c>
      <c r="E924" s="1">
        <v>209967</v>
      </c>
      <c r="F924" s="2">
        <v>43714</v>
      </c>
    </row>
    <row r="925" spans="1:6" x14ac:dyDescent="0.25">
      <c r="A925">
        <v>2019</v>
      </c>
      <c r="B925" t="s">
        <v>60</v>
      </c>
      <c r="C925" t="s">
        <v>12</v>
      </c>
      <c r="D925" s="1">
        <v>12916</v>
      </c>
      <c r="E925" s="1">
        <v>89273</v>
      </c>
      <c r="F925" s="2">
        <v>33759</v>
      </c>
    </row>
    <row r="926" spans="1:6" x14ac:dyDescent="0.25">
      <c r="A926">
        <v>2019</v>
      </c>
      <c r="B926" t="s">
        <v>60</v>
      </c>
      <c r="C926" t="s">
        <v>13</v>
      </c>
      <c r="D926" s="1">
        <v>8547</v>
      </c>
      <c r="E926" s="1">
        <v>42519</v>
      </c>
      <c r="F926" s="2">
        <v>36534</v>
      </c>
    </row>
    <row r="927" spans="1:6" x14ac:dyDescent="0.25">
      <c r="A927">
        <v>2019</v>
      </c>
      <c r="B927" t="s">
        <v>60</v>
      </c>
      <c r="C927" t="s">
        <v>14</v>
      </c>
      <c r="D927" s="1">
        <v>5938</v>
      </c>
      <c r="E927" s="1">
        <v>34833</v>
      </c>
      <c r="F927" s="2">
        <v>35624</v>
      </c>
    </row>
    <row r="928" spans="1:6" x14ac:dyDescent="0.25">
      <c r="A928">
        <v>2019</v>
      </c>
      <c r="B928" t="s">
        <v>60</v>
      </c>
      <c r="C928" t="s">
        <v>15</v>
      </c>
      <c r="D928" s="1">
        <v>10404</v>
      </c>
      <c r="E928" s="1">
        <v>46571</v>
      </c>
      <c r="F928" s="2">
        <v>34846</v>
      </c>
    </row>
    <row r="929" spans="1:6" x14ac:dyDescent="0.25">
      <c r="A929">
        <v>2019</v>
      </c>
      <c r="B929" t="s">
        <v>60</v>
      </c>
      <c r="C929" t="s">
        <v>16</v>
      </c>
      <c r="D929" s="1">
        <v>9280</v>
      </c>
      <c r="E929" s="1">
        <v>46391</v>
      </c>
      <c r="F929" s="2">
        <v>38963</v>
      </c>
    </row>
    <row r="930" spans="1:6" x14ac:dyDescent="0.25">
      <c r="A930">
        <v>2019</v>
      </c>
      <c r="B930" t="s">
        <v>60</v>
      </c>
      <c r="C930" t="s">
        <v>17</v>
      </c>
      <c r="D930" s="1">
        <v>3777</v>
      </c>
      <c r="E930" s="1">
        <v>17863</v>
      </c>
      <c r="F930" s="2">
        <v>35322</v>
      </c>
    </row>
    <row r="931" spans="1:6" x14ac:dyDescent="0.25">
      <c r="A931">
        <v>2019</v>
      </c>
      <c r="B931" t="s">
        <v>60</v>
      </c>
      <c r="C931" t="s">
        <v>18</v>
      </c>
      <c r="D931" s="1">
        <v>19358</v>
      </c>
      <c r="E931" s="1">
        <v>91545</v>
      </c>
      <c r="F931" s="2">
        <v>44150</v>
      </c>
    </row>
    <row r="932" spans="1:6" x14ac:dyDescent="0.25">
      <c r="A932">
        <v>2019</v>
      </c>
      <c r="B932" t="s">
        <v>60</v>
      </c>
      <c r="C932" t="s">
        <v>19</v>
      </c>
      <c r="D932" s="1">
        <v>22046</v>
      </c>
      <c r="E932" s="1">
        <v>121404</v>
      </c>
      <c r="F932" s="2">
        <v>40421</v>
      </c>
    </row>
    <row r="933" spans="1:6" x14ac:dyDescent="0.25">
      <c r="A933">
        <v>2019</v>
      </c>
      <c r="B933" t="s">
        <v>60</v>
      </c>
      <c r="C933" t="s">
        <v>20</v>
      </c>
      <c r="D933" s="1">
        <v>32480</v>
      </c>
      <c r="E933" s="1">
        <v>140352</v>
      </c>
      <c r="F933" s="2">
        <v>34330</v>
      </c>
    </row>
    <row r="934" spans="1:6" x14ac:dyDescent="0.25">
      <c r="A934">
        <v>2019</v>
      </c>
      <c r="B934" t="s">
        <v>60</v>
      </c>
      <c r="C934" t="s">
        <v>21</v>
      </c>
      <c r="D934" s="1">
        <v>17266</v>
      </c>
      <c r="E934" s="1">
        <v>91238</v>
      </c>
      <c r="F934" s="2">
        <v>35478</v>
      </c>
    </row>
    <row r="935" spans="1:6" x14ac:dyDescent="0.25">
      <c r="A935">
        <v>2019</v>
      </c>
      <c r="B935" t="s">
        <v>60</v>
      </c>
      <c r="C935" t="s">
        <v>22</v>
      </c>
      <c r="D935" s="1">
        <v>4589</v>
      </c>
      <c r="E935" s="1">
        <v>21043</v>
      </c>
      <c r="F935" s="2">
        <v>36243</v>
      </c>
    </row>
    <row r="936" spans="1:6" x14ac:dyDescent="0.25">
      <c r="A936">
        <v>2019</v>
      </c>
      <c r="B936" t="s">
        <v>60</v>
      </c>
      <c r="C936" t="s">
        <v>23</v>
      </c>
      <c r="D936" s="1">
        <v>13240</v>
      </c>
      <c r="E936" s="1">
        <v>75829</v>
      </c>
      <c r="F936" s="2">
        <v>35224</v>
      </c>
    </row>
    <row r="937" spans="1:6" x14ac:dyDescent="0.25">
      <c r="A937">
        <v>2019</v>
      </c>
      <c r="B937" t="s">
        <v>60</v>
      </c>
      <c r="C937" t="s">
        <v>24</v>
      </c>
      <c r="D937" s="1">
        <v>4153</v>
      </c>
      <c r="E937" s="1">
        <v>18442</v>
      </c>
      <c r="F937" s="2">
        <v>31791</v>
      </c>
    </row>
    <row r="938" spans="1:6" x14ac:dyDescent="0.25">
      <c r="A938">
        <v>2019</v>
      </c>
      <c r="B938" t="s">
        <v>60</v>
      </c>
      <c r="C938" t="s">
        <v>25</v>
      </c>
      <c r="D938" s="1">
        <v>4572</v>
      </c>
      <c r="E938" s="1">
        <v>25509</v>
      </c>
      <c r="F938" s="2">
        <v>33587</v>
      </c>
    </row>
    <row r="939" spans="1:6" x14ac:dyDescent="0.25">
      <c r="A939">
        <v>2019</v>
      </c>
      <c r="B939" t="s">
        <v>60</v>
      </c>
      <c r="C939" t="s">
        <v>26</v>
      </c>
      <c r="D939" s="1">
        <v>5140</v>
      </c>
      <c r="E939" s="1">
        <v>35449</v>
      </c>
      <c r="F939" s="2">
        <v>38479</v>
      </c>
    </row>
    <row r="940" spans="1:6" x14ac:dyDescent="0.25">
      <c r="A940">
        <v>2019</v>
      </c>
      <c r="B940" t="s">
        <v>60</v>
      </c>
      <c r="C940" t="s">
        <v>27</v>
      </c>
      <c r="D940" s="1">
        <v>4011</v>
      </c>
      <c r="E940" s="1">
        <v>21600</v>
      </c>
      <c r="F940" s="2">
        <v>39236</v>
      </c>
    </row>
    <row r="941" spans="1:6" x14ac:dyDescent="0.25">
      <c r="A941">
        <v>2019</v>
      </c>
      <c r="B941" t="s">
        <v>60</v>
      </c>
      <c r="C941" t="s">
        <v>28</v>
      </c>
      <c r="D941" s="1">
        <v>24469</v>
      </c>
      <c r="E941" s="1">
        <v>138255</v>
      </c>
      <c r="F941" s="2">
        <v>37373</v>
      </c>
    </row>
    <row r="942" spans="1:6" x14ac:dyDescent="0.25">
      <c r="A942">
        <v>2019</v>
      </c>
      <c r="B942" t="s">
        <v>60</v>
      </c>
      <c r="C942" t="s">
        <v>29</v>
      </c>
      <c r="D942" s="1">
        <v>4216</v>
      </c>
      <c r="E942" s="1">
        <v>21214</v>
      </c>
      <c r="F942" s="2">
        <v>35417</v>
      </c>
    </row>
    <row r="943" spans="1:6" x14ac:dyDescent="0.25">
      <c r="A943">
        <v>2019</v>
      </c>
      <c r="B943" t="s">
        <v>60</v>
      </c>
      <c r="C943" t="s">
        <v>30</v>
      </c>
      <c r="D943" s="1">
        <v>72430</v>
      </c>
      <c r="E943" s="1">
        <v>371218</v>
      </c>
      <c r="F943" s="2">
        <v>43410</v>
      </c>
    </row>
    <row r="944" spans="1:6" x14ac:dyDescent="0.25">
      <c r="A944">
        <v>2019</v>
      </c>
      <c r="B944" t="s">
        <v>60</v>
      </c>
      <c r="C944" t="s">
        <v>31</v>
      </c>
      <c r="D944" s="1">
        <v>24457</v>
      </c>
      <c r="E944" s="1">
        <v>115119</v>
      </c>
      <c r="F944" s="2">
        <v>36624</v>
      </c>
    </row>
    <row r="945" spans="1:6" x14ac:dyDescent="0.25">
      <c r="A945">
        <v>2019</v>
      </c>
      <c r="B945" t="s">
        <v>60</v>
      </c>
      <c r="C945" t="s">
        <v>32</v>
      </c>
      <c r="D945" s="1">
        <v>2047</v>
      </c>
      <c r="E945" s="1">
        <v>11337</v>
      </c>
      <c r="F945" s="2">
        <v>38696</v>
      </c>
    </row>
    <row r="946" spans="1:6" x14ac:dyDescent="0.25">
      <c r="A946">
        <v>2019</v>
      </c>
      <c r="B946" t="s">
        <v>60</v>
      </c>
      <c r="C946" t="s">
        <v>33</v>
      </c>
      <c r="D946" s="1">
        <v>23639</v>
      </c>
      <c r="E946" s="1">
        <v>157001</v>
      </c>
      <c r="F946" s="2">
        <v>35006</v>
      </c>
    </row>
    <row r="947" spans="1:6" x14ac:dyDescent="0.25">
      <c r="A947">
        <v>2019</v>
      </c>
      <c r="B947" t="s">
        <v>60</v>
      </c>
      <c r="C947" t="s">
        <v>34</v>
      </c>
      <c r="D947" s="1">
        <v>6589</v>
      </c>
      <c r="E947" s="1">
        <v>36706</v>
      </c>
      <c r="F947" s="2">
        <v>36151</v>
      </c>
    </row>
    <row r="948" spans="1:6" x14ac:dyDescent="0.25">
      <c r="A948">
        <v>2019</v>
      </c>
      <c r="B948" t="s">
        <v>60</v>
      </c>
      <c r="C948" t="s">
        <v>35</v>
      </c>
      <c r="D948" s="1">
        <v>25468</v>
      </c>
      <c r="E948" s="1">
        <v>78423</v>
      </c>
      <c r="F948" s="2">
        <v>35467</v>
      </c>
    </row>
    <row r="949" spans="1:6" x14ac:dyDescent="0.25">
      <c r="A949">
        <v>2019</v>
      </c>
      <c r="B949" t="s">
        <v>60</v>
      </c>
      <c r="C949" t="s">
        <v>36</v>
      </c>
      <c r="D949" s="1">
        <v>33082</v>
      </c>
      <c r="E949" s="1">
        <v>202171</v>
      </c>
      <c r="F949" s="2">
        <v>35131</v>
      </c>
    </row>
    <row r="950" spans="1:6" x14ac:dyDescent="0.25">
      <c r="A950">
        <v>2019</v>
      </c>
      <c r="B950" t="s">
        <v>60</v>
      </c>
      <c r="C950" t="s">
        <v>37</v>
      </c>
      <c r="D950" s="1">
        <v>3537</v>
      </c>
      <c r="E950" s="1">
        <v>18157</v>
      </c>
      <c r="F950" s="2">
        <v>34466</v>
      </c>
    </row>
    <row r="951" spans="1:6" x14ac:dyDescent="0.25">
      <c r="A951">
        <v>2019</v>
      </c>
      <c r="B951" t="s">
        <v>60</v>
      </c>
      <c r="C951" t="s">
        <v>38</v>
      </c>
      <c r="D951" s="1">
        <v>12142</v>
      </c>
      <c r="E951" s="1">
        <v>54906</v>
      </c>
      <c r="F951" s="2">
        <v>34386</v>
      </c>
    </row>
    <row r="952" spans="1:6" x14ac:dyDescent="0.25">
      <c r="A952">
        <v>2019</v>
      </c>
      <c r="B952" t="s">
        <v>60</v>
      </c>
      <c r="C952" t="s">
        <v>39</v>
      </c>
      <c r="D952" s="1">
        <v>2223</v>
      </c>
      <c r="E952" s="1">
        <v>11326</v>
      </c>
      <c r="F952" s="2">
        <v>34233</v>
      </c>
    </row>
    <row r="953" spans="1:6" x14ac:dyDescent="0.25">
      <c r="A953">
        <v>2019</v>
      </c>
      <c r="B953" t="s">
        <v>60</v>
      </c>
      <c r="C953" t="s">
        <v>40</v>
      </c>
      <c r="D953" s="1">
        <v>15931</v>
      </c>
      <c r="E953" s="1">
        <v>80484</v>
      </c>
      <c r="F953" s="2">
        <v>36227</v>
      </c>
    </row>
    <row r="954" spans="1:6" x14ac:dyDescent="0.25">
      <c r="A954">
        <v>2019</v>
      </c>
      <c r="B954" t="s">
        <v>60</v>
      </c>
      <c r="C954" t="s">
        <v>41</v>
      </c>
      <c r="D954" s="1">
        <v>57504</v>
      </c>
      <c r="E954" s="1">
        <v>343287</v>
      </c>
      <c r="F954" s="2">
        <v>41110</v>
      </c>
    </row>
    <row r="955" spans="1:6" x14ac:dyDescent="0.25">
      <c r="A955">
        <v>2019</v>
      </c>
      <c r="B955" t="s">
        <v>60</v>
      </c>
      <c r="C955" t="s">
        <v>42</v>
      </c>
      <c r="D955" s="1">
        <v>6492</v>
      </c>
      <c r="E955" s="1">
        <v>37200</v>
      </c>
      <c r="F955" s="2">
        <v>37389</v>
      </c>
    </row>
    <row r="956" spans="1:6" x14ac:dyDescent="0.25">
      <c r="A956">
        <v>2019</v>
      </c>
      <c r="B956" t="s">
        <v>60</v>
      </c>
      <c r="C956" t="s">
        <v>43</v>
      </c>
      <c r="D956" s="1">
        <v>1990</v>
      </c>
      <c r="E956" s="1">
        <v>8772</v>
      </c>
      <c r="F956" s="2">
        <v>37394</v>
      </c>
    </row>
    <row r="957" spans="1:6" x14ac:dyDescent="0.25">
      <c r="A957">
        <v>2019</v>
      </c>
      <c r="B957" t="s">
        <v>60</v>
      </c>
      <c r="C957" t="s">
        <v>44</v>
      </c>
      <c r="D957" s="1">
        <v>29777</v>
      </c>
      <c r="E957" s="1">
        <v>140456</v>
      </c>
      <c r="F957" s="2">
        <v>45136</v>
      </c>
    </row>
    <row r="958" spans="1:6" x14ac:dyDescent="0.25">
      <c r="A958">
        <v>2019</v>
      </c>
      <c r="B958" t="s">
        <v>60</v>
      </c>
      <c r="C958" t="s">
        <v>45</v>
      </c>
      <c r="D958" s="1">
        <v>19915</v>
      </c>
      <c r="E958" s="1">
        <v>102632</v>
      </c>
      <c r="F958" s="2">
        <v>42585</v>
      </c>
    </row>
    <row r="959" spans="1:6" x14ac:dyDescent="0.25">
      <c r="A959">
        <v>2019</v>
      </c>
      <c r="B959" t="s">
        <v>60</v>
      </c>
      <c r="C959" t="s">
        <v>46</v>
      </c>
      <c r="D959" s="1">
        <v>5797</v>
      </c>
      <c r="E959" s="1">
        <v>20164</v>
      </c>
      <c r="F959" s="2">
        <v>32080</v>
      </c>
    </row>
    <row r="960" spans="1:6" x14ac:dyDescent="0.25">
      <c r="A960">
        <v>2019</v>
      </c>
      <c r="B960" t="s">
        <v>60</v>
      </c>
      <c r="C960" t="s">
        <v>47</v>
      </c>
      <c r="D960" s="1">
        <v>13757</v>
      </c>
      <c r="E960" s="1">
        <v>84267</v>
      </c>
      <c r="F960" s="2">
        <v>31908</v>
      </c>
    </row>
    <row r="961" spans="1:6" x14ac:dyDescent="0.25">
      <c r="A961">
        <v>2019</v>
      </c>
      <c r="B961" t="s">
        <v>60</v>
      </c>
      <c r="C961" t="s">
        <v>48</v>
      </c>
      <c r="D961" s="1">
        <v>1655</v>
      </c>
      <c r="E961" s="1">
        <v>7188</v>
      </c>
      <c r="F961" s="2">
        <v>39255</v>
      </c>
    </row>
    <row r="962" spans="1:6" x14ac:dyDescent="0.25">
      <c r="A962">
        <v>2018</v>
      </c>
      <c r="B962" t="s">
        <v>55</v>
      </c>
      <c r="C962" t="s">
        <v>1</v>
      </c>
      <c r="D962" s="1">
        <v>1843</v>
      </c>
      <c r="E962" s="1">
        <v>18397</v>
      </c>
      <c r="F962" s="2">
        <v>56388</v>
      </c>
    </row>
    <row r="963" spans="1:6" x14ac:dyDescent="0.25">
      <c r="A963">
        <v>2018</v>
      </c>
      <c r="B963" t="s">
        <v>55</v>
      </c>
      <c r="C963" t="s">
        <v>2</v>
      </c>
      <c r="D963" s="1">
        <v>1328</v>
      </c>
      <c r="E963" s="1">
        <v>38653</v>
      </c>
      <c r="F963" s="2">
        <v>50854</v>
      </c>
    </row>
    <row r="964" spans="1:6" x14ac:dyDescent="0.25">
      <c r="A964">
        <v>2018</v>
      </c>
      <c r="B964" t="s">
        <v>55</v>
      </c>
      <c r="C964" t="s">
        <v>3</v>
      </c>
      <c r="D964" s="1">
        <v>2525</v>
      </c>
      <c r="E964" s="1">
        <v>16334</v>
      </c>
      <c r="F964" s="2">
        <v>47616</v>
      </c>
    </row>
    <row r="965" spans="1:6" x14ac:dyDescent="0.25">
      <c r="A965">
        <v>2018</v>
      </c>
      <c r="B965" t="s">
        <v>55</v>
      </c>
      <c r="C965" t="s">
        <v>4</v>
      </c>
      <c r="D965" s="1">
        <v>17605</v>
      </c>
      <c r="E965" s="1">
        <v>443542</v>
      </c>
      <c r="F965" s="2">
        <v>38595</v>
      </c>
    </row>
    <row r="966" spans="1:6" x14ac:dyDescent="0.25">
      <c r="A966">
        <v>2018</v>
      </c>
      <c r="B966" t="s">
        <v>55</v>
      </c>
      <c r="C966" t="s">
        <v>5</v>
      </c>
      <c r="D966" s="1">
        <v>3256</v>
      </c>
      <c r="E966" s="1">
        <v>46357</v>
      </c>
      <c r="F966" s="2">
        <v>88489</v>
      </c>
    </row>
    <row r="967" spans="1:6" x14ac:dyDescent="0.25">
      <c r="A967">
        <v>2018</v>
      </c>
      <c r="B967" t="s">
        <v>55</v>
      </c>
      <c r="C967" t="s">
        <v>6</v>
      </c>
      <c r="D967">
        <v>441</v>
      </c>
      <c r="E967" s="1">
        <v>5272</v>
      </c>
      <c r="F967" s="2">
        <v>40054</v>
      </c>
    </row>
    <row r="968" spans="1:6" x14ac:dyDescent="0.25">
      <c r="A968">
        <v>2018</v>
      </c>
      <c r="B968" t="s">
        <v>55</v>
      </c>
      <c r="C968" t="s">
        <v>7</v>
      </c>
      <c r="D968">
        <v>177</v>
      </c>
      <c r="E968" s="1">
        <v>1535</v>
      </c>
      <c r="F968" s="2">
        <v>39987</v>
      </c>
    </row>
    <row r="969" spans="1:6" x14ac:dyDescent="0.25">
      <c r="A969">
        <v>2018</v>
      </c>
      <c r="B969" t="s">
        <v>55</v>
      </c>
      <c r="C969" t="s">
        <v>8</v>
      </c>
      <c r="D969" s="1">
        <v>5289</v>
      </c>
      <c r="E969" s="1">
        <v>72507</v>
      </c>
      <c r="F969" s="2">
        <v>34681</v>
      </c>
    </row>
    <row r="970" spans="1:6" x14ac:dyDescent="0.25">
      <c r="A970">
        <v>2018</v>
      </c>
      <c r="B970" t="s">
        <v>55</v>
      </c>
      <c r="C970" t="s">
        <v>9</v>
      </c>
      <c r="D970" s="1">
        <v>2630</v>
      </c>
      <c r="E970" s="1">
        <v>29395</v>
      </c>
      <c r="F970" s="2">
        <v>42010</v>
      </c>
    </row>
    <row r="971" spans="1:6" x14ac:dyDescent="0.25">
      <c r="A971">
        <v>2018</v>
      </c>
      <c r="B971" t="s">
        <v>55</v>
      </c>
      <c r="C971" t="s">
        <v>10</v>
      </c>
      <c r="D971" s="1">
        <v>2500</v>
      </c>
      <c r="E971" s="1">
        <v>26636</v>
      </c>
      <c r="F971" s="2">
        <v>39998</v>
      </c>
    </row>
    <row r="972" spans="1:6" x14ac:dyDescent="0.25">
      <c r="A972">
        <v>2018</v>
      </c>
      <c r="B972" t="s">
        <v>55</v>
      </c>
      <c r="C972" t="s">
        <v>11</v>
      </c>
      <c r="D972" s="1">
        <v>2785</v>
      </c>
      <c r="E972" s="1">
        <v>26452</v>
      </c>
      <c r="F972" s="2">
        <v>50101</v>
      </c>
    </row>
    <row r="973" spans="1:6" x14ac:dyDescent="0.25">
      <c r="A973">
        <v>2018</v>
      </c>
      <c r="B973" t="s">
        <v>55</v>
      </c>
      <c r="C973" t="s">
        <v>12</v>
      </c>
      <c r="D973" s="1">
        <v>2217</v>
      </c>
      <c r="E973" s="1">
        <v>21236</v>
      </c>
      <c r="F973" s="2">
        <v>48605</v>
      </c>
    </row>
    <row r="974" spans="1:6" x14ac:dyDescent="0.25">
      <c r="A974">
        <v>2018</v>
      </c>
      <c r="B974" t="s">
        <v>55</v>
      </c>
      <c r="C974" t="s">
        <v>13</v>
      </c>
      <c r="D974" s="1">
        <v>2830</v>
      </c>
      <c r="E974" s="1">
        <v>23077</v>
      </c>
      <c r="F974" s="2">
        <v>42989</v>
      </c>
    </row>
    <row r="975" spans="1:6" x14ac:dyDescent="0.25">
      <c r="A975">
        <v>2018</v>
      </c>
      <c r="B975" t="s">
        <v>55</v>
      </c>
      <c r="C975" t="s">
        <v>14</v>
      </c>
      <c r="D975" s="1">
        <v>2658</v>
      </c>
      <c r="E975" s="1">
        <v>19284</v>
      </c>
      <c r="F975" s="2">
        <v>47004</v>
      </c>
    </row>
    <row r="976" spans="1:6" x14ac:dyDescent="0.25">
      <c r="A976">
        <v>2018</v>
      </c>
      <c r="B976" t="s">
        <v>55</v>
      </c>
      <c r="C976" t="s">
        <v>15</v>
      </c>
      <c r="D976" s="1">
        <v>1559</v>
      </c>
      <c r="E976" s="1">
        <v>18569</v>
      </c>
      <c r="F976" s="2">
        <v>56223</v>
      </c>
    </row>
    <row r="977" spans="1:6" x14ac:dyDescent="0.25">
      <c r="A977">
        <v>2018</v>
      </c>
      <c r="B977" t="s">
        <v>55</v>
      </c>
      <c r="C977" t="s">
        <v>16</v>
      </c>
      <c r="D977" s="1">
        <v>3089</v>
      </c>
      <c r="E977" s="1">
        <v>43598</v>
      </c>
      <c r="F977" s="2">
        <v>84277</v>
      </c>
    </row>
    <row r="978" spans="1:6" x14ac:dyDescent="0.25">
      <c r="A978">
        <v>2018</v>
      </c>
      <c r="B978" t="s">
        <v>55</v>
      </c>
      <c r="C978" t="s">
        <v>17</v>
      </c>
      <c r="D978" s="1">
        <v>1372</v>
      </c>
      <c r="E978" s="1">
        <v>7143</v>
      </c>
      <c r="F978" s="2">
        <v>41187</v>
      </c>
    </row>
    <row r="979" spans="1:6" x14ac:dyDescent="0.25">
      <c r="A979">
        <v>2018</v>
      </c>
      <c r="B979" t="s">
        <v>55</v>
      </c>
      <c r="C979" t="s">
        <v>18</v>
      </c>
      <c r="D979">
        <v>723</v>
      </c>
      <c r="E979" s="1">
        <v>6447</v>
      </c>
      <c r="F979" s="2">
        <v>43100</v>
      </c>
    </row>
    <row r="980" spans="1:6" x14ac:dyDescent="0.25">
      <c r="A980">
        <v>2018</v>
      </c>
      <c r="B980" t="s">
        <v>55</v>
      </c>
      <c r="C980" t="s">
        <v>19</v>
      </c>
      <c r="D980">
        <v>985</v>
      </c>
      <c r="E980" s="1">
        <v>9626</v>
      </c>
      <c r="F980" s="2">
        <v>61244</v>
      </c>
    </row>
    <row r="981" spans="1:6" x14ac:dyDescent="0.25">
      <c r="A981">
        <v>2018</v>
      </c>
      <c r="B981" t="s">
        <v>55</v>
      </c>
      <c r="C981" t="s">
        <v>20</v>
      </c>
      <c r="D981" s="1">
        <v>3282</v>
      </c>
      <c r="E981" s="1">
        <v>35874</v>
      </c>
      <c r="F981" s="2">
        <v>40516</v>
      </c>
    </row>
    <row r="982" spans="1:6" x14ac:dyDescent="0.25">
      <c r="A982">
        <v>2018</v>
      </c>
      <c r="B982" t="s">
        <v>55</v>
      </c>
      <c r="C982" t="s">
        <v>21</v>
      </c>
      <c r="D982" s="1">
        <v>3071</v>
      </c>
      <c r="E982" s="1">
        <v>27642</v>
      </c>
      <c r="F982" s="2">
        <v>50521</v>
      </c>
    </row>
    <row r="983" spans="1:6" x14ac:dyDescent="0.25">
      <c r="A983">
        <v>2018</v>
      </c>
      <c r="B983" t="s">
        <v>55</v>
      </c>
      <c r="C983" t="s">
        <v>22</v>
      </c>
      <c r="D983" s="1">
        <v>2153</v>
      </c>
      <c r="E983" s="1">
        <v>16234</v>
      </c>
      <c r="F983" s="2">
        <v>47028</v>
      </c>
    </row>
    <row r="984" spans="1:6" x14ac:dyDescent="0.25">
      <c r="A984">
        <v>2018</v>
      </c>
      <c r="B984" t="s">
        <v>55</v>
      </c>
      <c r="C984" t="s">
        <v>23</v>
      </c>
      <c r="D984" s="1">
        <v>1935</v>
      </c>
      <c r="E984" s="1">
        <v>16642</v>
      </c>
      <c r="F984" s="2">
        <v>43331</v>
      </c>
    </row>
    <row r="985" spans="1:6" x14ac:dyDescent="0.25">
      <c r="A985">
        <v>2018</v>
      </c>
      <c r="B985" t="s">
        <v>55</v>
      </c>
      <c r="C985" t="s">
        <v>24</v>
      </c>
      <c r="D985" s="1">
        <v>1771</v>
      </c>
      <c r="E985" s="1">
        <v>12503</v>
      </c>
      <c r="F985" s="2">
        <v>67090</v>
      </c>
    </row>
    <row r="986" spans="1:6" x14ac:dyDescent="0.25">
      <c r="A986">
        <v>2018</v>
      </c>
      <c r="B986" t="s">
        <v>55</v>
      </c>
      <c r="C986" t="s">
        <v>25</v>
      </c>
      <c r="D986" s="1">
        <v>2378</v>
      </c>
      <c r="E986" s="1">
        <v>15823</v>
      </c>
      <c r="F986" s="2">
        <v>41084</v>
      </c>
    </row>
    <row r="987" spans="1:6" x14ac:dyDescent="0.25">
      <c r="A987">
        <v>2018</v>
      </c>
      <c r="B987" t="s">
        <v>55</v>
      </c>
      <c r="C987" t="s">
        <v>26</v>
      </c>
      <c r="D987">
        <v>641</v>
      </c>
      <c r="E987" s="1">
        <v>19336</v>
      </c>
      <c r="F987" s="2">
        <v>82872</v>
      </c>
    </row>
    <row r="988" spans="1:6" x14ac:dyDescent="0.25">
      <c r="A988">
        <v>2018</v>
      </c>
      <c r="B988" t="s">
        <v>55</v>
      </c>
      <c r="C988" t="s">
        <v>27</v>
      </c>
      <c r="D988">
        <v>344</v>
      </c>
      <c r="E988" s="1">
        <v>2619</v>
      </c>
      <c r="F988" s="2">
        <v>42081</v>
      </c>
    </row>
    <row r="989" spans="1:6" x14ac:dyDescent="0.25">
      <c r="A989">
        <v>2018</v>
      </c>
      <c r="B989" t="s">
        <v>55</v>
      </c>
      <c r="C989" t="s">
        <v>28</v>
      </c>
      <c r="D989" s="1">
        <v>1003</v>
      </c>
      <c r="E989" s="1">
        <v>12165</v>
      </c>
      <c r="F989" s="2">
        <v>39981</v>
      </c>
    </row>
    <row r="990" spans="1:6" x14ac:dyDescent="0.25">
      <c r="A990">
        <v>2018</v>
      </c>
      <c r="B990" t="s">
        <v>55</v>
      </c>
      <c r="C990" t="s">
        <v>29</v>
      </c>
      <c r="D990" s="1">
        <v>2007</v>
      </c>
      <c r="E990" s="1">
        <v>35856</v>
      </c>
      <c r="F990" s="2">
        <v>64393</v>
      </c>
    </row>
    <row r="991" spans="1:6" x14ac:dyDescent="0.25">
      <c r="A991">
        <v>2018</v>
      </c>
      <c r="B991" t="s">
        <v>55</v>
      </c>
      <c r="C991" t="s">
        <v>30</v>
      </c>
      <c r="D991" s="1">
        <v>3062</v>
      </c>
      <c r="E991" s="1">
        <v>31787</v>
      </c>
      <c r="F991" s="2">
        <v>41230</v>
      </c>
    </row>
    <row r="992" spans="1:6" x14ac:dyDescent="0.25">
      <c r="A992">
        <v>2018</v>
      </c>
      <c r="B992" t="s">
        <v>55</v>
      </c>
      <c r="C992" t="s">
        <v>31</v>
      </c>
      <c r="D992" s="1">
        <v>3330</v>
      </c>
      <c r="E992" s="1">
        <v>30208</v>
      </c>
      <c r="F992" s="2">
        <v>39062</v>
      </c>
    </row>
    <row r="993" spans="1:6" x14ac:dyDescent="0.25">
      <c r="A993">
        <v>2018</v>
      </c>
      <c r="B993" t="s">
        <v>55</v>
      </c>
      <c r="C993" t="s">
        <v>32</v>
      </c>
      <c r="D993" s="1">
        <v>1766</v>
      </c>
      <c r="E993" s="1">
        <v>25422</v>
      </c>
      <c r="F993" s="2">
        <v>95073</v>
      </c>
    </row>
    <row r="994" spans="1:6" x14ac:dyDescent="0.25">
      <c r="A994">
        <v>2018</v>
      </c>
      <c r="B994" t="s">
        <v>55</v>
      </c>
      <c r="C994" t="s">
        <v>33</v>
      </c>
      <c r="D994" s="1">
        <v>2470</v>
      </c>
      <c r="E994" s="1">
        <v>28520</v>
      </c>
      <c r="F994" s="2">
        <v>51145</v>
      </c>
    </row>
    <row r="995" spans="1:6" x14ac:dyDescent="0.25">
      <c r="A995">
        <v>2018</v>
      </c>
      <c r="B995" t="s">
        <v>55</v>
      </c>
      <c r="C995" t="s">
        <v>34</v>
      </c>
      <c r="D995" s="1">
        <v>4348</v>
      </c>
      <c r="E995" s="1">
        <v>64020</v>
      </c>
      <c r="F995" s="2">
        <v>91135</v>
      </c>
    </row>
    <row r="996" spans="1:6" x14ac:dyDescent="0.25">
      <c r="A996">
        <v>2018</v>
      </c>
      <c r="B996" t="s">
        <v>55</v>
      </c>
      <c r="C996" t="s">
        <v>35</v>
      </c>
      <c r="D996" s="1">
        <v>4560</v>
      </c>
      <c r="E996" s="1">
        <v>53530</v>
      </c>
      <c r="F996" s="2">
        <v>37495</v>
      </c>
    </row>
    <row r="997" spans="1:6" x14ac:dyDescent="0.25">
      <c r="A997">
        <v>2018</v>
      </c>
      <c r="B997" t="s">
        <v>55</v>
      </c>
      <c r="C997" t="s">
        <v>36</v>
      </c>
      <c r="D997" s="1">
        <v>3585</v>
      </c>
      <c r="E997" s="1">
        <v>52523</v>
      </c>
      <c r="F997" s="2">
        <v>62951</v>
      </c>
    </row>
    <row r="998" spans="1:6" x14ac:dyDescent="0.25">
      <c r="A998">
        <v>2018</v>
      </c>
      <c r="B998" t="s">
        <v>55</v>
      </c>
      <c r="C998" t="s">
        <v>37</v>
      </c>
      <c r="D998">
        <v>194</v>
      </c>
      <c r="E998" s="1">
        <v>1056</v>
      </c>
      <c r="F998" s="2">
        <v>39071</v>
      </c>
    </row>
    <row r="999" spans="1:6" x14ac:dyDescent="0.25">
      <c r="A999">
        <v>2018</v>
      </c>
      <c r="B999" t="s">
        <v>55</v>
      </c>
      <c r="C999" t="s">
        <v>38</v>
      </c>
      <c r="D999" s="1">
        <v>1286</v>
      </c>
      <c r="E999" s="1">
        <v>12662</v>
      </c>
      <c r="F999" s="2">
        <v>40536</v>
      </c>
    </row>
    <row r="1000" spans="1:6" x14ac:dyDescent="0.25">
      <c r="A1000">
        <v>2018</v>
      </c>
      <c r="B1000" t="s">
        <v>55</v>
      </c>
      <c r="C1000" t="s">
        <v>39</v>
      </c>
      <c r="D1000" s="1">
        <v>1047</v>
      </c>
      <c r="E1000" s="1">
        <v>6831</v>
      </c>
      <c r="F1000" s="2">
        <v>42904</v>
      </c>
    </row>
    <row r="1001" spans="1:6" x14ac:dyDescent="0.25">
      <c r="A1001">
        <v>2018</v>
      </c>
      <c r="B1001" t="s">
        <v>55</v>
      </c>
      <c r="C1001" t="s">
        <v>40</v>
      </c>
      <c r="D1001" s="1">
        <v>1099</v>
      </c>
      <c r="E1001" s="1">
        <v>11051</v>
      </c>
      <c r="F1001" s="2">
        <v>46634</v>
      </c>
    </row>
    <row r="1002" spans="1:6" x14ac:dyDescent="0.25">
      <c r="A1002">
        <v>2018</v>
      </c>
      <c r="B1002" t="s">
        <v>55</v>
      </c>
      <c r="C1002" t="s">
        <v>41</v>
      </c>
      <c r="D1002" s="1">
        <v>19761</v>
      </c>
      <c r="E1002" s="1">
        <v>304275</v>
      </c>
      <c r="F1002" s="2">
        <v>109449</v>
      </c>
    </row>
    <row r="1003" spans="1:6" x14ac:dyDescent="0.25">
      <c r="A1003">
        <v>2018</v>
      </c>
      <c r="B1003" t="s">
        <v>55</v>
      </c>
      <c r="C1003" t="s">
        <v>42</v>
      </c>
      <c r="D1003" s="1">
        <v>1002</v>
      </c>
      <c r="E1003" s="1">
        <v>15159</v>
      </c>
      <c r="F1003" s="2">
        <v>61171</v>
      </c>
    </row>
    <row r="1004" spans="1:6" x14ac:dyDescent="0.25">
      <c r="A1004">
        <v>2018</v>
      </c>
      <c r="B1004" t="s">
        <v>55</v>
      </c>
      <c r="C1004" t="s">
        <v>43</v>
      </c>
      <c r="D1004">
        <v>548</v>
      </c>
      <c r="E1004" s="1">
        <v>3930</v>
      </c>
      <c r="F1004" s="2">
        <v>38605</v>
      </c>
    </row>
    <row r="1005" spans="1:6" x14ac:dyDescent="0.25">
      <c r="A1005">
        <v>2018</v>
      </c>
      <c r="B1005" t="s">
        <v>55</v>
      </c>
      <c r="C1005" t="s">
        <v>44</v>
      </c>
      <c r="D1005" s="1">
        <v>2101</v>
      </c>
      <c r="E1005" s="1">
        <v>19281</v>
      </c>
      <c r="F1005" s="2">
        <v>47043</v>
      </c>
    </row>
    <row r="1006" spans="1:6" x14ac:dyDescent="0.25">
      <c r="A1006">
        <v>2018</v>
      </c>
      <c r="B1006" t="s">
        <v>55</v>
      </c>
      <c r="C1006" t="s">
        <v>45</v>
      </c>
      <c r="D1006" s="1">
        <v>7317</v>
      </c>
      <c r="E1006" s="1">
        <v>109210</v>
      </c>
      <c r="F1006" s="2">
        <v>33346</v>
      </c>
    </row>
    <row r="1007" spans="1:6" x14ac:dyDescent="0.25">
      <c r="A1007">
        <v>2018</v>
      </c>
      <c r="B1007" t="s">
        <v>55</v>
      </c>
      <c r="C1007" t="s">
        <v>46</v>
      </c>
      <c r="D1007" s="1">
        <v>1199</v>
      </c>
      <c r="E1007" s="1">
        <v>23481</v>
      </c>
      <c r="F1007" s="2">
        <v>80012</v>
      </c>
    </row>
    <row r="1008" spans="1:6" x14ac:dyDescent="0.25">
      <c r="A1008">
        <v>2018</v>
      </c>
      <c r="B1008" t="s">
        <v>55</v>
      </c>
      <c r="C1008" t="s">
        <v>47</v>
      </c>
      <c r="D1008" s="1">
        <v>2926</v>
      </c>
      <c r="E1008" s="1">
        <v>32257</v>
      </c>
      <c r="F1008" s="2">
        <v>39437</v>
      </c>
    </row>
    <row r="1009" spans="1:6" x14ac:dyDescent="0.25">
      <c r="A1009">
        <v>2018</v>
      </c>
      <c r="B1009" t="s">
        <v>55</v>
      </c>
      <c r="C1009" t="s">
        <v>48</v>
      </c>
      <c r="D1009" s="1">
        <v>1438</v>
      </c>
      <c r="E1009" s="1">
        <v>23488</v>
      </c>
      <c r="F1009" s="2">
        <v>83751</v>
      </c>
    </row>
    <row r="1010" spans="1:6" x14ac:dyDescent="0.25">
      <c r="A1010">
        <v>2018</v>
      </c>
      <c r="B1010" t="s">
        <v>51</v>
      </c>
      <c r="C1010" t="s">
        <v>1</v>
      </c>
      <c r="D1010" s="1">
        <v>9897</v>
      </c>
      <c r="E1010" s="1">
        <v>89207</v>
      </c>
      <c r="F1010" s="2">
        <v>53957</v>
      </c>
    </row>
    <row r="1011" spans="1:6" x14ac:dyDescent="0.25">
      <c r="A1011">
        <v>2018</v>
      </c>
      <c r="B1011" t="s">
        <v>51</v>
      </c>
      <c r="C1011" t="s">
        <v>2</v>
      </c>
      <c r="D1011" s="1">
        <v>12867</v>
      </c>
      <c r="E1011" s="1">
        <v>158251</v>
      </c>
      <c r="F1011" s="2">
        <v>55989</v>
      </c>
    </row>
    <row r="1012" spans="1:6" x14ac:dyDescent="0.25">
      <c r="A1012">
        <v>2018</v>
      </c>
      <c r="B1012" t="s">
        <v>51</v>
      </c>
      <c r="C1012" t="s">
        <v>3</v>
      </c>
      <c r="D1012" s="1">
        <v>6945</v>
      </c>
      <c r="E1012" s="1">
        <v>50848</v>
      </c>
      <c r="F1012" s="2">
        <v>47988</v>
      </c>
    </row>
    <row r="1013" spans="1:6" x14ac:dyDescent="0.25">
      <c r="A1013">
        <v>2018</v>
      </c>
      <c r="B1013" t="s">
        <v>51</v>
      </c>
      <c r="C1013" t="s">
        <v>4</v>
      </c>
      <c r="D1013" s="1">
        <v>80657</v>
      </c>
      <c r="E1013" s="1">
        <v>860278</v>
      </c>
      <c r="F1013" s="2">
        <v>70084</v>
      </c>
    </row>
    <row r="1014" spans="1:6" x14ac:dyDescent="0.25">
      <c r="A1014">
        <v>2018</v>
      </c>
      <c r="B1014" t="s">
        <v>51</v>
      </c>
      <c r="C1014" t="s">
        <v>5</v>
      </c>
      <c r="D1014" s="1">
        <v>19884</v>
      </c>
      <c r="E1014" s="1">
        <v>173096</v>
      </c>
      <c r="F1014" s="2">
        <v>62414</v>
      </c>
    </row>
    <row r="1015" spans="1:6" x14ac:dyDescent="0.25">
      <c r="A1015">
        <v>2018</v>
      </c>
      <c r="B1015" t="s">
        <v>51</v>
      </c>
      <c r="C1015" t="s">
        <v>6</v>
      </c>
      <c r="D1015" s="1">
        <v>9399</v>
      </c>
      <c r="E1015" s="1">
        <v>58769</v>
      </c>
      <c r="F1015" s="2">
        <v>69727</v>
      </c>
    </row>
    <row r="1016" spans="1:6" x14ac:dyDescent="0.25">
      <c r="A1016">
        <v>2018</v>
      </c>
      <c r="B1016" t="s">
        <v>51</v>
      </c>
      <c r="C1016" t="s">
        <v>7</v>
      </c>
      <c r="D1016" s="1">
        <v>2871</v>
      </c>
      <c r="E1016" s="1">
        <v>22192</v>
      </c>
      <c r="F1016" s="2">
        <v>59797</v>
      </c>
    </row>
    <row r="1017" spans="1:6" x14ac:dyDescent="0.25">
      <c r="A1017">
        <v>2018</v>
      </c>
      <c r="B1017" t="s">
        <v>51</v>
      </c>
      <c r="C1017" t="s">
        <v>8</v>
      </c>
      <c r="D1017" s="1">
        <v>70819</v>
      </c>
      <c r="E1017" s="1">
        <v>541083</v>
      </c>
      <c r="F1017" s="2">
        <v>51286</v>
      </c>
    </row>
    <row r="1018" spans="1:6" x14ac:dyDescent="0.25">
      <c r="A1018">
        <v>2018</v>
      </c>
      <c r="B1018" t="s">
        <v>51</v>
      </c>
      <c r="C1018" t="s">
        <v>9</v>
      </c>
      <c r="D1018" s="1">
        <v>20577</v>
      </c>
      <c r="E1018" s="1">
        <v>195221</v>
      </c>
      <c r="F1018" s="2">
        <v>61018</v>
      </c>
    </row>
    <row r="1019" spans="1:6" x14ac:dyDescent="0.25">
      <c r="A1019">
        <v>2018</v>
      </c>
      <c r="B1019" t="s">
        <v>51</v>
      </c>
      <c r="C1019" t="s">
        <v>10</v>
      </c>
      <c r="D1019" s="1">
        <v>8174</v>
      </c>
      <c r="E1019" s="1">
        <v>46827</v>
      </c>
      <c r="F1019" s="2">
        <v>44285</v>
      </c>
    </row>
    <row r="1020" spans="1:6" x14ac:dyDescent="0.25">
      <c r="A1020">
        <v>2018</v>
      </c>
      <c r="B1020" t="s">
        <v>51</v>
      </c>
      <c r="C1020" t="s">
        <v>11</v>
      </c>
      <c r="D1020" s="1">
        <v>32305</v>
      </c>
      <c r="E1020" s="1">
        <v>225991</v>
      </c>
      <c r="F1020" s="2">
        <v>71957</v>
      </c>
    </row>
    <row r="1021" spans="1:6" x14ac:dyDescent="0.25">
      <c r="A1021">
        <v>2018</v>
      </c>
      <c r="B1021" t="s">
        <v>51</v>
      </c>
      <c r="C1021" t="s">
        <v>12</v>
      </c>
      <c r="D1021" s="1">
        <v>15176</v>
      </c>
      <c r="E1021" s="1">
        <v>141028</v>
      </c>
      <c r="F1021" s="2">
        <v>58404</v>
      </c>
    </row>
    <row r="1022" spans="1:6" x14ac:dyDescent="0.25">
      <c r="A1022">
        <v>2018</v>
      </c>
      <c r="B1022" t="s">
        <v>51</v>
      </c>
      <c r="C1022" t="s">
        <v>13</v>
      </c>
      <c r="D1022" s="1">
        <v>9447</v>
      </c>
      <c r="E1022" s="1">
        <v>77230</v>
      </c>
      <c r="F1022" s="2">
        <v>57435</v>
      </c>
    </row>
    <row r="1023" spans="1:6" x14ac:dyDescent="0.25">
      <c r="A1023">
        <v>2018</v>
      </c>
      <c r="B1023" t="s">
        <v>51</v>
      </c>
      <c r="C1023" t="s">
        <v>14</v>
      </c>
      <c r="D1023" s="1">
        <v>7555</v>
      </c>
      <c r="E1023" s="1">
        <v>61206</v>
      </c>
      <c r="F1023" s="2">
        <v>54735</v>
      </c>
    </row>
    <row r="1024" spans="1:6" x14ac:dyDescent="0.25">
      <c r="A1024">
        <v>2018</v>
      </c>
      <c r="B1024" t="s">
        <v>51</v>
      </c>
      <c r="C1024" t="s">
        <v>15</v>
      </c>
      <c r="D1024" s="1">
        <v>9466</v>
      </c>
      <c r="E1024" s="1">
        <v>77934</v>
      </c>
      <c r="F1024" s="2">
        <v>53957</v>
      </c>
    </row>
    <row r="1025" spans="1:6" x14ac:dyDescent="0.25">
      <c r="A1025">
        <v>2018</v>
      </c>
      <c r="B1025" t="s">
        <v>51</v>
      </c>
      <c r="C1025" t="s">
        <v>16</v>
      </c>
      <c r="D1025" s="1">
        <v>10844</v>
      </c>
      <c r="E1025" s="1">
        <v>151993</v>
      </c>
      <c r="F1025" s="2">
        <v>63892</v>
      </c>
    </row>
    <row r="1026" spans="1:6" x14ac:dyDescent="0.25">
      <c r="A1026">
        <v>2018</v>
      </c>
      <c r="B1026" t="s">
        <v>51</v>
      </c>
      <c r="C1026" t="s">
        <v>17</v>
      </c>
      <c r="D1026" s="1">
        <v>5475</v>
      </c>
      <c r="E1026" s="1">
        <v>29285</v>
      </c>
      <c r="F1026" s="2">
        <v>49575</v>
      </c>
    </row>
    <row r="1027" spans="1:6" x14ac:dyDescent="0.25">
      <c r="A1027">
        <v>2018</v>
      </c>
      <c r="B1027" t="s">
        <v>51</v>
      </c>
      <c r="C1027" t="s">
        <v>18</v>
      </c>
      <c r="D1027" s="1">
        <v>16487</v>
      </c>
      <c r="E1027" s="1">
        <v>163210</v>
      </c>
      <c r="F1027" s="2">
        <v>65971</v>
      </c>
    </row>
    <row r="1028" spans="1:6" x14ac:dyDescent="0.25">
      <c r="A1028">
        <v>2018</v>
      </c>
      <c r="B1028" t="s">
        <v>51</v>
      </c>
      <c r="C1028" t="s">
        <v>19</v>
      </c>
      <c r="D1028" s="1">
        <v>21120</v>
      </c>
      <c r="E1028" s="1">
        <v>158656</v>
      </c>
      <c r="F1028" s="2">
        <v>78802</v>
      </c>
    </row>
    <row r="1029" spans="1:6" x14ac:dyDescent="0.25">
      <c r="A1029">
        <v>2018</v>
      </c>
      <c r="B1029" t="s">
        <v>51</v>
      </c>
      <c r="C1029" t="s">
        <v>20</v>
      </c>
      <c r="D1029" s="1">
        <v>19952</v>
      </c>
      <c r="E1029" s="1">
        <v>168632</v>
      </c>
      <c r="F1029" s="2">
        <v>62378</v>
      </c>
    </row>
    <row r="1030" spans="1:6" x14ac:dyDescent="0.25">
      <c r="A1030">
        <v>2018</v>
      </c>
      <c r="B1030" t="s">
        <v>51</v>
      </c>
      <c r="C1030" t="s">
        <v>21</v>
      </c>
      <c r="D1030" s="1">
        <v>16480</v>
      </c>
      <c r="E1030" s="1">
        <v>121665</v>
      </c>
      <c r="F1030" s="2">
        <v>67248</v>
      </c>
    </row>
    <row r="1031" spans="1:6" x14ac:dyDescent="0.25">
      <c r="A1031">
        <v>2018</v>
      </c>
      <c r="B1031" t="s">
        <v>51</v>
      </c>
      <c r="C1031" t="s">
        <v>22</v>
      </c>
      <c r="D1031" s="1">
        <v>5760</v>
      </c>
      <c r="E1031" s="1">
        <v>43911</v>
      </c>
      <c r="F1031" s="2">
        <v>50325</v>
      </c>
    </row>
    <row r="1032" spans="1:6" x14ac:dyDescent="0.25">
      <c r="A1032">
        <v>2018</v>
      </c>
      <c r="B1032" t="s">
        <v>51</v>
      </c>
      <c r="C1032" t="s">
        <v>23</v>
      </c>
      <c r="D1032" s="1">
        <v>14591</v>
      </c>
      <c r="E1032" s="1">
        <v>122662</v>
      </c>
      <c r="F1032" s="2">
        <v>59442</v>
      </c>
    </row>
    <row r="1033" spans="1:6" x14ac:dyDescent="0.25">
      <c r="A1033">
        <v>2018</v>
      </c>
      <c r="B1033" t="s">
        <v>51</v>
      </c>
      <c r="C1033" t="s">
        <v>24</v>
      </c>
      <c r="D1033" s="1">
        <v>6514</v>
      </c>
      <c r="E1033" s="1">
        <v>29077</v>
      </c>
      <c r="F1033" s="2">
        <v>52969</v>
      </c>
    </row>
    <row r="1034" spans="1:6" x14ac:dyDescent="0.25">
      <c r="A1034">
        <v>2018</v>
      </c>
      <c r="B1034" t="s">
        <v>51</v>
      </c>
      <c r="C1034" t="s">
        <v>25</v>
      </c>
      <c r="D1034" s="1">
        <v>7068</v>
      </c>
      <c r="E1034" s="1">
        <v>52320</v>
      </c>
      <c r="F1034" s="2">
        <v>51657</v>
      </c>
    </row>
    <row r="1035" spans="1:6" x14ac:dyDescent="0.25">
      <c r="A1035">
        <v>2018</v>
      </c>
      <c r="B1035" t="s">
        <v>51</v>
      </c>
      <c r="C1035" t="s">
        <v>26</v>
      </c>
      <c r="D1035" s="1">
        <v>5898</v>
      </c>
      <c r="E1035" s="1">
        <v>89125</v>
      </c>
      <c r="F1035" s="2">
        <v>61123</v>
      </c>
    </row>
    <row r="1036" spans="1:6" x14ac:dyDescent="0.25">
      <c r="A1036">
        <v>2018</v>
      </c>
      <c r="B1036" t="s">
        <v>51</v>
      </c>
      <c r="C1036" t="s">
        <v>27</v>
      </c>
      <c r="D1036" s="1">
        <v>4498</v>
      </c>
      <c r="E1036" s="1">
        <v>26890</v>
      </c>
      <c r="F1036" s="2">
        <v>62661</v>
      </c>
    </row>
    <row r="1037" spans="1:6" x14ac:dyDescent="0.25">
      <c r="A1037">
        <v>2018</v>
      </c>
      <c r="B1037" t="s">
        <v>51</v>
      </c>
      <c r="C1037" t="s">
        <v>28</v>
      </c>
      <c r="D1037" s="1">
        <v>22416</v>
      </c>
      <c r="E1037" s="1">
        <v>157147</v>
      </c>
      <c r="F1037" s="2">
        <v>72658</v>
      </c>
    </row>
    <row r="1038" spans="1:6" x14ac:dyDescent="0.25">
      <c r="A1038">
        <v>2018</v>
      </c>
      <c r="B1038" t="s">
        <v>51</v>
      </c>
      <c r="C1038" t="s">
        <v>29</v>
      </c>
      <c r="D1038" s="1">
        <v>5337</v>
      </c>
      <c r="E1038" s="1">
        <v>47224</v>
      </c>
      <c r="F1038" s="2">
        <v>49350</v>
      </c>
    </row>
    <row r="1039" spans="1:6" x14ac:dyDescent="0.25">
      <c r="A1039">
        <v>2018</v>
      </c>
      <c r="B1039" t="s">
        <v>51</v>
      </c>
      <c r="C1039" t="s">
        <v>30</v>
      </c>
      <c r="D1039" s="1">
        <v>50281</v>
      </c>
      <c r="E1039" s="1">
        <v>399629</v>
      </c>
      <c r="F1039" s="2">
        <v>73248</v>
      </c>
    </row>
    <row r="1040" spans="1:6" x14ac:dyDescent="0.25">
      <c r="A1040">
        <v>2018</v>
      </c>
      <c r="B1040" t="s">
        <v>51</v>
      </c>
      <c r="C1040" t="s">
        <v>31</v>
      </c>
      <c r="D1040" s="1">
        <v>26741</v>
      </c>
      <c r="E1040" s="1">
        <v>220692</v>
      </c>
      <c r="F1040" s="2">
        <v>54587</v>
      </c>
    </row>
    <row r="1041" spans="1:6" x14ac:dyDescent="0.25">
      <c r="A1041">
        <v>2018</v>
      </c>
      <c r="B1041" t="s">
        <v>51</v>
      </c>
      <c r="C1041" t="s">
        <v>32</v>
      </c>
      <c r="D1041" s="1">
        <v>3798</v>
      </c>
      <c r="E1041" s="1">
        <v>26002</v>
      </c>
      <c r="F1041" s="2">
        <v>64586</v>
      </c>
    </row>
    <row r="1042" spans="1:6" x14ac:dyDescent="0.25">
      <c r="A1042">
        <v>2018</v>
      </c>
      <c r="B1042" t="s">
        <v>51</v>
      </c>
      <c r="C1042" t="s">
        <v>33</v>
      </c>
      <c r="D1042" s="1">
        <v>23076</v>
      </c>
      <c r="E1042" s="1">
        <v>220709</v>
      </c>
      <c r="F1042" s="2">
        <v>61194</v>
      </c>
    </row>
    <row r="1043" spans="1:6" x14ac:dyDescent="0.25">
      <c r="A1043">
        <v>2018</v>
      </c>
      <c r="B1043" t="s">
        <v>51</v>
      </c>
      <c r="C1043" t="s">
        <v>34</v>
      </c>
      <c r="D1043" s="1">
        <v>9765</v>
      </c>
      <c r="E1043" s="1">
        <v>80295</v>
      </c>
      <c r="F1043" s="2">
        <v>52777</v>
      </c>
    </row>
    <row r="1044" spans="1:6" x14ac:dyDescent="0.25">
      <c r="A1044">
        <v>2018</v>
      </c>
      <c r="B1044" t="s">
        <v>51</v>
      </c>
      <c r="C1044" t="s">
        <v>35</v>
      </c>
      <c r="D1044" s="1">
        <v>14244</v>
      </c>
      <c r="E1044" s="1">
        <v>104561</v>
      </c>
      <c r="F1044" s="2">
        <v>60523</v>
      </c>
    </row>
    <row r="1045" spans="1:6" x14ac:dyDescent="0.25">
      <c r="A1045">
        <v>2018</v>
      </c>
      <c r="B1045" t="s">
        <v>51</v>
      </c>
      <c r="C1045" t="s">
        <v>36</v>
      </c>
      <c r="D1045" s="1">
        <v>28749</v>
      </c>
      <c r="E1045" s="1">
        <v>255910</v>
      </c>
      <c r="F1045" s="2">
        <v>66852</v>
      </c>
    </row>
    <row r="1046" spans="1:6" x14ac:dyDescent="0.25">
      <c r="A1046">
        <v>2018</v>
      </c>
      <c r="B1046" t="s">
        <v>51</v>
      </c>
      <c r="C1046" t="s">
        <v>37</v>
      </c>
      <c r="D1046" s="1">
        <v>3743</v>
      </c>
      <c r="E1046" s="1">
        <v>19229</v>
      </c>
      <c r="F1046" s="2">
        <v>61579</v>
      </c>
    </row>
    <row r="1047" spans="1:6" x14ac:dyDescent="0.25">
      <c r="A1047">
        <v>2018</v>
      </c>
      <c r="B1047" t="s">
        <v>51</v>
      </c>
      <c r="C1047" t="s">
        <v>38</v>
      </c>
      <c r="D1047" s="1">
        <v>12124</v>
      </c>
      <c r="E1047" s="1">
        <v>104324</v>
      </c>
      <c r="F1047" s="2">
        <v>52634</v>
      </c>
    </row>
    <row r="1048" spans="1:6" x14ac:dyDescent="0.25">
      <c r="A1048">
        <v>2018</v>
      </c>
      <c r="B1048" t="s">
        <v>51</v>
      </c>
      <c r="C1048" t="s">
        <v>39</v>
      </c>
      <c r="D1048" s="1">
        <v>3884</v>
      </c>
      <c r="E1048" s="1">
        <v>22971</v>
      </c>
      <c r="F1048" s="2">
        <v>48981</v>
      </c>
    </row>
    <row r="1049" spans="1:6" x14ac:dyDescent="0.25">
      <c r="A1049">
        <v>2018</v>
      </c>
      <c r="B1049" t="s">
        <v>51</v>
      </c>
      <c r="C1049" t="s">
        <v>40</v>
      </c>
      <c r="D1049" s="1">
        <v>12110</v>
      </c>
      <c r="E1049" s="1">
        <v>124488</v>
      </c>
      <c r="F1049" s="2">
        <v>57033</v>
      </c>
    </row>
    <row r="1050" spans="1:6" x14ac:dyDescent="0.25">
      <c r="A1050">
        <v>2018</v>
      </c>
      <c r="B1050" t="s">
        <v>51</v>
      </c>
      <c r="C1050" t="s">
        <v>41</v>
      </c>
      <c r="D1050" s="1">
        <v>51405</v>
      </c>
      <c r="E1050" s="1">
        <v>739156</v>
      </c>
      <c r="F1050" s="2">
        <v>65554</v>
      </c>
    </row>
    <row r="1051" spans="1:6" x14ac:dyDescent="0.25">
      <c r="A1051">
        <v>2018</v>
      </c>
      <c r="B1051" t="s">
        <v>51</v>
      </c>
      <c r="C1051" t="s">
        <v>42</v>
      </c>
      <c r="D1051" s="1">
        <v>11572</v>
      </c>
      <c r="E1051" s="1">
        <v>104339</v>
      </c>
      <c r="F1051" s="2">
        <v>51052</v>
      </c>
    </row>
    <row r="1052" spans="1:6" x14ac:dyDescent="0.25">
      <c r="A1052">
        <v>2018</v>
      </c>
      <c r="B1052" t="s">
        <v>51</v>
      </c>
      <c r="C1052" t="s">
        <v>43</v>
      </c>
      <c r="D1052" s="1">
        <v>2878</v>
      </c>
      <c r="E1052" s="1">
        <v>15262</v>
      </c>
      <c r="F1052" s="2">
        <v>51025</v>
      </c>
    </row>
    <row r="1053" spans="1:6" x14ac:dyDescent="0.25">
      <c r="A1053">
        <v>2018</v>
      </c>
      <c r="B1053" t="s">
        <v>51</v>
      </c>
      <c r="C1053" t="s">
        <v>44</v>
      </c>
      <c r="D1053" s="1">
        <v>21508</v>
      </c>
      <c r="E1053" s="1">
        <v>197292</v>
      </c>
      <c r="F1053" s="2">
        <v>58050</v>
      </c>
    </row>
    <row r="1054" spans="1:6" x14ac:dyDescent="0.25">
      <c r="A1054">
        <v>2018</v>
      </c>
      <c r="B1054" t="s">
        <v>51</v>
      </c>
      <c r="C1054" t="s">
        <v>45</v>
      </c>
      <c r="D1054" s="1">
        <v>26015</v>
      </c>
      <c r="E1054" s="1">
        <v>199867</v>
      </c>
      <c r="F1054" s="2">
        <v>64432</v>
      </c>
    </row>
    <row r="1055" spans="1:6" x14ac:dyDescent="0.25">
      <c r="A1055">
        <v>2018</v>
      </c>
      <c r="B1055" t="s">
        <v>51</v>
      </c>
      <c r="C1055" t="s">
        <v>46</v>
      </c>
      <c r="D1055" s="1">
        <v>4435</v>
      </c>
      <c r="E1055" s="1">
        <v>40126</v>
      </c>
      <c r="F1055" s="2">
        <v>72255</v>
      </c>
    </row>
    <row r="1056" spans="1:6" x14ac:dyDescent="0.25">
      <c r="A1056">
        <v>2018</v>
      </c>
      <c r="B1056" t="s">
        <v>51</v>
      </c>
      <c r="C1056" t="s">
        <v>47</v>
      </c>
      <c r="D1056" s="1">
        <v>14814</v>
      </c>
      <c r="E1056" s="1">
        <v>122396</v>
      </c>
      <c r="F1056" s="2">
        <v>62063</v>
      </c>
    </row>
    <row r="1057" spans="1:6" x14ac:dyDescent="0.25">
      <c r="A1057">
        <v>2018</v>
      </c>
      <c r="B1057" t="s">
        <v>51</v>
      </c>
      <c r="C1057" t="s">
        <v>48</v>
      </c>
      <c r="D1057" s="1">
        <v>3375</v>
      </c>
      <c r="E1057" s="1">
        <v>20253</v>
      </c>
      <c r="F1057" s="2">
        <v>53554</v>
      </c>
    </row>
    <row r="1058" spans="1:6" x14ac:dyDescent="0.25">
      <c r="A1058">
        <v>2018</v>
      </c>
      <c r="B1058" t="s">
        <v>52</v>
      </c>
      <c r="C1058" t="s">
        <v>1</v>
      </c>
      <c r="D1058" s="1">
        <v>5566</v>
      </c>
      <c r="E1058" s="1">
        <v>266798</v>
      </c>
      <c r="F1058" s="2">
        <v>57068</v>
      </c>
    </row>
    <row r="1059" spans="1:6" x14ac:dyDescent="0.25">
      <c r="A1059">
        <v>2018</v>
      </c>
      <c r="B1059" t="s">
        <v>52</v>
      </c>
      <c r="C1059" t="s">
        <v>2</v>
      </c>
      <c r="D1059" s="1">
        <v>4926</v>
      </c>
      <c r="E1059" s="1">
        <v>169675</v>
      </c>
      <c r="F1059" s="2">
        <v>76139</v>
      </c>
    </row>
    <row r="1060" spans="1:6" x14ac:dyDescent="0.25">
      <c r="A1060">
        <v>2018</v>
      </c>
      <c r="B1060" t="s">
        <v>52</v>
      </c>
      <c r="C1060" t="s">
        <v>3</v>
      </c>
      <c r="D1060" s="1">
        <v>2918</v>
      </c>
      <c r="E1060" s="1">
        <v>160597</v>
      </c>
      <c r="F1060" s="2">
        <v>47984</v>
      </c>
    </row>
    <row r="1061" spans="1:6" x14ac:dyDescent="0.25">
      <c r="A1061">
        <v>2018</v>
      </c>
      <c r="B1061" t="s">
        <v>52</v>
      </c>
      <c r="C1061" t="s">
        <v>4</v>
      </c>
      <c r="D1061" s="1">
        <v>44706</v>
      </c>
      <c r="E1061" s="1">
        <v>1320068</v>
      </c>
      <c r="F1061" s="2">
        <v>95627</v>
      </c>
    </row>
    <row r="1062" spans="1:6" x14ac:dyDescent="0.25">
      <c r="A1062">
        <v>2018</v>
      </c>
      <c r="B1062" t="s">
        <v>52</v>
      </c>
      <c r="C1062" t="s">
        <v>5</v>
      </c>
      <c r="D1062" s="1">
        <v>5804</v>
      </c>
      <c r="E1062" s="1">
        <v>147285</v>
      </c>
      <c r="F1062" s="2">
        <v>70677</v>
      </c>
    </row>
    <row r="1063" spans="1:6" x14ac:dyDescent="0.25">
      <c r="A1063">
        <v>2018</v>
      </c>
      <c r="B1063" t="s">
        <v>52</v>
      </c>
      <c r="C1063" t="s">
        <v>6</v>
      </c>
      <c r="D1063" s="1">
        <v>4408</v>
      </c>
      <c r="E1063" s="1">
        <v>160500</v>
      </c>
      <c r="F1063" s="2">
        <v>82569</v>
      </c>
    </row>
    <row r="1064" spans="1:6" x14ac:dyDescent="0.25">
      <c r="A1064">
        <v>2018</v>
      </c>
      <c r="B1064" t="s">
        <v>52</v>
      </c>
      <c r="C1064" t="s">
        <v>7</v>
      </c>
      <c r="D1064">
        <v>661</v>
      </c>
      <c r="E1064" s="1">
        <v>27077</v>
      </c>
      <c r="F1064" s="2">
        <v>64153</v>
      </c>
    </row>
    <row r="1065" spans="1:6" x14ac:dyDescent="0.25">
      <c r="A1065">
        <v>2018</v>
      </c>
      <c r="B1065" t="s">
        <v>52</v>
      </c>
      <c r="C1065" t="s">
        <v>8</v>
      </c>
      <c r="D1065" s="1">
        <v>20548</v>
      </c>
      <c r="E1065" s="1">
        <v>371590</v>
      </c>
      <c r="F1065" s="2">
        <v>61740</v>
      </c>
    </row>
    <row r="1066" spans="1:6" x14ac:dyDescent="0.25">
      <c r="A1066">
        <v>2018</v>
      </c>
      <c r="B1066" t="s">
        <v>52</v>
      </c>
      <c r="C1066" t="s">
        <v>9</v>
      </c>
      <c r="D1066" s="1">
        <v>9884</v>
      </c>
      <c r="E1066" s="1">
        <v>406818</v>
      </c>
      <c r="F1066" s="2">
        <v>59168</v>
      </c>
    </row>
    <row r="1067" spans="1:6" x14ac:dyDescent="0.25">
      <c r="A1067">
        <v>2018</v>
      </c>
      <c r="B1067" t="s">
        <v>52</v>
      </c>
      <c r="C1067" t="s">
        <v>10</v>
      </c>
      <c r="D1067" s="1">
        <v>2807</v>
      </c>
      <c r="E1067" s="1">
        <v>67792</v>
      </c>
      <c r="F1067" s="2">
        <v>63932</v>
      </c>
    </row>
    <row r="1068" spans="1:6" x14ac:dyDescent="0.25">
      <c r="A1068">
        <v>2018</v>
      </c>
      <c r="B1068" t="s">
        <v>52</v>
      </c>
      <c r="C1068" t="s">
        <v>11</v>
      </c>
      <c r="D1068" s="1">
        <v>17883</v>
      </c>
      <c r="E1068" s="1">
        <v>586130</v>
      </c>
      <c r="F1068" s="2">
        <v>71895</v>
      </c>
    </row>
    <row r="1069" spans="1:6" x14ac:dyDescent="0.25">
      <c r="A1069">
        <v>2018</v>
      </c>
      <c r="B1069" t="s">
        <v>52</v>
      </c>
      <c r="C1069" t="s">
        <v>12</v>
      </c>
      <c r="D1069" s="1">
        <v>8825</v>
      </c>
      <c r="E1069" s="1">
        <v>541836</v>
      </c>
      <c r="F1069" s="2">
        <v>62680</v>
      </c>
    </row>
    <row r="1070" spans="1:6" x14ac:dyDescent="0.25">
      <c r="A1070">
        <v>2018</v>
      </c>
      <c r="B1070" t="s">
        <v>52</v>
      </c>
      <c r="C1070" t="s">
        <v>13</v>
      </c>
      <c r="D1070" s="1">
        <v>4142</v>
      </c>
      <c r="E1070" s="1">
        <v>222586</v>
      </c>
      <c r="F1070" s="2">
        <v>60257</v>
      </c>
    </row>
    <row r="1071" spans="1:6" x14ac:dyDescent="0.25">
      <c r="A1071">
        <v>2018</v>
      </c>
      <c r="B1071" t="s">
        <v>52</v>
      </c>
      <c r="C1071" t="s">
        <v>14</v>
      </c>
      <c r="D1071" s="1">
        <v>3143</v>
      </c>
      <c r="E1071" s="1">
        <v>165056</v>
      </c>
      <c r="F1071" s="2">
        <v>59206</v>
      </c>
    </row>
    <row r="1072" spans="1:6" x14ac:dyDescent="0.25">
      <c r="A1072">
        <v>2018</v>
      </c>
      <c r="B1072" t="s">
        <v>52</v>
      </c>
      <c r="C1072" t="s">
        <v>15</v>
      </c>
      <c r="D1072" s="1">
        <v>4443</v>
      </c>
      <c r="E1072" s="1">
        <v>251454</v>
      </c>
      <c r="F1072" s="2">
        <v>59208</v>
      </c>
    </row>
    <row r="1073" spans="1:6" x14ac:dyDescent="0.25">
      <c r="A1073">
        <v>2018</v>
      </c>
      <c r="B1073" t="s">
        <v>52</v>
      </c>
      <c r="C1073" t="s">
        <v>16</v>
      </c>
      <c r="D1073" s="1">
        <v>4428</v>
      </c>
      <c r="E1073" s="1">
        <v>135510</v>
      </c>
      <c r="F1073" s="2">
        <v>75881</v>
      </c>
    </row>
    <row r="1074" spans="1:6" x14ac:dyDescent="0.25">
      <c r="A1074">
        <v>2018</v>
      </c>
      <c r="B1074" t="s">
        <v>52</v>
      </c>
      <c r="C1074" t="s">
        <v>17</v>
      </c>
      <c r="D1074" s="1">
        <v>1856</v>
      </c>
      <c r="E1074" s="1">
        <v>51836</v>
      </c>
      <c r="F1074" s="2">
        <v>55894</v>
      </c>
    </row>
    <row r="1075" spans="1:6" x14ac:dyDescent="0.25">
      <c r="A1075">
        <v>2018</v>
      </c>
      <c r="B1075" t="s">
        <v>52</v>
      </c>
      <c r="C1075" t="s">
        <v>18</v>
      </c>
      <c r="D1075" s="1">
        <v>4035</v>
      </c>
      <c r="E1075" s="1">
        <v>109683</v>
      </c>
      <c r="F1075" s="2">
        <v>78350</v>
      </c>
    </row>
    <row r="1076" spans="1:6" x14ac:dyDescent="0.25">
      <c r="A1076">
        <v>2018</v>
      </c>
      <c r="B1076" t="s">
        <v>52</v>
      </c>
      <c r="C1076" t="s">
        <v>19</v>
      </c>
      <c r="D1076" s="1">
        <v>6711</v>
      </c>
      <c r="E1076" s="1">
        <v>245091</v>
      </c>
      <c r="F1076" s="2">
        <v>88576</v>
      </c>
    </row>
    <row r="1077" spans="1:6" x14ac:dyDescent="0.25">
      <c r="A1077">
        <v>2018</v>
      </c>
      <c r="B1077" t="s">
        <v>52</v>
      </c>
      <c r="C1077" t="s">
        <v>20</v>
      </c>
      <c r="D1077" s="1">
        <v>16070</v>
      </c>
      <c r="E1077" s="1">
        <v>627751</v>
      </c>
      <c r="F1077" s="2">
        <v>67537</v>
      </c>
    </row>
    <row r="1078" spans="1:6" x14ac:dyDescent="0.25">
      <c r="A1078">
        <v>2018</v>
      </c>
      <c r="B1078" t="s">
        <v>52</v>
      </c>
      <c r="C1078" t="s">
        <v>21</v>
      </c>
      <c r="D1078" s="1">
        <v>8487</v>
      </c>
      <c r="E1078" s="1">
        <v>321908</v>
      </c>
      <c r="F1078" s="2">
        <v>67096</v>
      </c>
    </row>
    <row r="1079" spans="1:6" x14ac:dyDescent="0.25">
      <c r="A1079">
        <v>2018</v>
      </c>
      <c r="B1079" t="s">
        <v>52</v>
      </c>
      <c r="C1079" t="s">
        <v>22</v>
      </c>
      <c r="D1079" s="1">
        <v>2421</v>
      </c>
      <c r="E1079" s="1">
        <v>144816</v>
      </c>
      <c r="F1079" s="2">
        <v>49254</v>
      </c>
    </row>
    <row r="1080" spans="1:6" x14ac:dyDescent="0.25">
      <c r="A1080">
        <v>2018</v>
      </c>
      <c r="B1080" t="s">
        <v>52</v>
      </c>
      <c r="C1080" t="s">
        <v>23</v>
      </c>
      <c r="D1080" s="1">
        <v>6476</v>
      </c>
      <c r="E1080" s="1">
        <v>273163</v>
      </c>
      <c r="F1080" s="2">
        <v>58359</v>
      </c>
    </row>
    <row r="1081" spans="1:6" x14ac:dyDescent="0.25">
      <c r="A1081">
        <v>2018</v>
      </c>
      <c r="B1081" t="s">
        <v>52</v>
      </c>
      <c r="C1081" t="s">
        <v>24</v>
      </c>
      <c r="D1081" s="1">
        <v>1634</v>
      </c>
      <c r="E1081" s="1">
        <v>20560</v>
      </c>
      <c r="F1081" s="2">
        <v>50194</v>
      </c>
    </row>
    <row r="1082" spans="1:6" x14ac:dyDescent="0.25">
      <c r="A1082">
        <v>2018</v>
      </c>
      <c r="B1082" t="s">
        <v>52</v>
      </c>
      <c r="C1082" t="s">
        <v>25</v>
      </c>
      <c r="D1082" s="1">
        <v>1988</v>
      </c>
      <c r="E1082" s="1">
        <v>99807</v>
      </c>
      <c r="F1082" s="2">
        <v>51566</v>
      </c>
    </row>
    <row r="1083" spans="1:6" x14ac:dyDescent="0.25">
      <c r="A1083">
        <v>2018</v>
      </c>
      <c r="B1083" t="s">
        <v>52</v>
      </c>
      <c r="C1083" t="s">
        <v>26</v>
      </c>
      <c r="D1083" s="1">
        <v>2066</v>
      </c>
      <c r="E1083" s="1">
        <v>55405</v>
      </c>
      <c r="F1083" s="2">
        <v>58543</v>
      </c>
    </row>
    <row r="1084" spans="1:6" x14ac:dyDescent="0.25">
      <c r="A1084">
        <v>2018</v>
      </c>
      <c r="B1084" t="s">
        <v>52</v>
      </c>
      <c r="C1084" t="s">
        <v>27</v>
      </c>
      <c r="D1084" s="1">
        <v>2032</v>
      </c>
      <c r="E1084" s="1">
        <v>70582</v>
      </c>
      <c r="F1084" s="2">
        <v>71722</v>
      </c>
    </row>
    <row r="1085" spans="1:6" x14ac:dyDescent="0.25">
      <c r="A1085">
        <v>2018</v>
      </c>
      <c r="B1085" t="s">
        <v>52</v>
      </c>
      <c r="C1085" t="s">
        <v>28</v>
      </c>
      <c r="D1085" s="1">
        <v>8976</v>
      </c>
      <c r="E1085" s="1">
        <v>245593</v>
      </c>
      <c r="F1085" s="2">
        <v>80088</v>
      </c>
    </row>
    <row r="1086" spans="1:6" x14ac:dyDescent="0.25">
      <c r="A1086">
        <v>2018</v>
      </c>
      <c r="B1086" t="s">
        <v>52</v>
      </c>
      <c r="C1086" t="s">
        <v>29</v>
      </c>
      <c r="D1086" s="1">
        <v>1768</v>
      </c>
      <c r="E1086" s="1">
        <v>27145</v>
      </c>
      <c r="F1086" s="2">
        <v>53139</v>
      </c>
    </row>
    <row r="1087" spans="1:6" x14ac:dyDescent="0.25">
      <c r="A1087">
        <v>2018</v>
      </c>
      <c r="B1087" t="s">
        <v>52</v>
      </c>
      <c r="C1087" t="s">
        <v>30</v>
      </c>
      <c r="D1087" s="1">
        <v>16910</v>
      </c>
      <c r="E1087" s="1">
        <v>441590</v>
      </c>
      <c r="F1087" s="2">
        <v>67614</v>
      </c>
    </row>
    <row r="1088" spans="1:6" x14ac:dyDescent="0.25">
      <c r="A1088">
        <v>2018</v>
      </c>
      <c r="B1088" t="s">
        <v>52</v>
      </c>
      <c r="C1088" t="s">
        <v>31</v>
      </c>
      <c r="D1088" s="1">
        <v>10219</v>
      </c>
      <c r="E1088" s="1">
        <v>474932</v>
      </c>
      <c r="F1088" s="2">
        <v>59827</v>
      </c>
    </row>
    <row r="1089" spans="1:6" x14ac:dyDescent="0.25">
      <c r="A1089">
        <v>2018</v>
      </c>
      <c r="B1089" t="s">
        <v>52</v>
      </c>
      <c r="C1089" t="s">
        <v>32</v>
      </c>
      <c r="D1089">
        <v>807</v>
      </c>
      <c r="E1089" s="1">
        <v>25906</v>
      </c>
      <c r="F1089" s="2">
        <v>53882</v>
      </c>
    </row>
    <row r="1090" spans="1:6" x14ac:dyDescent="0.25">
      <c r="A1090">
        <v>2018</v>
      </c>
      <c r="B1090" t="s">
        <v>52</v>
      </c>
      <c r="C1090" t="s">
        <v>33</v>
      </c>
      <c r="D1090" s="1">
        <v>15409</v>
      </c>
      <c r="E1090" s="1">
        <v>698950</v>
      </c>
      <c r="F1090" s="2">
        <v>61487</v>
      </c>
    </row>
    <row r="1091" spans="1:6" x14ac:dyDescent="0.25">
      <c r="A1091">
        <v>2018</v>
      </c>
      <c r="B1091" t="s">
        <v>52</v>
      </c>
      <c r="C1091" t="s">
        <v>34</v>
      </c>
      <c r="D1091" s="1">
        <v>4164</v>
      </c>
      <c r="E1091" s="1">
        <v>137739</v>
      </c>
      <c r="F1091" s="2">
        <v>58770</v>
      </c>
    </row>
    <row r="1092" spans="1:6" x14ac:dyDescent="0.25">
      <c r="A1092">
        <v>2018</v>
      </c>
      <c r="B1092" t="s">
        <v>52</v>
      </c>
      <c r="C1092" t="s">
        <v>35</v>
      </c>
      <c r="D1092" s="1">
        <v>6240</v>
      </c>
      <c r="E1092" s="1">
        <v>194693</v>
      </c>
      <c r="F1092" s="2">
        <v>70641</v>
      </c>
    </row>
    <row r="1093" spans="1:6" x14ac:dyDescent="0.25">
      <c r="A1093">
        <v>2018</v>
      </c>
      <c r="B1093" t="s">
        <v>52</v>
      </c>
      <c r="C1093" t="s">
        <v>36</v>
      </c>
      <c r="D1093" s="1">
        <v>14407</v>
      </c>
      <c r="E1093" s="1">
        <v>569811</v>
      </c>
      <c r="F1093" s="2">
        <v>62561</v>
      </c>
    </row>
    <row r="1094" spans="1:6" x14ac:dyDescent="0.25">
      <c r="A1094">
        <v>2018</v>
      </c>
      <c r="B1094" t="s">
        <v>52</v>
      </c>
      <c r="C1094" t="s">
        <v>37</v>
      </c>
      <c r="D1094" s="1">
        <v>1572</v>
      </c>
      <c r="E1094" s="1">
        <v>40340</v>
      </c>
      <c r="F1094" s="2">
        <v>58468</v>
      </c>
    </row>
    <row r="1095" spans="1:6" x14ac:dyDescent="0.25">
      <c r="A1095">
        <v>2018</v>
      </c>
      <c r="B1095" t="s">
        <v>52</v>
      </c>
      <c r="C1095" t="s">
        <v>38</v>
      </c>
      <c r="D1095" s="1">
        <v>6087</v>
      </c>
      <c r="E1095" s="1">
        <v>249719</v>
      </c>
      <c r="F1095" s="2">
        <v>59522</v>
      </c>
    </row>
    <row r="1096" spans="1:6" x14ac:dyDescent="0.25">
      <c r="A1096">
        <v>2018</v>
      </c>
      <c r="B1096" t="s">
        <v>52</v>
      </c>
      <c r="C1096" t="s">
        <v>39</v>
      </c>
      <c r="D1096" s="1">
        <v>1084</v>
      </c>
      <c r="E1096" s="1">
        <v>44442</v>
      </c>
      <c r="F1096" s="2">
        <v>49320</v>
      </c>
    </row>
    <row r="1097" spans="1:6" x14ac:dyDescent="0.25">
      <c r="A1097">
        <v>2018</v>
      </c>
      <c r="B1097" t="s">
        <v>52</v>
      </c>
      <c r="C1097" t="s">
        <v>40</v>
      </c>
      <c r="D1097" s="1">
        <v>7051</v>
      </c>
      <c r="E1097" s="1">
        <v>351073</v>
      </c>
      <c r="F1097" s="2">
        <v>59495</v>
      </c>
    </row>
    <row r="1098" spans="1:6" x14ac:dyDescent="0.25">
      <c r="A1098">
        <v>2018</v>
      </c>
      <c r="B1098" t="s">
        <v>52</v>
      </c>
      <c r="C1098" t="s">
        <v>41</v>
      </c>
      <c r="D1098" s="1">
        <v>24758</v>
      </c>
      <c r="E1098" s="1">
        <v>879509</v>
      </c>
      <c r="F1098" s="2">
        <v>77648</v>
      </c>
    </row>
    <row r="1099" spans="1:6" x14ac:dyDescent="0.25">
      <c r="A1099">
        <v>2018</v>
      </c>
      <c r="B1099" t="s">
        <v>52</v>
      </c>
      <c r="C1099" t="s">
        <v>42</v>
      </c>
      <c r="D1099" s="1">
        <v>4386</v>
      </c>
      <c r="E1099" s="1">
        <v>132149</v>
      </c>
      <c r="F1099" s="2">
        <v>58006</v>
      </c>
    </row>
    <row r="1100" spans="1:6" x14ac:dyDescent="0.25">
      <c r="A1100">
        <v>2018</v>
      </c>
      <c r="B1100" t="s">
        <v>52</v>
      </c>
      <c r="C1100" t="s">
        <v>43</v>
      </c>
      <c r="D1100" s="1">
        <v>1108</v>
      </c>
      <c r="E1100" s="1">
        <v>29827</v>
      </c>
      <c r="F1100" s="2">
        <v>59390</v>
      </c>
    </row>
    <row r="1101" spans="1:6" x14ac:dyDescent="0.25">
      <c r="A1101">
        <v>2018</v>
      </c>
      <c r="B1101" t="s">
        <v>52</v>
      </c>
      <c r="C1101" t="s">
        <v>44</v>
      </c>
      <c r="D1101" s="1">
        <v>6750</v>
      </c>
      <c r="E1101" s="1">
        <v>238645</v>
      </c>
      <c r="F1101" s="2">
        <v>59974</v>
      </c>
    </row>
    <row r="1102" spans="1:6" x14ac:dyDescent="0.25">
      <c r="A1102">
        <v>2018</v>
      </c>
      <c r="B1102" t="s">
        <v>52</v>
      </c>
      <c r="C1102" t="s">
        <v>45</v>
      </c>
      <c r="D1102" s="1">
        <v>7798</v>
      </c>
      <c r="E1102" s="1">
        <v>284112</v>
      </c>
      <c r="F1102" s="2">
        <v>79321</v>
      </c>
    </row>
    <row r="1103" spans="1:6" x14ac:dyDescent="0.25">
      <c r="A1103">
        <v>2018</v>
      </c>
      <c r="B1103" t="s">
        <v>52</v>
      </c>
      <c r="C1103" t="s">
        <v>46</v>
      </c>
      <c r="D1103" s="1">
        <v>1268</v>
      </c>
      <c r="E1103" s="1">
        <v>46952</v>
      </c>
      <c r="F1103" s="2">
        <v>60459</v>
      </c>
    </row>
    <row r="1104" spans="1:6" x14ac:dyDescent="0.25">
      <c r="A1104">
        <v>2018</v>
      </c>
      <c r="B1104" t="s">
        <v>52</v>
      </c>
      <c r="C1104" t="s">
        <v>47</v>
      </c>
      <c r="D1104" s="1">
        <v>9432</v>
      </c>
      <c r="E1104" s="1">
        <v>475510</v>
      </c>
      <c r="F1104" s="2">
        <v>58047</v>
      </c>
    </row>
    <row r="1105" spans="1:6" x14ac:dyDescent="0.25">
      <c r="A1105">
        <v>2018</v>
      </c>
      <c r="B1105" t="s">
        <v>52</v>
      </c>
      <c r="C1105" t="s">
        <v>48</v>
      </c>
      <c r="D1105">
        <v>600</v>
      </c>
      <c r="E1105" s="1">
        <v>9721</v>
      </c>
      <c r="F1105" s="2">
        <v>67060</v>
      </c>
    </row>
    <row r="1106" spans="1:6" x14ac:dyDescent="0.25">
      <c r="A1106">
        <v>2018</v>
      </c>
      <c r="B1106" t="s">
        <v>54</v>
      </c>
      <c r="C1106" t="s">
        <v>1</v>
      </c>
      <c r="D1106" s="1">
        <v>32481</v>
      </c>
      <c r="E1106" s="1">
        <v>377561</v>
      </c>
      <c r="F1106" s="2">
        <v>41970</v>
      </c>
    </row>
    <row r="1107" spans="1:6" x14ac:dyDescent="0.25">
      <c r="A1107">
        <v>2018</v>
      </c>
      <c r="B1107" t="s">
        <v>54</v>
      </c>
      <c r="C1107" t="s">
        <v>2</v>
      </c>
      <c r="D1107" s="1">
        <v>31775</v>
      </c>
      <c r="E1107" s="1">
        <v>532318</v>
      </c>
      <c r="F1107" s="2">
        <v>46734</v>
      </c>
    </row>
    <row r="1108" spans="1:6" x14ac:dyDescent="0.25">
      <c r="A1108">
        <v>2018</v>
      </c>
      <c r="B1108" t="s">
        <v>54</v>
      </c>
      <c r="C1108" t="s">
        <v>3</v>
      </c>
      <c r="D1108" s="1">
        <v>21642</v>
      </c>
      <c r="E1108" s="1">
        <v>248584</v>
      </c>
      <c r="F1108" s="2">
        <v>41450</v>
      </c>
    </row>
    <row r="1109" spans="1:6" x14ac:dyDescent="0.25">
      <c r="A1109">
        <v>2018</v>
      </c>
      <c r="B1109" t="s">
        <v>54</v>
      </c>
      <c r="C1109" t="s">
        <v>4</v>
      </c>
      <c r="D1109" s="1">
        <v>196511</v>
      </c>
      <c r="E1109" s="1">
        <v>3033009</v>
      </c>
      <c r="F1109" s="2">
        <v>52020</v>
      </c>
    </row>
    <row r="1110" spans="1:6" x14ac:dyDescent="0.25">
      <c r="A1110">
        <v>2018</v>
      </c>
      <c r="B1110" t="s">
        <v>54</v>
      </c>
      <c r="C1110" t="s">
        <v>5</v>
      </c>
      <c r="D1110" s="1">
        <v>35891</v>
      </c>
      <c r="E1110" s="1">
        <v>466602</v>
      </c>
      <c r="F1110" s="2">
        <v>50043</v>
      </c>
    </row>
    <row r="1111" spans="1:6" x14ac:dyDescent="0.25">
      <c r="A1111">
        <v>2018</v>
      </c>
      <c r="B1111" t="s">
        <v>54</v>
      </c>
      <c r="C1111" t="s">
        <v>6</v>
      </c>
      <c r="D1111" s="1">
        <v>24902</v>
      </c>
      <c r="E1111" s="1">
        <v>296173</v>
      </c>
      <c r="F1111" s="2">
        <v>51041</v>
      </c>
    </row>
    <row r="1112" spans="1:6" x14ac:dyDescent="0.25">
      <c r="A1112">
        <v>2018</v>
      </c>
      <c r="B1112" t="s">
        <v>54</v>
      </c>
      <c r="C1112" t="s">
        <v>7</v>
      </c>
      <c r="D1112" s="1">
        <v>6850</v>
      </c>
      <c r="E1112" s="1">
        <v>79300</v>
      </c>
      <c r="F1112" s="2">
        <v>40843</v>
      </c>
    </row>
    <row r="1113" spans="1:6" x14ac:dyDescent="0.25">
      <c r="A1113">
        <v>2018</v>
      </c>
      <c r="B1113" t="s">
        <v>54</v>
      </c>
      <c r="C1113" t="s">
        <v>8</v>
      </c>
      <c r="D1113" s="1">
        <v>139486</v>
      </c>
      <c r="E1113" s="1">
        <v>1772605</v>
      </c>
      <c r="F1113" s="2">
        <v>44766</v>
      </c>
    </row>
    <row r="1114" spans="1:6" x14ac:dyDescent="0.25">
      <c r="A1114">
        <v>2018</v>
      </c>
      <c r="B1114" t="s">
        <v>54</v>
      </c>
      <c r="C1114" t="s">
        <v>9</v>
      </c>
      <c r="D1114" s="1">
        <v>60996</v>
      </c>
      <c r="E1114" s="1">
        <v>934259</v>
      </c>
      <c r="F1114" s="2">
        <v>49352</v>
      </c>
    </row>
    <row r="1115" spans="1:6" x14ac:dyDescent="0.25">
      <c r="A1115">
        <v>2018</v>
      </c>
      <c r="B1115" t="s">
        <v>54</v>
      </c>
      <c r="C1115" t="s">
        <v>10</v>
      </c>
      <c r="D1115" s="1">
        <v>11969</v>
      </c>
      <c r="E1115" s="1">
        <v>139473</v>
      </c>
      <c r="F1115" s="2">
        <v>39972</v>
      </c>
    </row>
    <row r="1116" spans="1:6" x14ac:dyDescent="0.25">
      <c r="A1116">
        <v>2018</v>
      </c>
      <c r="B1116" t="s">
        <v>54</v>
      </c>
      <c r="C1116" t="s">
        <v>11</v>
      </c>
      <c r="D1116" s="1">
        <v>78063</v>
      </c>
      <c r="E1116" s="1">
        <v>1192654</v>
      </c>
      <c r="F1116" s="2">
        <v>51570</v>
      </c>
    </row>
    <row r="1117" spans="1:6" x14ac:dyDescent="0.25">
      <c r="A1117">
        <v>2018</v>
      </c>
      <c r="B1117" t="s">
        <v>54</v>
      </c>
      <c r="C1117" t="s">
        <v>12</v>
      </c>
      <c r="D1117" s="1">
        <v>40681</v>
      </c>
      <c r="E1117" s="1">
        <v>591234</v>
      </c>
      <c r="F1117" s="2">
        <v>42092</v>
      </c>
    </row>
    <row r="1118" spans="1:6" x14ac:dyDescent="0.25">
      <c r="A1118">
        <v>2018</v>
      </c>
      <c r="B1118" t="s">
        <v>54</v>
      </c>
      <c r="C1118" t="s">
        <v>13</v>
      </c>
      <c r="D1118" s="1">
        <v>23521</v>
      </c>
      <c r="E1118" s="1">
        <v>309603</v>
      </c>
      <c r="F1118" s="2">
        <v>40539</v>
      </c>
    </row>
    <row r="1119" spans="1:6" x14ac:dyDescent="0.25">
      <c r="A1119">
        <v>2018</v>
      </c>
      <c r="B1119" t="s">
        <v>54</v>
      </c>
      <c r="C1119" t="s">
        <v>14</v>
      </c>
      <c r="D1119" s="1">
        <v>20370</v>
      </c>
      <c r="E1119" s="1">
        <v>263858</v>
      </c>
      <c r="F1119" s="2">
        <v>42235</v>
      </c>
    </row>
    <row r="1120" spans="1:6" x14ac:dyDescent="0.25">
      <c r="A1120">
        <v>2018</v>
      </c>
      <c r="B1120" t="s">
        <v>54</v>
      </c>
      <c r="C1120" t="s">
        <v>15</v>
      </c>
      <c r="D1120" s="1">
        <v>28056</v>
      </c>
      <c r="E1120" s="1">
        <v>399946</v>
      </c>
      <c r="F1120" s="2">
        <v>42623</v>
      </c>
    </row>
    <row r="1121" spans="1:6" x14ac:dyDescent="0.25">
      <c r="A1121">
        <v>2018</v>
      </c>
      <c r="B1121" t="s">
        <v>54</v>
      </c>
      <c r="C1121" t="s">
        <v>16</v>
      </c>
      <c r="D1121" s="1">
        <v>30545</v>
      </c>
      <c r="E1121" s="1">
        <v>377555</v>
      </c>
      <c r="F1121" s="2">
        <v>42196</v>
      </c>
    </row>
    <row r="1122" spans="1:6" x14ac:dyDescent="0.25">
      <c r="A1122">
        <v>2018</v>
      </c>
      <c r="B1122" t="s">
        <v>54</v>
      </c>
      <c r="C1122" t="s">
        <v>17</v>
      </c>
      <c r="D1122" s="1">
        <v>10761</v>
      </c>
      <c r="E1122" s="1">
        <v>118191</v>
      </c>
      <c r="F1122" s="2">
        <v>37589</v>
      </c>
    </row>
    <row r="1123" spans="1:6" x14ac:dyDescent="0.25">
      <c r="A1123">
        <v>2018</v>
      </c>
      <c r="B1123" t="s">
        <v>54</v>
      </c>
      <c r="C1123" t="s">
        <v>18</v>
      </c>
      <c r="D1123" s="1">
        <v>32767</v>
      </c>
      <c r="E1123" s="1">
        <v>462590</v>
      </c>
      <c r="F1123" s="2">
        <v>46648</v>
      </c>
    </row>
    <row r="1124" spans="1:6" x14ac:dyDescent="0.25">
      <c r="A1124">
        <v>2018</v>
      </c>
      <c r="B1124" t="s">
        <v>54</v>
      </c>
      <c r="C1124" t="s">
        <v>19</v>
      </c>
      <c r="D1124" s="1">
        <v>42171</v>
      </c>
      <c r="E1124" s="1">
        <v>577061</v>
      </c>
      <c r="F1124" s="2">
        <v>52937</v>
      </c>
    </row>
    <row r="1125" spans="1:6" x14ac:dyDescent="0.25">
      <c r="A1125">
        <v>2018</v>
      </c>
      <c r="B1125" t="s">
        <v>54</v>
      </c>
      <c r="C1125" t="s">
        <v>20</v>
      </c>
      <c r="D1125" s="1">
        <v>52459</v>
      </c>
      <c r="E1125" s="1">
        <v>786892</v>
      </c>
      <c r="F1125" s="2">
        <v>47200</v>
      </c>
    </row>
    <row r="1126" spans="1:6" x14ac:dyDescent="0.25">
      <c r="A1126">
        <v>2018</v>
      </c>
      <c r="B1126" t="s">
        <v>54</v>
      </c>
      <c r="C1126" t="s">
        <v>21</v>
      </c>
      <c r="D1126" s="1">
        <v>37272</v>
      </c>
      <c r="E1126" s="1">
        <v>531669</v>
      </c>
      <c r="F1126" s="2">
        <v>49570</v>
      </c>
    </row>
    <row r="1127" spans="1:6" x14ac:dyDescent="0.25">
      <c r="A1127">
        <v>2018</v>
      </c>
      <c r="B1127" t="s">
        <v>54</v>
      </c>
      <c r="C1127" t="s">
        <v>22</v>
      </c>
      <c r="D1127" s="1">
        <v>19763</v>
      </c>
      <c r="E1127" s="1">
        <v>229107</v>
      </c>
      <c r="F1127" s="2">
        <v>36497</v>
      </c>
    </row>
    <row r="1128" spans="1:6" x14ac:dyDescent="0.25">
      <c r="A1128">
        <v>2018</v>
      </c>
      <c r="B1128" t="s">
        <v>54</v>
      </c>
      <c r="C1128" t="s">
        <v>23</v>
      </c>
      <c r="D1128" s="1">
        <v>38808</v>
      </c>
      <c r="E1128" s="1">
        <v>537150</v>
      </c>
      <c r="F1128" s="2">
        <v>42469</v>
      </c>
    </row>
    <row r="1129" spans="1:6" x14ac:dyDescent="0.25">
      <c r="A1129">
        <v>2018</v>
      </c>
      <c r="B1129" t="s">
        <v>54</v>
      </c>
      <c r="C1129" t="s">
        <v>24</v>
      </c>
      <c r="D1129" s="1">
        <v>9250</v>
      </c>
      <c r="E1129" s="1">
        <v>91355</v>
      </c>
      <c r="F1129" s="2">
        <v>39170</v>
      </c>
    </row>
    <row r="1130" spans="1:6" x14ac:dyDescent="0.25">
      <c r="A1130">
        <v>2018</v>
      </c>
      <c r="B1130" t="s">
        <v>54</v>
      </c>
      <c r="C1130" t="s">
        <v>25</v>
      </c>
      <c r="D1130" s="1">
        <v>14923</v>
      </c>
      <c r="E1130" s="1">
        <v>189793</v>
      </c>
      <c r="F1130" s="2">
        <v>39891</v>
      </c>
    </row>
    <row r="1131" spans="1:6" x14ac:dyDescent="0.25">
      <c r="A1131">
        <v>2018</v>
      </c>
      <c r="B1131" t="s">
        <v>54</v>
      </c>
      <c r="C1131" t="s">
        <v>26</v>
      </c>
      <c r="D1131" s="1">
        <v>15829</v>
      </c>
      <c r="E1131" s="1">
        <v>254417</v>
      </c>
      <c r="F1131" s="2">
        <v>44190</v>
      </c>
    </row>
    <row r="1132" spans="1:6" x14ac:dyDescent="0.25">
      <c r="A1132">
        <v>2018</v>
      </c>
      <c r="B1132" t="s">
        <v>54</v>
      </c>
      <c r="C1132" t="s">
        <v>27</v>
      </c>
      <c r="D1132" s="1">
        <v>12509</v>
      </c>
      <c r="E1132" s="1">
        <v>139183</v>
      </c>
      <c r="F1132" s="2">
        <v>47777</v>
      </c>
    </row>
    <row r="1133" spans="1:6" x14ac:dyDescent="0.25">
      <c r="A1133">
        <v>2018</v>
      </c>
      <c r="B1133" t="s">
        <v>54</v>
      </c>
      <c r="C1133" t="s">
        <v>28</v>
      </c>
      <c r="D1133" s="1">
        <v>54238</v>
      </c>
      <c r="E1133" s="1">
        <v>876344</v>
      </c>
      <c r="F1133" s="2">
        <v>53723</v>
      </c>
    </row>
    <row r="1134" spans="1:6" x14ac:dyDescent="0.25">
      <c r="A1134">
        <v>2018</v>
      </c>
      <c r="B1134" t="s">
        <v>54</v>
      </c>
      <c r="C1134" t="s">
        <v>29</v>
      </c>
      <c r="D1134" s="1">
        <v>10758</v>
      </c>
      <c r="E1134" s="1">
        <v>135970</v>
      </c>
      <c r="F1134" s="2">
        <v>38078</v>
      </c>
    </row>
    <row r="1135" spans="1:6" x14ac:dyDescent="0.25">
      <c r="A1135">
        <v>2018</v>
      </c>
      <c r="B1135" t="s">
        <v>54</v>
      </c>
      <c r="C1135" t="s">
        <v>30</v>
      </c>
      <c r="D1135" s="1">
        <v>123741</v>
      </c>
      <c r="E1135" s="1">
        <v>1554768</v>
      </c>
      <c r="F1135" s="2">
        <v>51832</v>
      </c>
    </row>
    <row r="1136" spans="1:6" x14ac:dyDescent="0.25">
      <c r="A1136">
        <v>2018</v>
      </c>
      <c r="B1136" t="s">
        <v>54</v>
      </c>
      <c r="C1136" t="s">
        <v>31</v>
      </c>
      <c r="D1136" s="1">
        <v>61525</v>
      </c>
      <c r="E1136" s="1">
        <v>830550</v>
      </c>
      <c r="F1136" s="2">
        <v>43092</v>
      </c>
    </row>
    <row r="1137" spans="1:6" x14ac:dyDescent="0.25">
      <c r="A1137">
        <v>2018</v>
      </c>
      <c r="B1137" t="s">
        <v>54</v>
      </c>
      <c r="C1137" t="s">
        <v>32</v>
      </c>
      <c r="D1137" s="1">
        <v>7753</v>
      </c>
      <c r="E1137" s="1">
        <v>91635</v>
      </c>
      <c r="F1137" s="2">
        <v>49819</v>
      </c>
    </row>
    <row r="1138" spans="1:6" x14ac:dyDescent="0.25">
      <c r="A1138">
        <v>2018</v>
      </c>
      <c r="B1138" t="s">
        <v>54</v>
      </c>
      <c r="C1138" t="s">
        <v>33</v>
      </c>
      <c r="D1138" s="1">
        <v>68615</v>
      </c>
      <c r="E1138" s="1">
        <v>1017249</v>
      </c>
      <c r="F1138" s="2">
        <v>44247</v>
      </c>
    </row>
    <row r="1139" spans="1:6" x14ac:dyDescent="0.25">
      <c r="A1139">
        <v>2018</v>
      </c>
      <c r="B1139" t="s">
        <v>54</v>
      </c>
      <c r="C1139" t="s">
        <v>34</v>
      </c>
      <c r="D1139" s="1">
        <v>23748</v>
      </c>
      <c r="E1139" s="1">
        <v>297631</v>
      </c>
      <c r="F1139" s="2">
        <v>41554</v>
      </c>
    </row>
    <row r="1140" spans="1:6" x14ac:dyDescent="0.25">
      <c r="A1140">
        <v>2018</v>
      </c>
      <c r="B1140" t="s">
        <v>54</v>
      </c>
      <c r="C1140" t="s">
        <v>35</v>
      </c>
      <c r="D1140" s="1">
        <v>26503</v>
      </c>
      <c r="E1140" s="1">
        <v>349656</v>
      </c>
      <c r="F1140" s="2">
        <v>44347</v>
      </c>
    </row>
    <row r="1141" spans="1:6" x14ac:dyDescent="0.25">
      <c r="A1141">
        <v>2018</v>
      </c>
      <c r="B1141" t="s">
        <v>54</v>
      </c>
      <c r="C1141" t="s">
        <v>36</v>
      </c>
      <c r="D1141" s="1">
        <v>74845</v>
      </c>
      <c r="E1141" s="1">
        <v>1117054</v>
      </c>
      <c r="F1141" s="2">
        <v>45000</v>
      </c>
    </row>
    <row r="1142" spans="1:6" x14ac:dyDescent="0.25">
      <c r="A1142">
        <v>2018</v>
      </c>
      <c r="B1142" t="s">
        <v>54</v>
      </c>
      <c r="C1142" t="s">
        <v>37</v>
      </c>
      <c r="D1142" s="1">
        <v>7658</v>
      </c>
      <c r="E1142" s="1">
        <v>76762</v>
      </c>
      <c r="F1142" s="2">
        <v>43902</v>
      </c>
    </row>
    <row r="1143" spans="1:6" x14ac:dyDescent="0.25">
      <c r="A1143">
        <v>2018</v>
      </c>
      <c r="B1143" t="s">
        <v>54</v>
      </c>
      <c r="C1143" t="s">
        <v>38</v>
      </c>
      <c r="D1143" s="1">
        <v>30013</v>
      </c>
      <c r="E1143" s="1">
        <v>402308</v>
      </c>
      <c r="F1143" s="2">
        <v>39429</v>
      </c>
    </row>
    <row r="1144" spans="1:6" x14ac:dyDescent="0.25">
      <c r="A1144">
        <v>2018</v>
      </c>
      <c r="B1144" t="s">
        <v>54</v>
      </c>
      <c r="C1144" t="s">
        <v>39</v>
      </c>
      <c r="D1144" s="1">
        <v>8059</v>
      </c>
      <c r="E1144" s="1">
        <v>85734</v>
      </c>
      <c r="F1144" s="2">
        <v>39650</v>
      </c>
    </row>
    <row r="1145" spans="1:6" x14ac:dyDescent="0.25">
      <c r="A1145">
        <v>2018</v>
      </c>
      <c r="B1145" t="s">
        <v>54</v>
      </c>
      <c r="C1145" t="s">
        <v>40</v>
      </c>
      <c r="D1145" s="1">
        <v>40040</v>
      </c>
      <c r="E1145" s="1">
        <v>623566</v>
      </c>
      <c r="F1145" s="2">
        <v>46137</v>
      </c>
    </row>
    <row r="1146" spans="1:6" x14ac:dyDescent="0.25">
      <c r="A1146">
        <v>2018</v>
      </c>
      <c r="B1146" t="s">
        <v>54</v>
      </c>
      <c r="C1146" t="s">
        <v>41</v>
      </c>
      <c r="D1146" s="1">
        <v>147447</v>
      </c>
      <c r="E1146" s="1">
        <v>2465009</v>
      </c>
      <c r="F1146" s="2">
        <v>52337</v>
      </c>
    </row>
    <row r="1147" spans="1:6" x14ac:dyDescent="0.25">
      <c r="A1147">
        <v>2018</v>
      </c>
      <c r="B1147" t="s">
        <v>54</v>
      </c>
      <c r="C1147" t="s">
        <v>42</v>
      </c>
      <c r="D1147" s="1">
        <v>19531</v>
      </c>
      <c r="E1147" s="1">
        <v>284283</v>
      </c>
      <c r="F1147" s="2">
        <v>44163</v>
      </c>
    </row>
    <row r="1148" spans="1:6" x14ac:dyDescent="0.25">
      <c r="A1148">
        <v>2018</v>
      </c>
      <c r="B1148" t="s">
        <v>54</v>
      </c>
      <c r="C1148" t="s">
        <v>43</v>
      </c>
      <c r="D1148" s="1">
        <v>5084</v>
      </c>
      <c r="E1148" s="1">
        <v>54476</v>
      </c>
      <c r="F1148" s="2">
        <v>40351</v>
      </c>
    </row>
    <row r="1149" spans="1:6" x14ac:dyDescent="0.25">
      <c r="A1149">
        <v>2018</v>
      </c>
      <c r="B1149" t="s">
        <v>54</v>
      </c>
      <c r="C1149" t="s">
        <v>44</v>
      </c>
      <c r="D1149" s="1">
        <v>43180</v>
      </c>
      <c r="E1149" s="1">
        <v>650233</v>
      </c>
      <c r="F1149" s="2">
        <v>43886</v>
      </c>
    </row>
    <row r="1150" spans="1:6" x14ac:dyDescent="0.25">
      <c r="A1150">
        <v>2018</v>
      </c>
      <c r="B1150" t="s">
        <v>54</v>
      </c>
      <c r="C1150" t="s">
        <v>45</v>
      </c>
      <c r="D1150" s="1">
        <v>39324</v>
      </c>
      <c r="E1150" s="1">
        <v>621384</v>
      </c>
      <c r="F1150" s="2">
        <v>63994</v>
      </c>
    </row>
    <row r="1151" spans="1:6" x14ac:dyDescent="0.25">
      <c r="A1151">
        <v>2018</v>
      </c>
      <c r="B1151" t="s">
        <v>54</v>
      </c>
      <c r="C1151" t="s">
        <v>46</v>
      </c>
      <c r="D1151" s="1">
        <v>10925</v>
      </c>
      <c r="E1151" s="1">
        <v>128211</v>
      </c>
      <c r="F1151" s="2">
        <v>38698</v>
      </c>
    </row>
    <row r="1152" spans="1:6" x14ac:dyDescent="0.25">
      <c r="A1152">
        <v>2018</v>
      </c>
      <c r="B1152" t="s">
        <v>54</v>
      </c>
      <c r="C1152" t="s">
        <v>47</v>
      </c>
      <c r="D1152" s="1">
        <v>36496</v>
      </c>
      <c r="E1152" s="1">
        <v>541333</v>
      </c>
      <c r="F1152" s="2">
        <v>41512</v>
      </c>
    </row>
    <row r="1153" spans="1:6" x14ac:dyDescent="0.25">
      <c r="A1153">
        <v>2018</v>
      </c>
      <c r="B1153" t="s">
        <v>54</v>
      </c>
      <c r="C1153" t="s">
        <v>48</v>
      </c>
      <c r="D1153" s="1">
        <v>4830</v>
      </c>
      <c r="E1153" s="1">
        <v>49819</v>
      </c>
      <c r="F1153" s="2">
        <v>42737</v>
      </c>
    </row>
    <row r="1154" spans="1:6" x14ac:dyDescent="0.25">
      <c r="A1154">
        <v>2018</v>
      </c>
      <c r="B1154" t="s">
        <v>53</v>
      </c>
      <c r="C1154" t="s">
        <v>1</v>
      </c>
      <c r="D1154" s="1">
        <v>2168</v>
      </c>
      <c r="E1154" s="1">
        <v>21030</v>
      </c>
      <c r="F1154" s="2">
        <v>60025</v>
      </c>
    </row>
    <row r="1155" spans="1:6" x14ac:dyDescent="0.25">
      <c r="A1155">
        <v>2018</v>
      </c>
      <c r="B1155" t="s">
        <v>53</v>
      </c>
      <c r="C1155" t="s">
        <v>2</v>
      </c>
      <c r="D1155" s="1">
        <v>3113</v>
      </c>
      <c r="E1155" s="1">
        <v>47340</v>
      </c>
      <c r="F1155" s="2">
        <v>75499</v>
      </c>
    </row>
    <row r="1156" spans="1:6" x14ac:dyDescent="0.25">
      <c r="A1156">
        <v>2018</v>
      </c>
      <c r="B1156" t="s">
        <v>53</v>
      </c>
      <c r="C1156" t="s">
        <v>3</v>
      </c>
      <c r="D1156" s="1">
        <v>1210</v>
      </c>
      <c r="E1156" s="1">
        <v>10913</v>
      </c>
      <c r="F1156" s="2">
        <v>53828</v>
      </c>
    </row>
    <row r="1157" spans="1:6" x14ac:dyDescent="0.25">
      <c r="A1157">
        <v>2018</v>
      </c>
      <c r="B1157" t="s">
        <v>53</v>
      </c>
      <c r="C1157" t="s">
        <v>4</v>
      </c>
      <c r="D1157" s="1">
        <v>26592</v>
      </c>
      <c r="E1157" s="1">
        <v>525771</v>
      </c>
      <c r="F1157" s="2">
        <v>188173</v>
      </c>
    </row>
    <row r="1158" spans="1:6" x14ac:dyDescent="0.25">
      <c r="A1158">
        <v>2018</v>
      </c>
      <c r="B1158" t="s">
        <v>53</v>
      </c>
      <c r="C1158" t="s">
        <v>5</v>
      </c>
      <c r="D1158" s="1">
        <v>4173</v>
      </c>
      <c r="E1158" s="1">
        <v>75076</v>
      </c>
      <c r="F1158" s="2">
        <v>100735</v>
      </c>
    </row>
    <row r="1159" spans="1:6" x14ac:dyDescent="0.25">
      <c r="A1159">
        <v>2018</v>
      </c>
      <c r="B1159" t="s">
        <v>53</v>
      </c>
      <c r="C1159" t="s">
        <v>6</v>
      </c>
      <c r="D1159" s="1">
        <v>2306</v>
      </c>
      <c r="E1159" s="1">
        <v>31734</v>
      </c>
      <c r="F1159" s="2">
        <v>110642</v>
      </c>
    </row>
    <row r="1160" spans="1:6" x14ac:dyDescent="0.25">
      <c r="A1160">
        <v>2018</v>
      </c>
      <c r="B1160" t="s">
        <v>53</v>
      </c>
      <c r="C1160" t="s">
        <v>7</v>
      </c>
      <c r="D1160">
        <v>433</v>
      </c>
      <c r="E1160" s="1">
        <v>4065</v>
      </c>
      <c r="F1160" s="2">
        <v>65782</v>
      </c>
    </row>
    <row r="1161" spans="1:6" x14ac:dyDescent="0.25">
      <c r="A1161">
        <v>2018</v>
      </c>
      <c r="B1161" t="s">
        <v>53</v>
      </c>
      <c r="C1161" t="s">
        <v>8</v>
      </c>
      <c r="D1161" s="1">
        <v>11205</v>
      </c>
      <c r="E1161" s="1">
        <v>138995</v>
      </c>
      <c r="F1161" s="2">
        <v>81168</v>
      </c>
    </row>
    <row r="1162" spans="1:6" x14ac:dyDescent="0.25">
      <c r="A1162">
        <v>2018</v>
      </c>
      <c r="B1162" t="s">
        <v>53</v>
      </c>
      <c r="C1162" t="s">
        <v>9</v>
      </c>
      <c r="D1162" s="1">
        <v>5113</v>
      </c>
      <c r="E1162" s="1">
        <v>114231</v>
      </c>
      <c r="F1162" s="2">
        <v>96613</v>
      </c>
    </row>
    <row r="1163" spans="1:6" x14ac:dyDescent="0.25">
      <c r="A1163">
        <v>2018</v>
      </c>
      <c r="B1163" t="s">
        <v>53</v>
      </c>
      <c r="C1163" t="s">
        <v>10</v>
      </c>
      <c r="D1163" s="1">
        <v>1223</v>
      </c>
      <c r="E1163" s="1">
        <v>8798</v>
      </c>
      <c r="F1163" s="2">
        <v>52761</v>
      </c>
    </row>
    <row r="1164" spans="1:6" x14ac:dyDescent="0.25">
      <c r="A1164">
        <v>2018</v>
      </c>
      <c r="B1164" t="s">
        <v>53</v>
      </c>
      <c r="C1164" t="s">
        <v>11</v>
      </c>
      <c r="D1164" s="1">
        <v>6688</v>
      </c>
      <c r="E1164" s="1">
        <v>94330</v>
      </c>
      <c r="F1164" s="2">
        <v>91164</v>
      </c>
    </row>
    <row r="1165" spans="1:6" x14ac:dyDescent="0.25">
      <c r="A1165">
        <v>2018</v>
      </c>
      <c r="B1165" t="s">
        <v>53</v>
      </c>
      <c r="C1165" t="s">
        <v>12</v>
      </c>
      <c r="D1165" s="1">
        <v>2123</v>
      </c>
      <c r="E1165" s="1">
        <v>29375</v>
      </c>
      <c r="F1165" s="2">
        <v>60371</v>
      </c>
    </row>
    <row r="1166" spans="1:6" x14ac:dyDescent="0.25">
      <c r="A1166">
        <v>2018</v>
      </c>
      <c r="B1166" t="s">
        <v>53</v>
      </c>
      <c r="C1166" t="s">
        <v>13</v>
      </c>
      <c r="D1166" s="1">
        <v>1742</v>
      </c>
      <c r="E1166" s="1">
        <v>22018</v>
      </c>
      <c r="F1166" s="2">
        <v>58519</v>
      </c>
    </row>
    <row r="1167" spans="1:6" x14ac:dyDescent="0.25">
      <c r="A1167">
        <v>2018</v>
      </c>
      <c r="B1167" t="s">
        <v>53</v>
      </c>
      <c r="C1167" t="s">
        <v>14</v>
      </c>
      <c r="D1167" s="1">
        <v>1308</v>
      </c>
      <c r="E1167" s="1">
        <v>18664</v>
      </c>
      <c r="F1167" s="2">
        <v>63399</v>
      </c>
    </row>
    <row r="1168" spans="1:6" x14ac:dyDescent="0.25">
      <c r="A1168">
        <v>2018</v>
      </c>
      <c r="B1168" t="s">
        <v>53</v>
      </c>
      <c r="C1168" t="s">
        <v>15</v>
      </c>
      <c r="D1168" s="1">
        <v>1785</v>
      </c>
      <c r="E1168" s="1">
        <v>21989</v>
      </c>
      <c r="F1168" s="2">
        <v>54629</v>
      </c>
    </row>
    <row r="1169" spans="1:6" x14ac:dyDescent="0.25">
      <c r="A1169">
        <v>2018</v>
      </c>
      <c r="B1169" t="s">
        <v>53</v>
      </c>
      <c r="C1169" t="s">
        <v>16</v>
      </c>
      <c r="D1169" s="1">
        <v>1716</v>
      </c>
      <c r="E1169" s="1">
        <v>22869</v>
      </c>
      <c r="F1169" s="2">
        <v>58223</v>
      </c>
    </row>
    <row r="1170" spans="1:6" x14ac:dyDescent="0.25">
      <c r="A1170">
        <v>2018</v>
      </c>
      <c r="B1170" t="s">
        <v>53</v>
      </c>
      <c r="C1170" t="s">
        <v>17</v>
      </c>
      <c r="D1170">
        <v>849</v>
      </c>
      <c r="E1170" s="1">
        <v>7397</v>
      </c>
      <c r="F1170" s="2">
        <v>54502</v>
      </c>
    </row>
    <row r="1171" spans="1:6" x14ac:dyDescent="0.25">
      <c r="A1171">
        <v>2018</v>
      </c>
      <c r="B1171" t="s">
        <v>53</v>
      </c>
      <c r="C1171" t="s">
        <v>18</v>
      </c>
      <c r="D1171" s="1">
        <v>2737</v>
      </c>
      <c r="E1171" s="1">
        <v>36210</v>
      </c>
      <c r="F1171" s="2">
        <v>92844</v>
      </c>
    </row>
    <row r="1172" spans="1:6" x14ac:dyDescent="0.25">
      <c r="A1172">
        <v>2018</v>
      </c>
      <c r="B1172" t="s">
        <v>53</v>
      </c>
      <c r="C1172" t="s">
        <v>19</v>
      </c>
      <c r="D1172" s="1">
        <v>5379</v>
      </c>
      <c r="E1172" s="1">
        <v>91783</v>
      </c>
      <c r="F1172" s="2">
        <v>123118</v>
      </c>
    </row>
    <row r="1173" spans="1:6" x14ac:dyDescent="0.25">
      <c r="A1173">
        <v>2018</v>
      </c>
      <c r="B1173" t="s">
        <v>53</v>
      </c>
      <c r="C1173" t="s">
        <v>20</v>
      </c>
      <c r="D1173" s="1">
        <v>6287</v>
      </c>
      <c r="E1173" s="1">
        <v>56247</v>
      </c>
      <c r="F1173" s="2">
        <v>73556</v>
      </c>
    </row>
    <row r="1174" spans="1:6" x14ac:dyDescent="0.25">
      <c r="A1174">
        <v>2018</v>
      </c>
      <c r="B1174" t="s">
        <v>53</v>
      </c>
      <c r="C1174" t="s">
        <v>21</v>
      </c>
      <c r="D1174" s="1">
        <v>3977</v>
      </c>
      <c r="E1174" s="1">
        <v>49170</v>
      </c>
      <c r="F1174" s="2">
        <v>78903</v>
      </c>
    </row>
    <row r="1175" spans="1:6" x14ac:dyDescent="0.25">
      <c r="A1175">
        <v>2018</v>
      </c>
      <c r="B1175" t="s">
        <v>53</v>
      </c>
      <c r="C1175" t="s">
        <v>22</v>
      </c>
      <c r="D1175">
        <v>940</v>
      </c>
      <c r="E1175" s="1">
        <v>10980</v>
      </c>
      <c r="F1175" s="2">
        <v>49173</v>
      </c>
    </row>
    <row r="1176" spans="1:6" x14ac:dyDescent="0.25">
      <c r="A1176">
        <v>2018</v>
      </c>
      <c r="B1176" t="s">
        <v>53</v>
      </c>
      <c r="C1176" t="s">
        <v>23</v>
      </c>
      <c r="D1176" s="1">
        <v>3049</v>
      </c>
      <c r="E1176" s="1">
        <v>47666</v>
      </c>
      <c r="F1176" s="2">
        <v>81842</v>
      </c>
    </row>
    <row r="1177" spans="1:6" x14ac:dyDescent="0.25">
      <c r="A1177">
        <v>2018</v>
      </c>
      <c r="B1177" t="s">
        <v>53</v>
      </c>
      <c r="C1177" t="s">
        <v>24</v>
      </c>
      <c r="D1177">
        <v>801</v>
      </c>
      <c r="E1177" s="1">
        <v>6350</v>
      </c>
      <c r="F1177" s="2">
        <v>54475</v>
      </c>
    </row>
    <row r="1178" spans="1:6" x14ac:dyDescent="0.25">
      <c r="A1178">
        <v>2018</v>
      </c>
      <c r="B1178" t="s">
        <v>53</v>
      </c>
      <c r="C1178" t="s">
        <v>25</v>
      </c>
      <c r="D1178">
        <v>973</v>
      </c>
      <c r="E1178" s="1">
        <v>17653</v>
      </c>
      <c r="F1178" s="2">
        <v>64407</v>
      </c>
    </row>
    <row r="1179" spans="1:6" x14ac:dyDescent="0.25">
      <c r="A1179">
        <v>2018</v>
      </c>
      <c r="B1179" t="s">
        <v>53</v>
      </c>
      <c r="C1179" t="s">
        <v>26</v>
      </c>
      <c r="D1179" s="1">
        <v>1541</v>
      </c>
      <c r="E1179" s="1">
        <v>15646</v>
      </c>
      <c r="F1179" s="2">
        <v>70292</v>
      </c>
    </row>
    <row r="1180" spans="1:6" x14ac:dyDescent="0.25">
      <c r="A1180">
        <v>2018</v>
      </c>
      <c r="B1180" t="s">
        <v>53</v>
      </c>
      <c r="C1180" t="s">
        <v>27</v>
      </c>
      <c r="D1180">
        <v>892</v>
      </c>
      <c r="E1180" s="1">
        <v>12351</v>
      </c>
      <c r="F1180" s="2">
        <v>93599</v>
      </c>
    </row>
    <row r="1181" spans="1:6" x14ac:dyDescent="0.25">
      <c r="A1181">
        <v>2018</v>
      </c>
      <c r="B1181" t="s">
        <v>53</v>
      </c>
      <c r="C1181" t="s">
        <v>28</v>
      </c>
      <c r="D1181" s="1">
        <v>3722</v>
      </c>
      <c r="E1181" s="1">
        <v>69519</v>
      </c>
      <c r="F1181" s="2">
        <v>114630</v>
      </c>
    </row>
    <row r="1182" spans="1:6" x14ac:dyDescent="0.25">
      <c r="A1182">
        <v>2018</v>
      </c>
      <c r="B1182" t="s">
        <v>53</v>
      </c>
      <c r="C1182" t="s">
        <v>29</v>
      </c>
      <c r="D1182">
        <v>987</v>
      </c>
      <c r="E1182" s="1">
        <v>12015</v>
      </c>
      <c r="F1182" s="2">
        <v>53204</v>
      </c>
    </row>
    <row r="1183" spans="1:6" x14ac:dyDescent="0.25">
      <c r="A1183">
        <v>2018</v>
      </c>
      <c r="B1183" t="s">
        <v>53</v>
      </c>
      <c r="C1183" t="s">
        <v>30</v>
      </c>
      <c r="D1183" s="1">
        <v>12672</v>
      </c>
      <c r="E1183" s="1">
        <v>275598</v>
      </c>
      <c r="F1183" s="2">
        <v>129853</v>
      </c>
    </row>
    <row r="1184" spans="1:6" x14ac:dyDescent="0.25">
      <c r="A1184">
        <v>2018</v>
      </c>
      <c r="B1184" t="s">
        <v>53</v>
      </c>
      <c r="C1184" t="s">
        <v>31</v>
      </c>
      <c r="D1184" s="1">
        <v>5238</v>
      </c>
      <c r="E1184" s="1">
        <v>79945</v>
      </c>
      <c r="F1184" s="2">
        <v>83920</v>
      </c>
    </row>
    <row r="1185" spans="1:6" x14ac:dyDescent="0.25">
      <c r="A1185">
        <v>2018</v>
      </c>
      <c r="B1185" t="s">
        <v>53</v>
      </c>
      <c r="C1185" t="s">
        <v>32</v>
      </c>
      <c r="D1185">
        <v>395</v>
      </c>
      <c r="E1185" s="1">
        <v>6221</v>
      </c>
      <c r="F1185" s="2">
        <v>70208</v>
      </c>
    </row>
    <row r="1186" spans="1:6" x14ac:dyDescent="0.25">
      <c r="A1186">
        <v>2018</v>
      </c>
      <c r="B1186" t="s">
        <v>53</v>
      </c>
      <c r="C1186" t="s">
        <v>33</v>
      </c>
      <c r="D1186" s="1">
        <v>4616</v>
      </c>
      <c r="E1186" s="1">
        <v>70930</v>
      </c>
      <c r="F1186" s="2">
        <v>70006</v>
      </c>
    </row>
    <row r="1187" spans="1:6" x14ac:dyDescent="0.25">
      <c r="A1187">
        <v>2018</v>
      </c>
      <c r="B1187" t="s">
        <v>53</v>
      </c>
      <c r="C1187" t="s">
        <v>34</v>
      </c>
      <c r="D1187" s="1">
        <v>1469</v>
      </c>
      <c r="E1187" s="1">
        <v>19859</v>
      </c>
      <c r="F1187" s="2">
        <v>58997</v>
      </c>
    </row>
    <row r="1188" spans="1:6" x14ac:dyDescent="0.25">
      <c r="A1188">
        <v>2018</v>
      </c>
      <c r="B1188" t="s">
        <v>53</v>
      </c>
      <c r="C1188" t="s">
        <v>35</v>
      </c>
      <c r="D1188" s="1">
        <v>3768</v>
      </c>
      <c r="E1188" s="1">
        <v>34277</v>
      </c>
      <c r="F1188" s="2">
        <v>87733</v>
      </c>
    </row>
    <row r="1189" spans="1:6" x14ac:dyDescent="0.25">
      <c r="A1189">
        <v>2018</v>
      </c>
      <c r="B1189" t="s">
        <v>53</v>
      </c>
      <c r="C1189" t="s">
        <v>36</v>
      </c>
      <c r="D1189" s="1">
        <v>4896</v>
      </c>
      <c r="E1189" s="1">
        <v>85970</v>
      </c>
      <c r="F1189" s="2">
        <v>87091</v>
      </c>
    </row>
    <row r="1190" spans="1:6" x14ac:dyDescent="0.25">
      <c r="A1190">
        <v>2018</v>
      </c>
      <c r="B1190" t="s">
        <v>53</v>
      </c>
      <c r="C1190" t="s">
        <v>37</v>
      </c>
      <c r="D1190">
        <v>715</v>
      </c>
      <c r="E1190" s="1">
        <v>5930</v>
      </c>
      <c r="F1190" s="2">
        <v>74327</v>
      </c>
    </row>
    <row r="1191" spans="1:6" x14ac:dyDescent="0.25">
      <c r="A1191">
        <v>2018</v>
      </c>
      <c r="B1191" t="s">
        <v>53</v>
      </c>
      <c r="C1191" t="s">
        <v>38</v>
      </c>
      <c r="D1191" s="1">
        <v>2548</v>
      </c>
      <c r="E1191" s="1">
        <v>28067</v>
      </c>
      <c r="F1191" s="2">
        <v>61977</v>
      </c>
    </row>
    <row r="1192" spans="1:6" x14ac:dyDescent="0.25">
      <c r="A1192">
        <v>2018</v>
      </c>
      <c r="B1192" t="s">
        <v>53</v>
      </c>
      <c r="C1192" t="s">
        <v>39</v>
      </c>
      <c r="D1192">
        <v>561</v>
      </c>
      <c r="E1192" s="1">
        <v>5589</v>
      </c>
      <c r="F1192" s="2">
        <v>49334</v>
      </c>
    </row>
    <row r="1193" spans="1:6" x14ac:dyDescent="0.25">
      <c r="A1193">
        <v>2018</v>
      </c>
      <c r="B1193" t="s">
        <v>53</v>
      </c>
      <c r="C1193" t="s">
        <v>40</v>
      </c>
      <c r="D1193" s="1">
        <v>3519</v>
      </c>
      <c r="E1193" s="1">
        <v>44851</v>
      </c>
      <c r="F1193" s="2">
        <v>73821</v>
      </c>
    </row>
    <row r="1194" spans="1:6" x14ac:dyDescent="0.25">
      <c r="A1194">
        <v>2018</v>
      </c>
      <c r="B1194" t="s">
        <v>53</v>
      </c>
      <c r="C1194" t="s">
        <v>41</v>
      </c>
      <c r="D1194" s="1">
        <v>9828</v>
      </c>
      <c r="E1194" s="1">
        <v>203822</v>
      </c>
      <c r="F1194" s="2">
        <v>87085</v>
      </c>
    </row>
    <row r="1195" spans="1:6" x14ac:dyDescent="0.25">
      <c r="A1195">
        <v>2018</v>
      </c>
      <c r="B1195" t="s">
        <v>53</v>
      </c>
      <c r="C1195" t="s">
        <v>42</v>
      </c>
      <c r="D1195" s="1">
        <v>2489</v>
      </c>
      <c r="E1195" s="1">
        <v>36783</v>
      </c>
      <c r="F1195" s="2">
        <v>78404</v>
      </c>
    </row>
    <row r="1196" spans="1:6" x14ac:dyDescent="0.25">
      <c r="A1196">
        <v>2018</v>
      </c>
      <c r="B1196" t="s">
        <v>53</v>
      </c>
      <c r="C1196" t="s">
        <v>43</v>
      </c>
      <c r="D1196">
        <v>505</v>
      </c>
      <c r="E1196" s="1">
        <v>4280</v>
      </c>
      <c r="F1196" s="2">
        <v>59800</v>
      </c>
    </row>
    <row r="1197" spans="1:6" x14ac:dyDescent="0.25">
      <c r="A1197">
        <v>2018</v>
      </c>
      <c r="B1197" t="s">
        <v>53</v>
      </c>
      <c r="C1197" t="s">
        <v>44</v>
      </c>
      <c r="D1197" s="1">
        <v>4379</v>
      </c>
      <c r="E1197" s="1">
        <v>66998</v>
      </c>
      <c r="F1197" s="2">
        <v>100731</v>
      </c>
    </row>
    <row r="1198" spans="1:6" x14ac:dyDescent="0.25">
      <c r="A1198">
        <v>2018</v>
      </c>
      <c r="B1198" t="s">
        <v>53</v>
      </c>
      <c r="C1198" t="s">
        <v>45</v>
      </c>
      <c r="D1198" s="1">
        <v>4629</v>
      </c>
      <c r="E1198" s="1">
        <v>133126</v>
      </c>
      <c r="F1198" s="2">
        <v>194631</v>
      </c>
    </row>
    <row r="1199" spans="1:6" x14ac:dyDescent="0.25">
      <c r="A1199">
        <v>2018</v>
      </c>
      <c r="B1199" t="s">
        <v>53</v>
      </c>
      <c r="C1199" t="s">
        <v>46</v>
      </c>
      <c r="D1199">
        <v>789</v>
      </c>
      <c r="E1199" s="1">
        <v>8288</v>
      </c>
      <c r="F1199" s="2">
        <v>52508</v>
      </c>
    </row>
    <row r="1200" spans="1:6" x14ac:dyDescent="0.25">
      <c r="A1200">
        <v>2018</v>
      </c>
      <c r="B1200" t="s">
        <v>53</v>
      </c>
      <c r="C1200" t="s">
        <v>47</v>
      </c>
      <c r="D1200" s="1">
        <v>2298</v>
      </c>
      <c r="E1200" s="1">
        <v>47152</v>
      </c>
      <c r="F1200" s="2">
        <v>75414</v>
      </c>
    </row>
    <row r="1201" spans="1:6" x14ac:dyDescent="0.25">
      <c r="A1201">
        <v>2018</v>
      </c>
      <c r="B1201" t="s">
        <v>53</v>
      </c>
      <c r="C1201" t="s">
        <v>48</v>
      </c>
      <c r="D1201">
        <v>398</v>
      </c>
      <c r="E1201" s="1">
        <v>3554</v>
      </c>
      <c r="F1201" s="2">
        <v>47401</v>
      </c>
    </row>
    <row r="1202" spans="1:6" x14ac:dyDescent="0.25">
      <c r="A1202">
        <v>2018</v>
      </c>
      <c r="B1202" t="s">
        <v>56</v>
      </c>
      <c r="C1202" t="s">
        <v>1</v>
      </c>
      <c r="D1202" s="1">
        <v>13364</v>
      </c>
      <c r="E1202" s="1">
        <v>94561</v>
      </c>
      <c r="F1202" s="2">
        <v>69240</v>
      </c>
    </row>
    <row r="1203" spans="1:6" x14ac:dyDescent="0.25">
      <c r="A1203">
        <v>2018</v>
      </c>
      <c r="B1203" t="s">
        <v>56</v>
      </c>
      <c r="C1203" t="s">
        <v>2</v>
      </c>
      <c r="D1203" s="1">
        <v>17978</v>
      </c>
      <c r="E1203" s="1">
        <v>214637</v>
      </c>
      <c r="F1203" s="2">
        <v>70877</v>
      </c>
    </row>
    <row r="1204" spans="1:6" x14ac:dyDescent="0.25">
      <c r="A1204">
        <v>2018</v>
      </c>
      <c r="B1204" t="s">
        <v>56</v>
      </c>
      <c r="C1204" t="s">
        <v>3</v>
      </c>
      <c r="D1204" s="1">
        <v>8418</v>
      </c>
      <c r="E1204" s="1">
        <v>50647</v>
      </c>
      <c r="F1204" s="2">
        <v>58119</v>
      </c>
    </row>
    <row r="1205" spans="1:6" x14ac:dyDescent="0.25">
      <c r="A1205">
        <v>2018</v>
      </c>
      <c r="B1205" t="s">
        <v>56</v>
      </c>
      <c r="C1205" t="s">
        <v>4</v>
      </c>
      <c r="D1205" s="1">
        <v>106953</v>
      </c>
      <c r="E1205" s="1">
        <v>835896</v>
      </c>
      <c r="F1205" s="2">
        <v>107228</v>
      </c>
    </row>
    <row r="1206" spans="1:6" x14ac:dyDescent="0.25">
      <c r="A1206">
        <v>2018</v>
      </c>
      <c r="B1206" t="s">
        <v>56</v>
      </c>
      <c r="C1206" t="s">
        <v>5</v>
      </c>
      <c r="D1206" s="1">
        <v>23326</v>
      </c>
      <c r="E1206" s="1">
        <v>164801</v>
      </c>
      <c r="F1206" s="2">
        <v>84615</v>
      </c>
    </row>
    <row r="1207" spans="1:6" x14ac:dyDescent="0.25">
      <c r="A1207">
        <v>2018</v>
      </c>
      <c r="B1207" t="s">
        <v>56</v>
      </c>
      <c r="C1207" t="s">
        <v>6</v>
      </c>
      <c r="D1207" s="1">
        <v>10879</v>
      </c>
      <c r="E1207" s="1">
        <v>123655</v>
      </c>
      <c r="F1207" s="2">
        <v>155433</v>
      </c>
    </row>
    <row r="1208" spans="1:6" x14ac:dyDescent="0.25">
      <c r="A1208">
        <v>2018</v>
      </c>
      <c r="B1208" t="s">
        <v>56</v>
      </c>
      <c r="C1208" t="s">
        <v>7</v>
      </c>
      <c r="D1208" s="1">
        <v>2859</v>
      </c>
      <c r="E1208" s="1">
        <v>47609</v>
      </c>
      <c r="F1208" s="2">
        <v>95574</v>
      </c>
    </row>
    <row r="1209" spans="1:6" x14ac:dyDescent="0.25">
      <c r="A1209">
        <v>2018</v>
      </c>
      <c r="B1209" t="s">
        <v>56</v>
      </c>
      <c r="C1209" t="s">
        <v>8</v>
      </c>
      <c r="D1209" s="1">
        <v>73412</v>
      </c>
      <c r="E1209" s="1">
        <v>570645</v>
      </c>
      <c r="F1209" s="2">
        <v>75337</v>
      </c>
    </row>
    <row r="1210" spans="1:6" x14ac:dyDescent="0.25">
      <c r="A1210">
        <v>2018</v>
      </c>
      <c r="B1210" t="s">
        <v>56</v>
      </c>
      <c r="C1210" t="s">
        <v>9</v>
      </c>
      <c r="D1210" s="1">
        <v>26225</v>
      </c>
      <c r="E1210" s="1">
        <v>237900</v>
      </c>
      <c r="F1210" s="2">
        <v>84587</v>
      </c>
    </row>
    <row r="1211" spans="1:6" x14ac:dyDescent="0.25">
      <c r="A1211">
        <v>2018</v>
      </c>
      <c r="B1211" t="s">
        <v>56</v>
      </c>
      <c r="C1211" t="s">
        <v>10</v>
      </c>
      <c r="D1211" s="1">
        <v>5824</v>
      </c>
      <c r="E1211" s="1">
        <v>32493</v>
      </c>
      <c r="F1211" s="2">
        <v>56024</v>
      </c>
    </row>
    <row r="1212" spans="1:6" x14ac:dyDescent="0.25">
      <c r="A1212">
        <v>2018</v>
      </c>
      <c r="B1212" t="s">
        <v>56</v>
      </c>
      <c r="C1212" t="s">
        <v>11</v>
      </c>
      <c r="D1212" s="1">
        <v>32448</v>
      </c>
      <c r="E1212" s="1">
        <v>373685</v>
      </c>
      <c r="F1212" s="2">
        <v>109598</v>
      </c>
    </row>
    <row r="1213" spans="1:6" x14ac:dyDescent="0.25">
      <c r="A1213">
        <v>2018</v>
      </c>
      <c r="B1213" t="s">
        <v>56</v>
      </c>
      <c r="C1213" t="s">
        <v>12</v>
      </c>
      <c r="D1213" s="1">
        <v>16542</v>
      </c>
      <c r="E1213" s="1">
        <v>133603</v>
      </c>
      <c r="F1213" s="2">
        <v>65167</v>
      </c>
    </row>
    <row r="1214" spans="1:6" x14ac:dyDescent="0.25">
      <c r="A1214">
        <v>2018</v>
      </c>
      <c r="B1214" t="s">
        <v>56</v>
      </c>
      <c r="C1214" t="s">
        <v>13</v>
      </c>
      <c r="D1214" s="1">
        <v>10213</v>
      </c>
      <c r="E1214" s="1">
        <v>109030</v>
      </c>
      <c r="F1214" s="2">
        <v>73894</v>
      </c>
    </row>
    <row r="1215" spans="1:6" x14ac:dyDescent="0.25">
      <c r="A1215">
        <v>2018</v>
      </c>
      <c r="B1215" t="s">
        <v>56</v>
      </c>
      <c r="C1215" t="s">
        <v>14</v>
      </c>
      <c r="D1215" s="1">
        <v>8870</v>
      </c>
      <c r="E1215" s="1">
        <v>73500</v>
      </c>
      <c r="F1215" s="2">
        <v>67710</v>
      </c>
    </row>
    <row r="1216" spans="1:6" x14ac:dyDescent="0.25">
      <c r="A1216">
        <v>2018</v>
      </c>
      <c r="B1216" t="s">
        <v>56</v>
      </c>
      <c r="C1216" t="s">
        <v>15</v>
      </c>
      <c r="D1216" s="1">
        <v>11035</v>
      </c>
      <c r="E1216" s="1">
        <v>92881</v>
      </c>
      <c r="F1216" s="2">
        <v>67733</v>
      </c>
    </row>
    <row r="1217" spans="1:6" x14ac:dyDescent="0.25">
      <c r="A1217">
        <v>2018</v>
      </c>
      <c r="B1217" t="s">
        <v>56</v>
      </c>
      <c r="C1217" t="s">
        <v>16</v>
      </c>
      <c r="D1217" s="1">
        <v>13754</v>
      </c>
      <c r="E1217" s="1">
        <v>85071</v>
      </c>
      <c r="F1217" s="2">
        <v>62731</v>
      </c>
    </row>
    <row r="1218" spans="1:6" x14ac:dyDescent="0.25">
      <c r="A1218">
        <v>2018</v>
      </c>
      <c r="B1218" t="s">
        <v>56</v>
      </c>
      <c r="C1218" t="s">
        <v>17</v>
      </c>
      <c r="D1218" s="1">
        <v>3804</v>
      </c>
      <c r="E1218" s="1">
        <v>29811</v>
      </c>
      <c r="F1218" s="2">
        <v>68174</v>
      </c>
    </row>
    <row r="1219" spans="1:6" x14ac:dyDescent="0.25">
      <c r="A1219">
        <v>2018</v>
      </c>
      <c r="B1219" t="s">
        <v>56</v>
      </c>
      <c r="C1219" t="s">
        <v>18</v>
      </c>
      <c r="D1219" s="1">
        <v>15277</v>
      </c>
      <c r="E1219" s="1">
        <v>138261</v>
      </c>
      <c r="F1219" s="2">
        <v>94201</v>
      </c>
    </row>
    <row r="1220" spans="1:6" x14ac:dyDescent="0.25">
      <c r="A1220">
        <v>2018</v>
      </c>
      <c r="B1220" t="s">
        <v>56</v>
      </c>
      <c r="C1220" t="s">
        <v>19</v>
      </c>
      <c r="D1220" s="1">
        <v>17504</v>
      </c>
      <c r="E1220" s="1">
        <v>217151</v>
      </c>
      <c r="F1220" s="2">
        <v>144514</v>
      </c>
    </row>
    <row r="1221" spans="1:6" x14ac:dyDescent="0.25">
      <c r="A1221">
        <v>2018</v>
      </c>
      <c r="B1221" t="s">
        <v>56</v>
      </c>
      <c r="C1221" t="s">
        <v>20</v>
      </c>
      <c r="D1221" s="1">
        <v>19082</v>
      </c>
      <c r="E1221" s="1">
        <v>203261</v>
      </c>
      <c r="F1221" s="2">
        <v>71568</v>
      </c>
    </row>
    <row r="1222" spans="1:6" x14ac:dyDescent="0.25">
      <c r="A1222">
        <v>2018</v>
      </c>
      <c r="B1222" t="s">
        <v>56</v>
      </c>
      <c r="C1222" t="s">
        <v>21</v>
      </c>
      <c r="D1222" s="1">
        <v>15877</v>
      </c>
      <c r="E1222" s="1">
        <v>178309</v>
      </c>
      <c r="F1222" s="2">
        <v>95604</v>
      </c>
    </row>
    <row r="1223" spans="1:6" x14ac:dyDescent="0.25">
      <c r="A1223">
        <v>2018</v>
      </c>
      <c r="B1223" t="s">
        <v>56</v>
      </c>
      <c r="C1223" t="s">
        <v>22</v>
      </c>
      <c r="D1223" s="1">
        <v>7959</v>
      </c>
      <c r="E1223" s="1">
        <v>42911</v>
      </c>
      <c r="F1223" s="2">
        <v>53281</v>
      </c>
    </row>
    <row r="1224" spans="1:6" x14ac:dyDescent="0.25">
      <c r="A1224">
        <v>2018</v>
      </c>
      <c r="B1224" t="s">
        <v>56</v>
      </c>
      <c r="C1224" t="s">
        <v>23</v>
      </c>
      <c r="D1224" s="1">
        <v>17251</v>
      </c>
      <c r="E1224" s="1">
        <v>162755</v>
      </c>
      <c r="F1224" s="2">
        <v>72947</v>
      </c>
    </row>
    <row r="1225" spans="1:6" x14ac:dyDescent="0.25">
      <c r="A1225">
        <v>2018</v>
      </c>
      <c r="B1225" t="s">
        <v>56</v>
      </c>
      <c r="C1225" t="s">
        <v>24</v>
      </c>
      <c r="D1225" s="1">
        <v>4297</v>
      </c>
      <c r="E1225" s="1">
        <v>21204</v>
      </c>
      <c r="F1225" s="2">
        <v>59315</v>
      </c>
    </row>
    <row r="1226" spans="1:6" x14ac:dyDescent="0.25">
      <c r="A1226">
        <v>2018</v>
      </c>
      <c r="B1226" t="s">
        <v>56</v>
      </c>
      <c r="C1226" t="s">
        <v>25</v>
      </c>
      <c r="D1226" s="1">
        <v>6683</v>
      </c>
      <c r="E1226" s="1">
        <v>66245</v>
      </c>
      <c r="F1226" s="2">
        <v>66817</v>
      </c>
    </row>
    <row r="1227" spans="1:6" x14ac:dyDescent="0.25">
      <c r="A1227">
        <v>2018</v>
      </c>
      <c r="B1227" t="s">
        <v>56</v>
      </c>
      <c r="C1227" t="s">
        <v>26</v>
      </c>
      <c r="D1227" s="1">
        <v>9082</v>
      </c>
      <c r="E1227" s="1">
        <v>63303</v>
      </c>
      <c r="F1227" s="2">
        <v>66612</v>
      </c>
    </row>
    <row r="1228" spans="1:6" x14ac:dyDescent="0.25">
      <c r="A1228">
        <v>2018</v>
      </c>
      <c r="B1228" t="s">
        <v>56</v>
      </c>
      <c r="C1228" t="s">
        <v>27</v>
      </c>
      <c r="D1228" s="1">
        <v>3838</v>
      </c>
      <c r="E1228" s="1">
        <v>33486</v>
      </c>
      <c r="F1228" s="2">
        <v>94889</v>
      </c>
    </row>
    <row r="1229" spans="1:6" x14ac:dyDescent="0.25">
      <c r="A1229">
        <v>2018</v>
      </c>
      <c r="B1229" t="s">
        <v>56</v>
      </c>
      <c r="C1229" t="s">
        <v>28</v>
      </c>
      <c r="D1229" s="1">
        <v>19963</v>
      </c>
      <c r="E1229" s="1">
        <v>242994</v>
      </c>
      <c r="F1229" s="2">
        <v>115066</v>
      </c>
    </row>
    <row r="1230" spans="1:6" x14ac:dyDescent="0.25">
      <c r="A1230">
        <v>2018</v>
      </c>
      <c r="B1230" t="s">
        <v>56</v>
      </c>
      <c r="C1230" t="s">
        <v>29</v>
      </c>
      <c r="D1230" s="1">
        <v>5293</v>
      </c>
      <c r="E1230" s="1">
        <v>32955</v>
      </c>
      <c r="F1230" s="2">
        <v>56048</v>
      </c>
    </row>
    <row r="1231" spans="1:6" x14ac:dyDescent="0.25">
      <c r="A1231">
        <v>2018</v>
      </c>
      <c r="B1231" t="s">
        <v>56</v>
      </c>
      <c r="C1231" t="s">
        <v>30</v>
      </c>
      <c r="D1231" s="1">
        <v>64317</v>
      </c>
      <c r="E1231" s="1">
        <v>714540</v>
      </c>
      <c r="F1231" s="2">
        <v>186871</v>
      </c>
    </row>
    <row r="1232" spans="1:6" x14ac:dyDescent="0.25">
      <c r="A1232">
        <v>2018</v>
      </c>
      <c r="B1232" t="s">
        <v>56</v>
      </c>
      <c r="C1232" t="s">
        <v>31</v>
      </c>
      <c r="D1232" s="1">
        <v>27776</v>
      </c>
      <c r="E1232" s="1">
        <v>233277</v>
      </c>
      <c r="F1232" s="2">
        <v>87311</v>
      </c>
    </row>
    <row r="1233" spans="1:6" x14ac:dyDescent="0.25">
      <c r="A1233">
        <v>2018</v>
      </c>
      <c r="B1233" t="s">
        <v>56</v>
      </c>
      <c r="C1233" t="s">
        <v>32</v>
      </c>
      <c r="D1233" s="1">
        <v>2995</v>
      </c>
      <c r="E1233" s="1">
        <v>23145</v>
      </c>
      <c r="F1233" s="2">
        <v>63251</v>
      </c>
    </row>
    <row r="1234" spans="1:6" x14ac:dyDescent="0.25">
      <c r="A1234">
        <v>2018</v>
      </c>
      <c r="B1234" t="s">
        <v>56</v>
      </c>
      <c r="C1234" t="s">
        <v>33</v>
      </c>
      <c r="D1234" s="1">
        <v>28783</v>
      </c>
      <c r="E1234" s="1">
        <v>293549</v>
      </c>
      <c r="F1234" s="2">
        <v>72736</v>
      </c>
    </row>
    <row r="1235" spans="1:6" x14ac:dyDescent="0.25">
      <c r="A1235">
        <v>2018</v>
      </c>
      <c r="B1235" t="s">
        <v>56</v>
      </c>
      <c r="C1235" t="s">
        <v>34</v>
      </c>
      <c r="D1235" s="1">
        <v>11458</v>
      </c>
      <c r="E1235" s="1">
        <v>77052</v>
      </c>
      <c r="F1235" s="2">
        <v>58044</v>
      </c>
    </row>
    <row r="1236" spans="1:6" x14ac:dyDescent="0.25">
      <c r="A1236">
        <v>2018</v>
      </c>
      <c r="B1236" t="s">
        <v>56</v>
      </c>
      <c r="C1236" t="s">
        <v>35</v>
      </c>
      <c r="D1236" s="1">
        <v>13030</v>
      </c>
      <c r="E1236" s="1">
        <v>84865</v>
      </c>
      <c r="F1236" s="2">
        <v>69649</v>
      </c>
    </row>
    <row r="1237" spans="1:6" x14ac:dyDescent="0.25">
      <c r="A1237">
        <v>2018</v>
      </c>
      <c r="B1237" t="s">
        <v>56</v>
      </c>
      <c r="C1237" t="s">
        <v>36</v>
      </c>
      <c r="D1237" s="1">
        <v>28823</v>
      </c>
      <c r="E1237" s="1">
        <v>325130</v>
      </c>
      <c r="F1237" s="2">
        <v>88831</v>
      </c>
    </row>
    <row r="1238" spans="1:6" x14ac:dyDescent="0.25">
      <c r="A1238">
        <v>2018</v>
      </c>
      <c r="B1238" t="s">
        <v>56</v>
      </c>
      <c r="C1238" t="s">
        <v>37</v>
      </c>
      <c r="D1238" s="1">
        <v>2869</v>
      </c>
      <c r="E1238" s="1">
        <v>32305</v>
      </c>
      <c r="F1238" s="2">
        <v>88061</v>
      </c>
    </row>
    <row r="1239" spans="1:6" x14ac:dyDescent="0.25">
      <c r="A1239">
        <v>2018</v>
      </c>
      <c r="B1239" t="s">
        <v>56</v>
      </c>
      <c r="C1239" t="s">
        <v>38</v>
      </c>
      <c r="D1239" s="1">
        <v>13166</v>
      </c>
      <c r="E1239" s="1">
        <v>100794</v>
      </c>
      <c r="F1239" s="2">
        <v>61713</v>
      </c>
    </row>
    <row r="1240" spans="1:6" x14ac:dyDescent="0.25">
      <c r="A1240">
        <v>2018</v>
      </c>
      <c r="B1240" t="s">
        <v>56</v>
      </c>
      <c r="C1240" t="s">
        <v>39</v>
      </c>
      <c r="D1240" s="1">
        <v>3259</v>
      </c>
      <c r="E1240" s="1">
        <v>28739</v>
      </c>
      <c r="F1240" s="2">
        <v>60160</v>
      </c>
    </row>
    <row r="1241" spans="1:6" x14ac:dyDescent="0.25">
      <c r="A1241">
        <v>2018</v>
      </c>
      <c r="B1241" t="s">
        <v>56</v>
      </c>
      <c r="C1241" t="s">
        <v>40</v>
      </c>
      <c r="D1241" s="1">
        <v>15698</v>
      </c>
      <c r="E1241" s="1">
        <v>150833</v>
      </c>
      <c r="F1241" s="2">
        <v>76718</v>
      </c>
    </row>
    <row r="1242" spans="1:6" x14ac:dyDescent="0.25">
      <c r="A1242">
        <v>2018</v>
      </c>
      <c r="B1242" t="s">
        <v>56</v>
      </c>
      <c r="C1242" t="s">
        <v>41</v>
      </c>
      <c r="D1242" s="1">
        <v>73679</v>
      </c>
      <c r="E1242" s="1">
        <v>756318</v>
      </c>
      <c r="F1242" s="2">
        <v>83356</v>
      </c>
    </row>
    <row r="1243" spans="1:6" x14ac:dyDescent="0.25">
      <c r="A1243">
        <v>2018</v>
      </c>
      <c r="B1243" t="s">
        <v>56</v>
      </c>
      <c r="C1243" t="s">
        <v>42</v>
      </c>
      <c r="D1243" s="1">
        <v>11520</v>
      </c>
      <c r="E1243" s="1">
        <v>87530</v>
      </c>
      <c r="F1243" s="2">
        <v>67933</v>
      </c>
    </row>
    <row r="1244" spans="1:6" x14ac:dyDescent="0.25">
      <c r="A1244">
        <v>2018</v>
      </c>
      <c r="B1244" t="s">
        <v>56</v>
      </c>
      <c r="C1244" t="s">
        <v>43</v>
      </c>
      <c r="D1244" s="1">
        <v>1694</v>
      </c>
      <c r="E1244" s="1">
        <v>11814</v>
      </c>
      <c r="F1244" s="2">
        <v>72078</v>
      </c>
    </row>
    <row r="1245" spans="1:6" x14ac:dyDescent="0.25">
      <c r="A1245">
        <v>2018</v>
      </c>
      <c r="B1245" t="s">
        <v>56</v>
      </c>
      <c r="C1245" t="s">
        <v>44</v>
      </c>
      <c r="D1245" s="1">
        <v>21938</v>
      </c>
      <c r="E1245" s="1">
        <v>194731</v>
      </c>
      <c r="F1245" s="2">
        <v>85723</v>
      </c>
    </row>
    <row r="1246" spans="1:6" x14ac:dyDescent="0.25">
      <c r="A1246">
        <v>2018</v>
      </c>
      <c r="B1246" t="s">
        <v>56</v>
      </c>
      <c r="C1246" t="s">
        <v>45</v>
      </c>
      <c r="D1246" s="1">
        <v>17577</v>
      </c>
      <c r="E1246" s="1">
        <v>147871</v>
      </c>
      <c r="F1246" s="2">
        <v>80466</v>
      </c>
    </row>
    <row r="1247" spans="1:6" x14ac:dyDescent="0.25">
      <c r="A1247">
        <v>2018</v>
      </c>
      <c r="B1247" t="s">
        <v>56</v>
      </c>
      <c r="C1247" t="s">
        <v>46</v>
      </c>
      <c r="D1247" s="1">
        <v>4029</v>
      </c>
      <c r="E1247" s="1">
        <v>24510</v>
      </c>
      <c r="F1247" s="2">
        <v>53206</v>
      </c>
    </row>
    <row r="1248" spans="1:6" x14ac:dyDescent="0.25">
      <c r="A1248">
        <v>2018</v>
      </c>
      <c r="B1248" t="s">
        <v>56</v>
      </c>
      <c r="C1248" t="s">
        <v>47</v>
      </c>
      <c r="D1248" s="1">
        <v>13917</v>
      </c>
      <c r="E1248" s="1">
        <v>148837</v>
      </c>
      <c r="F1248" s="2">
        <v>71561</v>
      </c>
    </row>
    <row r="1249" spans="1:6" x14ac:dyDescent="0.25">
      <c r="A1249">
        <v>2018</v>
      </c>
      <c r="B1249" t="s">
        <v>56</v>
      </c>
      <c r="C1249" t="s">
        <v>48</v>
      </c>
      <c r="D1249" s="1">
        <v>2283</v>
      </c>
      <c r="E1249" s="1">
        <v>11124</v>
      </c>
      <c r="F1249" s="2">
        <v>57486</v>
      </c>
    </row>
    <row r="1250" spans="1:6" x14ac:dyDescent="0.25">
      <c r="A1250">
        <v>2018</v>
      </c>
      <c r="B1250" t="s">
        <v>57</v>
      </c>
      <c r="C1250" t="s">
        <v>1</v>
      </c>
      <c r="D1250" s="1">
        <v>21888</v>
      </c>
      <c r="E1250" s="1">
        <v>245234</v>
      </c>
      <c r="F1250" s="2">
        <v>55653</v>
      </c>
    </row>
    <row r="1251" spans="1:6" x14ac:dyDescent="0.25">
      <c r="A1251">
        <v>2018</v>
      </c>
      <c r="B1251" t="s">
        <v>57</v>
      </c>
      <c r="C1251" t="s">
        <v>2</v>
      </c>
      <c r="D1251" s="1">
        <v>35993</v>
      </c>
      <c r="E1251" s="1">
        <v>430516</v>
      </c>
      <c r="F1251" s="2">
        <v>56745</v>
      </c>
    </row>
    <row r="1252" spans="1:6" x14ac:dyDescent="0.25">
      <c r="A1252">
        <v>2018</v>
      </c>
      <c r="B1252" t="s">
        <v>57</v>
      </c>
      <c r="C1252" t="s">
        <v>3</v>
      </c>
      <c r="D1252" s="1">
        <v>14308</v>
      </c>
      <c r="E1252" s="1">
        <v>146700</v>
      </c>
      <c r="F1252" s="2">
        <v>60316</v>
      </c>
    </row>
    <row r="1253" spans="1:6" x14ac:dyDescent="0.25">
      <c r="A1253">
        <v>2018</v>
      </c>
      <c r="B1253" t="s">
        <v>57</v>
      </c>
      <c r="C1253" t="s">
        <v>4</v>
      </c>
      <c r="D1253" s="1">
        <v>208425</v>
      </c>
      <c r="E1253" s="1">
        <v>2667839</v>
      </c>
      <c r="F1253" s="2">
        <v>91070</v>
      </c>
    </row>
    <row r="1254" spans="1:6" x14ac:dyDescent="0.25">
      <c r="A1254">
        <v>2018</v>
      </c>
      <c r="B1254" t="s">
        <v>57</v>
      </c>
      <c r="C1254" t="s">
        <v>5</v>
      </c>
      <c r="D1254" s="1">
        <v>52525</v>
      </c>
      <c r="E1254" s="1">
        <v>423946</v>
      </c>
      <c r="F1254" s="2">
        <v>81401</v>
      </c>
    </row>
    <row r="1255" spans="1:6" x14ac:dyDescent="0.25">
      <c r="A1255">
        <v>2018</v>
      </c>
      <c r="B1255" t="s">
        <v>57</v>
      </c>
      <c r="C1255" t="s">
        <v>6</v>
      </c>
      <c r="D1255" s="1">
        <v>23279</v>
      </c>
      <c r="E1255" s="1">
        <v>221029</v>
      </c>
      <c r="F1255" s="2">
        <v>87958</v>
      </c>
    </row>
    <row r="1256" spans="1:6" x14ac:dyDescent="0.25">
      <c r="A1256">
        <v>2018</v>
      </c>
      <c r="B1256" t="s">
        <v>57</v>
      </c>
      <c r="C1256" t="s">
        <v>7</v>
      </c>
      <c r="D1256" s="1">
        <v>8956</v>
      </c>
      <c r="E1256" s="1">
        <v>63405</v>
      </c>
      <c r="F1256" s="2">
        <v>80066</v>
      </c>
    </row>
    <row r="1257" spans="1:6" x14ac:dyDescent="0.25">
      <c r="A1257">
        <v>2018</v>
      </c>
      <c r="B1257" t="s">
        <v>57</v>
      </c>
      <c r="C1257" t="s">
        <v>8</v>
      </c>
      <c r="D1257" s="1">
        <v>161890</v>
      </c>
      <c r="E1257" s="1">
        <v>1365136</v>
      </c>
      <c r="F1257" s="2">
        <v>60914</v>
      </c>
    </row>
    <row r="1258" spans="1:6" x14ac:dyDescent="0.25">
      <c r="A1258">
        <v>2018</v>
      </c>
      <c r="B1258" t="s">
        <v>57</v>
      </c>
      <c r="C1258" t="s">
        <v>9</v>
      </c>
      <c r="D1258" s="1">
        <v>54714</v>
      </c>
      <c r="E1258" s="1">
        <v>687321</v>
      </c>
      <c r="F1258" s="2">
        <v>66989</v>
      </c>
    </row>
    <row r="1259" spans="1:6" x14ac:dyDescent="0.25">
      <c r="A1259">
        <v>2018</v>
      </c>
      <c r="B1259" t="s">
        <v>57</v>
      </c>
      <c r="C1259" t="s">
        <v>10</v>
      </c>
      <c r="D1259" s="1">
        <v>11562</v>
      </c>
      <c r="E1259" s="1">
        <v>91631</v>
      </c>
      <c r="F1259" s="2">
        <v>51695</v>
      </c>
    </row>
    <row r="1260" spans="1:6" x14ac:dyDescent="0.25">
      <c r="A1260">
        <v>2018</v>
      </c>
      <c r="B1260" t="s">
        <v>57</v>
      </c>
      <c r="C1260" t="s">
        <v>11</v>
      </c>
      <c r="D1260" s="1">
        <v>74587</v>
      </c>
      <c r="E1260" s="1">
        <v>948766</v>
      </c>
      <c r="F1260" s="2">
        <v>76586</v>
      </c>
    </row>
    <row r="1261" spans="1:6" x14ac:dyDescent="0.25">
      <c r="A1261">
        <v>2018</v>
      </c>
      <c r="B1261" t="s">
        <v>57</v>
      </c>
      <c r="C1261" t="s">
        <v>12</v>
      </c>
      <c r="D1261" s="1">
        <v>29755</v>
      </c>
      <c r="E1261" s="1">
        <v>342835</v>
      </c>
      <c r="F1261" s="2">
        <v>52468</v>
      </c>
    </row>
    <row r="1262" spans="1:6" x14ac:dyDescent="0.25">
      <c r="A1262">
        <v>2018</v>
      </c>
      <c r="B1262" t="s">
        <v>57</v>
      </c>
      <c r="C1262" t="s">
        <v>13</v>
      </c>
      <c r="D1262" s="1">
        <v>15839</v>
      </c>
      <c r="E1262" s="1">
        <v>140535</v>
      </c>
      <c r="F1262" s="2">
        <v>54071</v>
      </c>
    </row>
    <row r="1263" spans="1:6" x14ac:dyDescent="0.25">
      <c r="A1263">
        <v>2018</v>
      </c>
      <c r="B1263" t="s">
        <v>57</v>
      </c>
      <c r="C1263" t="s">
        <v>14</v>
      </c>
      <c r="D1263" s="1">
        <v>16731</v>
      </c>
      <c r="E1263" s="1">
        <v>179413</v>
      </c>
      <c r="F1263" s="2">
        <v>61288</v>
      </c>
    </row>
    <row r="1264" spans="1:6" x14ac:dyDescent="0.25">
      <c r="A1264">
        <v>2018</v>
      </c>
      <c r="B1264" t="s">
        <v>57</v>
      </c>
      <c r="C1264" t="s">
        <v>15</v>
      </c>
      <c r="D1264" s="1">
        <v>20542</v>
      </c>
      <c r="E1264" s="1">
        <v>217081</v>
      </c>
      <c r="F1264" s="2">
        <v>50087</v>
      </c>
    </row>
    <row r="1265" spans="1:6" x14ac:dyDescent="0.25">
      <c r="A1265">
        <v>2018</v>
      </c>
      <c r="B1265" t="s">
        <v>57</v>
      </c>
      <c r="C1265" t="s">
        <v>16</v>
      </c>
      <c r="D1265" s="1">
        <v>24537</v>
      </c>
      <c r="E1265" s="1">
        <v>213171</v>
      </c>
      <c r="F1265" s="2">
        <v>56446</v>
      </c>
    </row>
    <row r="1266" spans="1:6" x14ac:dyDescent="0.25">
      <c r="A1266">
        <v>2018</v>
      </c>
      <c r="B1266" t="s">
        <v>57</v>
      </c>
      <c r="C1266" t="s">
        <v>17</v>
      </c>
      <c r="D1266" s="1">
        <v>9940</v>
      </c>
      <c r="E1266" s="1">
        <v>69285</v>
      </c>
      <c r="F1266" s="2">
        <v>57328</v>
      </c>
    </row>
    <row r="1267" spans="1:6" x14ac:dyDescent="0.25">
      <c r="A1267">
        <v>2018</v>
      </c>
      <c r="B1267" t="s">
        <v>57</v>
      </c>
      <c r="C1267" t="s">
        <v>18</v>
      </c>
      <c r="D1267" s="1">
        <v>42809</v>
      </c>
      <c r="E1267" s="1">
        <v>452753</v>
      </c>
      <c r="F1267" s="2">
        <v>79500</v>
      </c>
    </row>
    <row r="1268" spans="1:6" x14ac:dyDescent="0.25">
      <c r="A1268">
        <v>2018</v>
      </c>
      <c r="B1268" t="s">
        <v>57</v>
      </c>
      <c r="C1268" t="s">
        <v>19</v>
      </c>
      <c r="D1268" s="1">
        <v>47416</v>
      </c>
      <c r="E1268" s="1">
        <v>587518</v>
      </c>
      <c r="F1268" s="2">
        <v>107875</v>
      </c>
    </row>
    <row r="1269" spans="1:6" x14ac:dyDescent="0.25">
      <c r="A1269">
        <v>2018</v>
      </c>
      <c r="B1269" t="s">
        <v>57</v>
      </c>
      <c r="C1269" t="s">
        <v>20</v>
      </c>
      <c r="D1269" s="1">
        <v>42545</v>
      </c>
      <c r="E1269" s="1">
        <v>657930</v>
      </c>
      <c r="F1269" s="2">
        <v>69377</v>
      </c>
    </row>
    <row r="1270" spans="1:6" x14ac:dyDescent="0.25">
      <c r="A1270">
        <v>2018</v>
      </c>
      <c r="B1270" t="s">
        <v>57</v>
      </c>
      <c r="C1270" t="s">
        <v>21</v>
      </c>
      <c r="D1270" s="1">
        <v>32020</v>
      </c>
      <c r="E1270" s="1">
        <v>378493</v>
      </c>
      <c r="F1270" s="2">
        <v>82535</v>
      </c>
    </row>
    <row r="1271" spans="1:6" x14ac:dyDescent="0.25">
      <c r="A1271">
        <v>2018</v>
      </c>
      <c r="B1271" t="s">
        <v>57</v>
      </c>
      <c r="C1271" t="s">
        <v>22</v>
      </c>
      <c r="D1271" s="1">
        <v>12259</v>
      </c>
      <c r="E1271" s="1">
        <v>109842</v>
      </c>
      <c r="F1271" s="2">
        <v>42132</v>
      </c>
    </row>
    <row r="1272" spans="1:6" x14ac:dyDescent="0.25">
      <c r="A1272">
        <v>2018</v>
      </c>
      <c r="B1272" t="s">
        <v>57</v>
      </c>
      <c r="C1272" t="s">
        <v>23</v>
      </c>
      <c r="D1272" s="1">
        <v>32577</v>
      </c>
      <c r="E1272" s="1">
        <v>385727</v>
      </c>
      <c r="F1272" s="2">
        <v>66429</v>
      </c>
    </row>
    <row r="1273" spans="1:6" x14ac:dyDescent="0.25">
      <c r="A1273">
        <v>2018</v>
      </c>
      <c r="B1273" t="s">
        <v>57</v>
      </c>
      <c r="C1273" t="s">
        <v>24</v>
      </c>
      <c r="D1273" s="1">
        <v>9359</v>
      </c>
      <c r="E1273" s="1">
        <v>42410</v>
      </c>
      <c r="F1273" s="2">
        <v>52271</v>
      </c>
    </row>
    <row r="1274" spans="1:6" x14ac:dyDescent="0.25">
      <c r="A1274">
        <v>2018</v>
      </c>
      <c r="B1274" t="s">
        <v>57</v>
      </c>
      <c r="C1274" t="s">
        <v>25</v>
      </c>
      <c r="D1274" s="1">
        <v>11582</v>
      </c>
      <c r="E1274" s="1">
        <v>119167</v>
      </c>
      <c r="F1274" s="2">
        <v>58836</v>
      </c>
    </row>
    <row r="1275" spans="1:6" x14ac:dyDescent="0.25">
      <c r="A1275">
        <v>2018</v>
      </c>
      <c r="B1275" t="s">
        <v>57</v>
      </c>
      <c r="C1275" t="s">
        <v>26</v>
      </c>
      <c r="D1275" s="1">
        <v>19970</v>
      </c>
      <c r="E1275" s="1">
        <v>190736</v>
      </c>
      <c r="F1275" s="2">
        <v>61821</v>
      </c>
    </row>
    <row r="1276" spans="1:6" x14ac:dyDescent="0.25">
      <c r="A1276">
        <v>2018</v>
      </c>
      <c r="B1276" t="s">
        <v>57</v>
      </c>
      <c r="C1276" t="s">
        <v>27</v>
      </c>
      <c r="D1276" s="1">
        <v>12323</v>
      </c>
      <c r="E1276" s="1">
        <v>82831</v>
      </c>
      <c r="F1276" s="2">
        <v>77486</v>
      </c>
    </row>
    <row r="1277" spans="1:6" x14ac:dyDescent="0.25">
      <c r="A1277">
        <v>2018</v>
      </c>
      <c r="B1277" t="s">
        <v>57</v>
      </c>
      <c r="C1277" t="s">
        <v>28</v>
      </c>
      <c r="D1277" s="1">
        <v>51837</v>
      </c>
      <c r="E1277" s="1">
        <v>671419</v>
      </c>
      <c r="F1277" s="2">
        <v>90784</v>
      </c>
    </row>
    <row r="1278" spans="1:6" x14ac:dyDescent="0.25">
      <c r="A1278">
        <v>2018</v>
      </c>
      <c r="B1278" t="s">
        <v>57</v>
      </c>
      <c r="C1278" t="s">
        <v>29</v>
      </c>
      <c r="D1278" s="1">
        <v>10669</v>
      </c>
      <c r="E1278" s="1">
        <v>106930</v>
      </c>
      <c r="F1278" s="2">
        <v>61899</v>
      </c>
    </row>
    <row r="1279" spans="1:6" x14ac:dyDescent="0.25">
      <c r="A1279">
        <v>2018</v>
      </c>
      <c r="B1279" t="s">
        <v>57</v>
      </c>
      <c r="C1279" t="s">
        <v>30</v>
      </c>
      <c r="D1279" s="1">
        <v>112471</v>
      </c>
      <c r="E1279" s="1">
        <v>1339421</v>
      </c>
      <c r="F1279" s="2">
        <v>95057</v>
      </c>
    </row>
    <row r="1280" spans="1:6" x14ac:dyDescent="0.25">
      <c r="A1280">
        <v>2018</v>
      </c>
      <c r="B1280" t="s">
        <v>57</v>
      </c>
      <c r="C1280" t="s">
        <v>31</v>
      </c>
      <c r="D1280" s="1">
        <v>58892</v>
      </c>
      <c r="E1280" s="1">
        <v>635554</v>
      </c>
      <c r="F1280" s="2">
        <v>65609</v>
      </c>
    </row>
    <row r="1281" spans="1:6" x14ac:dyDescent="0.25">
      <c r="A1281">
        <v>2018</v>
      </c>
      <c r="B1281" t="s">
        <v>57</v>
      </c>
      <c r="C1281" t="s">
        <v>32</v>
      </c>
      <c r="D1281" s="1">
        <v>5130</v>
      </c>
      <c r="E1281" s="1">
        <v>34560</v>
      </c>
      <c r="F1281" s="2">
        <v>61774</v>
      </c>
    </row>
    <row r="1282" spans="1:6" x14ac:dyDescent="0.25">
      <c r="A1282">
        <v>2018</v>
      </c>
      <c r="B1282" t="s">
        <v>57</v>
      </c>
      <c r="C1282" t="s">
        <v>33</v>
      </c>
      <c r="D1282" s="1">
        <v>53280</v>
      </c>
      <c r="E1282" s="1">
        <v>729430</v>
      </c>
      <c r="F1282" s="2">
        <v>64006</v>
      </c>
    </row>
    <row r="1283" spans="1:6" x14ac:dyDescent="0.25">
      <c r="A1283">
        <v>2018</v>
      </c>
      <c r="B1283" t="s">
        <v>57</v>
      </c>
      <c r="C1283" t="s">
        <v>34</v>
      </c>
      <c r="D1283" s="1">
        <v>20594</v>
      </c>
      <c r="E1283" s="1">
        <v>191261</v>
      </c>
      <c r="F1283" s="2">
        <v>52227</v>
      </c>
    </row>
    <row r="1284" spans="1:6" x14ac:dyDescent="0.25">
      <c r="A1284">
        <v>2018</v>
      </c>
      <c r="B1284" t="s">
        <v>57</v>
      </c>
      <c r="C1284" t="s">
        <v>35</v>
      </c>
      <c r="D1284" s="1">
        <v>25462</v>
      </c>
      <c r="E1284" s="1">
        <v>248627</v>
      </c>
      <c r="F1284" s="2">
        <v>69806</v>
      </c>
    </row>
    <row r="1285" spans="1:6" x14ac:dyDescent="0.25">
      <c r="A1285">
        <v>2018</v>
      </c>
      <c r="B1285" t="s">
        <v>57</v>
      </c>
      <c r="C1285" t="s">
        <v>36</v>
      </c>
      <c r="D1285" s="1">
        <v>63415</v>
      </c>
      <c r="E1285" s="1">
        <v>806555</v>
      </c>
      <c r="F1285" s="2">
        <v>78092</v>
      </c>
    </row>
    <row r="1286" spans="1:6" x14ac:dyDescent="0.25">
      <c r="A1286">
        <v>2018</v>
      </c>
      <c r="B1286" t="s">
        <v>57</v>
      </c>
      <c r="C1286" t="s">
        <v>37</v>
      </c>
      <c r="D1286" s="1">
        <v>8651</v>
      </c>
      <c r="E1286" s="1">
        <v>68430</v>
      </c>
      <c r="F1286" s="2">
        <v>68957</v>
      </c>
    </row>
    <row r="1287" spans="1:6" x14ac:dyDescent="0.25">
      <c r="A1287">
        <v>2018</v>
      </c>
      <c r="B1287" t="s">
        <v>57</v>
      </c>
      <c r="C1287" t="s">
        <v>38</v>
      </c>
      <c r="D1287" s="1">
        <v>26993</v>
      </c>
      <c r="E1287" s="1">
        <v>293499</v>
      </c>
      <c r="F1287" s="2">
        <v>50391</v>
      </c>
    </row>
    <row r="1288" spans="1:6" x14ac:dyDescent="0.25">
      <c r="A1288">
        <v>2018</v>
      </c>
      <c r="B1288" t="s">
        <v>57</v>
      </c>
      <c r="C1288" t="s">
        <v>39</v>
      </c>
      <c r="D1288" s="1">
        <v>5205</v>
      </c>
      <c r="E1288" s="1">
        <v>32354</v>
      </c>
      <c r="F1288" s="2">
        <v>56384</v>
      </c>
    </row>
    <row r="1289" spans="1:6" x14ac:dyDescent="0.25">
      <c r="A1289">
        <v>2018</v>
      </c>
      <c r="B1289" t="s">
        <v>57</v>
      </c>
      <c r="C1289" t="s">
        <v>40</v>
      </c>
      <c r="D1289" s="1">
        <v>29519</v>
      </c>
      <c r="E1289" s="1">
        <v>417345</v>
      </c>
      <c r="F1289" s="2">
        <v>59851</v>
      </c>
    </row>
    <row r="1290" spans="1:6" x14ac:dyDescent="0.25">
      <c r="A1290">
        <v>2018</v>
      </c>
      <c r="B1290" t="s">
        <v>57</v>
      </c>
      <c r="C1290" t="s">
        <v>41</v>
      </c>
      <c r="D1290" s="1">
        <v>134025</v>
      </c>
      <c r="E1290" s="1">
        <v>1736415</v>
      </c>
      <c r="F1290" s="2">
        <v>74443</v>
      </c>
    </row>
    <row r="1291" spans="1:6" x14ac:dyDescent="0.25">
      <c r="A1291">
        <v>2018</v>
      </c>
      <c r="B1291" t="s">
        <v>57</v>
      </c>
      <c r="C1291" t="s">
        <v>42</v>
      </c>
      <c r="D1291" s="1">
        <v>23036</v>
      </c>
      <c r="E1291" s="1">
        <v>215564</v>
      </c>
      <c r="F1291" s="2">
        <v>59543</v>
      </c>
    </row>
    <row r="1292" spans="1:6" x14ac:dyDescent="0.25">
      <c r="A1292">
        <v>2018</v>
      </c>
      <c r="B1292" t="s">
        <v>57</v>
      </c>
      <c r="C1292" t="s">
        <v>43</v>
      </c>
      <c r="D1292" s="1">
        <v>5661</v>
      </c>
      <c r="E1292" s="1">
        <v>28976</v>
      </c>
      <c r="F1292" s="2">
        <v>64917</v>
      </c>
    </row>
    <row r="1293" spans="1:6" x14ac:dyDescent="0.25">
      <c r="A1293">
        <v>2018</v>
      </c>
      <c r="B1293" t="s">
        <v>57</v>
      </c>
      <c r="C1293" t="s">
        <v>44</v>
      </c>
      <c r="D1293" s="1">
        <v>58849</v>
      </c>
      <c r="E1293" s="1">
        <v>746452</v>
      </c>
      <c r="F1293" s="2">
        <v>87511</v>
      </c>
    </row>
    <row r="1294" spans="1:6" x14ac:dyDescent="0.25">
      <c r="A1294">
        <v>2018</v>
      </c>
      <c r="B1294" t="s">
        <v>57</v>
      </c>
      <c r="C1294" t="s">
        <v>45</v>
      </c>
      <c r="D1294" s="1">
        <v>40209</v>
      </c>
      <c r="E1294" s="1">
        <v>414712</v>
      </c>
      <c r="F1294" s="2">
        <v>82245</v>
      </c>
    </row>
    <row r="1295" spans="1:6" x14ac:dyDescent="0.25">
      <c r="A1295">
        <v>2018</v>
      </c>
      <c r="B1295" t="s">
        <v>57</v>
      </c>
      <c r="C1295" t="s">
        <v>46</v>
      </c>
      <c r="D1295" s="1">
        <v>8323</v>
      </c>
      <c r="E1295" s="1">
        <v>68965</v>
      </c>
      <c r="F1295" s="2">
        <v>51745</v>
      </c>
    </row>
    <row r="1296" spans="1:6" x14ac:dyDescent="0.25">
      <c r="A1296">
        <v>2018</v>
      </c>
      <c r="B1296" t="s">
        <v>57</v>
      </c>
      <c r="C1296" t="s">
        <v>47</v>
      </c>
      <c r="D1296" s="1">
        <v>25856</v>
      </c>
      <c r="E1296" s="1">
        <v>327719</v>
      </c>
      <c r="F1296" s="2">
        <v>60773</v>
      </c>
    </row>
    <row r="1297" spans="1:6" x14ac:dyDescent="0.25">
      <c r="A1297">
        <v>2018</v>
      </c>
      <c r="B1297" t="s">
        <v>57</v>
      </c>
      <c r="C1297" t="s">
        <v>48</v>
      </c>
      <c r="D1297" s="1">
        <v>4559</v>
      </c>
      <c r="E1297" s="1">
        <v>18733</v>
      </c>
      <c r="F1297" s="2">
        <v>52783</v>
      </c>
    </row>
    <row r="1298" spans="1:6" x14ac:dyDescent="0.25">
      <c r="A1298">
        <v>2018</v>
      </c>
      <c r="B1298" t="s">
        <v>58</v>
      </c>
      <c r="C1298" t="s">
        <v>1</v>
      </c>
      <c r="D1298" s="1">
        <v>12678</v>
      </c>
      <c r="E1298" s="1">
        <v>233306</v>
      </c>
      <c r="F1298" s="2">
        <v>46432</v>
      </c>
    </row>
    <row r="1299" spans="1:6" x14ac:dyDescent="0.25">
      <c r="A1299">
        <v>2018</v>
      </c>
      <c r="B1299" t="s">
        <v>58</v>
      </c>
      <c r="C1299" t="s">
        <v>2</v>
      </c>
      <c r="D1299" s="1">
        <v>18037</v>
      </c>
      <c r="E1299" s="1">
        <v>440616</v>
      </c>
      <c r="F1299" s="2">
        <v>51125</v>
      </c>
    </row>
    <row r="1300" spans="1:6" x14ac:dyDescent="0.25">
      <c r="A1300">
        <v>2018</v>
      </c>
      <c r="B1300" t="s">
        <v>58</v>
      </c>
      <c r="C1300" t="s">
        <v>3</v>
      </c>
      <c r="D1300" s="1">
        <v>15788</v>
      </c>
      <c r="E1300" s="1">
        <v>186119</v>
      </c>
      <c r="F1300" s="2">
        <v>42468</v>
      </c>
    </row>
    <row r="1301" spans="1:6" x14ac:dyDescent="0.25">
      <c r="A1301">
        <v>2018</v>
      </c>
      <c r="B1301" t="s">
        <v>58</v>
      </c>
      <c r="C1301" t="s">
        <v>4</v>
      </c>
      <c r="D1301" s="1">
        <v>618901</v>
      </c>
      <c r="E1301" s="1">
        <v>2649228</v>
      </c>
      <c r="F1301" s="2">
        <v>52187</v>
      </c>
    </row>
    <row r="1302" spans="1:6" x14ac:dyDescent="0.25">
      <c r="A1302">
        <v>2018</v>
      </c>
      <c r="B1302" t="s">
        <v>58</v>
      </c>
      <c r="C1302" t="s">
        <v>5</v>
      </c>
      <c r="D1302" s="1">
        <v>21666</v>
      </c>
      <c r="E1302" s="1">
        <v>335274</v>
      </c>
      <c r="F1302" s="2">
        <v>50156</v>
      </c>
    </row>
    <row r="1303" spans="1:6" x14ac:dyDescent="0.25">
      <c r="A1303">
        <v>2018</v>
      </c>
      <c r="B1303" t="s">
        <v>58</v>
      </c>
      <c r="C1303" t="s">
        <v>6</v>
      </c>
      <c r="D1303" s="1">
        <v>13090</v>
      </c>
      <c r="E1303" s="1">
        <v>326866</v>
      </c>
      <c r="F1303" s="2">
        <v>55369</v>
      </c>
    </row>
    <row r="1304" spans="1:6" x14ac:dyDescent="0.25">
      <c r="A1304">
        <v>2018</v>
      </c>
      <c r="B1304" t="s">
        <v>58</v>
      </c>
      <c r="C1304" t="s">
        <v>7</v>
      </c>
      <c r="D1304" s="1">
        <v>5063</v>
      </c>
      <c r="E1304" s="1">
        <v>75524</v>
      </c>
      <c r="F1304" s="2">
        <v>53795</v>
      </c>
    </row>
    <row r="1305" spans="1:6" x14ac:dyDescent="0.25">
      <c r="A1305">
        <v>2018</v>
      </c>
      <c r="B1305" t="s">
        <v>58</v>
      </c>
      <c r="C1305" t="s">
        <v>8</v>
      </c>
      <c r="D1305" s="1">
        <v>73761</v>
      </c>
      <c r="E1305" s="1">
        <v>1287814</v>
      </c>
      <c r="F1305" s="2">
        <v>50781</v>
      </c>
    </row>
    <row r="1306" spans="1:6" x14ac:dyDescent="0.25">
      <c r="A1306">
        <v>2018</v>
      </c>
      <c r="B1306" t="s">
        <v>58</v>
      </c>
      <c r="C1306" t="s">
        <v>9</v>
      </c>
      <c r="D1306" s="1">
        <v>28952</v>
      </c>
      <c r="E1306" s="1">
        <v>562436</v>
      </c>
      <c r="F1306" s="2">
        <v>52062</v>
      </c>
    </row>
    <row r="1307" spans="1:6" x14ac:dyDescent="0.25">
      <c r="A1307">
        <v>2018</v>
      </c>
      <c r="B1307" t="s">
        <v>58</v>
      </c>
      <c r="C1307" t="s">
        <v>10</v>
      </c>
      <c r="D1307" s="1">
        <v>7824</v>
      </c>
      <c r="E1307" s="1">
        <v>100212</v>
      </c>
      <c r="F1307" s="2">
        <v>42047</v>
      </c>
    </row>
    <row r="1308" spans="1:6" x14ac:dyDescent="0.25">
      <c r="A1308">
        <v>2018</v>
      </c>
      <c r="B1308" t="s">
        <v>58</v>
      </c>
      <c r="C1308" t="s">
        <v>11</v>
      </c>
      <c r="D1308" s="1">
        <v>34720</v>
      </c>
      <c r="E1308" s="1">
        <v>919288</v>
      </c>
      <c r="F1308" s="2">
        <v>50959</v>
      </c>
    </row>
    <row r="1309" spans="1:6" x14ac:dyDescent="0.25">
      <c r="A1309">
        <v>2018</v>
      </c>
      <c r="B1309" t="s">
        <v>58</v>
      </c>
      <c r="C1309" t="s">
        <v>12</v>
      </c>
      <c r="D1309" s="1">
        <v>15692</v>
      </c>
      <c r="E1309" s="1">
        <v>459398</v>
      </c>
      <c r="F1309" s="2">
        <v>47681</v>
      </c>
    </row>
    <row r="1310" spans="1:6" x14ac:dyDescent="0.25">
      <c r="A1310">
        <v>2018</v>
      </c>
      <c r="B1310" t="s">
        <v>58</v>
      </c>
      <c r="C1310" t="s">
        <v>13</v>
      </c>
      <c r="D1310" s="1">
        <v>11589</v>
      </c>
      <c r="E1310" s="1">
        <v>219674</v>
      </c>
      <c r="F1310" s="2">
        <v>43022</v>
      </c>
    </row>
    <row r="1311" spans="1:6" x14ac:dyDescent="0.25">
      <c r="A1311">
        <v>2018</v>
      </c>
      <c r="B1311" t="s">
        <v>58</v>
      </c>
      <c r="C1311" t="s">
        <v>14</v>
      </c>
      <c r="D1311" s="1">
        <v>10277</v>
      </c>
      <c r="E1311" s="1">
        <v>195132</v>
      </c>
      <c r="F1311" s="2">
        <v>42586</v>
      </c>
    </row>
    <row r="1312" spans="1:6" x14ac:dyDescent="0.25">
      <c r="A1312">
        <v>2018</v>
      </c>
      <c r="B1312" t="s">
        <v>58</v>
      </c>
      <c r="C1312" t="s">
        <v>15</v>
      </c>
      <c r="D1312" s="1">
        <v>18161</v>
      </c>
      <c r="E1312" s="1">
        <v>267486</v>
      </c>
      <c r="F1312" s="2">
        <v>48210</v>
      </c>
    </row>
    <row r="1313" spans="1:6" x14ac:dyDescent="0.25">
      <c r="A1313">
        <v>2018</v>
      </c>
      <c r="B1313" t="s">
        <v>58</v>
      </c>
      <c r="C1313" t="s">
        <v>16</v>
      </c>
      <c r="D1313" s="1">
        <v>15480</v>
      </c>
      <c r="E1313" s="1">
        <v>300015</v>
      </c>
      <c r="F1313" s="2">
        <v>43339</v>
      </c>
    </row>
    <row r="1314" spans="1:6" x14ac:dyDescent="0.25">
      <c r="A1314">
        <v>2018</v>
      </c>
      <c r="B1314" t="s">
        <v>58</v>
      </c>
      <c r="C1314" t="s">
        <v>17</v>
      </c>
      <c r="D1314" s="1">
        <v>5483</v>
      </c>
      <c r="E1314" s="1">
        <v>118009</v>
      </c>
      <c r="F1314" s="2">
        <v>47535</v>
      </c>
    </row>
    <row r="1315" spans="1:6" x14ac:dyDescent="0.25">
      <c r="A1315">
        <v>2018</v>
      </c>
      <c r="B1315" t="s">
        <v>58</v>
      </c>
      <c r="C1315" t="s">
        <v>18</v>
      </c>
      <c r="D1315" s="1">
        <v>20856</v>
      </c>
      <c r="E1315" s="1">
        <v>445328</v>
      </c>
      <c r="F1315" s="2">
        <v>54310</v>
      </c>
    </row>
    <row r="1316" spans="1:6" x14ac:dyDescent="0.25">
      <c r="A1316">
        <v>2018</v>
      </c>
      <c r="B1316" t="s">
        <v>58</v>
      </c>
      <c r="C1316" t="s">
        <v>19</v>
      </c>
      <c r="D1316" s="1">
        <v>66364</v>
      </c>
      <c r="E1316" s="1">
        <v>773683</v>
      </c>
      <c r="F1316" s="2">
        <v>58448</v>
      </c>
    </row>
    <row r="1317" spans="1:6" x14ac:dyDescent="0.25">
      <c r="A1317">
        <v>2018</v>
      </c>
      <c r="B1317" t="s">
        <v>58</v>
      </c>
      <c r="C1317" t="s">
        <v>20</v>
      </c>
      <c r="D1317" s="1">
        <v>24822</v>
      </c>
      <c r="E1317" s="1">
        <v>659230</v>
      </c>
      <c r="F1317" s="2">
        <v>49739</v>
      </c>
    </row>
    <row r="1318" spans="1:6" x14ac:dyDescent="0.25">
      <c r="A1318">
        <v>2018</v>
      </c>
      <c r="B1318" t="s">
        <v>58</v>
      </c>
      <c r="C1318" t="s">
        <v>21</v>
      </c>
      <c r="D1318" s="1">
        <v>19210</v>
      </c>
      <c r="E1318" s="1">
        <v>526556</v>
      </c>
      <c r="F1318" s="2">
        <v>51469</v>
      </c>
    </row>
    <row r="1319" spans="1:6" x14ac:dyDescent="0.25">
      <c r="A1319">
        <v>2018</v>
      </c>
      <c r="B1319" t="s">
        <v>58</v>
      </c>
      <c r="C1319" t="s">
        <v>22</v>
      </c>
      <c r="D1319" s="1">
        <v>7531</v>
      </c>
      <c r="E1319" s="1">
        <v>144105</v>
      </c>
      <c r="F1319" s="2">
        <v>41620</v>
      </c>
    </row>
    <row r="1320" spans="1:6" x14ac:dyDescent="0.25">
      <c r="A1320">
        <v>2018</v>
      </c>
      <c r="B1320" t="s">
        <v>58</v>
      </c>
      <c r="C1320" t="s">
        <v>23</v>
      </c>
      <c r="D1320" s="1">
        <v>48555</v>
      </c>
      <c r="E1320" s="1">
        <v>454728</v>
      </c>
      <c r="F1320" s="2">
        <v>46127</v>
      </c>
    </row>
    <row r="1321" spans="1:6" x14ac:dyDescent="0.25">
      <c r="A1321">
        <v>2018</v>
      </c>
      <c r="B1321" t="s">
        <v>58</v>
      </c>
      <c r="C1321" t="s">
        <v>24</v>
      </c>
      <c r="D1321" s="1">
        <v>4637</v>
      </c>
      <c r="E1321" s="1">
        <v>73530</v>
      </c>
      <c r="F1321" s="2">
        <v>47539</v>
      </c>
    </row>
    <row r="1322" spans="1:6" x14ac:dyDescent="0.25">
      <c r="A1322">
        <v>2018</v>
      </c>
      <c r="B1322" t="s">
        <v>58</v>
      </c>
      <c r="C1322" t="s">
        <v>25</v>
      </c>
      <c r="D1322" s="1">
        <v>12205</v>
      </c>
      <c r="E1322" s="1">
        <v>138155</v>
      </c>
      <c r="F1322" s="2">
        <v>46678</v>
      </c>
    </row>
    <row r="1323" spans="1:6" x14ac:dyDescent="0.25">
      <c r="A1323">
        <v>2018</v>
      </c>
      <c r="B1323" t="s">
        <v>58</v>
      </c>
      <c r="C1323" t="s">
        <v>26</v>
      </c>
      <c r="D1323" s="1">
        <v>8913</v>
      </c>
      <c r="E1323" s="1">
        <v>139036</v>
      </c>
      <c r="F1323" s="2">
        <v>54167</v>
      </c>
    </row>
    <row r="1324" spans="1:6" x14ac:dyDescent="0.25">
      <c r="A1324">
        <v>2018</v>
      </c>
      <c r="B1324" t="s">
        <v>58</v>
      </c>
      <c r="C1324" t="s">
        <v>27</v>
      </c>
      <c r="D1324" s="1">
        <v>4700</v>
      </c>
      <c r="E1324" s="1">
        <v>112567</v>
      </c>
      <c r="F1324" s="2">
        <v>56317</v>
      </c>
    </row>
    <row r="1325" spans="1:6" x14ac:dyDescent="0.25">
      <c r="A1325">
        <v>2018</v>
      </c>
      <c r="B1325" t="s">
        <v>58</v>
      </c>
      <c r="C1325" t="s">
        <v>28</v>
      </c>
      <c r="D1325" s="1">
        <v>37328</v>
      </c>
      <c r="E1325" s="1">
        <v>656716</v>
      </c>
      <c r="F1325" s="2">
        <v>53402</v>
      </c>
    </row>
    <row r="1326" spans="1:6" x14ac:dyDescent="0.25">
      <c r="A1326">
        <v>2018</v>
      </c>
      <c r="B1326" t="s">
        <v>58</v>
      </c>
      <c r="C1326" t="s">
        <v>29</v>
      </c>
      <c r="D1326" s="1">
        <v>10221</v>
      </c>
      <c r="E1326" s="1">
        <v>128590</v>
      </c>
      <c r="F1326" s="2">
        <v>41645</v>
      </c>
    </row>
    <row r="1327" spans="1:6" x14ac:dyDescent="0.25">
      <c r="A1327">
        <v>2018</v>
      </c>
      <c r="B1327" t="s">
        <v>58</v>
      </c>
      <c r="C1327" t="s">
        <v>30</v>
      </c>
      <c r="D1327" s="1">
        <v>67399</v>
      </c>
      <c r="E1327" s="1">
        <v>1914153</v>
      </c>
      <c r="F1327" s="2">
        <v>53467</v>
      </c>
    </row>
    <row r="1328" spans="1:6" x14ac:dyDescent="0.25">
      <c r="A1328">
        <v>2018</v>
      </c>
      <c r="B1328" t="s">
        <v>58</v>
      </c>
      <c r="C1328" t="s">
        <v>31</v>
      </c>
      <c r="D1328" s="1">
        <v>27210</v>
      </c>
      <c r="E1328" s="1">
        <v>592067</v>
      </c>
      <c r="F1328" s="2">
        <v>48381</v>
      </c>
    </row>
    <row r="1329" spans="1:6" x14ac:dyDescent="0.25">
      <c r="A1329">
        <v>2018</v>
      </c>
      <c r="B1329" t="s">
        <v>58</v>
      </c>
      <c r="C1329" t="s">
        <v>32</v>
      </c>
      <c r="D1329" s="1">
        <v>2558</v>
      </c>
      <c r="E1329" s="1">
        <v>62184</v>
      </c>
      <c r="F1329" s="2">
        <v>51404</v>
      </c>
    </row>
    <row r="1330" spans="1:6" x14ac:dyDescent="0.25">
      <c r="A1330">
        <v>2018</v>
      </c>
      <c r="B1330" t="s">
        <v>58</v>
      </c>
      <c r="C1330" t="s">
        <v>33</v>
      </c>
      <c r="D1330" s="1">
        <v>34508</v>
      </c>
      <c r="E1330" s="1">
        <v>904140</v>
      </c>
      <c r="F1330" s="2">
        <v>46408</v>
      </c>
    </row>
    <row r="1331" spans="1:6" x14ac:dyDescent="0.25">
      <c r="A1331">
        <v>2018</v>
      </c>
      <c r="B1331" t="s">
        <v>58</v>
      </c>
      <c r="C1331" t="s">
        <v>34</v>
      </c>
      <c r="D1331" s="1">
        <v>13563</v>
      </c>
      <c r="E1331" s="1">
        <v>209863</v>
      </c>
      <c r="F1331" s="2">
        <v>45570</v>
      </c>
    </row>
    <row r="1332" spans="1:6" x14ac:dyDescent="0.25">
      <c r="A1332">
        <v>2018</v>
      </c>
      <c r="B1332" t="s">
        <v>58</v>
      </c>
      <c r="C1332" t="s">
        <v>35</v>
      </c>
      <c r="D1332" s="1">
        <v>15708</v>
      </c>
      <c r="E1332" s="1">
        <v>288939</v>
      </c>
      <c r="F1332" s="2">
        <v>50107</v>
      </c>
    </row>
    <row r="1333" spans="1:6" x14ac:dyDescent="0.25">
      <c r="A1333">
        <v>2018</v>
      </c>
      <c r="B1333" t="s">
        <v>58</v>
      </c>
      <c r="C1333" t="s">
        <v>36</v>
      </c>
      <c r="D1333" s="1">
        <v>57768</v>
      </c>
      <c r="E1333" s="1">
        <v>1209344</v>
      </c>
      <c r="F1333" s="2">
        <v>51808</v>
      </c>
    </row>
    <row r="1334" spans="1:6" x14ac:dyDescent="0.25">
      <c r="A1334">
        <v>2018</v>
      </c>
      <c r="B1334" t="s">
        <v>58</v>
      </c>
      <c r="C1334" t="s">
        <v>37</v>
      </c>
      <c r="D1334" s="1">
        <v>4545</v>
      </c>
      <c r="E1334" s="1">
        <v>100506</v>
      </c>
      <c r="F1334" s="2">
        <v>48716</v>
      </c>
    </row>
    <row r="1335" spans="1:6" x14ac:dyDescent="0.25">
      <c r="A1335">
        <v>2018</v>
      </c>
      <c r="B1335" t="s">
        <v>58</v>
      </c>
      <c r="C1335" t="s">
        <v>38</v>
      </c>
      <c r="D1335" s="1">
        <v>11971</v>
      </c>
      <c r="E1335" s="1">
        <v>234487</v>
      </c>
      <c r="F1335" s="2">
        <v>45993</v>
      </c>
    </row>
    <row r="1336" spans="1:6" x14ac:dyDescent="0.25">
      <c r="A1336">
        <v>2018</v>
      </c>
      <c r="B1336" t="s">
        <v>58</v>
      </c>
      <c r="C1336" t="s">
        <v>39</v>
      </c>
      <c r="D1336" s="1">
        <v>2839</v>
      </c>
      <c r="E1336" s="1">
        <v>67868</v>
      </c>
      <c r="F1336" s="2">
        <v>50399</v>
      </c>
    </row>
    <row r="1337" spans="1:6" x14ac:dyDescent="0.25">
      <c r="A1337">
        <v>2018</v>
      </c>
      <c r="B1337" t="s">
        <v>58</v>
      </c>
      <c r="C1337" t="s">
        <v>40</v>
      </c>
      <c r="D1337" s="1">
        <v>16127</v>
      </c>
      <c r="E1337" s="1">
        <v>420817</v>
      </c>
      <c r="F1337" s="2">
        <v>52099</v>
      </c>
    </row>
    <row r="1338" spans="1:6" x14ac:dyDescent="0.25">
      <c r="A1338">
        <v>2018</v>
      </c>
      <c r="B1338" t="s">
        <v>58</v>
      </c>
      <c r="C1338" t="s">
        <v>41</v>
      </c>
      <c r="D1338" s="1">
        <v>90552</v>
      </c>
      <c r="E1338" s="1">
        <v>1641637</v>
      </c>
      <c r="F1338" s="2">
        <v>48036</v>
      </c>
    </row>
    <row r="1339" spans="1:6" x14ac:dyDescent="0.25">
      <c r="A1339">
        <v>2018</v>
      </c>
      <c r="B1339" t="s">
        <v>58</v>
      </c>
      <c r="C1339" t="s">
        <v>42</v>
      </c>
      <c r="D1339" s="1">
        <v>12264</v>
      </c>
      <c r="E1339" s="1">
        <v>186785</v>
      </c>
      <c r="F1339" s="2">
        <v>43696</v>
      </c>
    </row>
    <row r="1340" spans="1:6" x14ac:dyDescent="0.25">
      <c r="A1340">
        <v>2018</v>
      </c>
      <c r="B1340" t="s">
        <v>58</v>
      </c>
      <c r="C1340" t="s">
        <v>43</v>
      </c>
      <c r="D1340" s="1">
        <v>2463</v>
      </c>
      <c r="E1340" s="1">
        <v>62630</v>
      </c>
      <c r="F1340" s="2">
        <v>46699</v>
      </c>
    </row>
    <row r="1341" spans="1:6" x14ac:dyDescent="0.25">
      <c r="A1341">
        <v>2018</v>
      </c>
      <c r="B1341" t="s">
        <v>58</v>
      </c>
      <c r="C1341" t="s">
        <v>44</v>
      </c>
      <c r="D1341" s="1">
        <v>43566</v>
      </c>
      <c r="E1341" s="1">
        <v>505487</v>
      </c>
      <c r="F1341" s="2">
        <v>49627</v>
      </c>
    </row>
    <row r="1342" spans="1:6" x14ac:dyDescent="0.25">
      <c r="A1342">
        <v>2018</v>
      </c>
      <c r="B1342" t="s">
        <v>58</v>
      </c>
      <c r="C1342" t="s">
        <v>45</v>
      </c>
      <c r="D1342" s="1">
        <v>61026</v>
      </c>
      <c r="E1342" s="1">
        <v>465717</v>
      </c>
      <c r="F1342" s="2">
        <v>51354</v>
      </c>
    </row>
    <row r="1343" spans="1:6" x14ac:dyDescent="0.25">
      <c r="A1343">
        <v>2018</v>
      </c>
      <c r="B1343" t="s">
        <v>58</v>
      </c>
      <c r="C1343" t="s">
        <v>46</v>
      </c>
      <c r="D1343" s="1">
        <v>5765</v>
      </c>
      <c r="E1343" s="1">
        <v>124431</v>
      </c>
      <c r="F1343" s="2">
        <v>46182</v>
      </c>
    </row>
    <row r="1344" spans="1:6" x14ac:dyDescent="0.25">
      <c r="A1344">
        <v>2018</v>
      </c>
      <c r="B1344" t="s">
        <v>58</v>
      </c>
      <c r="C1344" t="s">
        <v>47</v>
      </c>
      <c r="D1344" s="1">
        <v>28013</v>
      </c>
      <c r="E1344" s="1">
        <v>434143</v>
      </c>
      <c r="F1344" s="2">
        <v>49195</v>
      </c>
    </row>
    <row r="1345" spans="1:6" x14ac:dyDescent="0.25">
      <c r="A1345">
        <v>2018</v>
      </c>
      <c r="B1345" t="s">
        <v>58</v>
      </c>
      <c r="C1345" t="s">
        <v>48</v>
      </c>
      <c r="D1345" s="1">
        <v>3338</v>
      </c>
      <c r="E1345" s="1">
        <v>26972</v>
      </c>
      <c r="F1345" s="2">
        <v>42906</v>
      </c>
    </row>
    <row r="1346" spans="1:6" x14ac:dyDescent="0.25">
      <c r="A1346">
        <v>2018</v>
      </c>
      <c r="B1346" t="s">
        <v>59</v>
      </c>
      <c r="C1346" t="s">
        <v>1</v>
      </c>
      <c r="D1346" s="1">
        <v>10993</v>
      </c>
      <c r="E1346" s="1">
        <v>205942</v>
      </c>
      <c r="F1346" s="2">
        <v>16798</v>
      </c>
    </row>
    <row r="1347" spans="1:6" x14ac:dyDescent="0.25">
      <c r="A1347">
        <v>2018</v>
      </c>
      <c r="B1347" t="s">
        <v>59</v>
      </c>
      <c r="C1347" t="s">
        <v>2</v>
      </c>
      <c r="D1347" s="1">
        <v>13627</v>
      </c>
      <c r="E1347" s="1">
        <v>325897</v>
      </c>
      <c r="F1347" s="2">
        <v>24580</v>
      </c>
    </row>
    <row r="1348" spans="1:6" x14ac:dyDescent="0.25">
      <c r="A1348">
        <v>2018</v>
      </c>
      <c r="B1348" t="s">
        <v>59</v>
      </c>
      <c r="C1348" t="s">
        <v>3</v>
      </c>
      <c r="D1348" s="1">
        <v>7168</v>
      </c>
      <c r="E1348" s="1">
        <v>118405</v>
      </c>
      <c r="F1348" s="2">
        <v>16536</v>
      </c>
    </row>
    <row r="1349" spans="1:6" x14ac:dyDescent="0.25">
      <c r="A1349">
        <v>2018</v>
      </c>
      <c r="B1349" t="s">
        <v>59</v>
      </c>
      <c r="C1349" t="s">
        <v>4</v>
      </c>
      <c r="D1349" s="1">
        <v>111455</v>
      </c>
      <c r="E1349" s="1">
        <v>1988750</v>
      </c>
      <c r="F1349" s="2">
        <v>30527</v>
      </c>
    </row>
    <row r="1350" spans="1:6" x14ac:dyDescent="0.25">
      <c r="A1350">
        <v>2018</v>
      </c>
      <c r="B1350" t="s">
        <v>59</v>
      </c>
      <c r="C1350" t="s">
        <v>5</v>
      </c>
      <c r="D1350" s="1">
        <v>16939</v>
      </c>
      <c r="E1350" s="1">
        <v>339407</v>
      </c>
      <c r="F1350" s="2">
        <v>25878</v>
      </c>
    </row>
    <row r="1351" spans="1:6" x14ac:dyDescent="0.25">
      <c r="A1351">
        <v>2018</v>
      </c>
      <c r="B1351" t="s">
        <v>59</v>
      </c>
      <c r="C1351" t="s">
        <v>6</v>
      </c>
      <c r="D1351" s="1">
        <v>10668</v>
      </c>
      <c r="E1351" s="1">
        <v>157709</v>
      </c>
      <c r="F1351" s="2">
        <v>23705</v>
      </c>
    </row>
    <row r="1352" spans="1:6" x14ac:dyDescent="0.25">
      <c r="A1352">
        <v>2018</v>
      </c>
      <c r="B1352" t="s">
        <v>59</v>
      </c>
      <c r="C1352" t="s">
        <v>7</v>
      </c>
      <c r="D1352" s="1">
        <v>2637</v>
      </c>
      <c r="E1352" s="1">
        <v>51696</v>
      </c>
      <c r="F1352" s="2">
        <v>20414</v>
      </c>
    </row>
    <row r="1353" spans="1:6" x14ac:dyDescent="0.25">
      <c r="A1353">
        <v>2018</v>
      </c>
      <c r="B1353" t="s">
        <v>59</v>
      </c>
      <c r="C1353" t="s">
        <v>8</v>
      </c>
      <c r="D1353" s="1">
        <v>56587</v>
      </c>
      <c r="E1353" s="1">
        <v>1226786</v>
      </c>
      <c r="F1353" s="2">
        <v>25881</v>
      </c>
    </row>
    <row r="1354" spans="1:6" x14ac:dyDescent="0.25">
      <c r="A1354">
        <v>2018</v>
      </c>
      <c r="B1354" t="s">
        <v>59</v>
      </c>
      <c r="C1354" t="s">
        <v>9</v>
      </c>
      <c r="D1354" s="1">
        <v>24275</v>
      </c>
      <c r="E1354" s="1">
        <v>487598</v>
      </c>
      <c r="F1354" s="2">
        <v>20604</v>
      </c>
    </row>
    <row r="1355" spans="1:6" x14ac:dyDescent="0.25">
      <c r="A1355">
        <v>2018</v>
      </c>
      <c r="B1355" t="s">
        <v>59</v>
      </c>
      <c r="C1355" t="s">
        <v>10</v>
      </c>
      <c r="D1355" s="1">
        <v>5008</v>
      </c>
      <c r="E1355" s="1">
        <v>78912</v>
      </c>
      <c r="F1355" s="2">
        <v>17141</v>
      </c>
    </row>
    <row r="1356" spans="1:6" x14ac:dyDescent="0.25">
      <c r="A1356">
        <v>2018</v>
      </c>
      <c r="B1356" t="s">
        <v>59</v>
      </c>
      <c r="C1356" t="s">
        <v>11</v>
      </c>
      <c r="D1356" s="1">
        <v>32619</v>
      </c>
      <c r="E1356" s="1">
        <v>617101</v>
      </c>
      <c r="F1356" s="2">
        <v>23765</v>
      </c>
    </row>
    <row r="1357" spans="1:6" x14ac:dyDescent="0.25">
      <c r="A1357">
        <v>2018</v>
      </c>
      <c r="B1357" t="s">
        <v>59</v>
      </c>
      <c r="C1357" t="s">
        <v>12</v>
      </c>
      <c r="D1357" s="1">
        <v>15564</v>
      </c>
      <c r="E1357" s="1">
        <v>310335</v>
      </c>
      <c r="F1357" s="2">
        <v>18981</v>
      </c>
    </row>
    <row r="1358" spans="1:6" x14ac:dyDescent="0.25">
      <c r="A1358">
        <v>2018</v>
      </c>
      <c r="B1358" t="s">
        <v>59</v>
      </c>
      <c r="C1358" t="s">
        <v>13</v>
      </c>
      <c r="D1358" s="1">
        <v>8670</v>
      </c>
      <c r="E1358" s="1">
        <v>143729</v>
      </c>
      <c r="F1358" s="2">
        <v>16799</v>
      </c>
    </row>
    <row r="1359" spans="1:6" x14ac:dyDescent="0.25">
      <c r="A1359">
        <v>2018</v>
      </c>
      <c r="B1359" t="s">
        <v>59</v>
      </c>
      <c r="C1359" t="s">
        <v>14</v>
      </c>
      <c r="D1359" s="1">
        <v>6895</v>
      </c>
      <c r="E1359" s="1">
        <v>129372</v>
      </c>
      <c r="F1359" s="2">
        <v>16764</v>
      </c>
    </row>
    <row r="1360" spans="1:6" x14ac:dyDescent="0.25">
      <c r="A1360">
        <v>2018</v>
      </c>
      <c r="B1360" t="s">
        <v>59</v>
      </c>
      <c r="C1360" t="s">
        <v>15</v>
      </c>
      <c r="D1360" s="1">
        <v>10080</v>
      </c>
      <c r="E1360" s="1">
        <v>197894</v>
      </c>
      <c r="F1360" s="2">
        <v>17719</v>
      </c>
    </row>
    <row r="1361" spans="1:6" x14ac:dyDescent="0.25">
      <c r="A1361">
        <v>2018</v>
      </c>
      <c r="B1361" t="s">
        <v>59</v>
      </c>
      <c r="C1361" t="s">
        <v>16</v>
      </c>
      <c r="D1361" s="1">
        <v>12415</v>
      </c>
      <c r="E1361" s="1">
        <v>236357</v>
      </c>
      <c r="F1361" s="2">
        <v>21264</v>
      </c>
    </row>
    <row r="1362" spans="1:6" x14ac:dyDescent="0.25">
      <c r="A1362">
        <v>2018</v>
      </c>
      <c r="B1362" t="s">
        <v>59</v>
      </c>
      <c r="C1362" t="s">
        <v>17</v>
      </c>
      <c r="D1362" s="1">
        <v>5047</v>
      </c>
      <c r="E1362" s="1">
        <v>68406</v>
      </c>
      <c r="F1362" s="2">
        <v>22087</v>
      </c>
    </row>
    <row r="1363" spans="1:6" x14ac:dyDescent="0.25">
      <c r="A1363">
        <v>2018</v>
      </c>
      <c r="B1363" t="s">
        <v>59</v>
      </c>
      <c r="C1363" t="s">
        <v>18</v>
      </c>
      <c r="D1363" s="1">
        <v>14772</v>
      </c>
      <c r="E1363" s="1">
        <v>282009</v>
      </c>
      <c r="F1363" s="2">
        <v>24012</v>
      </c>
    </row>
    <row r="1364" spans="1:6" x14ac:dyDescent="0.25">
      <c r="A1364">
        <v>2018</v>
      </c>
      <c r="B1364" t="s">
        <v>59</v>
      </c>
      <c r="C1364" t="s">
        <v>19</v>
      </c>
      <c r="D1364" s="1">
        <v>20642</v>
      </c>
      <c r="E1364" s="1">
        <v>375767</v>
      </c>
      <c r="F1364" s="2">
        <v>27758</v>
      </c>
    </row>
    <row r="1365" spans="1:6" x14ac:dyDescent="0.25">
      <c r="A1365">
        <v>2018</v>
      </c>
      <c r="B1365" t="s">
        <v>59</v>
      </c>
      <c r="C1365" t="s">
        <v>20</v>
      </c>
      <c r="D1365" s="1">
        <v>22025</v>
      </c>
      <c r="E1365" s="1">
        <v>432290</v>
      </c>
      <c r="F1365" s="2">
        <v>20566</v>
      </c>
    </row>
    <row r="1366" spans="1:6" x14ac:dyDescent="0.25">
      <c r="A1366">
        <v>2018</v>
      </c>
      <c r="B1366" t="s">
        <v>59</v>
      </c>
      <c r="C1366" t="s">
        <v>21</v>
      </c>
      <c r="D1366" s="1">
        <v>15294</v>
      </c>
      <c r="E1366" s="1">
        <v>272821</v>
      </c>
      <c r="F1366" s="2">
        <v>22507</v>
      </c>
    </row>
    <row r="1367" spans="1:6" x14ac:dyDescent="0.25">
      <c r="A1367">
        <v>2018</v>
      </c>
      <c r="B1367" t="s">
        <v>59</v>
      </c>
      <c r="C1367" t="s">
        <v>22</v>
      </c>
      <c r="D1367" s="1">
        <v>6464</v>
      </c>
      <c r="E1367" s="1">
        <v>134785</v>
      </c>
      <c r="F1367" s="2">
        <v>17523</v>
      </c>
    </row>
    <row r="1368" spans="1:6" x14ac:dyDescent="0.25">
      <c r="A1368">
        <v>2018</v>
      </c>
      <c r="B1368" t="s">
        <v>59</v>
      </c>
      <c r="C1368" t="s">
        <v>23</v>
      </c>
      <c r="D1368" s="1">
        <v>14797</v>
      </c>
      <c r="E1368" s="1">
        <v>305418</v>
      </c>
      <c r="F1368" s="2">
        <v>20892</v>
      </c>
    </row>
    <row r="1369" spans="1:6" x14ac:dyDescent="0.25">
      <c r="A1369">
        <v>2018</v>
      </c>
      <c r="B1369" t="s">
        <v>59</v>
      </c>
      <c r="C1369" t="s">
        <v>24</v>
      </c>
      <c r="D1369" s="1">
        <v>5071</v>
      </c>
      <c r="E1369" s="1">
        <v>66044</v>
      </c>
      <c r="F1369" s="2">
        <v>19150</v>
      </c>
    </row>
    <row r="1370" spans="1:6" x14ac:dyDescent="0.25">
      <c r="A1370">
        <v>2018</v>
      </c>
      <c r="B1370" t="s">
        <v>59</v>
      </c>
      <c r="C1370" t="s">
        <v>25</v>
      </c>
      <c r="D1370" s="1">
        <v>5561</v>
      </c>
      <c r="E1370" s="1">
        <v>92581</v>
      </c>
      <c r="F1370" s="2">
        <v>16715</v>
      </c>
    </row>
    <row r="1371" spans="1:6" x14ac:dyDescent="0.25">
      <c r="A1371">
        <v>2018</v>
      </c>
      <c r="B1371" t="s">
        <v>59</v>
      </c>
      <c r="C1371" t="s">
        <v>26</v>
      </c>
      <c r="D1371" s="1">
        <v>8499</v>
      </c>
      <c r="E1371" s="1">
        <v>352051</v>
      </c>
      <c r="F1371" s="2">
        <v>33688</v>
      </c>
    </row>
    <row r="1372" spans="1:6" x14ac:dyDescent="0.25">
      <c r="A1372">
        <v>2018</v>
      </c>
      <c r="B1372" t="s">
        <v>59</v>
      </c>
      <c r="C1372" t="s">
        <v>27</v>
      </c>
      <c r="D1372" s="1">
        <v>4595</v>
      </c>
      <c r="E1372" s="1">
        <v>71975</v>
      </c>
      <c r="F1372" s="2">
        <v>21945</v>
      </c>
    </row>
    <row r="1373" spans="1:6" x14ac:dyDescent="0.25">
      <c r="A1373">
        <v>2018</v>
      </c>
      <c r="B1373" t="s">
        <v>59</v>
      </c>
      <c r="C1373" t="s">
        <v>28</v>
      </c>
      <c r="D1373" s="1">
        <v>24132</v>
      </c>
      <c r="E1373" s="1">
        <v>385616</v>
      </c>
      <c r="F1373" s="2">
        <v>26316</v>
      </c>
    </row>
    <row r="1374" spans="1:6" x14ac:dyDescent="0.25">
      <c r="A1374">
        <v>2018</v>
      </c>
      <c r="B1374" t="s">
        <v>59</v>
      </c>
      <c r="C1374" t="s">
        <v>29</v>
      </c>
      <c r="D1374" s="1">
        <v>5107</v>
      </c>
      <c r="E1374" s="1">
        <v>97785</v>
      </c>
      <c r="F1374" s="2">
        <v>18651</v>
      </c>
    </row>
    <row r="1375" spans="1:6" x14ac:dyDescent="0.25">
      <c r="A1375">
        <v>2018</v>
      </c>
      <c r="B1375" t="s">
        <v>59</v>
      </c>
      <c r="C1375" t="s">
        <v>30</v>
      </c>
      <c r="D1375" s="1">
        <v>66285</v>
      </c>
      <c r="E1375" s="1">
        <v>957343</v>
      </c>
      <c r="F1375" s="2">
        <v>33850</v>
      </c>
    </row>
    <row r="1376" spans="1:6" x14ac:dyDescent="0.25">
      <c r="A1376">
        <v>2018</v>
      </c>
      <c r="B1376" t="s">
        <v>59</v>
      </c>
      <c r="C1376" t="s">
        <v>31</v>
      </c>
      <c r="D1376" s="1">
        <v>25859</v>
      </c>
      <c r="E1376" s="1">
        <v>502877</v>
      </c>
      <c r="F1376" s="2">
        <v>19767</v>
      </c>
    </row>
    <row r="1377" spans="1:6" x14ac:dyDescent="0.25">
      <c r="A1377">
        <v>2018</v>
      </c>
      <c r="B1377" t="s">
        <v>59</v>
      </c>
      <c r="C1377" t="s">
        <v>32</v>
      </c>
      <c r="D1377" s="1">
        <v>2627</v>
      </c>
      <c r="E1377" s="1">
        <v>40375</v>
      </c>
      <c r="F1377" s="2">
        <v>17889</v>
      </c>
    </row>
    <row r="1378" spans="1:6" x14ac:dyDescent="0.25">
      <c r="A1378">
        <v>2018</v>
      </c>
      <c r="B1378" t="s">
        <v>59</v>
      </c>
      <c r="C1378" t="s">
        <v>33</v>
      </c>
      <c r="D1378" s="1">
        <v>28523</v>
      </c>
      <c r="E1378" s="1">
        <v>566681</v>
      </c>
      <c r="F1378" s="2">
        <v>19459</v>
      </c>
    </row>
    <row r="1379" spans="1:6" x14ac:dyDescent="0.25">
      <c r="A1379">
        <v>2018</v>
      </c>
      <c r="B1379" t="s">
        <v>59</v>
      </c>
      <c r="C1379" t="s">
        <v>34</v>
      </c>
      <c r="D1379" s="1">
        <v>9140</v>
      </c>
      <c r="E1379" s="1">
        <v>171567</v>
      </c>
      <c r="F1379" s="2">
        <v>18204</v>
      </c>
    </row>
    <row r="1380" spans="1:6" x14ac:dyDescent="0.25">
      <c r="A1380">
        <v>2018</v>
      </c>
      <c r="B1380" t="s">
        <v>59</v>
      </c>
      <c r="C1380" t="s">
        <v>35</v>
      </c>
      <c r="D1380" s="1">
        <v>13794</v>
      </c>
      <c r="E1380" s="1">
        <v>210781</v>
      </c>
      <c r="F1380" s="2">
        <v>22754</v>
      </c>
    </row>
    <row r="1381" spans="1:6" x14ac:dyDescent="0.25">
      <c r="A1381">
        <v>2018</v>
      </c>
      <c r="B1381" t="s">
        <v>59</v>
      </c>
      <c r="C1381" t="s">
        <v>36</v>
      </c>
      <c r="D1381" s="1">
        <v>33471</v>
      </c>
      <c r="E1381" s="1">
        <v>571799</v>
      </c>
      <c r="F1381" s="2">
        <v>21102</v>
      </c>
    </row>
    <row r="1382" spans="1:6" x14ac:dyDescent="0.25">
      <c r="A1382">
        <v>2018</v>
      </c>
      <c r="B1382" t="s">
        <v>59</v>
      </c>
      <c r="C1382" t="s">
        <v>37</v>
      </c>
      <c r="D1382" s="1">
        <v>3748</v>
      </c>
      <c r="E1382" s="1">
        <v>59154</v>
      </c>
      <c r="F1382" s="2">
        <v>22818</v>
      </c>
    </row>
    <row r="1383" spans="1:6" x14ac:dyDescent="0.25">
      <c r="A1383">
        <v>2018</v>
      </c>
      <c r="B1383" t="s">
        <v>59</v>
      </c>
      <c r="C1383" t="s">
        <v>38</v>
      </c>
      <c r="D1383" s="1">
        <v>12841</v>
      </c>
      <c r="E1383" s="1">
        <v>263743</v>
      </c>
      <c r="F1383" s="2">
        <v>17991</v>
      </c>
    </row>
    <row r="1384" spans="1:6" x14ac:dyDescent="0.25">
      <c r="A1384">
        <v>2018</v>
      </c>
      <c r="B1384" t="s">
        <v>59</v>
      </c>
      <c r="C1384" t="s">
        <v>39</v>
      </c>
      <c r="D1384" s="1">
        <v>3149</v>
      </c>
      <c r="E1384" s="1">
        <v>47321</v>
      </c>
      <c r="F1384" s="2">
        <v>16954</v>
      </c>
    </row>
    <row r="1385" spans="1:6" x14ac:dyDescent="0.25">
      <c r="A1385">
        <v>2018</v>
      </c>
      <c r="B1385" t="s">
        <v>59</v>
      </c>
      <c r="C1385" t="s">
        <v>40</v>
      </c>
      <c r="D1385" s="1">
        <v>16427</v>
      </c>
      <c r="E1385" s="1">
        <v>337857</v>
      </c>
      <c r="F1385" s="2">
        <v>23524</v>
      </c>
    </row>
    <row r="1386" spans="1:6" x14ac:dyDescent="0.25">
      <c r="A1386">
        <v>2018</v>
      </c>
      <c r="B1386" t="s">
        <v>59</v>
      </c>
      <c r="C1386" t="s">
        <v>41</v>
      </c>
      <c r="D1386" s="1">
        <v>62760</v>
      </c>
      <c r="E1386" s="1">
        <v>1354468</v>
      </c>
      <c r="F1386" s="2">
        <v>21861</v>
      </c>
    </row>
    <row r="1387" spans="1:6" x14ac:dyDescent="0.25">
      <c r="A1387">
        <v>2018</v>
      </c>
      <c r="B1387" t="s">
        <v>59</v>
      </c>
      <c r="C1387" t="s">
        <v>42</v>
      </c>
      <c r="D1387" s="1">
        <v>7374</v>
      </c>
      <c r="E1387" s="1">
        <v>148446</v>
      </c>
      <c r="F1387" s="2">
        <v>20121</v>
      </c>
    </row>
    <row r="1388" spans="1:6" x14ac:dyDescent="0.25">
      <c r="A1388">
        <v>2018</v>
      </c>
      <c r="B1388" t="s">
        <v>59</v>
      </c>
      <c r="C1388" t="s">
        <v>43</v>
      </c>
      <c r="D1388" s="1">
        <v>2279</v>
      </c>
      <c r="E1388" s="1">
        <v>37198</v>
      </c>
      <c r="F1388" s="2">
        <v>23107</v>
      </c>
    </row>
    <row r="1389" spans="1:6" x14ac:dyDescent="0.25">
      <c r="A1389">
        <v>2018</v>
      </c>
      <c r="B1389" t="s">
        <v>59</v>
      </c>
      <c r="C1389" t="s">
        <v>44</v>
      </c>
      <c r="D1389" s="1">
        <v>20479</v>
      </c>
      <c r="E1389" s="1">
        <v>406321</v>
      </c>
      <c r="F1389" s="2">
        <v>20678</v>
      </c>
    </row>
    <row r="1390" spans="1:6" x14ac:dyDescent="0.25">
      <c r="A1390">
        <v>2018</v>
      </c>
      <c r="B1390" t="s">
        <v>59</v>
      </c>
      <c r="C1390" t="s">
        <v>45</v>
      </c>
      <c r="D1390" s="1">
        <v>20431</v>
      </c>
      <c r="E1390" s="1">
        <v>335635</v>
      </c>
      <c r="F1390" s="2">
        <v>25357</v>
      </c>
    </row>
    <row r="1391" spans="1:6" x14ac:dyDescent="0.25">
      <c r="A1391">
        <v>2018</v>
      </c>
      <c r="B1391" t="s">
        <v>59</v>
      </c>
      <c r="C1391" t="s">
        <v>46</v>
      </c>
      <c r="D1391" s="1">
        <v>4722</v>
      </c>
      <c r="E1391" s="1">
        <v>74133</v>
      </c>
      <c r="F1391" s="2">
        <v>17916</v>
      </c>
    </row>
    <row r="1392" spans="1:6" x14ac:dyDescent="0.25">
      <c r="A1392">
        <v>2018</v>
      </c>
      <c r="B1392" t="s">
        <v>59</v>
      </c>
      <c r="C1392" t="s">
        <v>47</v>
      </c>
      <c r="D1392" s="1">
        <v>16931</v>
      </c>
      <c r="E1392" s="1">
        <v>282313</v>
      </c>
      <c r="F1392" s="2">
        <v>18305</v>
      </c>
    </row>
    <row r="1393" spans="1:6" x14ac:dyDescent="0.25">
      <c r="A1393">
        <v>2018</v>
      </c>
      <c r="B1393" t="s">
        <v>59</v>
      </c>
      <c r="C1393" t="s">
        <v>48</v>
      </c>
      <c r="D1393" s="1">
        <v>2383</v>
      </c>
      <c r="E1393" s="1">
        <v>36403</v>
      </c>
      <c r="F1393" s="2">
        <v>21270</v>
      </c>
    </row>
    <row r="1394" spans="1:6" x14ac:dyDescent="0.25">
      <c r="A1394">
        <v>2018</v>
      </c>
      <c r="B1394" t="s">
        <v>60</v>
      </c>
      <c r="C1394" t="s">
        <v>1</v>
      </c>
      <c r="D1394" s="1">
        <v>10102</v>
      </c>
      <c r="E1394" s="1">
        <v>46094</v>
      </c>
      <c r="F1394" s="2">
        <v>37839</v>
      </c>
    </row>
    <row r="1395" spans="1:6" x14ac:dyDescent="0.25">
      <c r="A1395">
        <v>2018</v>
      </c>
      <c r="B1395" t="s">
        <v>60</v>
      </c>
      <c r="C1395" t="s">
        <v>2</v>
      </c>
      <c r="D1395" s="1">
        <v>11119</v>
      </c>
      <c r="E1395" s="1">
        <v>75319</v>
      </c>
      <c r="F1395" s="2">
        <v>37697</v>
      </c>
    </row>
    <row r="1396" spans="1:6" x14ac:dyDescent="0.25">
      <c r="A1396">
        <v>2018</v>
      </c>
      <c r="B1396" t="s">
        <v>60</v>
      </c>
      <c r="C1396" t="s">
        <v>3</v>
      </c>
      <c r="D1396" s="1">
        <v>5345</v>
      </c>
      <c r="E1396" s="1">
        <v>24966</v>
      </c>
      <c r="F1396" s="2">
        <v>34843</v>
      </c>
    </row>
    <row r="1397" spans="1:6" x14ac:dyDescent="0.25">
      <c r="A1397">
        <v>2018</v>
      </c>
      <c r="B1397" t="s">
        <v>60</v>
      </c>
      <c r="C1397" t="s">
        <v>4</v>
      </c>
      <c r="D1397" s="1">
        <v>95398</v>
      </c>
      <c r="E1397" s="1">
        <v>541832</v>
      </c>
      <c r="F1397" s="2">
        <v>40668</v>
      </c>
    </row>
    <row r="1398" spans="1:6" x14ac:dyDescent="0.25">
      <c r="A1398">
        <v>2018</v>
      </c>
      <c r="B1398" t="s">
        <v>60</v>
      </c>
      <c r="C1398" t="s">
        <v>5</v>
      </c>
      <c r="D1398" s="1">
        <v>16405</v>
      </c>
      <c r="E1398" s="1">
        <v>82040</v>
      </c>
      <c r="F1398" s="2">
        <v>40987</v>
      </c>
    </row>
    <row r="1399" spans="1:6" x14ac:dyDescent="0.25">
      <c r="A1399">
        <v>2018</v>
      </c>
      <c r="B1399" t="s">
        <v>60</v>
      </c>
      <c r="C1399" t="s">
        <v>6</v>
      </c>
      <c r="D1399" s="1">
        <v>17517</v>
      </c>
      <c r="E1399" s="1">
        <v>66913</v>
      </c>
      <c r="F1399" s="2">
        <v>33615</v>
      </c>
    </row>
    <row r="1400" spans="1:6" x14ac:dyDescent="0.25">
      <c r="A1400">
        <v>2018</v>
      </c>
      <c r="B1400" t="s">
        <v>60</v>
      </c>
      <c r="C1400" t="s">
        <v>7</v>
      </c>
      <c r="D1400" s="1">
        <v>2054</v>
      </c>
      <c r="E1400" s="1">
        <v>11930</v>
      </c>
      <c r="F1400" s="2">
        <v>34259</v>
      </c>
    </row>
    <row r="1401" spans="1:6" x14ac:dyDescent="0.25">
      <c r="A1401">
        <v>2018</v>
      </c>
      <c r="B1401" t="s">
        <v>60</v>
      </c>
      <c r="C1401" t="s">
        <v>8</v>
      </c>
      <c r="D1401" s="1">
        <v>55687</v>
      </c>
      <c r="E1401" s="1">
        <v>279269</v>
      </c>
      <c r="F1401" s="2">
        <v>36402</v>
      </c>
    </row>
    <row r="1402" spans="1:6" x14ac:dyDescent="0.25">
      <c r="A1402">
        <v>2018</v>
      </c>
      <c r="B1402" t="s">
        <v>60</v>
      </c>
      <c r="C1402" t="s">
        <v>9</v>
      </c>
      <c r="D1402" s="1">
        <v>17999</v>
      </c>
      <c r="E1402" s="1">
        <v>108656</v>
      </c>
      <c r="F1402" s="2">
        <v>36377</v>
      </c>
    </row>
    <row r="1403" spans="1:6" x14ac:dyDescent="0.25">
      <c r="A1403">
        <v>2018</v>
      </c>
      <c r="B1403" t="s">
        <v>60</v>
      </c>
      <c r="C1403" t="s">
        <v>10</v>
      </c>
      <c r="D1403" s="1">
        <v>3985</v>
      </c>
      <c r="E1403" s="1">
        <v>18622</v>
      </c>
      <c r="F1403" s="2">
        <v>31284</v>
      </c>
    </row>
    <row r="1404" spans="1:6" x14ac:dyDescent="0.25">
      <c r="A1404">
        <v>2018</v>
      </c>
      <c r="B1404" t="s">
        <v>60</v>
      </c>
      <c r="C1404" t="s">
        <v>11</v>
      </c>
      <c r="D1404" s="1">
        <v>39449</v>
      </c>
      <c r="E1404" s="1">
        <v>208655</v>
      </c>
      <c r="F1404" s="2">
        <v>42392</v>
      </c>
    </row>
    <row r="1405" spans="1:6" x14ac:dyDescent="0.25">
      <c r="A1405">
        <v>2018</v>
      </c>
      <c r="B1405" t="s">
        <v>60</v>
      </c>
      <c r="C1405" t="s">
        <v>12</v>
      </c>
      <c r="D1405" s="1">
        <v>13122</v>
      </c>
      <c r="E1405" s="1">
        <v>87997</v>
      </c>
      <c r="F1405" s="2">
        <v>32900</v>
      </c>
    </row>
    <row r="1406" spans="1:6" x14ac:dyDescent="0.25">
      <c r="A1406">
        <v>2018</v>
      </c>
      <c r="B1406" t="s">
        <v>60</v>
      </c>
      <c r="C1406" t="s">
        <v>13</v>
      </c>
      <c r="D1406" s="1">
        <v>8669</v>
      </c>
      <c r="E1406" s="1">
        <v>42339</v>
      </c>
      <c r="F1406" s="2">
        <v>34313</v>
      </c>
    </row>
    <row r="1407" spans="1:6" x14ac:dyDescent="0.25">
      <c r="A1407">
        <v>2018</v>
      </c>
      <c r="B1407" t="s">
        <v>60</v>
      </c>
      <c r="C1407" t="s">
        <v>14</v>
      </c>
      <c r="D1407" s="1">
        <v>5983</v>
      </c>
      <c r="E1407" s="1">
        <v>33757</v>
      </c>
      <c r="F1407" s="2">
        <v>34478</v>
      </c>
    </row>
    <row r="1408" spans="1:6" x14ac:dyDescent="0.25">
      <c r="A1408">
        <v>2018</v>
      </c>
      <c r="B1408" t="s">
        <v>60</v>
      </c>
      <c r="C1408" t="s">
        <v>15</v>
      </c>
      <c r="D1408" s="1">
        <v>10697</v>
      </c>
      <c r="E1408" s="1">
        <v>46476</v>
      </c>
      <c r="F1408" s="2">
        <v>33616</v>
      </c>
    </row>
    <row r="1409" spans="1:6" x14ac:dyDescent="0.25">
      <c r="A1409">
        <v>2018</v>
      </c>
      <c r="B1409" t="s">
        <v>60</v>
      </c>
      <c r="C1409" t="s">
        <v>16</v>
      </c>
      <c r="D1409" s="1">
        <v>9230</v>
      </c>
      <c r="E1409" s="1">
        <v>45904</v>
      </c>
      <c r="F1409" s="2">
        <v>37854</v>
      </c>
    </row>
    <row r="1410" spans="1:6" x14ac:dyDescent="0.25">
      <c r="A1410">
        <v>2018</v>
      </c>
      <c r="B1410" t="s">
        <v>60</v>
      </c>
      <c r="C1410" t="s">
        <v>17</v>
      </c>
      <c r="D1410" s="1">
        <v>3832</v>
      </c>
      <c r="E1410" s="1">
        <v>18021</v>
      </c>
      <c r="F1410" s="2">
        <v>33967</v>
      </c>
    </row>
    <row r="1411" spans="1:6" x14ac:dyDescent="0.25">
      <c r="A1411">
        <v>2018</v>
      </c>
      <c r="B1411" t="s">
        <v>60</v>
      </c>
      <c r="C1411" t="s">
        <v>18</v>
      </c>
      <c r="D1411" s="1">
        <v>19354</v>
      </c>
      <c r="E1411" s="1">
        <v>91803</v>
      </c>
      <c r="F1411" s="2">
        <v>43222</v>
      </c>
    </row>
    <row r="1412" spans="1:6" x14ac:dyDescent="0.25">
      <c r="A1412">
        <v>2018</v>
      </c>
      <c r="B1412" t="s">
        <v>60</v>
      </c>
      <c r="C1412" t="s">
        <v>19</v>
      </c>
      <c r="D1412" s="1">
        <v>21621</v>
      </c>
      <c r="E1412" s="1">
        <v>119963</v>
      </c>
      <c r="F1412" s="2">
        <v>38569</v>
      </c>
    </row>
    <row r="1413" spans="1:6" x14ac:dyDescent="0.25">
      <c r="A1413">
        <v>2018</v>
      </c>
      <c r="B1413" t="s">
        <v>60</v>
      </c>
      <c r="C1413" t="s">
        <v>20</v>
      </c>
      <c r="D1413" s="1">
        <v>31024</v>
      </c>
      <c r="E1413" s="1">
        <v>139968</v>
      </c>
      <c r="F1413" s="2">
        <v>33275</v>
      </c>
    </row>
    <row r="1414" spans="1:6" x14ac:dyDescent="0.25">
      <c r="A1414">
        <v>2018</v>
      </c>
      <c r="B1414" t="s">
        <v>60</v>
      </c>
      <c r="C1414" t="s">
        <v>21</v>
      </c>
      <c r="D1414" s="1">
        <v>17099</v>
      </c>
      <c r="E1414" s="1">
        <v>90096</v>
      </c>
      <c r="F1414" s="2">
        <v>34221</v>
      </c>
    </row>
    <row r="1415" spans="1:6" x14ac:dyDescent="0.25">
      <c r="A1415">
        <v>2018</v>
      </c>
      <c r="B1415" t="s">
        <v>60</v>
      </c>
      <c r="C1415" t="s">
        <v>22</v>
      </c>
      <c r="D1415" s="1">
        <v>4645</v>
      </c>
      <c r="E1415" s="1">
        <v>21202</v>
      </c>
      <c r="F1415" s="2">
        <v>34491</v>
      </c>
    </row>
    <row r="1416" spans="1:6" x14ac:dyDescent="0.25">
      <c r="A1416">
        <v>2018</v>
      </c>
      <c r="B1416" t="s">
        <v>60</v>
      </c>
      <c r="C1416" t="s">
        <v>23</v>
      </c>
      <c r="D1416" s="1">
        <v>12996</v>
      </c>
      <c r="E1416" s="1">
        <v>75350</v>
      </c>
      <c r="F1416" s="2">
        <v>34075</v>
      </c>
    </row>
    <row r="1417" spans="1:6" x14ac:dyDescent="0.25">
      <c r="A1417">
        <v>2018</v>
      </c>
      <c r="B1417" t="s">
        <v>60</v>
      </c>
      <c r="C1417" t="s">
        <v>24</v>
      </c>
      <c r="D1417" s="1">
        <v>4285</v>
      </c>
      <c r="E1417" s="1">
        <v>18301</v>
      </c>
      <c r="F1417" s="2">
        <v>30293</v>
      </c>
    </row>
    <row r="1418" spans="1:6" x14ac:dyDescent="0.25">
      <c r="A1418">
        <v>2018</v>
      </c>
      <c r="B1418" t="s">
        <v>60</v>
      </c>
      <c r="C1418" t="s">
        <v>25</v>
      </c>
      <c r="D1418" s="1">
        <v>4614</v>
      </c>
      <c r="E1418" s="1">
        <v>25333</v>
      </c>
      <c r="F1418" s="2">
        <v>32212</v>
      </c>
    </row>
    <row r="1419" spans="1:6" x14ac:dyDescent="0.25">
      <c r="A1419">
        <v>2018</v>
      </c>
      <c r="B1419" t="s">
        <v>60</v>
      </c>
      <c r="C1419" t="s">
        <v>26</v>
      </c>
      <c r="D1419" s="1">
        <v>5080</v>
      </c>
      <c r="E1419" s="1">
        <v>34964</v>
      </c>
      <c r="F1419" s="2">
        <v>37484</v>
      </c>
    </row>
    <row r="1420" spans="1:6" x14ac:dyDescent="0.25">
      <c r="A1420">
        <v>2018</v>
      </c>
      <c r="B1420" t="s">
        <v>60</v>
      </c>
      <c r="C1420" t="s">
        <v>27</v>
      </c>
      <c r="D1420" s="1">
        <v>3934</v>
      </c>
      <c r="E1420" s="1">
        <v>20991</v>
      </c>
      <c r="F1420" s="2">
        <v>37927</v>
      </c>
    </row>
    <row r="1421" spans="1:6" x14ac:dyDescent="0.25">
      <c r="A1421">
        <v>2018</v>
      </c>
      <c r="B1421" t="s">
        <v>60</v>
      </c>
      <c r="C1421" t="s">
        <v>28</v>
      </c>
      <c r="D1421" s="1">
        <v>24105</v>
      </c>
      <c r="E1421" s="1">
        <v>135824</v>
      </c>
      <c r="F1421" s="2">
        <v>36518</v>
      </c>
    </row>
    <row r="1422" spans="1:6" x14ac:dyDescent="0.25">
      <c r="A1422">
        <v>2018</v>
      </c>
      <c r="B1422" t="s">
        <v>60</v>
      </c>
      <c r="C1422" t="s">
        <v>29</v>
      </c>
      <c r="D1422" s="1">
        <v>4073</v>
      </c>
      <c r="E1422" s="1">
        <v>20964</v>
      </c>
      <c r="F1422" s="2">
        <v>34365</v>
      </c>
    </row>
    <row r="1423" spans="1:6" x14ac:dyDescent="0.25">
      <c r="A1423">
        <v>2018</v>
      </c>
      <c r="B1423" t="s">
        <v>60</v>
      </c>
      <c r="C1423" t="s">
        <v>30</v>
      </c>
      <c r="D1423" s="1">
        <v>73275</v>
      </c>
      <c r="E1423" s="1">
        <v>370268</v>
      </c>
      <c r="F1423" s="2">
        <v>41910</v>
      </c>
    </row>
    <row r="1424" spans="1:6" x14ac:dyDescent="0.25">
      <c r="A1424">
        <v>2018</v>
      </c>
      <c r="B1424" t="s">
        <v>60</v>
      </c>
      <c r="C1424" t="s">
        <v>31</v>
      </c>
      <c r="D1424" s="1">
        <v>23444</v>
      </c>
      <c r="E1424" s="1">
        <v>109986</v>
      </c>
      <c r="F1424" s="2">
        <v>35102</v>
      </c>
    </row>
    <row r="1425" spans="1:6" x14ac:dyDescent="0.25">
      <c r="A1425">
        <v>2018</v>
      </c>
      <c r="B1425" t="s">
        <v>60</v>
      </c>
      <c r="C1425" t="s">
        <v>32</v>
      </c>
      <c r="D1425" s="1">
        <v>2051</v>
      </c>
      <c r="E1425" s="1">
        <v>11307</v>
      </c>
      <c r="F1425" s="2">
        <v>37216</v>
      </c>
    </row>
    <row r="1426" spans="1:6" x14ac:dyDescent="0.25">
      <c r="A1426">
        <v>2018</v>
      </c>
      <c r="B1426" t="s">
        <v>60</v>
      </c>
      <c r="C1426" t="s">
        <v>33</v>
      </c>
      <c r="D1426" s="1">
        <v>23542</v>
      </c>
      <c r="E1426" s="1">
        <v>156685</v>
      </c>
      <c r="F1426" s="2">
        <v>34001</v>
      </c>
    </row>
    <row r="1427" spans="1:6" x14ac:dyDescent="0.25">
      <c r="A1427">
        <v>2018</v>
      </c>
      <c r="B1427" t="s">
        <v>60</v>
      </c>
      <c r="C1427" t="s">
        <v>34</v>
      </c>
      <c r="D1427" s="1">
        <v>6640</v>
      </c>
      <c r="E1427" s="1">
        <v>36417</v>
      </c>
      <c r="F1427" s="2">
        <v>35221</v>
      </c>
    </row>
    <row r="1428" spans="1:6" x14ac:dyDescent="0.25">
      <c r="A1428">
        <v>2018</v>
      </c>
      <c r="B1428" t="s">
        <v>60</v>
      </c>
      <c r="C1428" t="s">
        <v>35</v>
      </c>
      <c r="D1428" s="1">
        <v>24302</v>
      </c>
      <c r="E1428" s="1">
        <v>77296</v>
      </c>
      <c r="F1428" s="2">
        <v>34031</v>
      </c>
    </row>
    <row r="1429" spans="1:6" x14ac:dyDescent="0.25">
      <c r="A1429">
        <v>2018</v>
      </c>
      <c r="B1429" t="s">
        <v>60</v>
      </c>
      <c r="C1429" t="s">
        <v>36</v>
      </c>
      <c r="D1429" s="1">
        <v>32530</v>
      </c>
      <c r="E1429" s="1">
        <v>199883</v>
      </c>
      <c r="F1429" s="2">
        <v>33988</v>
      </c>
    </row>
    <row r="1430" spans="1:6" x14ac:dyDescent="0.25">
      <c r="A1430">
        <v>2018</v>
      </c>
      <c r="B1430" t="s">
        <v>60</v>
      </c>
      <c r="C1430" t="s">
        <v>37</v>
      </c>
      <c r="D1430" s="1">
        <v>3459</v>
      </c>
      <c r="E1430" s="1">
        <v>17990</v>
      </c>
      <c r="F1430" s="2">
        <v>33322</v>
      </c>
    </row>
    <row r="1431" spans="1:6" x14ac:dyDescent="0.25">
      <c r="A1431">
        <v>2018</v>
      </c>
      <c r="B1431" t="s">
        <v>60</v>
      </c>
      <c r="C1431" t="s">
        <v>38</v>
      </c>
      <c r="D1431" s="1">
        <v>11329</v>
      </c>
      <c r="E1431" s="1">
        <v>53632</v>
      </c>
      <c r="F1431" s="2">
        <v>32985</v>
      </c>
    </row>
    <row r="1432" spans="1:6" x14ac:dyDescent="0.25">
      <c r="A1432">
        <v>2018</v>
      </c>
      <c r="B1432" t="s">
        <v>60</v>
      </c>
      <c r="C1432" t="s">
        <v>39</v>
      </c>
      <c r="D1432" s="1">
        <v>2201</v>
      </c>
      <c r="E1432" s="1">
        <v>11149</v>
      </c>
      <c r="F1432" s="2">
        <v>32874</v>
      </c>
    </row>
    <row r="1433" spans="1:6" x14ac:dyDescent="0.25">
      <c r="A1433">
        <v>2018</v>
      </c>
      <c r="B1433" t="s">
        <v>60</v>
      </c>
      <c r="C1433" t="s">
        <v>40</v>
      </c>
      <c r="D1433" s="1">
        <v>15494</v>
      </c>
      <c r="E1433" s="1">
        <v>78706</v>
      </c>
      <c r="F1433" s="2">
        <v>35137</v>
      </c>
    </row>
    <row r="1434" spans="1:6" x14ac:dyDescent="0.25">
      <c r="A1434">
        <v>2018</v>
      </c>
      <c r="B1434" t="s">
        <v>60</v>
      </c>
      <c r="C1434" t="s">
        <v>41</v>
      </c>
      <c r="D1434" s="1">
        <v>56598</v>
      </c>
      <c r="E1434" s="1">
        <v>334126</v>
      </c>
      <c r="F1434" s="2">
        <v>39429</v>
      </c>
    </row>
    <row r="1435" spans="1:6" x14ac:dyDescent="0.25">
      <c r="A1435">
        <v>2018</v>
      </c>
      <c r="B1435" t="s">
        <v>60</v>
      </c>
      <c r="C1435" t="s">
        <v>42</v>
      </c>
      <c r="D1435" s="1">
        <v>6320</v>
      </c>
      <c r="E1435" s="1">
        <v>36120</v>
      </c>
      <c r="F1435" s="2">
        <v>35627</v>
      </c>
    </row>
    <row r="1436" spans="1:6" x14ac:dyDescent="0.25">
      <c r="A1436">
        <v>2018</v>
      </c>
      <c r="B1436" t="s">
        <v>60</v>
      </c>
      <c r="C1436" t="s">
        <v>43</v>
      </c>
      <c r="D1436" s="1">
        <v>1954</v>
      </c>
      <c r="E1436" s="1">
        <v>8748</v>
      </c>
      <c r="F1436" s="2">
        <v>36288</v>
      </c>
    </row>
    <row r="1437" spans="1:6" x14ac:dyDescent="0.25">
      <c r="A1437">
        <v>2018</v>
      </c>
      <c r="B1437" t="s">
        <v>60</v>
      </c>
      <c r="C1437" t="s">
        <v>44</v>
      </c>
      <c r="D1437" s="1">
        <v>36204</v>
      </c>
      <c r="E1437" s="1">
        <v>145640</v>
      </c>
      <c r="F1437" s="2">
        <v>42804</v>
      </c>
    </row>
    <row r="1438" spans="1:6" x14ac:dyDescent="0.25">
      <c r="A1438">
        <v>2018</v>
      </c>
      <c r="B1438" t="s">
        <v>60</v>
      </c>
      <c r="C1438" t="s">
        <v>45</v>
      </c>
      <c r="D1438" s="1">
        <v>19893</v>
      </c>
      <c r="E1438" s="1">
        <v>99054</v>
      </c>
      <c r="F1438" s="2">
        <v>40310</v>
      </c>
    </row>
    <row r="1439" spans="1:6" x14ac:dyDescent="0.25">
      <c r="A1439">
        <v>2018</v>
      </c>
      <c r="B1439" t="s">
        <v>60</v>
      </c>
      <c r="C1439" t="s">
        <v>46</v>
      </c>
      <c r="D1439" s="1">
        <v>5536</v>
      </c>
      <c r="E1439" s="1">
        <v>19873</v>
      </c>
      <c r="F1439" s="2">
        <v>31425</v>
      </c>
    </row>
    <row r="1440" spans="1:6" x14ac:dyDescent="0.25">
      <c r="A1440">
        <v>2018</v>
      </c>
      <c r="B1440" t="s">
        <v>60</v>
      </c>
      <c r="C1440" t="s">
        <v>47</v>
      </c>
      <c r="D1440" s="1">
        <v>14009</v>
      </c>
      <c r="E1440" s="1">
        <v>84183</v>
      </c>
      <c r="F1440" s="2">
        <v>30593</v>
      </c>
    </row>
    <row r="1441" spans="1:6" x14ac:dyDescent="0.25">
      <c r="A1441">
        <v>2018</v>
      </c>
      <c r="B1441" t="s">
        <v>60</v>
      </c>
      <c r="C1441" t="s">
        <v>48</v>
      </c>
      <c r="D1441" s="1">
        <v>1664</v>
      </c>
      <c r="E1441" s="1">
        <v>7261</v>
      </c>
      <c r="F1441" s="2">
        <v>37155</v>
      </c>
    </row>
    <row r="1442" spans="1:6" x14ac:dyDescent="0.25">
      <c r="A1442">
        <v>2017</v>
      </c>
      <c r="B1442" t="s">
        <v>55</v>
      </c>
      <c r="C1442" t="s">
        <v>1</v>
      </c>
      <c r="D1442" s="1">
        <v>1815</v>
      </c>
      <c r="E1442" s="1">
        <v>17999</v>
      </c>
      <c r="F1442" s="2">
        <v>52748</v>
      </c>
    </row>
    <row r="1443" spans="1:6" x14ac:dyDescent="0.25">
      <c r="A1443">
        <v>2017</v>
      </c>
      <c r="B1443" t="s">
        <v>55</v>
      </c>
      <c r="C1443" t="s">
        <v>2</v>
      </c>
      <c r="D1443" s="1">
        <v>1257</v>
      </c>
      <c r="E1443" s="1">
        <v>37216</v>
      </c>
      <c r="F1443" s="2">
        <v>47116</v>
      </c>
    </row>
    <row r="1444" spans="1:6" x14ac:dyDescent="0.25">
      <c r="A1444">
        <v>2017</v>
      </c>
      <c r="B1444" t="s">
        <v>55</v>
      </c>
      <c r="C1444" t="s">
        <v>3</v>
      </c>
      <c r="D1444" s="1">
        <v>2551</v>
      </c>
      <c r="E1444" s="1">
        <v>16476</v>
      </c>
      <c r="F1444" s="2">
        <v>46191</v>
      </c>
    </row>
    <row r="1445" spans="1:6" x14ac:dyDescent="0.25">
      <c r="A1445">
        <v>2017</v>
      </c>
      <c r="B1445" t="s">
        <v>55</v>
      </c>
      <c r="C1445" t="s">
        <v>4</v>
      </c>
      <c r="D1445" s="1">
        <v>17021</v>
      </c>
      <c r="E1445" s="1">
        <v>441460</v>
      </c>
      <c r="F1445" s="2">
        <v>37249</v>
      </c>
    </row>
    <row r="1446" spans="1:6" x14ac:dyDescent="0.25">
      <c r="A1446">
        <v>2017</v>
      </c>
      <c r="B1446" t="s">
        <v>55</v>
      </c>
      <c r="C1446" t="s">
        <v>5</v>
      </c>
      <c r="D1446" s="1">
        <v>3202</v>
      </c>
      <c r="E1446" s="1">
        <v>43394</v>
      </c>
      <c r="F1446" s="2">
        <v>84161</v>
      </c>
    </row>
    <row r="1447" spans="1:6" x14ac:dyDescent="0.25">
      <c r="A1447">
        <v>2017</v>
      </c>
      <c r="B1447" t="s">
        <v>55</v>
      </c>
      <c r="C1447" t="s">
        <v>6</v>
      </c>
      <c r="D1447">
        <v>433</v>
      </c>
      <c r="E1447" s="1">
        <v>5305</v>
      </c>
      <c r="F1447" s="2">
        <v>40017</v>
      </c>
    </row>
    <row r="1448" spans="1:6" x14ac:dyDescent="0.25">
      <c r="A1448">
        <v>2017</v>
      </c>
      <c r="B1448" t="s">
        <v>55</v>
      </c>
      <c r="C1448" t="s">
        <v>7</v>
      </c>
      <c r="D1448">
        <v>177</v>
      </c>
      <c r="E1448" s="1">
        <v>1538</v>
      </c>
      <c r="F1448" s="2">
        <v>39651</v>
      </c>
    </row>
    <row r="1449" spans="1:6" x14ac:dyDescent="0.25">
      <c r="A1449">
        <v>2017</v>
      </c>
      <c r="B1449" t="s">
        <v>55</v>
      </c>
      <c r="C1449" t="s">
        <v>8</v>
      </c>
      <c r="D1449" s="1">
        <v>5285</v>
      </c>
      <c r="E1449" s="1">
        <v>75471</v>
      </c>
      <c r="F1449" s="2">
        <v>32773</v>
      </c>
    </row>
    <row r="1450" spans="1:6" x14ac:dyDescent="0.25">
      <c r="A1450">
        <v>2017</v>
      </c>
      <c r="B1450" t="s">
        <v>55</v>
      </c>
      <c r="C1450" t="s">
        <v>9</v>
      </c>
      <c r="D1450" s="1">
        <v>2594</v>
      </c>
      <c r="E1450" s="1">
        <v>29299</v>
      </c>
      <c r="F1450" s="2">
        <v>41048</v>
      </c>
    </row>
    <row r="1451" spans="1:6" x14ac:dyDescent="0.25">
      <c r="A1451">
        <v>2017</v>
      </c>
      <c r="B1451" t="s">
        <v>55</v>
      </c>
      <c r="C1451" t="s">
        <v>10</v>
      </c>
      <c r="D1451" s="1">
        <v>2448</v>
      </c>
      <c r="E1451" s="1">
        <v>26790</v>
      </c>
      <c r="F1451" s="2">
        <v>38417</v>
      </c>
    </row>
    <row r="1452" spans="1:6" x14ac:dyDescent="0.25">
      <c r="A1452">
        <v>2017</v>
      </c>
      <c r="B1452" t="s">
        <v>55</v>
      </c>
      <c r="C1452" t="s">
        <v>11</v>
      </c>
      <c r="D1452" s="1">
        <v>2730</v>
      </c>
      <c r="E1452" s="1">
        <v>26665</v>
      </c>
      <c r="F1452" s="2">
        <v>48549</v>
      </c>
    </row>
    <row r="1453" spans="1:6" x14ac:dyDescent="0.25">
      <c r="A1453">
        <v>2017</v>
      </c>
      <c r="B1453" t="s">
        <v>55</v>
      </c>
      <c r="C1453" t="s">
        <v>12</v>
      </c>
      <c r="D1453" s="1">
        <v>2183</v>
      </c>
      <c r="E1453" s="1">
        <v>21072</v>
      </c>
      <c r="F1453" s="2">
        <v>47269</v>
      </c>
    </row>
    <row r="1454" spans="1:6" x14ac:dyDescent="0.25">
      <c r="A1454">
        <v>2017</v>
      </c>
      <c r="B1454" t="s">
        <v>55</v>
      </c>
      <c r="C1454" t="s">
        <v>13</v>
      </c>
      <c r="D1454" s="1">
        <v>2766</v>
      </c>
      <c r="E1454" s="1">
        <v>22503</v>
      </c>
      <c r="F1454" s="2">
        <v>41388</v>
      </c>
    </row>
    <row r="1455" spans="1:6" x14ac:dyDescent="0.25">
      <c r="A1455">
        <v>2017</v>
      </c>
      <c r="B1455" t="s">
        <v>55</v>
      </c>
      <c r="C1455" t="s">
        <v>14</v>
      </c>
      <c r="D1455" s="1">
        <v>2686</v>
      </c>
      <c r="E1455" s="1">
        <v>19024</v>
      </c>
      <c r="F1455" s="2">
        <v>45105</v>
      </c>
    </row>
    <row r="1456" spans="1:6" x14ac:dyDescent="0.25">
      <c r="A1456">
        <v>2017</v>
      </c>
      <c r="B1456" t="s">
        <v>55</v>
      </c>
      <c r="C1456" t="s">
        <v>15</v>
      </c>
      <c r="D1456" s="1">
        <v>1584</v>
      </c>
      <c r="E1456" s="1">
        <v>18306</v>
      </c>
      <c r="F1456" s="2">
        <v>54943</v>
      </c>
    </row>
    <row r="1457" spans="1:6" x14ac:dyDescent="0.25">
      <c r="A1457">
        <v>2017</v>
      </c>
      <c r="B1457" t="s">
        <v>55</v>
      </c>
      <c r="C1457" t="s">
        <v>16</v>
      </c>
      <c r="D1457" s="1">
        <v>3082</v>
      </c>
      <c r="E1457" s="1">
        <v>42251</v>
      </c>
      <c r="F1457" s="2">
        <v>80128</v>
      </c>
    </row>
    <row r="1458" spans="1:6" x14ac:dyDescent="0.25">
      <c r="A1458">
        <v>2017</v>
      </c>
      <c r="B1458" t="s">
        <v>55</v>
      </c>
      <c r="C1458" t="s">
        <v>17</v>
      </c>
      <c r="D1458" s="1">
        <v>1370</v>
      </c>
      <c r="E1458" s="1">
        <v>6817</v>
      </c>
      <c r="F1458" s="2">
        <v>40118</v>
      </c>
    </row>
    <row r="1459" spans="1:6" x14ac:dyDescent="0.25">
      <c r="A1459">
        <v>2017</v>
      </c>
      <c r="B1459" t="s">
        <v>55</v>
      </c>
      <c r="C1459" t="s">
        <v>18</v>
      </c>
      <c r="D1459">
        <v>723</v>
      </c>
      <c r="E1459" s="1">
        <v>6432</v>
      </c>
      <c r="F1459" s="2">
        <v>42478</v>
      </c>
    </row>
    <row r="1460" spans="1:6" x14ac:dyDescent="0.25">
      <c r="A1460">
        <v>2017</v>
      </c>
      <c r="B1460" t="s">
        <v>55</v>
      </c>
      <c r="C1460" t="s">
        <v>19</v>
      </c>
      <c r="D1460" s="1">
        <v>1030</v>
      </c>
      <c r="E1460" s="1">
        <v>9290</v>
      </c>
      <c r="F1460" s="2">
        <v>61286</v>
      </c>
    </row>
    <row r="1461" spans="1:6" x14ac:dyDescent="0.25">
      <c r="A1461">
        <v>2017</v>
      </c>
      <c r="B1461" t="s">
        <v>55</v>
      </c>
      <c r="C1461" t="s">
        <v>20</v>
      </c>
      <c r="D1461" s="1">
        <v>3203</v>
      </c>
      <c r="E1461" s="1">
        <v>36801</v>
      </c>
      <c r="F1461" s="2">
        <v>38160</v>
      </c>
    </row>
    <row r="1462" spans="1:6" x14ac:dyDescent="0.25">
      <c r="A1462">
        <v>2017</v>
      </c>
      <c r="B1462" t="s">
        <v>55</v>
      </c>
      <c r="C1462" t="s">
        <v>21</v>
      </c>
      <c r="D1462" s="1">
        <v>2992</v>
      </c>
      <c r="E1462" s="1">
        <v>27804</v>
      </c>
      <c r="F1462" s="2">
        <v>47599</v>
      </c>
    </row>
    <row r="1463" spans="1:6" x14ac:dyDescent="0.25">
      <c r="A1463">
        <v>2017</v>
      </c>
      <c r="B1463" t="s">
        <v>55</v>
      </c>
      <c r="C1463" t="s">
        <v>22</v>
      </c>
      <c r="D1463" s="1">
        <v>2168</v>
      </c>
      <c r="E1463" s="1">
        <v>16360</v>
      </c>
      <c r="F1463" s="2">
        <v>45681</v>
      </c>
    </row>
    <row r="1464" spans="1:6" x14ac:dyDescent="0.25">
      <c r="A1464">
        <v>2017</v>
      </c>
      <c r="B1464" t="s">
        <v>55</v>
      </c>
      <c r="C1464" t="s">
        <v>23</v>
      </c>
      <c r="D1464" s="1">
        <v>1950</v>
      </c>
      <c r="E1464" s="1">
        <v>16365</v>
      </c>
      <c r="F1464" s="2">
        <v>42894</v>
      </c>
    </row>
    <row r="1465" spans="1:6" x14ac:dyDescent="0.25">
      <c r="A1465">
        <v>2017</v>
      </c>
      <c r="B1465" t="s">
        <v>55</v>
      </c>
      <c r="C1465" t="s">
        <v>24</v>
      </c>
      <c r="D1465" s="1">
        <v>1753</v>
      </c>
      <c r="E1465" s="1">
        <v>11976</v>
      </c>
      <c r="F1465" s="2">
        <v>64781</v>
      </c>
    </row>
    <row r="1466" spans="1:6" x14ac:dyDescent="0.25">
      <c r="A1466">
        <v>2017</v>
      </c>
      <c r="B1466" t="s">
        <v>55</v>
      </c>
      <c r="C1466" t="s">
        <v>25</v>
      </c>
      <c r="D1466" s="1">
        <v>2337</v>
      </c>
      <c r="E1466" s="1">
        <v>15500</v>
      </c>
      <c r="F1466" s="2">
        <v>39544</v>
      </c>
    </row>
    <row r="1467" spans="1:6" x14ac:dyDescent="0.25">
      <c r="A1467">
        <v>2017</v>
      </c>
      <c r="B1467" t="s">
        <v>55</v>
      </c>
      <c r="C1467" t="s">
        <v>26</v>
      </c>
      <c r="D1467">
        <v>612</v>
      </c>
      <c r="E1467" s="1">
        <v>17902</v>
      </c>
      <c r="F1467" s="2">
        <v>82999</v>
      </c>
    </row>
    <row r="1468" spans="1:6" x14ac:dyDescent="0.25">
      <c r="A1468">
        <v>2017</v>
      </c>
      <c r="B1468" t="s">
        <v>55</v>
      </c>
      <c r="C1468" t="s">
        <v>27</v>
      </c>
      <c r="D1468">
        <v>350</v>
      </c>
      <c r="E1468" s="1">
        <v>2556</v>
      </c>
      <c r="F1468" s="2">
        <v>41972</v>
      </c>
    </row>
    <row r="1469" spans="1:6" x14ac:dyDescent="0.25">
      <c r="A1469">
        <v>2017</v>
      </c>
      <c r="B1469" t="s">
        <v>55</v>
      </c>
      <c r="C1469" t="s">
        <v>28</v>
      </c>
      <c r="D1469" s="1">
        <v>1018</v>
      </c>
      <c r="E1469" s="1">
        <v>12853</v>
      </c>
      <c r="F1469" s="2">
        <v>37279</v>
      </c>
    </row>
    <row r="1470" spans="1:6" x14ac:dyDescent="0.25">
      <c r="A1470">
        <v>2017</v>
      </c>
      <c r="B1470" t="s">
        <v>55</v>
      </c>
      <c r="C1470" t="s">
        <v>29</v>
      </c>
      <c r="D1470" s="1">
        <v>1991</v>
      </c>
      <c r="E1470" s="1">
        <v>32275</v>
      </c>
      <c r="F1470" s="2">
        <v>59989</v>
      </c>
    </row>
    <row r="1471" spans="1:6" x14ac:dyDescent="0.25">
      <c r="A1471">
        <v>2017</v>
      </c>
      <c r="B1471" t="s">
        <v>55</v>
      </c>
      <c r="C1471" t="s">
        <v>30</v>
      </c>
      <c r="D1471" s="1">
        <v>3023</v>
      </c>
      <c r="E1471" s="1">
        <v>30834</v>
      </c>
      <c r="F1471" s="2">
        <v>39487</v>
      </c>
    </row>
    <row r="1472" spans="1:6" x14ac:dyDescent="0.25">
      <c r="A1472">
        <v>2017</v>
      </c>
      <c r="B1472" t="s">
        <v>55</v>
      </c>
      <c r="C1472" t="s">
        <v>31</v>
      </c>
      <c r="D1472" s="1">
        <v>3306</v>
      </c>
      <c r="E1472" s="1">
        <v>30981</v>
      </c>
      <c r="F1472" s="2">
        <v>37636</v>
      </c>
    </row>
    <row r="1473" spans="1:6" x14ac:dyDescent="0.25">
      <c r="A1473">
        <v>2017</v>
      </c>
      <c r="B1473" t="s">
        <v>55</v>
      </c>
      <c r="C1473" t="s">
        <v>32</v>
      </c>
      <c r="D1473" s="1">
        <v>1771</v>
      </c>
      <c r="E1473" s="1">
        <v>22394</v>
      </c>
      <c r="F1473" s="2">
        <v>89578</v>
      </c>
    </row>
    <row r="1474" spans="1:6" x14ac:dyDescent="0.25">
      <c r="A1474">
        <v>2017</v>
      </c>
      <c r="B1474" t="s">
        <v>55</v>
      </c>
      <c r="C1474" t="s">
        <v>33</v>
      </c>
      <c r="D1474" s="1">
        <v>2483</v>
      </c>
      <c r="E1474" s="1">
        <v>27504</v>
      </c>
      <c r="F1474" s="2">
        <v>48849</v>
      </c>
    </row>
    <row r="1475" spans="1:6" x14ac:dyDescent="0.25">
      <c r="A1475">
        <v>2017</v>
      </c>
      <c r="B1475" t="s">
        <v>55</v>
      </c>
      <c r="C1475" t="s">
        <v>34</v>
      </c>
      <c r="D1475" s="1">
        <v>4333</v>
      </c>
      <c r="E1475" s="1">
        <v>58716</v>
      </c>
      <c r="F1475" s="2">
        <v>88899</v>
      </c>
    </row>
    <row r="1476" spans="1:6" x14ac:dyDescent="0.25">
      <c r="A1476">
        <v>2017</v>
      </c>
      <c r="B1476" t="s">
        <v>55</v>
      </c>
      <c r="C1476" t="s">
        <v>35</v>
      </c>
      <c r="D1476" s="1">
        <v>4453</v>
      </c>
      <c r="E1476" s="1">
        <v>52439</v>
      </c>
      <c r="F1476" s="2">
        <v>35362</v>
      </c>
    </row>
    <row r="1477" spans="1:6" x14ac:dyDescent="0.25">
      <c r="A1477">
        <v>2017</v>
      </c>
      <c r="B1477" t="s">
        <v>55</v>
      </c>
      <c r="C1477" t="s">
        <v>36</v>
      </c>
      <c r="D1477" s="1">
        <v>3498</v>
      </c>
      <c r="E1477" s="1">
        <v>50197</v>
      </c>
      <c r="F1477" s="2">
        <v>63021</v>
      </c>
    </row>
    <row r="1478" spans="1:6" x14ac:dyDescent="0.25">
      <c r="A1478">
        <v>2017</v>
      </c>
      <c r="B1478" t="s">
        <v>55</v>
      </c>
      <c r="C1478" t="s">
        <v>38</v>
      </c>
      <c r="D1478" s="1">
        <v>1230</v>
      </c>
      <c r="E1478" s="1">
        <v>12432</v>
      </c>
      <c r="F1478" s="2">
        <v>40520</v>
      </c>
    </row>
    <row r="1479" spans="1:6" x14ac:dyDescent="0.25">
      <c r="A1479">
        <v>2017</v>
      </c>
      <c r="B1479" t="s">
        <v>55</v>
      </c>
      <c r="C1479" t="s">
        <v>39</v>
      </c>
      <c r="D1479" s="1">
        <v>1026</v>
      </c>
      <c r="E1479" s="1">
        <v>6646</v>
      </c>
      <c r="F1479" s="2">
        <v>41459</v>
      </c>
    </row>
    <row r="1480" spans="1:6" x14ac:dyDescent="0.25">
      <c r="A1480">
        <v>2017</v>
      </c>
      <c r="B1480" t="s">
        <v>55</v>
      </c>
      <c r="C1480" t="s">
        <v>40</v>
      </c>
      <c r="D1480" s="1">
        <v>1071</v>
      </c>
      <c r="E1480" s="1">
        <v>10750</v>
      </c>
      <c r="F1480" s="2">
        <v>43908</v>
      </c>
    </row>
    <row r="1481" spans="1:6" x14ac:dyDescent="0.25">
      <c r="A1481">
        <v>2017</v>
      </c>
      <c r="B1481" t="s">
        <v>55</v>
      </c>
      <c r="C1481" t="s">
        <v>41</v>
      </c>
      <c r="D1481" s="1">
        <v>19580</v>
      </c>
      <c r="E1481" s="1">
        <v>281110</v>
      </c>
      <c r="F1481" s="2">
        <v>107415</v>
      </c>
    </row>
    <row r="1482" spans="1:6" x14ac:dyDescent="0.25">
      <c r="A1482">
        <v>2017</v>
      </c>
      <c r="B1482" t="s">
        <v>55</v>
      </c>
      <c r="C1482" t="s">
        <v>42</v>
      </c>
      <c r="D1482" s="1">
        <v>1034</v>
      </c>
      <c r="E1482" s="1">
        <v>14217</v>
      </c>
      <c r="F1482" s="2">
        <v>59120</v>
      </c>
    </row>
    <row r="1483" spans="1:6" x14ac:dyDescent="0.25">
      <c r="A1483">
        <v>2017</v>
      </c>
      <c r="B1483" t="s">
        <v>55</v>
      </c>
      <c r="C1483" t="s">
        <v>43</v>
      </c>
      <c r="D1483">
        <v>551</v>
      </c>
      <c r="E1483" s="1">
        <v>3901</v>
      </c>
      <c r="F1483" s="2">
        <v>37223</v>
      </c>
    </row>
    <row r="1484" spans="1:6" x14ac:dyDescent="0.25">
      <c r="A1484">
        <v>2017</v>
      </c>
      <c r="B1484" t="s">
        <v>55</v>
      </c>
      <c r="C1484" t="s">
        <v>44</v>
      </c>
      <c r="D1484" s="1">
        <v>2061</v>
      </c>
      <c r="E1484" s="1">
        <v>19558</v>
      </c>
      <c r="F1484" s="2">
        <v>44371</v>
      </c>
    </row>
    <row r="1485" spans="1:6" x14ac:dyDescent="0.25">
      <c r="A1485">
        <v>2017</v>
      </c>
      <c r="B1485" t="s">
        <v>55</v>
      </c>
      <c r="C1485" t="s">
        <v>45</v>
      </c>
      <c r="D1485" s="1">
        <v>7493</v>
      </c>
      <c r="E1485" s="1">
        <v>107674</v>
      </c>
      <c r="F1485" s="2">
        <v>32082</v>
      </c>
    </row>
    <row r="1486" spans="1:6" x14ac:dyDescent="0.25">
      <c r="A1486">
        <v>2017</v>
      </c>
      <c r="B1486" t="s">
        <v>55</v>
      </c>
      <c r="C1486" t="s">
        <v>46</v>
      </c>
      <c r="D1486" s="1">
        <v>1221</v>
      </c>
      <c r="E1486" s="1">
        <v>22793</v>
      </c>
      <c r="F1486" s="2">
        <v>76848</v>
      </c>
    </row>
    <row r="1487" spans="1:6" x14ac:dyDescent="0.25">
      <c r="A1487">
        <v>2017</v>
      </c>
      <c r="B1487" t="s">
        <v>55</v>
      </c>
      <c r="C1487" t="s">
        <v>47</v>
      </c>
      <c r="D1487" s="1">
        <v>2865</v>
      </c>
      <c r="E1487" s="1">
        <v>31986</v>
      </c>
      <c r="F1487" s="2">
        <v>37981</v>
      </c>
    </row>
    <row r="1488" spans="1:6" x14ac:dyDescent="0.25">
      <c r="A1488">
        <v>2017</v>
      </c>
      <c r="B1488" t="s">
        <v>55</v>
      </c>
      <c r="C1488" t="s">
        <v>48</v>
      </c>
      <c r="D1488" s="1">
        <v>1442</v>
      </c>
      <c r="E1488" s="1">
        <v>22390</v>
      </c>
      <c r="F1488" s="2">
        <v>81163</v>
      </c>
    </row>
    <row r="1489" spans="1:6" x14ac:dyDescent="0.25">
      <c r="A1489">
        <v>2017</v>
      </c>
      <c r="B1489" t="s">
        <v>51</v>
      </c>
      <c r="C1489" t="s">
        <v>1</v>
      </c>
      <c r="D1489" s="1">
        <v>9645</v>
      </c>
      <c r="E1489" s="1">
        <v>85262</v>
      </c>
      <c r="F1489" s="2">
        <v>52230</v>
      </c>
    </row>
    <row r="1490" spans="1:6" x14ac:dyDescent="0.25">
      <c r="A1490">
        <v>2017</v>
      </c>
      <c r="B1490" t="s">
        <v>51</v>
      </c>
      <c r="C1490" t="s">
        <v>2</v>
      </c>
      <c r="D1490" s="1">
        <v>11368</v>
      </c>
      <c r="E1490" s="1">
        <v>144747</v>
      </c>
      <c r="F1490" s="2">
        <v>53440</v>
      </c>
    </row>
    <row r="1491" spans="1:6" x14ac:dyDescent="0.25">
      <c r="A1491">
        <v>2017</v>
      </c>
      <c r="B1491" t="s">
        <v>51</v>
      </c>
      <c r="C1491" t="s">
        <v>3</v>
      </c>
      <c r="D1491" s="1">
        <v>6817</v>
      </c>
      <c r="E1491" s="1">
        <v>51130</v>
      </c>
      <c r="F1491" s="2">
        <v>47283</v>
      </c>
    </row>
    <row r="1492" spans="1:6" x14ac:dyDescent="0.25">
      <c r="A1492">
        <v>2017</v>
      </c>
      <c r="B1492" t="s">
        <v>51</v>
      </c>
      <c r="C1492" t="s">
        <v>4</v>
      </c>
      <c r="D1492" s="1">
        <v>72972</v>
      </c>
      <c r="E1492" s="1">
        <v>805942</v>
      </c>
      <c r="F1492" s="2">
        <v>67561</v>
      </c>
    </row>
    <row r="1493" spans="1:6" x14ac:dyDescent="0.25">
      <c r="A1493">
        <v>2017</v>
      </c>
      <c r="B1493" t="s">
        <v>51</v>
      </c>
      <c r="C1493" t="s">
        <v>5</v>
      </c>
      <c r="D1493" s="1">
        <v>19243</v>
      </c>
      <c r="E1493" s="1">
        <v>163473</v>
      </c>
      <c r="F1493" s="2">
        <v>59444</v>
      </c>
    </row>
    <row r="1494" spans="1:6" x14ac:dyDescent="0.25">
      <c r="A1494">
        <v>2017</v>
      </c>
      <c r="B1494" t="s">
        <v>51</v>
      </c>
      <c r="C1494" t="s">
        <v>6</v>
      </c>
      <c r="D1494" s="1">
        <v>9351</v>
      </c>
      <c r="E1494" s="1">
        <v>58327</v>
      </c>
      <c r="F1494" s="2">
        <v>68641</v>
      </c>
    </row>
    <row r="1495" spans="1:6" x14ac:dyDescent="0.25">
      <c r="A1495">
        <v>2017</v>
      </c>
      <c r="B1495" t="s">
        <v>51</v>
      </c>
      <c r="C1495" t="s">
        <v>7</v>
      </c>
      <c r="D1495" s="1">
        <v>2777</v>
      </c>
      <c r="E1495" s="1">
        <v>21591</v>
      </c>
      <c r="F1495" s="2">
        <v>59040</v>
      </c>
    </row>
    <row r="1496" spans="1:6" x14ac:dyDescent="0.25">
      <c r="A1496">
        <v>2017</v>
      </c>
      <c r="B1496" t="s">
        <v>51</v>
      </c>
      <c r="C1496" t="s">
        <v>8</v>
      </c>
      <c r="D1496" s="1">
        <v>67384</v>
      </c>
      <c r="E1496" s="1">
        <v>503704</v>
      </c>
      <c r="F1496" s="2">
        <v>49256</v>
      </c>
    </row>
    <row r="1497" spans="1:6" x14ac:dyDescent="0.25">
      <c r="A1497">
        <v>2017</v>
      </c>
      <c r="B1497" t="s">
        <v>51</v>
      </c>
      <c r="C1497" t="s">
        <v>9</v>
      </c>
      <c r="D1497" s="1">
        <v>20135</v>
      </c>
      <c r="E1497" s="1">
        <v>182259</v>
      </c>
      <c r="F1497" s="2">
        <v>58213</v>
      </c>
    </row>
    <row r="1498" spans="1:6" x14ac:dyDescent="0.25">
      <c r="A1498">
        <v>2017</v>
      </c>
      <c r="B1498" t="s">
        <v>51</v>
      </c>
      <c r="C1498" t="s">
        <v>10</v>
      </c>
      <c r="D1498" s="1">
        <v>7660</v>
      </c>
      <c r="E1498" s="1">
        <v>42668</v>
      </c>
      <c r="F1498" s="2">
        <v>42865</v>
      </c>
    </row>
    <row r="1499" spans="1:6" x14ac:dyDescent="0.25">
      <c r="A1499">
        <v>2017</v>
      </c>
      <c r="B1499" t="s">
        <v>51</v>
      </c>
      <c r="C1499" t="s">
        <v>11</v>
      </c>
      <c r="D1499" s="1">
        <v>31422</v>
      </c>
      <c r="E1499" s="1">
        <v>220019</v>
      </c>
      <c r="F1499" s="2">
        <v>70893</v>
      </c>
    </row>
    <row r="1500" spans="1:6" x14ac:dyDescent="0.25">
      <c r="A1500">
        <v>2017</v>
      </c>
      <c r="B1500" t="s">
        <v>51</v>
      </c>
      <c r="C1500" t="s">
        <v>12</v>
      </c>
      <c r="D1500" s="1">
        <v>14839</v>
      </c>
      <c r="E1500" s="1">
        <v>138040</v>
      </c>
      <c r="F1500" s="2">
        <v>57099</v>
      </c>
    </row>
    <row r="1501" spans="1:6" x14ac:dyDescent="0.25">
      <c r="A1501">
        <v>2017</v>
      </c>
      <c r="B1501" t="s">
        <v>51</v>
      </c>
      <c r="C1501" t="s">
        <v>13</v>
      </c>
      <c r="D1501" s="1">
        <v>9417</v>
      </c>
      <c r="E1501" s="1">
        <v>76086</v>
      </c>
      <c r="F1501" s="2">
        <v>55415</v>
      </c>
    </row>
    <row r="1502" spans="1:6" x14ac:dyDescent="0.25">
      <c r="A1502">
        <v>2017</v>
      </c>
      <c r="B1502" t="s">
        <v>51</v>
      </c>
      <c r="C1502" t="s">
        <v>14</v>
      </c>
      <c r="D1502" s="1">
        <v>7584</v>
      </c>
      <c r="E1502" s="1">
        <v>60238</v>
      </c>
      <c r="F1502" s="2">
        <v>52807</v>
      </c>
    </row>
    <row r="1503" spans="1:6" x14ac:dyDescent="0.25">
      <c r="A1503">
        <v>2017</v>
      </c>
      <c r="B1503" t="s">
        <v>51</v>
      </c>
      <c r="C1503" t="s">
        <v>15</v>
      </c>
      <c r="D1503" s="1">
        <v>9339</v>
      </c>
      <c r="E1503" s="1">
        <v>77332</v>
      </c>
      <c r="F1503" s="2">
        <v>53194</v>
      </c>
    </row>
    <row r="1504" spans="1:6" x14ac:dyDescent="0.25">
      <c r="A1504">
        <v>2017</v>
      </c>
      <c r="B1504" t="s">
        <v>51</v>
      </c>
      <c r="C1504" t="s">
        <v>16</v>
      </c>
      <c r="D1504" s="1">
        <v>10825</v>
      </c>
      <c r="E1504" s="1">
        <v>147021</v>
      </c>
      <c r="F1504" s="2">
        <v>61781</v>
      </c>
    </row>
    <row r="1505" spans="1:6" x14ac:dyDescent="0.25">
      <c r="A1505">
        <v>2017</v>
      </c>
      <c r="B1505" t="s">
        <v>51</v>
      </c>
      <c r="C1505" t="s">
        <v>17</v>
      </c>
      <c r="D1505" s="1">
        <v>5502</v>
      </c>
      <c r="E1505" s="1">
        <v>28253</v>
      </c>
      <c r="F1505" s="2">
        <v>47930</v>
      </c>
    </row>
    <row r="1506" spans="1:6" x14ac:dyDescent="0.25">
      <c r="A1506">
        <v>2017</v>
      </c>
      <c r="B1506" t="s">
        <v>51</v>
      </c>
      <c r="C1506" t="s">
        <v>18</v>
      </c>
      <c r="D1506" s="1">
        <v>16463</v>
      </c>
      <c r="E1506" s="1">
        <v>162140</v>
      </c>
      <c r="F1506" s="2">
        <v>65027</v>
      </c>
    </row>
    <row r="1507" spans="1:6" x14ac:dyDescent="0.25">
      <c r="A1507">
        <v>2017</v>
      </c>
      <c r="B1507" t="s">
        <v>51</v>
      </c>
      <c r="C1507" t="s">
        <v>19</v>
      </c>
      <c r="D1507" s="1">
        <v>21055</v>
      </c>
      <c r="E1507" s="1">
        <v>152131</v>
      </c>
      <c r="F1507" s="2">
        <v>75405</v>
      </c>
    </row>
    <row r="1508" spans="1:6" x14ac:dyDescent="0.25">
      <c r="A1508">
        <v>2017</v>
      </c>
      <c r="B1508" t="s">
        <v>51</v>
      </c>
      <c r="C1508" t="s">
        <v>20</v>
      </c>
      <c r="D1508" s="1">
        <v>19544</v>
      </c>
      <c r="E1508" s="1">
        <v>161903</v>
      </c>
      <c r="F1508" s="2">
        <v>61511</v>
      </c>
    </row>
    <row r="1509" spans="1:6" x14ac:dyDescent="0.25">
      <c r="A1509">
        <v>2017</v>
      </c>
      <c r="B1509" t="s">
        <v>51</v>
      </c>
      <c r="C1509" t="s">
        <v>21</v>
      </c>
      <c r="D1509" s="1">
        <v>15746</v>
      </c>
      <c r="E1509" s="1">
        <v>119642</v>
      </c>
      <c r="F1509" s="2">
        <v>65464</v>
      </c>
    </row>
    <row r="1510" spans="1:6" x14ac:dyDescent="0.25">
      <c r="A1510">
        <v>2017</v>
      </c>
      <c r="B1510" t="s">
        <v>51</v>
      </c>
      <c r="C1510" t="s">
        <v>22</v>
      </c>
      <c r="D1510" s="1">
        <v>5670</v>
      </c>
      <c r="E1510" s="1">
        <v>43467</v>
      </c>
      <c r="F1510" s="2">
        <v>48782</v>
      </c>
    </row>
    <row r="1511" spans="1:6" x14ac:dyDescent="0.25">
      <c r="A1511">
        <v>2017</v>
      </c>
      <c r="B1511" t="s">
        <v>51</v>
      </c>
      <c r="C1511" t="s">
        <v>23</v>
      </c>
      <c r="D1511" s="1">
        <v>15141</v>
      </c>
      <c r="E1511" s="1">
        <v>123034</v>
      </c>
      <c r="F1511" s="2">
        <v>57823</v>
      </c>
    </row>
    <row r="1512" spans="1:6" x14ac:dyDescent="0.25">
      <c r="A1512">
        <v>2017</v>
      </c>
      <c r="B1512" t="s">
        <v>51</v>
      </c>
      <c r="C1512" t="s">
        <v>24</v>
      </c>
      <c r="D1512" s="1">
        <v>6287</v>
      </c>
      <c r="E1512" s="1">
        <v>27712</v>
      </c>
      <c r="F1512" s="2">
        <v>50369</v>
      </c>
    </row>
    <row r="1513" spans="1:6" x14ac:dyDescent="0.25">
      <c r="A1513">
        <v>2017</v>
      </c>
      <c r="B1513" t="s">
        <v>51</v>
      </c>
      <c r="C1513" t="s">
        <v>25</v>
      </c>
      <c r="D1513" s="1">
        <v>7053</v>
      </c>
      <c r="E1513" s="1">
        <v>51174</v>
      </c>
      <c r="F1513" s="2">
        <v>49634</v>
      </c>
    </row>
    <row r="1514" spans="1:6" x14ac:dyDescent="0.25">
      <c r="A1514">
        <v>2017</v>
      </c>
      <c r="B1514" t="s">
        <v>51</v>
      </c>
      <c r="C1514" t="s">
        <v>26</v>
      </c>
      <c r="D1514" s="1">
        <v>5859</v>
      </c>
      <c r="E1514" s="1">
        <v>82998</v>
      </c>
      <c r="F1514" s="2">
        <v>58071</v>
      </c>
    </row>
    <row r="1515" spans="1:6" x14ac:dyDescent="0.25">
      <c r="A1515">
        <v>2017</v>
      </c>
      <c r="B1515" t="s">
        <v>51</v>
      </c>
      <c r="C1515" t="s">
        <v>27</v>
      </c>
      <c r="D1515" s="1">
        <v>4363</v>
      </c>
      <c r="E1515" s="1">
        <v>26466</v>
      </c>
      <c r="F1515" s="2">
        <v>61497</v>
      </c>
    </row>
    <row r="1516" spans="1:6" x14ac:dyDescent="0.25">
      <c r="A1516">
        <v>2017</v>
      </c>
      <c r="B1516" t="s">
        <v>51</v>
      </c>
      <c r="C1516" t="s">
        <v>28</v>
      </c>
      <c r="D1516" s="1">
        <v>21672</v>
      </c>
      <c r="E1516" s="1">
        <v>154907</v>
      </c>
      <c r="F1516" s="2">
        <v>71145</v>
      </c>
    </row>
    <row r="1517" spans="1:6" x14ac:dyDescent="0.25">
      <c r="A1517">
        <v>2017</v>
      </c>
      <c r="B1517" t="s">
        <v>51</v>
      </c>
      <c r="C1517" t="s">
        <v>29</v>
      </c>
      <c r="D1517" s="1">
        <v>5141</v>
      </c>
      <c r="E1517" s="1">
        <v>45511</v>
      </c>
      <c r="F1517" s="2">
        <v>46369</v>
      </c>
    </row>
    <row r="1518" spans="1:6" x14ac:dyDescent="0.25">
      <c r="A1518">
        <v>2017</v>
      </c>
      <c r="B1518" t="s">
        <v>51</v>
      </c>
      <c r="C1518" t="s">
        <v>30</v>
      </c>
      <c r="D1518" s="1">
        <v>50064</v>
      </c>
      <c r="E1518" s="1">
        <v>386615</v>
      </c>
      <c r="F1518" s="2">
        <v>71408</v>
      </c>
    </row>
    <row r="1519" spans="1:6" x14ac:dyDescent="0.25">
      <c r="A1519">
        <v>2017</v>
      </c>
      <c r="B1519" t="s">
        <v>51</v>
      </c>
      <c r="C1519" t="s">
        <v>31</v>
      </c>
      <c r="D1519" s="1">
        <v>26057</v>
      </c>
      <c r="E1519" s="1">
        <v>208662</v>
      </c>
      <c r="F1519" s="2">
        <v>52372</v>
      </c>
    </row>
    <row r="1520" spans="1:6" x14ac:dyDescent="0.25">
      <c r="A1520">
        <v>2017</v>
      </c>
      <c r="B1520" t="s">
        <v>51</v>
      </c>
      <c r="C1520" t="s">
        <v>32</v>
      </c>
      <c r="D1520" s="1">
        <v>4035</v>
      </c>
      <c r="E1520" s="1">
        <v>26732</v>
      </c>
      <c r="F1520" s="2">
        <v>63029</v>
      </c>
    </row>
    <row r="1521" spans="1:6" x14ac:dyDescent="0.25">
      <c r="A1521">
        <v>2017</v>
      </c>
      <c r="B1521" t="s">
        <v>51</v>
      </c>
      <c r="C1521" t="s">
        <v>33</v>
      </c>
      <c r="D1521" s="1">
        <v>23022</v>
      </c>
      <c r="E1521" s="1">
        <v>217025</v>
      </c>
      <c r="F1521" s="2">
        <v>60831</v>
      </c>
    </row>
    <row r="1522" spans="1:6" x14ac:dyDescent="0.25">
      <c r="A1522">
        <v>2017</v>
      </c>
      <c r="B1522" t="s">
        <v>51</v>
      </c>
      <c r="C1522" t="s">
        <v>34</v>
      </c>
      <c r="D1522" s="1">
        <v>9823</v>
      </c>
      <c r="E1522" s="1">
        <v>77247</v>
      </c>
      <c r="F1522" s="2">
        <v>50585</v>
      </c>
    </row>
    <row r="1523" spans="1:6" x14ac:dyDescent="0.25">
      <c r="A1523">
        <v>2017</v>
      </c>
      <c r="B1523" t="s">
        <v>51</v>
      </c>
      <c r="C1523" t="s">
        <v>35</v>
      </c>
      <c r="D1523" s="1">
        <v>13468</v>
      </c>
      <c r="E1523" s="1">
        <v>96991</v>
      </c>
      <c r="F1523" s="2">
        <v>57987</v>
      </c>
    </row>
    <row r="1524" spans="1:6" x14ac:dyDescent="0.25">
      <c r="A1524">
        <v>2017</v>
      </c>
      <c r="B1524" t="s">
        <v>51</v>
      </c>
      <c r="C1524" t="s">
        <v>36</v>
      </c>
      <c r="D1524" s="1">
        <v>28397</v>
      </c>
      <c r="E1524" s="1">
        <v>248932</v>
      </c>
      <c r="F1524" s="2">
        <v>64769</v>
      </c>
    </row>
    <row r="1525" spans="1:6" x14ac:dyDescent="0.25">
      <c r="A1525">
        <v>2017</v>
      </c>
      <c r="B1525" t="s">
        <v>51</v>
      </c>
      <c r="C1525" t="s">
        <v>38</v>
      </c>
      <c r="D1525" s="1">
        <v>11635</v>
      </c>
      <c r="E1525" s="1">
        <v>100817</v>
      </c>
      <c r="F1525" s="2">
        <v>53542</v>
      </c>
    </row>
    <row r="1526" spans="1:6" x14ac:dyDescent="0.25">
      <c r="A1526">
        <v>2017</v>
      </c>
      <c r="B1526" t="s">
        <v>51</v>
      </c>
      <c r="C1526" t="s">
        <v>39</v>
      </c>
      <c r="D1526" s="1">
        <v>3883</v>
      </c>
      <c r="E1526" s="1">
        <v>22351</v>
      </c>
      <c r="F1526" s="2">
        <v>47385</v>
      </c>
    </row>
    <row r="1527" spans="1:6" x14ac:dyDescent="0.25">
      <c r="A1527">
        <v>2017</v>
      </c>
      <c r="B1527" t="s">
        <v>51</v>
      </c>
      <c r="C1527" t="s">
        <v>40</v>
      </c>
      <c r="D1527" s="1">
        <v>11745</v>
      </c>
      <c r="E1527" s="1">
        <v>119968</v>
      </c>
      <c r="F1527" s="2">
        <v>56642</v>
      </c>
    </row>
    <row r="1528" spans="1:6" x14ac:dyDescent="0.25">
      <c r="A1528">
        <v>2017</v>
      </c>
      <c r="B1528" t="s">
        <v>51</v>
      </c>
      <c r="C1528" t="s">
        <v>41</v>
      </c>
      <c r="D1528" s="1">
        <v>49310</v>
      </c>
      <c r="E1528" s="1">
        <v>711119</v>
      </c>
      <c r="F1528" s="2">
        <v>63219</v>
      </c>
    </row>
    <row r="1529" spans="1:6" x14ac:dyDescent="0.25">
      <c r="A1529">
        <v>2017</v>
      </c>
      <c r="B1529" t="s">
        <v>51</v>
      </c>
      <c r="C1529" t="s">
        <v>42</v>
      </c>
      <c r="D1529" s="1">
        <v>10886</v>
      </c>
      <c r="E1529" s="1">
        <v>97495</v>
      </c>
      <c r="F1529" s="2">
        <v>49132</v>
      </c>
    </row>
    <row r="1530" spans="1:6" x14ac:dyDescent="0.25">
      <c r="A1530">
        <v>2017</v>
      </c>
      <c r="B1530" t="s">
        <v>51</v>
      </c>
      <c r="C1530" t="s">
        <v>43</v>
      </c>
      <c r="D1530" s="1">
        <v>2865</v>
      </c>
      <c r="E1530" s="1">
        <v>15187</v>
      </c>
      <c r="F1530" s="2">
        <v>50125</v>
      </c>
    </row>
    <row r="1531" spans="1:6" x14ac:dyDescent="0.25">
      <c r="A1531">
        <v>2017</v>
      </c>
      <c r="B1531" t="s">
        <v>51</v>
      </c>
      <c r="C1531" t="s">
        <v>44</v>
      </c>
      <c r="D1531" s="1">
        <v>21256</v>
      </c>
      <c r="E1531" s="1">
        <v>192576</v>
      </c>
      <c r="F1531" s="2">
        <v>56166</v>
      </c>
    </row>
    <row r="1532" spans="1:6" x14ac:dyDescent="0.25">
      <c r="A1532">
        <v>2017</v>
      </c>
      <c r="B1532" t="s">
        <v>51</v>
      </c>
      <c r="C1532" t="s">
        <v>45</v>
      </c>
      <c r="D1532" s="1">
        <v>25279</v>
      </c>
      <c r="E1532" s="1">
        <v>187247</v>
      </c>
      <c r="F1532" s="2">
        <v>61249</v>
      </c>
    </row>
    <row r="1533" spans="1:6" x14ac:dyDescent="0.25">
      <c r="A1533">
        <v>2017</v>
      </c>
      <c r="B1533" t="s">
        <v>51</v>
      </c>
      <c r="C1533" t="s">
        <v>46</v>
      </c>
      <c r="D1533" s="1">
        <v>4402</v>
      </c>
      <c r="E1533" s="1">
        <v>31522</v>
      </c>
      <c r="F1533" s="2">
        <v>57987</v>
      </c>
    </row>
    <row r="1534" spans="1:6" x14ac:dyDescent="0.25">
      <c r="A1534">
        <v>2017</v>
      </c>
      <c r="B1534" t="s">
        <v>51</v>
      </c>
      <c r="C1534" t="s">
        <v>47</v>
      </c>
      <c r="D1534" s="1">
        <v>14158</v>
      </c>
      <c r="E1534" s="1">
        <v>117226</v>
      </c>
      <c r="F1534" s="2">
        <v>60136</v>
      </c>
    </row>
    <row r="1535" spans="1:6" x14ac:dyDescent="0.25">
      <c r="A1535">
        <v>2017</v>
      </c>
      <c r="B1535" t="s">
        <v>51</v>
      </c>
      <c r="C1535" t="s">
        <v>48</v>
      </c>
      <c r="D1535" s="1">
        <v>3427</v>
      </c>
      <c r="E1535" s="1">
        <v>19573</v>
      </c>
      <c r="F1535" s="2">
        <v>50877</v>
      </c>
    </row>
    <row r="1536" spans="1:6" x14ac:dyDescent="0.25">
      <c r="A1536">
        <v>2017</v>
      </c>
      <c r="B1536" t="s">
        <v>52</v>
      </c>
      <c r="C1536" t="s">
        <v>1</v>
      </c>
      <c r="D1536" s="1">
        <v>5447</v>
      </c>
      <c r="E1536" s="1">
        <v>263487</v>
      </c>
      <c r="F1536" s="2">
        <v>55197</v>
      </c>
    </row>
    <row r="1537" spans="1:6" x14ac:dyDescent="0.25">
      <c r="A1537">
        <v>2017</v>
      </c>
      <c r="B1537" t="s">
        <v>52</v>
      </c>
      <c r="C1537" t="s">
        <v>2</v>
      </c>
      <c r="D1537" s="1">
        <v>4657</v>
      </c>
      <c r="E1537" s="1">
        <v>162399</v>
      </c>
      <c r="F1537" s="2">
        <v>73528</v>
      </c>
    </row>
    <row r="1538" spans="1:6" x14ac:dyDescent="0.25">
      <c r="A1538">
        <v>2017</v>
      </c>
      <c r="B1538" t="s">
        <v>52</v>
      </c>
      <c r="C1538" t="s">
        <v>3</v>
      </c>
      <c r="D1538" s="1">
        <v>2928</v>
      </c>
      <c r="E1538" s="1">
        <v>157305</v>
      </c>
      <c r="F1538" s="2">
        <v>46766</v>
      </c>
    </row>
    <row r="1539" spans="1:6" x14ac:dyDescent="0.25">
      <c r="A1539">
        <v>2017</v>
      </c>
      <c r="B1539" t="s">
        <v>52</v>
      </c>
      <c r="C1539" t="s">
        <v>4</v>
      </c>
      <c r="D1539" s="1">
        <v>42215</v>
      </c>
      <c r="E1539" s="1">
        <v>1303550</v>
      </c>
      <c r="F1539" s="2">
        <v>92246</v>
      </c>
    </row>
    <row r="1540" spans="1:6" x14ac:dyDescent="0.25">
      <c r="A1540">
        <v>2017</v>
      </c>
      <c r="B1540" t="s">
        <v>52</v>
      </c>
      <c r="C1540" t="s">
        <v>5</v>
      </c>
      <c r="D1540" s="1">
        <v>5750</v>
      </c>
      <c r="E1540" s="1">
        <v>144067</v>
      </c>
      <c r="F1540" s="2">
        <v>69446</v>
      </c>
    </row>
    <row r="1541" spans="1:6" x14ac:dyDescent="0.25">
      <c r="A1541">
        <v>2017</v>
      </c>
      <c r="B1541" t="s">
        <v>52</v>
      </c>
      <c r="C1541" t="s">
        <v>6</v>
      </c>
      <c r="D1541" s="1">
        <v>4460</v>
      </c>
      <c r="E1541" s="1">
        <v>158891</v>
      </c>
      <c r="F1541" s="2">
        <v>81864</v>
      </c>
    </row>
    <row r="1542" spans="1:6" x14ac:dyDescent="0.25">
      <c r="A1542">
        <v>2017</v>
      </c>
      <c r="B1542" t="s">
        <v>52</v>
      </c>
      <c r="C1542" t="s">
        <v>7</v>
      </c>
      <c r="D1542">
        <v>688</v>
      </c>
      <c r="E1542" s="1">
        <v>25928</v>
      </c>
      <c r="F1542" s="2">
        <v>62417</v>
      </c>
    </row>
    <row r="1543" spans="1:6" x14ac:dyDescent="0.25">
      <c r="A1543">
        <v>2017</v>
      </c>
      <c r="B1543" t="s">
        <v>52</v>
      </c>
      <c r="C1543" t="s">
        <v>8</v>
      </c>
      <c r="D1543" s="1">
        <v>20513</v>
      </c>
      <c r="E1543" s="1">
        <v>363137</v>
      </c>
      <c r="F1543" s="2">
        <v>59389</v>
      </c>
    </row>
    <row r="1544" spans="1:6" x14ac:dyDescent="0.25">
      <c r="A1544">
        <v>2017</v>
      </c>
      <c r="B1544" t="s">
        <v>52</v>
      </c>
      <c r="C1544" t="s">
        <v>9</v>
      </c>
      <c r="D1544" s="1">
        <v>9745</v>
      </c>
      <c r="E1544" s="1">
        <v>395916</v>
      </c>
      <c r="F1544" s="2">
        <v>57889</v>
      </c>
    </row>
    <row r="1545" spans="1:6" x14ac:dyDescent="0.25">
      <c r="A1545">
        <v>2017</v>
      </c>
      <c r="B1545" t="s">
        <v>52</v>
      </c>
      <c r="C1545" t="s">
        <v>10</v>
      </c>
      <c r="D1545" s="1">
        <v>2750</v>
      </c>
      <c r="E1545" s="1">
        <v>66056</v>
      </c>
      <c r="F1545" s="2">
        <v>61543</v>
      </c>
    </row>
    <row r="1546" spans="1:6" x14ac:dyDescent="0.25">
      <c r="A1546">
        <v>2017</v>
      </c>
      <c r="B1546" t="s">
        <v>52</v>
      </c>
      <c r="C1546" t="s">
        <v>11</v>
      </c>
      <c r="D1546" s="1">
        <v>17979</v>
      </c>
      <c r="E1546" s="1">
        <v>574692</v>
      </c>
      <c r="F1546" s="2">
        <v>70174</v>
      </c>
    </row>
    <row r="1547" spans="1:6" x14ac:dyDescent="0.25">
      <c r="A1547">
        <v>2017</v>
      </c>
      <c r="B1547" t="s">
        <v>52</v>
      </c>
      <c r="C1547" t="s">
        <v>12</v>
      </c>
      <c r="D1547" s="1">
        <v>8554</v>
      </c>
      <c r="E1547" s="1">
        <v>531312</v>
      </c>
      <c r="F1547" s="2">
        <v>61118</v>
      </c>
    </row>
    <row r="1548" spans="1:6" x14ac:dyDescent="0.25">
      <c r="A1548">
        <v>2017</v>
      </c>
      <c r="B1548" t="s">
        <v>52</v>
      </c>
      <c r="C1548" t="s">
        <v>13</v>
      </c>
      <c r="D1548" s="1">
        <v>4125</v>
      </c>
      <c r="E1548" s="1">
        <v>215910</v>
      </c>
      <c r="F1548" s="2">
        <v>58617</v>
      </c>
    </row>
    <row r="1549" spans="1:6" x14ac:dyDescent="0.25">
      <c r="A1549">
        <v>2017</v>
      </c>
      <c r="B1549" t="s">
        <v>52</v>
      </c>
      <c r="C1549" t="s">
        <v>14</v>
      </c>
      <c r="D1549" s="1">
        <v>3164</v>
      </c>
      <c r="E1549" s="1">
        <v>161517</v>
      </c>
      <c r="F1549" s="2">
        <v>57532</v>
      </c>
    </row>
    <row r="1550" spans="1:6" x14ac:dyDescent="0.25">
      <c r="A1550">
        <v>2017</v>
      </c>
      <c r="B1550" t="s">
        <v>52</v>
      </c>
      <c r="C1550" t="s">
        <v>15</v>
      </c>
      <c r="D1550" s="1">
        <v>4368</v>
      </c>
      <c r="E1550" s="1">
        <v>250180</v>
      </c>
      <c r="F1550" s="2">
        <v>58143</v>
      </c>
    </row>
    <row r="1551" spans="1:6" x14ac:dyDescent="0.25">
      <c r="A1551">
        <v>2017</v>
      </c>
      <c r="B1551" t="s">
        <v>52</v>
      </c>
      <c r="C1551" t="s">
        <v>16</v>
      </c>
      <c r="D1551" s="1">
        <v>4464</v>
      </c>
      <c r="E1551" s="1">
        <v>134680</v>
      </c>
      <c r="F1551" s="2">
        <v>72604</v>
      </c>
    </row>
    <row r="1552" spans="1:6" x14ac:dyDescent="0.25">
      <c r="A1552">
        <v>2017</v>
      </c>
      <c r="B1552" t="s">
        <v>52</v>
      </c>
      <c r="C1552" t="s">
        <v>17</v>
      </c>
      <c r="D1552" s="1">
        <v>1877</v>
      </c>
      <c r="E1552" s="1">
        <v>50911</v>
      </c>
      <c r="F1552" s="2">
        <v>55458</v>
      </c>
    </row>
    <row r="1553" spans="1:6" x14ac:dyDescent="0.25">
      <c r="A1553">
        <v>2017</v>
      </c>
      <c r="B1553" t="s">
        <v>52</v>
      </c>
      <c r="C1553" t="s">
        <v>18</v>
      </c>
      <c r="D1553" s="1">
        <v>3901</v>
      </c>
      <c r="E1553" s="1">
        <v>106864</v>
      </c>
      <c r="F1553" s="2">
        <v>77289</v>
      </c>
    </row>
    <row r="1554" spans="1:6" x14ac:dyDescent="0.25">
      <c r="A1554">
        <v>2017</v>
      </c>
      <c r="B1554" t="s">
        <v>52</v>
      </c>
      <c r="C1554" t="s">
        <v>19</v>
      </c>
      <c r="D1554" s="1">
        <v>6850</v>
      </c>
      <c r="E1554" s="1">
        <v>244647</v>
      </c>
      <c r="F1554" s="2">
        <v>88132</v>
      </c>
    </row>
    <row r="1555" spans="1:6" x14ac:dyDescent="0.25">
      <c r="A1555">
        <v>2017</v>
      </c>
      <c r="B1555" t="s">
        <v>52</v>
      </c>
      <c r="C1555" t="s">
        <v>20</v>
      </c>
      <c r="D1555" s="1">
        <v>15721</v>
      </c>
      <c r="E1555" s="1">
        <v>615106</v>
      </c>
      <c r="F1555" s="2">
        <v>66395</v>
      </c>
    </row>
    <row r="1556" spans="1:6" x14ac:dyDescent="0.25">
      <c r="A1556">
        <v>2017</v>
      </c>
      <c r="B1556" t="s">
        <v>52</v>
      </c>
      <c r="C1556" t="s">
        <v>21</v>
      </c>
      <c r="D1556" s="1">
        <v>8369</v>
      </c>
      <c r="E1556" s="1">
        <v>319035</v>
      </c>
      <c r="F1556" s="2">
        <v>65734</v>
      </c>
    </row>
    <row r="1557" spans="1:6" x14ac:dyDescent="0.25">
      <c r="A1557">
        <v>2017</v>
      </c>
      <c r="B1557" t="s">
        <v>52</v>
      </c>
      <c r="C1557" t="s">
        <v>22</v>
      </c>
      <c r="D1557" s="1">
        <v>2441</v>
      </c>
      <c r="E1557" s="1">
        <v>144047</v>
      </c>
      <c r="F1557" s="2">
        <v>48199</v>
      </c>
    </row>
    <row r="1558" spans="1:6" x14ac:dyDescent="0.25">
      <c r="A1558">
        <v>2017</v>
      </c>
      <c r="B1558" t="s">
        <v>52</v>
      </c>
      <c r="C1558" t="s">
        <v>23</v>
      </c>
      <c r="D1558" s="1">
        <v>6636</v>
      </c>
      <c r="E1558" s="1">
        <v>265863</v>
      </c>
      <c r="F1558" s="2">
        <v>57139</v>
      </c>
    </row>
    <row r="1559" spans="1:6" x14ac:dyDescent="0.25">
      <c r="A1559">
        <v>2017</v>
      </c>
      <c r="B1559" t="s">
        <v>52</v>
      </c>
      <c r="C1559" t="s">
        <v>24</v>
      </c>
      <c r="D1559" s="1">
        <v>1572</v>
      </c>
      <c r="E1559" s="1">
        <v>19893</v>
      </c>
      <c r="F1559" s="2">
        <v>48758</v>
      </c>
    </row>
    <row r="1560" spans="1:6" x14ac:dyDescent="0.25">
      <c r="A1560">
        <v>2017</v>
      </c>
      <c r="B1560" t="s">
        <v>52</v>
      </c>
      <c r="C1560" t="s">
        <v>25</v>
      </c>
      <c r="D1560" s="1">
        <v>1977</v>
      </c>
      <c r="E1560" s="1">
        <v>98082</v>
      </c>
      <c r="F1560" s="2">
        <v>49568</v>
      </c>
    </row>
    <row r="1561" spans="1:6" x14ac:dyDescent="0.25">
      <c r="A1561">
        <v>2017</v>
      </c>
      <c r="B1561" t="s">
        <v>52</v>
      </c>
      <c r="C1561" t="s">
        <v>26</v>
      </c>
      <c r="D1561" s="1">
        <v>2043</v>
      </c>
      <c r="E1561" s="1">
        <v>47800</v>
      </c>
      <c r="F1561" s="2">
        <v>56486</v>
      </c>
    </row>
    <row r="1562" spans="1:6" x14ac:dyDescent="0.25">
      <c r="A1562">
        <v>2017</v>
      </c>
      <c r="B1562" t="s">
        <v>52</v>
      </c>
      <c r="C1562" t="s">
        <v>27</v>
      </c>
      <c r="D1562" s="1">
        <v>2011</v>
      </c>
      <c r="E1562" s="1">
        <v>68971</v>
      </c>
      <c r="F1562" s="2">
        <v>70482</v>
      </c>
    </row>
    <row r="1563" spans="1:6" x14ac:dyDescent="0.25">
      <c r="A1563">
        <v>2017</v>
      </c>
      <c r="B1563" t="s">
        <v>52</v>
      </c>
      <c r="C1563" t="s">
        <v>28</v>
      </c>
      <c r="D1563" s="1">
        <v>8962</v>
      </c>
      <c r="E1563" s="1">
        <v>242476</v>
      </c>
      <c r="F1563" s="2">
        <v>78813</v>
      </c>
    </row>
    <row r="1564" spans="1:6" x14ac:dyDescent="0.25">
      <c r="A1564">
        <v>2017</v>
      </c>
      <c r="B1564" t="s">
        <v>52</v>
      </c>
      <c r="C1564" t="s">
        <v>29</v>
      </c>
      <c r="D1564" s="1">
        <v>1724</v>
      </c>
      <c r="E1564" s="1">
        <v>26398</v>
      </c>
      <c r="F1564" s="2">
        <v>53328</v>
      </c>
    </row>
    <row r="1565" spans="1:6" x14ac:dyDescent="0.25">
      <c r="A1565">
        <v>2017</v>
      </c>
      <c r="B1565" t="s">
        <v>52</v>
      </c>
      <c r="C1565" t="s">
        <v>30</v>
      </c>
      <c r="D1565" s="1">
        <v>17319</v>
      </c>
      <c r="E1565" s="1">
        <v>444182</v>
      </c>
      <c r="F1565" s="2">
        <v>65899</v>
      </c>
    </row>
    <row r="1566" spans="1:6" x14ac:dyDescent="0.25">
      <c r="A1566">
        <v>2017</v>
      </c>
      <c r="B1566" t="s">
        <v>52</v>
      </c>
      <c r="C1566" t="s">
        <v>31</v>
      </c>
      <c r="D1566" s="1">
        <v>10287</v>
      </c>
      <c r="E1566" s="1">
        <v>467306</v>
      </c>
      <c r="F1566" s="2">
        <v>58368</v>
      </c>
    </row>
    <row r="1567" spans="1:6" x14ac:dyDescent="0.25">
      <c r="A1567">
        <v>2017</v>
      </c>
      <c r="B1567" t="s">
        <v>52</v>
      </c>
      <c r="C1567" t="s">
        <v>32</v>
      </c>
      <c r="D1567">
        <v>810</v>
      </c>
      <c r="E1567" s="1">
        <v>24680</v>
      </c>
      <c r="F1567" s="2">
        <v>52594</v>
      </c>
    </row>
    <row r="1568" spans="1:6" x14ac:dyDescent="0.25">
      <c r="A1568">
        <v>2017</v>
      </c>
      <c r="B1568" t="s">
        <v>52</v>
      </c>
      <c r="C1568" t="s">
        <v>33</v>
      </c>
      <c r="D1568" s="1">
        <v>15430</v>
      </c>
      <c r="E1568" s="1">
        <v>685942</v>
      </c>
      <c r="F1568" s="2">
        <v>60002</v>
      </c>
    </row>
    <row r="1569" spans="1:6" x14ac:dyDescent="0.25">
      <c r="A1569">
        <v>2017</v>
      </c>
      <c r="B1569" t="s">
        <v>52</v>
      </c>
      <c r="C1569" t="s">
        <v>34</v>
      </c>
      <c r="D1569" s="1">
        <v>4230</v>
      </c>
      <c r="E1569" s="1">
        <v>128122</v>
      </c>
      <c r="F1569" s="2">
        <v>55496</v>
      </c>
    </row>
    <row r="1570" spans="1:6" x14ac:dyDescent="0.25">
      <c r="A1570">
        <v>2017</v>
      </c>
      <c r="B1570" t="s">
        <v>52</v>
      </c>
      <c r="C1570" t="s">
        <v>35</v>
      </c>
      <c r="D1570" s="1">
        <v>6175</v>
      </c>
      <c r="E1570" s="1">
        <v>189318</v>
      </c>
      <c r="F1570" s="2">
        <v>68161</v>
      </c>
    </row>
    <row r="1571" spans="1:6" x14ac:dyDescent="0.25">
      <c r="A1571">
        <v>2017</v>
      </c>
      <c r="B1571" t="s">
        <v>52</v>
      </c>
      <c r="C1571" t="s">
        <v>36</v>
      </c>
      <c r="D1571" s="1">
        <v>14414</v>
      </c>
      <c r="E1571" s="1">
        <v>561774</v>
      </c>
      <c r="F1571" s="2">
        <v>61111</v>
      </c>
    </row>
    <row r="1572" spans="1:6" x14ac:dyDescent="0.25">
      <c r="A1572">
        <v>2017</v>
      </c>
      <c r="B1572" t="s">
        <v>52</v>
      </c>
      <c r="C1572" t="s">
        <v>37</v>
      </c>
      <c r="D1572" s="1">
        <v>1567</v>
      </c>
      <c r="E1572" s="1">
        <v>40341</v>
      </c>
      <c r="F1572" s="2">
        <v>57616</v>
      </c>
    </row>
    <row r="1573" spans="1:6" x14ac:dyDescent="0.25">
      <c r="A1573">
        <v>2017</v>
      </c>
      <c r="B1573" t="s">
        <v>52</v>
      </c>
      <c r="C1573" t="s">
        <v>38</v>
      </c>
      <c r="D1573" s="1">
        <v>5906</v>
      </c>
      <c r="E1573" s="1">
        <v>240456</v>
      </c>
      <c r="F1573" s="2">
        <v>58927</v>
      </c>
    </row>
    <row r="1574" spans="1:6" x14ac:dyDescent="0.25">
      <c r="A1574">
        <v>2017</v>
      </c>
      <c r="B1574" t="s">
        <v>52</v>
      </c>
      <c r="C1574" t="s">
        <v>39</v>
      </c>
      <c r="D1574" s="1">
        <v>1091</v>
      </c>
      <c r="E1574" s="1">
        <v>43081</v>
      </c>
      <c r="F1574" s="2">
        <v>47877</v>
      </c>
    </row>
    <row r="1575" spans="1:6" x14ac:dyDescent="0.25">
      <c r="A1575">
        <v>2017</v>
      </c>
      <c r="B1575" t="s">
        <v>52</v>
      </c>
      <c r="C1575" t="s">
        <v>40</v>
      </c>
      <c r="D1575" s="1">
        <v>6835</v>
      </c>
      <c r="E1575" s="1">
        <v>348417</v>
      </c>
      <c r="F1575" s="2">
        <v>59526</v>
      </c>
    </row>
    <row r="1576" spans="1:6" x14ac:dyDescent="0.25">
      <c r="A1576">
        <v>2017</v>
      </c>
      <c r="B1576" t="s">
        <v>52</v>
      </c>
      <c r="C1576" t="s">
        <v>41</v>
      </c>
      <c r="D1576" s="1">
        <v>24275</v>
      </c>
      <c r="E1576" s="1">
        <v>851513</v>
      </c>
      <c r="F1576" s="2">
        <v>75813</v>
      </c>
    </row>
    <row r="1577" spans="1:6" x14ac:dyDescent="0.25">
      <c r="A1577">
        <v>2017</v>
      </c>
      <c r="B1577" t="s">
        <v>52</v>
      </c>
      <c r="C1577" t="s">
        <v>42</v>
      </c>
      <c r="D1577" s="1">
        <v>4248</v>
      </c>
      <c r="E1577" s="1">
        <v>128365</v>
      </c>
      <c r="F1577" s="2">
        <v>56723</v>
      </c>
    </row>
    <row r="1578" spans="1:6" x14ac:dyDescent="0.25">
      <c r="A1578">
        <v>2017</v>
      </c>
      <c r="B1578" t="s">
        <v>52</v>
      </c>
      <c r="C1578" t="s">
        <v>43</v>
      </c>
      <c r="D1578" s="1">
        <v>1105</v>
      </c>
      <c r="E1578" s="1">
        <v>29550</v>
      </c>
      <c r="F1578" s="2">
        <v>58004</v>
      </c>
    </row>
    <row r="1579" spans="1:6" x14ac:dyDescent="0.25">
      <c r="A1579">
        <v>2017</v>
      </c>
      <c r="B1579" t="s">
        <v>52</v>
      </c>
      <c r="C1579" t="s">
        <v>44</v>
      </c>
      <c r="D1579" s="1">
        <v>6475</v>
      </c>
      <c r="E1579" s="1">
        <v>232927</v>
      </c>
      <c r="F1579" s="2">
        <v>57894</v>
      </c>
    </row>
    <row r="1580" spans="1:6" x14ac:dyDescent="0.25">
      <c r="A1580">
        <v>2017</v>
      </c>
      <c r="B1580" t="s">
        <v>52</v>
      </c>
      <c r="C1580" t="s">
        <v>45</v>
      </c>
      <c r="D1580" s="1">
        <v>7671</v>
      </c>
      <c r="E1580" s="1">
        <v>280368</v>
      </c>
      <c r="F1580" s="2">
        <v>76290</v>
      </c>
    </row>
    <row r="1581" spans="1:6" x14ac:dyDescent="0.25">
      <c r="A1581">
        <v>2017</v>
      </c>
      <c r="B1581" t="s">
        <v>52</v>
      </c>
      <c r="C1581" t="s">
        <v>46</v>
      </c>
      <c r="D1581" s="1">
        <v>1272</v>
      </c>
      <c r="E1581" s="1">
        <v>46575</v>
      </c>
      <c r="F1581" s="2">
        <v>58624</v>
      </c>
    </row>
    <row r="1582" spans="1:6" x14ac:dyDescent="0.25">
      <c r="A1582">
        <v>2017</v>
      </c>
      <c r="B1582" t="s">
        <v>52</v>
      </c>
      <c r="C1582" t="s">
        <v>47</v>
      </c>
      <c r="D1582" s="1">
        <v>9356</v>
      </c>
      <c r="E1582" s="1">
        <v>466595</v>
      </c>
      <c r="F1582" s="2">
        <v>57001</v>
      </c>
    </row>
    <row r="1583" spans="1:6" x14ac:dyDescent="0.25">
      <c r="A1583">
        <v>2017</v>
      </c>
      <c r="B1583" t="s">
        <v>52</v>
      </c>
      <c r="C1583" t="s">
        <v>48</v>
      </c>
      <c r="D1583">
        <v>598</v>
      </c>
      <c r="E1583" s="1">
        <v>9378</v>
      </c>
      <c r="F1583" s="2">
        <v>65834</v>
      </c>
    </row>
    <row r="1584" spans="1:6" x14ac:dyDescent="0.25">
      <c r="A1584">
        <v>2017</v>
      </c>
      <c r="B1584" t="s">
        <v>54</v>
      </c>
      <c r="C1584" t="s">
        <v>1</v>
      </c>
      <c r="D1584" s="1">
        <v>32410</v>
      </c>
      <c r="E1584" s="1">
        <v>375653</v>
      </c>
      <c r="F1584" s="2">
        <v>40518</v>
      </c>
    </row>
    <row r="1585" spans="1:6" x14ac:dyDescent="0.25">
      <c r="A1585">
        <v>2017</v>
      </c>
      <c r="B1585" t="s">
        <v>54</v>
      </c>
      <c r="C1585" t="s">
        <v>2</v>
      </c>
      <c r="D1585" s="1">
        <v>29489</v>
      </c>
      <c r="E1585" s="1">
        <v>518475</v>
      </c>
      <c r="F1585" s="2">
        <v>45126</v>
      </c>
    </row>
    <row r="1586" spans="1:6" x14ac:dyDescent="0.25">
      <c r="A1586">
        <v>2017</v>
      </c>
      <c r="B1586" t="s">
        <v>54</v>
      </c>
      <c r="C1586" t="s">
        <v>3</v>
      </c>
      <c r="D1586" s="1">
        <v>21486</v>
      </c>
      <c r="E1586" s="1">
        <v>247661</v>
      </c>
      <c r="F1586" s="2">
        <v>40275</v>
      </c>
    </row>
    <row r="1587" spans="1:6" x14ac:dyDescent="0.25">
      <c r="A1587">
        <v>2017</v>
      </c>
      <c r="B1587" t="s">
        <v>54</v>
      </c>
      <c r="C1587" t="s">
        <v>4</v>
      </c>
      <c r="D1587" s="1">
        <v>185826</v>
      </c>
      <c r="E1587" s="1">
        <v>3010983</v>
      </c>
      <c r="F1587" s="2">
        <v>51095</v>
      </c>
    </row>
    <row r="1588" spans="1:6" x14ac:dyDescent="0.25">
      <c r="A1588">
        <v>2017</v>
      </c>
      <c r="B1588" t="s">
        <v>54</v>
      </c>
      <c r="C1588" t="s">
        <v>5</v>
      </c>
      <c r="D1588" s="1">
        <v>35715</v>
      </c>
      <c r="E1588" s="1">
        <v>458174</v>
      </c>
      <c r="F1588" s="2">
        <v>48601</v>
      </c>
    </row>
    <row r="1589" spans="1:6" x14ac:dyDescent="0.25">
      <c r="A1589">
        <v>2017</v>
      </c>
      <c r="B1589" t="s">
        <v>54</v>
      </c>
      <c r="C1589" t="s">
        <v>6</v>
      </c>
      <c r="D1589" s="1">
        <v>25027</v>
      </c>
      <c r="E1589" s="1">
        <v>297198</v>
      </c>
      <c r="F1589" s="2">
        <v>50064</v>
      </c>
    </row>
    <row r="1590" spans="1:6" x14ac:dyDescent="0.25">
      <c r="A1590">
        <v>2017</v>
      </c>
      <c r="B1590" t="s">
        <v>54</v>
      </c>
      <c r="C1590" t="s">
        <v>7</v>
      </c>
      <c r="D1590" s="1">
        <v>6681</v>
      </c>
      <c r="E1590" s="1">
        <v>79724</v>
      </c>
      <c r="F1590" s="2">
        <v>39700</v>
      </c>
    </row>
    <row r="1591" spans="1:6" x14ac:dyDescent="0.25">
      <c r="A1591">
        <v>2017</v>
      </c>
      <c r="B1591" t="s">
        <v>54</v>
      </c>
      <c r="C1591" t="s">
        <v>8</v>
      </c>
      <c r="D1591" s="1">
        <v>139501</v>
      </c>
      <c r="E1591" s="1">
        <v>1739867</v>
      </c>
      <c r="F1591" s="2">
        <v>43229</v>
      </c>
    </row>
    <row r="1592" spans="1:6" x14ac:dyDescent="0.25">
      <c r="A1592">
        <v>2017</v>
      </c>
      <c r="B1592" t="s">
        <v>54</v>
      </c>
      <c r="C1592" t="s">
        <v>9</v>
      </c>
      <c r="D1592" s="1">
        <v>60382</v>
      </c>
      <c r="E1592" s="1">
        <v>930943</v>
      </c>
      <c r="F1592" s="2">
        <v>48763</v>
      </c>
    </row>
    <row r="1593" spans="1:6" x14ac:dyDescent="0.25">
      <c r="A1593">
        <v>2017</v>
      </c>
      <c r="B1593" t="s">
        <v>54</v>
      </c>
      <c r="C1593" t="s">
        <v>10</v>
      </c>
      <c r="D1593" s="1">
        <v>11706</v>
      </c>
      <c r="E1593" s="1">
        <v>136606</v>
      </c>
      <c r="F1593" s="2">
        <v>38856</v>
      </c>
    </row>
    <row r="1594" spans="1:6" x14ac:dyDescent="0.25">
      <c r="A1594">
        <v>2017</v>
      </c>
      <c r="B1594" t="s">
        <v>54</v>
      </c>
      <c r="C1594" t="s">
        <v>11</v>
      </c>
      <c r="D1594" s="1">
        <v>77273</v>
      </c>
      <c r="E1594" s="1">
        <v>1192805</v>
      </c>
      <c r="F1594" s="2">
        <v>50025</v>
      </c>
    </row>
    <row r="1595" spans="1:6" x14ac:dyDescent="0.25">
      <c r="A1595">
        <v>2017</v>
      </c>
      <c r="B1595" t="s">
        <v>54</v>
      </c>
      <c r="C1595" t="s">
        <v>12</v>
      </c>
      <c r="D1595" s="1">
        <v>40630</v>
      </c>
      <c r="E1595" s="1">
        <v>588381</v>
      </c>
      <c r="F1595" s="2">
        <v>40479</v>
      </c>
    </row>
    <row r="1596" spans="1:6" x14ac:dyDescent="0.25">
      <c r="A1596">
        <v>2017</v>
      </c>
      <c r="B1596" t="s">
        <v>54</v>
      </c>
      <c r="C1596" t="s">
        <v>13</v>
      </c>
      <c r="D1596" s="1">
        <v>23446</v>
      </c>
      <c r="E1596" s="1">
        <v>311763</v>
      </c>
      <c r="F1596" s="2">
        <v>39025</v>
      </c>
    </row>
    <row r="1597" spans="1:6" x14ac:dyDescent="0.25">
      <c r="A1597">
        <v>2017</v>
      </c>
      <c r="B1597" t="s">
        <v>54</v>
      </c>
      <c r="C1597" t="s">
        <v>14</v>
      </c>
      <c r="D1597" s="1">
        <v>20676</v>
      </c>
      <c r="E1597" s="1">
        <v>263529</v>
      </c>
      <c r="F1597" s="2">
        <v>40705</v>
      </c>
    </row>
    <row r="1598" spans="1:6" x14ac:dyDescent="0.25">
      <c r="A1598">
        <v>2017</v>
      </c>
      <c r="B1598" t="s">
        <v>54</v>
      </c>
      <c r="C1598" t="s">
        <v>15</v>
      </c>
      <c r="D1598" s="1">
        <v>27941</v>
      </c>
      <c r="E1598" s="1">
        <v>398217</v>
      </c>
      <c r="F1598" s="2">
        <v>41261</v>
      </c>
    </row>
    <row r="1599" spans="1:6" x14ac:dyDescent="0.25">
      <c r="A1599">
        <v>2017</v>
      </c>
      <c r="B1599" t="s">
        <v>54</v>
      </c>
      <c r="C1599" t="s">
        <v>16</v>
      </c>
      <c r="D1599" s="1">
        <v>30444</v>
      </c>
      <c r="E1599" s="1">
        <v>378830</v>
      </c>
      <c r="F1599" s="2">
        <v>40938</v>
      </c>
    </row>
    <row r="1600" spans="1:6" x14ac:dyDescent="0.25">
      <c r="A1600">
        <v>2017</v>
      </c>
      <c r="B1600" t="s">
        <v>54</v>
      </c>
      <c r="C1600" t="s">
        <v>17</v>
      </c>
      <c r="D1600" s="1">
        <v>11060</v>
      </c>
      <c r="E1600" s="1">
        <v>119329</v>
      </c>
      <c r="F1600" s="2">
        <v>36287</v>
      </c>
    </row>
    <row r="1601" spans="1:6" x14ac:dyDescent="0.25">
      <c r="A1601">
        <v>2017</v>
      </c>
      <c r="B1601" t="s">
        <v>54</v>
      </c>
      <c r="C1601" t="s">
        <v>18</v>
      </c>
      <c r="D1601" s="1">
        <v>33064</v>
      </c>
      <c r="E1601" s="1">
        <v>462131</v>
      </c>
      <c r="F1601" s="2">
        <v>45367</v>
      </c>
    </row>
    <row r="1602" spans="1:6" x14ac:dyDescent="0.25">
      <c r="A1602">
        <v>2017</v>
      </c>
      <c r="B1602" t="s">
        <v>54</v>
      </c>
      <c r="C1602" t="s">
        <v>19</v>
      </c>
      <c r="D1602" s="1">
        <v>42906</v>
      </c>
      <c r="E1602" s="1">
        <v>577319</v>
      </c>
      <c r="F1602" s="2">
        <v>51500</v>
      </c>
    </row>
    <row r="1603" spans="1:6" x14ac:dyDescent="0.25">
      <c r="A1603">
        <v>2017</v>
      </c>
      <c r="B1603" t="s">
        <v>54</v>
      </c>
      <c r="C1603" t="s">
        <v>20</v>
      </c>
      <c r="D1603" s="1">
        <v>52149</v>
      </c>
      <c r="E1603" s="1">
        <v>784393</v>
      </c>
      <c r="F1603" s="2">
        <v>45628</v>
      </c>
    </row>
    <row r="1604" spans="1:6" x14ac:dyDescent="0.25">
      <c r="A1604">
        <v>2017</v>
      </c>
      <c r="B1604" t="s">
        <v>54</v>
      </c>
      <c r="C1604" t="s">
        <v>21</v>
      </c>
      <c r="D1604" s="1">
        <v>36334</v>
      </c>
      <c r="E1604" s="1">
        <v>531926</v>
      </c>
      <c r="F1604" s="2">
        <v>48273</v>
      </c>
    </row>
    <row r="1605" spans="1:6" x14ac:dyDescent="0.25">
      <c r="A1605">
        <v>2017</v>
      </c>
      <c r="B1605" t="s">
        <v>54</v>
      </c>
      <c r="C1605" t="s">
        <v>22</v>
      </c>
      <c r="D1605" s="1">
        <v>19589</v>
      </c>
      <c r="E1605" s="1">
        <v>229775</v>
      </c>
      <c r="F1605" s="2">
        <v>35324</v>
      </c>
    </row>
    <row r="1606" spans="1:6" x14ac:dyDescent="0.25">
      <c r="A1606">
        <v>2017</v>
      </c>
      <c r="B1606" t="s">
        <v>54</v>
      </c>
      <c r="C1606" t="s">
        <v>23</v>
      </c>
      <c r="D1606" s="1">
        <v>40324</v>
      </c>
      <c r="E1606" s="1">
        <v>538185</v>
      </c>
      <c r="F1606" s="2">
        <v>41095</v>
      </c>
    </row>
    <row r="1607" spans="1:6" x14ac:dyDescent="0.25">
      <c r="A1607">
        <v>2017</v>
      </c>
      <c r="B1607" t="s">
        <v>54</v>
      </c>
      <c r="C1607" t="s">
        <v>24</v>
      </c>
      <c r="D1607" s="1">
        <v>9270</v>
      </c>
      <c r="E1607" s="1">
        <v>91194</v>
      </c>
      <c r="F1607" s="2">
        <v>38067</v>
      </c>
    </row>
    <row r="1608" spans="1:6" x14ac:dyDescent="0.25">
      <c r="A1608">
        <v>2017</v>
      </c>
      <c r="B1608" t="s">
        <v>54</v>
      </c>
      <c r="C1608" t="s">
        <v>25</v>
      </c>
      <c r="D1608" s="1">
        <v>15024</v>
      </c>
      <c r="E1608" s="1">
        <v>190930</v>
      </c>
      <c r="F1608" s="2">
        <v>38493</v>
      </c>
    </row>
    <row r="1609" spans="1:6" x14ac:dyDescent="0.25">
      <c r="A1609">
        <v>2017</v>
      </c>
      <c r="B1609" t="s">
        <v>54</v>
      </c>
      <c r="C1609" t="s">
        <v>26</v>
      </c>
      <c r="D1609" s="1">
        <v>15910</v>
      </c>
      <c r="E1609" s="1">
        <v>247973</v>
      </c>
      <c r="F1609" s="2">
        <v>42847</v>
      </c>
    </row>
    <row r="1610" spans="1:6" x14ac:dyDescent="0.25">
      <c r="A1610">
        <v>2017</v>
      </c>
      <c r="B1610" t="s">
        <v>54</v>
      </c>
      <c r="C1610" t="s">
        <v>27</v>
      </c>
      <c r="D1610" s="1">
        <v>12612</v>
      </c>
      <c r="E1610" s="1">
        <v>139876</v>
      </c>
      <c r="F1610" s="2">
        <v>46101</v>
      </c>
    </row>
    <row r="1611" spans="1:6" x14ac:dyDescent="0.25">
      <c r="A1611">
        <v>2017</v>
      </c>
      <c r="B1611" t="s">
        <v>54</v>
      </c>
      <c r="C1611" t="s">
        <v>28</v>
      </c>
      <c r="D1611" s="1">
        <v>53977</v>
      </c>
      <c r="E1611" s="1">
        <v>872180</v>
      </c>
      <c r="F1611" s="2">
        <v>52631</v>
      </c>
    </row>
    <row r="1612" spans="1:6" x14ac:dyDescent="0.25">
      <c r="A1612">
        <v>2017</v>
      </c>
      <c r="B1612" t="s">
        <v>54</v>
      </c>
      <c r="C1612" t="s">
        <v>29</v>
      </c>
      <c r="D1612" s="1">
        <v>10538</v>
      </c>
      <c r="E1612" s="1">
        <v>134696</v>
      </c>
      <c r="F1612" s="2">
        <v>36519</v>
      </c>
    </row>
    <row r="1613" spans="1:6" x14ac:dyDescent="0.25">
      <c r="A1613">
        <v>2017</v>
      </c>
      <c r="B1613" t="s">
        <v>54</v>
      </c>
      <c r="C1613" t="s">
        <v>30</v>
      </c>
      <c r="D1613" s="1">
        <v>126549</v>
      </c>
      <c r="E1613" s="1">
        <v>1562385</v>
      </c>
      <c r="F1613" s="2">
        <v>50389</v>
      </c>
    </row>
    <row r="1614" spans="1:6" x14ac:dyDescent="0.25">
      <c r="A1614">
        <v>2017</v>
      </c>
      <c r="B1614" t="s">
        <v>54</v>
      </c>
      <c r="C1614" t="s">
        <v>31</v>
      </c>
      <c r="D1614" s="1">
        <v>61042</v>
      </c>
      <c r="E1614" s="1">
        <v>824989</v>
      </c>
      <c r="F1614" s="2">
        <v>41845</v>
      </c>
    </row>
    <row r="1615" spans="1:6" x14ac:dyDescent="0.25">
      <c r="A1615">
        <v>2017</v>
      </c>
      <c r="B1615" t="s">
        <v>54</v>
      </c>
      <c r="C1615" t="s">
        <v>32</v>
      </c>
      <c r="D1615" s="1">
        <v>7819</v>
      </c>
      <c r="E1615" s="1">
        <v>92052</v>
      </c>
      <c r="F1615" s="2">
        <v>47910</v>
      </c>
    </row>
    <row r="1616" spans="1:6" x14ac:dyDescent="0.25">
      <c r="A1616">
        <v>2017</v>
      </c>
      <c r="B1616" t="s">
        <v>54</v>
      </c>
      <c r="C1616" t="s">
        <v>33</v>
      </c>
      <c r="D1616" s="1">
        <v>68763</v>
      </c>
      <c r="E1616" s="1">
        <v>1018161</v>
      </c>
      <c r="F1616" s="2">
        <v>42564</v>
      </c>
    </row>
    <row r="1617" spans="1:6" x14ac:dyDescent="0.25">
      <c r="A1617">
        <v>2017</v>
      </c>
      <c r="B1617" t="s">
        <v>54</v>
      </c>
      <c r="C1617" t="s">
        <v>34</v>
      </c>
      <c r="D1617" s="1">
        <v>23838</v>
      </c>
      <c r="E1617" s="1">
        <v>301165</v>
      </c>
      <c r="F1617" s="2">
        <v>41040</v>
      </c>
    </row>
    <row r="1618" spans="1:6" x14ac:dyDescent="0.25">
      <c r="A1618">
        <v>2017</v>
      </c>
      <c r="B1618" t="s">
        <v>54</v>
      </c>
      <c r="C1618" t="s">
        <v>35</v>
      </c>
      <c r="D1618" s="1">
        <v>26684</v>
      </c>
      <c r="E1618" s="1">
        <v>347515</v>
      </c>
      <c r="F1618" s="2">
        <v>42870</v>
      </c>
    </row>
    <row r="1619" spans="1:6" x14ac:dyDescent="0.25">
      <c r="A1619">
        <v>2017</v>
      </c>
      <c r="B1619" t="s">
        <v>54</v>
      </c>
      <c r="C1619" t="s">
        <v>36</v>
      </c>
      <c r="D1619" s="1">
        <v>75374</v>
      </c>
      <c r="E1619" s="1">
        <v>1115565</v>
      </c>
      <c r="F1619" s="2">
        <v>43972</v>
      </c>
    </row>
    <row r="1620" spans="1:6" x14ac:dyDescent="0.25">
      <c r="A1620">
        <v>2017</v>
      </c>
      <c r="B1620" t="s">
        <v>54</v>
      </c>
      <c r="C1620" t="s">
        <v>37</v>
      </c>
      <c r="D1620" s="1">
        <v>7674</v>
      </c>
      <c r="E1620" s="1">
        <v>76263</v>
      </c>
      <c r="F1620" s="2">
        <v>42503</v>
      </c>
    </row>
    <row r="1621" spans="1:6" x14ac:dyDescent="0.25">
      <c r="A1621">
        <v>2017</v>
      </c>
      <c r="B1621" t="s">
        <v>54</v>
      </c>
      <c r="C1621" t="s">
        <v>38</v>
      </c>
      <c r="D1621" s="1">
        <v>29784</v>
      </c>
      <c r="E1621" s="1">
        <v>395329</v>
      </c>
      <c r="F1621" s="2">
        <v>38973</v>
      </c>
    </row>
    <row r="1622" spans="1:6" x14ac:dyDescent="0.25">
      <c r="A1622">
        <v>2017</v>
      </c>
      <c r="B1622" t="s">
        <v>54</v>
      </c>
      <c r="C1622" t="s">
        <v>39</v>
      </c>
      <c r="D1622" s="1">
        <v>8036</v>
      </c>
      <c r="E1622" s="1">
        <v>86427</v>
      </c>
      <c r="F1622" s="2">
        <v>38278</v>
      </c>
    </row>
    <row r="1623" spans="1:6" x14ac:dyDescent="0.25">
      <c r="A1623">
        <v>2017</v>
      </c>
      <c r="B1623" t="s">
        <v>54</v>
      </c>
      <c r="C1623" t="s">
        <v>40</v>
      </c>
      <c r="D1623" s="1">
        <v>39250</v>
      </c>
      <c r="E1623" s="1">
        <v>618046</v>
      </c>
      <c r="F1623" s="2">
        <v>44773</v>
      </c>
    </row>
    <row r="1624" spans="1:6" x14ac:dyDescent="0.25">
      <c r="A1624">
        <v>2017</v>
      </c>
      <c r="B1624" t="s">
        <v>54</v>
      </c>
      <c r="C1624" t="s">
        <v>41</v>
      </c>
      <c r="D1624" s="1">
        <v>145842</v>
      </c>
      <c r="E1624" s="1">
        <v>2432880</v>
      </c>
      <c r="F1624" s="2">
        <v>50316</v>
      </c>
    </row>
    <row r="1625" spans="1:6" x14ac:dyDescent="0.25">
      <c r="A1625">
        <v>2017</v>
      </c>
      <c r="B1625" t="s">
        <v>54</v>
      </c>
      <c r="C1625" t="s">
        <v>42</v>
      </c>
      <c r="D1625" s="1">
        <v>19048</v>
      </c>
      <c r="E1625" s="1">
        <v>276552</v>
      </c>
      <c r="F1625" s="2">
        <v>42378</v>
      </c>
    </row>
    <row r="1626" spans="1:6" x14ac:dyDescent="0.25">
      <c r="A1626">
        <v>2017</v>
      </c>
      <c r="B1626" t="s">
        <v>54</v>
      </c>
      <c r="C1626" t="s">
        <v>43</v>
      </c>
      <c r="D1626" s="1">
        <v>5138</v>
      </c>
      <c r="E1626" s="1">
        <v>55012</v>
      </c>
      <c r="F1626" s="2">
        <v>38650</v>
      </c>
    </row>
    <row r="1627" spans="1:6" x14ac:dyDescent="0.25">
      <c r="A1627">
        <v>2017</v>
      </c>
      <c r="B1627" t="s">
        <v>54</v>
      </c>
      <c r="C1627" t="s">
        <v>44</v>
      </c>
      <c r="D1627" s="1">
        <v>42996</v>
      </c>
      <c r="E1627" s="1">
        <v>652711</v>
      </c>
      <c r="F1627" s="2">
        <v>42291</v>
      </c>
    </row>
    <row r="1628" spans="1:6" x14ac:dyDescent="0.25">
      <c r="A1628">
        <v>2017</v>
      </c>
      <c r="B1628" t="s">
        <v>54</v>
      </c>
      <c r="C1628" t="s">
        <v>45</v>
      </c>
      <c r="D1628" s="1">
        <v>39715</v>
      </c>
      <c r="E1628" s="1">
        <v>610599</v>
      </c>
      <c r="F1628" s="2">
        <v>58924</v>
      </c>
    </row>
    <row r="1629" spans="1:6" x14ac:dyDescent="0.25">
      <c r="A1629">
        <v>2017</v>
      </c>
      <c r="B1629" t="s">
        <v>54</v>
      </c>
      <c r="C1629" t="s">
        <v>46</v>
      </c>
      <c r="D1629" s="1">
        <v>10925</v>
      </c>
      <c r="E1629" s="1">
        <v>129300</v>
      </c>
      <c r="F1629" s="2">
        <v>37489</v>
      </c>
    </row>
    <row r="1630" spans="1:6" x14ac:dyDescent="0.25">
      <c r="A1630">
        <v>2017</v>
      </c>
      <c r="B1630" t="s">
        <v>54</v>
      </c>
      <c r="C1630" t="s">
        <v>47</v>
      </c>
      <c r="D1630" s="1">
        <v>35433</v>
      </c>
      <c r="E1630" s="1">
        <v>539603</v>
      </c>
      <c r="F1630" s="2">
        <v>39831</v>
      </c>
    </row>
    <row r="1631" spans="1:6" x14ac:dyDescent="0.25">
      <c r="A1631">
        <v>2017</v>
      </c>
      <c r="B1631" t="s">
        <v>54</v>
      </c>
      <c r="C1631" t="s">
        <v>48</v>
      </c>
      <c r="D1631" s="1">
        <v>4822</v>
      </c>
      <c r="E1631" s="1">
        <v>49799</v>
      </c>
      <c r="F1631" s="2">
        <v>40999</v>
      </c>
    </row>
    <row r="1632" spans="1:6" x14ac:dyDescent="0.25">
      <c r="A1632">
        <v>2017</v>
      </c>
      <c r="B1632" t="s">
        <v>53</v>
      </c>
      <c r="C1632" t="s">
        <v>1</v>
      </c>
      <c r="D1632" s="1">
        <v>1969</v>
      </c>
      <c r="E1632" s="1">
        <v>20807</v>
      </c>
      <c r="F1632" s="2">
        <v>58932</v>
      </c>
    </row>
    <row r="1633" spans="1:6" x14ac:dyDescent="0.25">
      <c r="A1633">
        <v>2017</v>
      </c>
      <c r="B1633" t="s">
        <v>53</v>
      </c>
      <c r="C1633" t="s">
        <v>2</v>
      </c>
      <c r="D1633" s="1">
        <v>2461</v>
      </c>
      <c r="E1633" s="1">
        <v>44962</v>
      </c>
      <c r="F1633" s="2">
        <v>71171</v>
      </c>
    </row>
    <row r="1634" spans="1:6" x14ac:dyDescent="0.25">
      <c r="A1634">
        <v>2017</v>
      </c>
      <c r="B1634" t="s">
        <v>53</v>
      </c>
      <c r="C1634" t="s">
        <v>3</v>
      </c>
      <c r="D1634" s="1">
        <v>1123</v>
      </c>
      <c r="E1634" s="1">
        <v>12766</v>
      </c>
      <c r="F1634" s="2">
        <v>56682</v>
      </c>
    </row>
    <row r="1635" spans="1:6" x14ac:dyDescent="0.25">
      <c r="A1635">
        <v>2017</v>
      </c>
      <c r="B1635" t="s">
        <v>53</v>
      </c>
      <c r="C1635" t="s">
        <v>4</v>
      </c>
      <c r="D1635" s="1">
        <v>22519</v>
      </c>
      <c r="E1635" s="1">
        <v>513029</v>
      </c>
      <c r="F1635" s="2">
        <v>172309</v>
      </c>
    </row>
    <row r="1636" spans="1:6" x14ac:dyDescent="0.25">
      <c r="A1636">
        <v>2017</v>
      </c>
      <c r="B1636" t="s">
        <v>53</v>
      </c>
      <c r="C1636" t="s">
        <v>5</v>
      </c>
      <c r="D1636" s="1">
        <v>3891</v>
      </c>
      <c r="E1636" s="1">
        <v>71641</v>
      </c>
      <c r="F1636" s="2">
        <v>100781</v>
      </c>
    </row>
    <row r="1637" spans="1:6" x14ac:dyDescent="0.25">
      <c r="A1637">
        <v>2017</v>
      </c>
      <c r="B1637" t="s">
        <v>53</v>
      </c>
      <c r="C1637" t="s">
        <v>6</v>
      </c>
      <c r="D1637" s="1">
        <v>2146</v>
      </c>
      <c r="E1637" s="1">
        <v>31542</v>
      </c>
      <c r="F1637" s="2">
        <v>103094</v>
      </c>
    </row>
    <row r="1638" spans="1:6" x14ac:dyDescent="0.25">
      <c r="A1638">
        <v>2017</v>
      </c>
      <c r="B1638" t="s">
        <v>53</v>
      </c>
      <c r="C1638" t="s">
        <v>7</v>
      </c>
      <c r="D1638">
        <v>409</v>
      </c>
      <c r="E1638" s="1">
        <v>4560</v>
      </c>
      <c r="F1638" s="2">
        <v>64686</v>
      </c>
    </row>
    <row r="1639" spans="1:6" x14ac:dyDescent="0.25">
      <c r="A1639">
        <v>2017</v>
      </c>
      <c r="B1639" t="s">
        <v>53</v>
      </c>
      <c r="C1639" t="s">
        <v>8</v>
      </c>
      <c r="D1639" s="1">
        <v>10983</v>
      </c>
      <c r="E1639" s="1">
        <v>138039</v>
      </c>
      <c r="F1639" s="2">
        <v>80305</v>
      </c>
    </row>
    <row r="1640" spans="1:6" x14ac:dyDescent="0.25">
      <c r="A1640">
        <v>2017</v>
      </c>
      <c r="B1640" t="s">
        <v>53</v>
      </c>
      <c r="C1640" t="s">
        <v>9</v>
      </c>
      <c r="D1640" s="1">
        <v>4911</v>
      </c>
      <c r="E1640" s="1">
        <v>116074</v>
      </c>
      <c r="F1640" s="2">
        <v>96306</v>
      </c>
    </row>
    <row r="1641" spans="1:6" x14ac:dyDescent="0.25">
      <c r="A1641">
        <v>2017</v>
      </c>
      <c r="B1641" t="s">
        <v>53</v>
      </c>
      <c r="C1641" t="s">
        <v>10</v>
      </c>
      <c r="D1641" s="1">
        <v>1175</v>
      </c>
      <c r="E1641" s="1">
        <v>8923</v>
      </c>
      <c r="F1641" s="2">
        <v>51032</v>
      </c>
    </row>
    <row r="1642" spans="1:6" x14ac:dyDescent="0.25">
      <c r="A1642">
        <v>2017</v>
      </c>
      <c r="B1642" t="s">
        <v>53</v>
      </c>
      <c r="C1642" t="s">
        <v>11</v>
      </c>
      <c r="D1642" s="1">
        <v>6534</v>
      </c>
      <c r="E1642" s="1">
        <v>96181</v>
      </c>
      <c r="F1642" s="2">
        <v>85328</v>
      </c>
    </row>
    <row r="1643" spans="1:6" x14ac:dyDescent="0.25">
      <c r="A1643">
        <v>2017</v>
      </c>
      <c r="B1643" t="s">
        <v>53</v>
      </c>
      <c r="C1643" t="s">
        <v>12</v>
      </c>
      <c r="D1643" s="1">
        <v>2019</v>
      </c>
      <c r="E1643" s="1">
        <v>31465</v>
      </c>
      <c r="F1643" s="2">
        <v>59391</v>
      </c>
    </row>
    <row r="1644" spans="1:6" x14ac:dyDescent="0.25">
      <c r="A1644">
        <v>2017</v>
      </c>
      <c r="B1644" t="s">
        <v>53</v>
      </c>
      <c r="C1644" t="s">
        <v>13</v>
      </c>
      <c r="D1644" s="1">
        <v>1698</v>
      </c>
      <c r="E1644" s="1">
        <v>21891</v>
      </c>
      <c r="F1644" s="2">
        <v>55957</v>
      </c>
    </row>
    <row r="1645" spans="1:6" x14ac:dyDescent="0.25">
      <c r="A1645">
        <v>2017</v>
      </c>
      <c r="B1645" t="s">
        <v>53</v>
      </c>
      <c r="C1645" t="s">
        <v>14</v>
      </c>
      <c r="D1645" s="1">
        <v>1260</v>
      </c>
      <c r="E1645" s="1">
        <v>19279</v>
      </c>
      <c r="F1645" s="2">
        <v>61084</v>
      </c>
    </row>
    <row r="1646" spans="1:6" x14ac:dyDescent="0.25">
      <c r="A1646">
        <v>2017</v>
      </c>
      <c r="B1646" t="s">
        <v>53</v>
      </c>
      <c r="C1646" t="s">
        <v>15</v>
      </c>
      <c r="D1646" s="1">
        <v>1697</v>
      </c>
      <c r="E1646" s="1">
        <v>22698</v>
      </c>
      <c r="F1646" s="2">
        <v>54857</v>
      </c>
    </row>
    <row r="1647" spans="1:6" x14ac:dyDescent="0.25">
      <c r="A1647">
        <v>2017</v>
      </c>
      <c r="B1647" t="s">
        <v>53</v>
      </c>
      <c r="C1647" t="s">
        <v>16</v>
      </c>
      <c r="D1647" s="1">
        <v>1650</v>
      </c>
      <c r="E1647" s="1">
        <v>22941</v>
      </c>
      <c r="F1647" s="2">
        <v>55038</v>
      </c>
    </row>
    <row r="1648" spans="1:6" x14ac:dyDescent="0.25">
      <c r="A1648">
        <v>2017</v>
      </c>
      <c r="B1648" t="s">
        <v>53</v>
      </c>
      <c r="C1648" t="s">
        <v>17</v>
      </c>
      <c r="D1648">
        <v>843</v>
      </c>
      <c r="E1648" s="1">
        <v>7340</v>
      </c>
      <c r="F1648" s="2">
        <v>52561</v>
      </c>
    </row>
    <row r="1649" spans="1:6" x14ac:dyDescent="0.25">
      <c r="A1649">
        <v>2017</v>
      </c>
      <c r="B1649" t="s">
        <v>53</v>
      </c>
      <c r="C1649" t="s">
        <v>18</v>
      </c>
      <c r="D1649" s="1">
        <v>2719</v>
      </c>
      <c r="E1649" s="1">
        <v>37583</v>
      </c>
      <c r="F1649" s="2">
        <v>88009</v>
      </c>
    </row>
    <row r="1650" spans="1:6" x14ac:dyDescent="0.25">
      <c r="A1650">
        <v>2017</v>
      </c>
      <c r="B1650" t="s">
        <v>53</v>
      </c>
      <c r="C1650" t="s">
        <v>19</v>
      </c>
      <c r="D1650" s="1">
        <v>5143</v>
      </c>
      <c r="E1650" s="1">
        <v>91861</v>
      </c>
      <c r="F1650" s="2">
        <v>114166</v>
      </c>
    </row>
    <row r="1651" spans="1:6" x14ac:dyDescent="0.25">
      <c r="A1651">
        <v>2017</v>
      </c>
      <c r="B1651" t="s">
        <v>53</v>
      </c>
      <c r="C1651" t="s">
        <v>20</v>
      </c>
      <c r="D1651" s="1">
        <v>5934</v>
      </c>
      <c r="E1651" s="1">
        <v>56524</v>
      </c>
      <c r="F1651" s="2">
        <v>70884</v>
      </c>
    </row>
    <row r="1652" spans="1:6" x14ac:dyDescent="0.25">
      <c r="A1652">
        <v>2017</v>
      </c>
      <c r="B1652" t="s">
        <v>53</v>
      </c>
      <c r="C1652" t="s">
        <v>21</v>
      </c>
      <c r="D1652" s="1">
        <v>3663</v>
      </c>
      <c r="E1652" s="1">
        <v>50310</v>
      </c>
      <c r="F1652" s="2">
        <v>75459</v>
      </c>
    </row>
    <row r="1653" spans="1:6" x14ac:dyDescent="0.25">
      <c r="A1653">
        <v>2017</v>
      </c>
      <c r="B1653" t="s">
        <v>53</v>
      </c>
      <c r="C1653" t="s">
        <v>22</v>
      </c>
      <c r="D1653">
        <v>962</v>
      </c>
      <c r="E1653" s="1">
        <v>11593</v>
      </c>
      <c r="F1653" s="2">
        <v>48002</v>
      </c>
    </row>
    <row r="1654" spans="1:6" x14ac:dyDescent="0.25">
      <c r="A1654">
        <v>2017</v>
      </c>
      <c r="B1654" t="s">
        <v>53</v>
      </c>
      <c r="C1654" t="s">
        <v>23</v>
      </c>
      <c r="D1654" s="1">
        <v>3051</v>
      </c>
      <c r="E1654" s="1">
        <v>48249</v>
      </c>
      <c r="F1654" s="2">
        <v>73665</v>
      </c>
    </row>
    <row r="1655" spans="1:6" x14ac:dyDescent="0.25">
      <c r="A1655">
        <v>2017</v>
      </c>
      <c r="B1655" t="s">
        <v>53</v>
      </c>
      <c r="C1655" t="s">
        <v>24</v>
      </c>
      <c r="D1655">
        <v>759</v>
      </c>
      <c r="E1655" s="1">
        <v>6394</v>
      </c>
      <c r="F1655" s="2">
        <v>51903</v>
      </c>
    </row>
    <row r="1656" spans="1:6" x14ac:dyDescent="0.25">
      <c r="A1656">
        <v>2017</v>
      </c>
      <c r="B1656" t="s">
        <v>53</v>
      </c>
      <c r="C1656" t="s">
        <v>25</v>
      </c>
      <c r="D1656">
        <v>964</v>
      </c>
      <c r="E1656" s="1">
        <v>18204</v>
      </c>
      <c r="F1656" s="2">
        <v>61365</v>
      </c>
    </row>
    <row r="1657" spans="1:6" x14ac:dyDescent="0.25">
      <c r="A1657">
        <v>2017</v>
      </c>
      <c r="B1657" t="s">
        <v>53</v>
      </c>
      <c r="C1657" t="s">
        <v>26</v>
      </c>
      <c r="D1657" s="1">
        <v>1440</v>
      </c>
      <c r="E1657" s="1">
        <v>14735</v>
      </c>
      <c r="F1657" s="2">
        <v>65866</v>
      </c>
    </row>
    <row r="1658" spans="1:6" x14ac:dyDescent="0.25">
      <c r="A1658">
        <v>2017</v>
      </c>
      <c r="B1658" t="s">
        <v>53</v>
      </c>
      <c r="C1658" t="s">
        <v>27</v>
      </c>
      <c r="D1658">
        <v>843</v>
      </c>
      <c r="E1658" s="1">
        <v>12554</v>
      </c>
      <c r="F1658" s="2">
        <v>88119</v>
      </c>
    </row>
    <row r="1659" spans="1:6" x14ac:dyDescent="0.25">
      <c r="A1659">
        <v>2017</v>
      </c>
      <c r="B1659" t="s">
        <v>53</v>
      </c>
      <c r="C1659" t="s">
        <v>28</v>
      </c>
      <c r="D1659" s="1">
        <v>3595</v>
      </c>
      <c r="E1659" s="1">
        <v>70379</v>
      </c>
      <c r="F1659" s="2">
        <v>108638</v>
      </c>
    </row>
    <row r="1660" spans="1:6" x14ac:dyDescent="0.25">
      <c r="A1660">
        <v>2017</v>
      </c>
      <c r="B1660" t="s">
        <v>53</v>
      </c>
      <c r="C1660" t="s">
        <v>29</v>
      </c>
      <c r="D1660">
        <v>929</v>
      </c>
      <c r="E1660" s="1">
        <v>12398</v>
      </c>
      <c r="F1660" s="2">
        <v>51009</v>
      </c>
    </row>
    <row r="1661" spans="1:6" x14ac:dyDescent="0.25">
      <c r="A1661">
        <v>2017</v>
      </c>
      <c r="B1661" t="s">
        <v>53</v>
      </c>
      <c r="C1661" t="s">
        <v>30</v>
      </c>
      <c r="D1661" s="1">
        <v>12397</v>
      </c>
      <c r="E1661" s="1">
        <v>269233</v>
      </c>
      <c r="F1661" s="2">
        <v>119508</v>
      </c>
    </row>
    <row r="1662" spans="1:6" x14ac:dyDescent="0.25">
      <c r="A1662">
        <v>2017</v>
      </c>
      <c r="B1662" t="s">
        <v>53</v>
      </c>
      <c r="C1662" t="s">
        <v>31</v>
      </c>
      <c r="D1662" s="1">
        <v>5042</v>
      </c>
      <c r="E1662" s="1">
        <v>78826</v>
      </c>
      <c r="F1662" s="2">
        <v>80496</v>
      </c>
    </row>
    <row r="1663" spans="1:6" x14ac:dyDescent="0.25">
      <c r="A1663">
        <v>2017</v>
      </c>
      <c r="B1663" t="s">
        <v>53</v>
      </c>
      <c r="C1663" t="s">
        <v>32</v>
      </c>
      <c r="D1663">
        <v>396</v>
      </c>
      <c r="E1663" s="1">
        <v>6502</v>
      </c>
      <c r="F1663" s="2">
        <v>65114</v>
      </c>
    </row>
    <row r="1664" spans="1:6" x14ac:dyDescent="0.25">
      <c r="A1664">
        <v>2017</v>
      </c>
      <c r="B1664" t="s">
        <v>53</v>
      </c>
      <c r="C1664" t="s">
        <v>33</v>
      </c>
      <c r="D1664" s="1">
        <v>4456</v>
      </c>
      <c r="E1664" s="1">
        <v>71562</v>
      </c>
      <c r="F1664" s="2">
        <v>67912</v>
      </c>
    </row>
    <row r="1665" spans="1:6" x14ac:dyDescent="0.25">
      <c r="A1665">
        <v>2017</v>
      </c>
      <c r="B1665" t="s">
        <v>53</v>
      </c>
      <c r="C1665" t="s">
        <v>34</v>
      </c>
      <c r="D1665" s="1">
        <v>1491</v>
      </c>
      <c r="E1665" s="1">
        <v>20417</v>
      </c>
      <c r="F1665" s="2">
        <v>57922</v>
      </c>
    </row>
    <row r="1666" spans="1:6" x14ac:dyDescent="0.25">
      <c r="A1666">
        <v>2017</v>
      </c>
      <c r="B1666" t="s">
        <v>53</v>
      </c>
      <c r="C1666" t="s">
        <v>35</v>
      </c>
      <c r="D1666" s="1">
        <v>3521</v>
      </c>
      <c r="E1666" s="1">
        <v>34177</v>
      </c>
      <c r="F1666" s="2">
        <v>80210</v>
      </c>
    </row>
    <row r="1667" spans="1:6" x14ac:dyDescent="0.25">
      <c r="A1667">
        <v>2017</v>
      </c>
      <c r="B1667" t="s">
        <v>53</v>
      </c>
      <c r="C1667" t="s">
        <v>36</v>
      </c>
      <c r="D1667" s="1">
        <v>4664</v>
      </c>
      <c r="E1667" s="1">
        <v>83352</v>
      </c>
      <c r="F1667" s="2">
        <v>78987</v>
      </c>
    </row>
    <row r="1668" spans="1:6" x14ac:dyDescent="0.25">
      <c r="A1668">
        <v>2017</v>
      </c>
      <c r="B1668" t="s">
        <v>53</v>
      </c>
      <c r="C1668" t="s">
        <v>37</v>
      </c>
      <c r="D1668">
        <v>745</v>
      </c>
      <c r="E1668" s="1">
        <v>6125</v>
      </c>
      <c r="F1668" s="2">
        <v>70660</v>
      </c>
    </row>
    <row r="1669" spans="1:6" x14ac:dyDescent="0.25">
      <c r="A1669">
        <v>2017</v>
      </c>
      <c r="B1669" t="s">
        <v>53</v>
      </c>
      <c r="C1669" t="s">
        <v>38</v>
      </c>
      <c r="D1669" s="1">
        <v>2430</v>
      </c>
      <c r="E1669" s="1">
        <v>27428</v>
      </c>
      <c r="F1669" s="2">
        <v>61428</v>
      </c>
    </row>
    <row r="1670" spans="1:6" x14ac:dyDescent="0.25">
      <c r="A1670">
        <v>2017</v>
      </c>
      <c r="B1670" t="s">
        <v>53</v>
      </c>
      <c r="C1670" t="s">
        <v>39</v>
      </c>
      <c r="D1670">
        <v>561</v>
      </c>
      <c r="E1670" s="1">
        <v>5720</v>
      </c>
      <c r="F1670" s="2">
        <v>47231</v>
      </c>
    </row>
    <row r="1671" spans="1:6" x14ac:dyDescent="0.25">
      <c r="A1671">
        <v>2017</v>
      </c>
      <c r="B1671" t="s">
        <v>53</v>
      </c>
      <c r="C1671" t="s">
        <v>40</v>
      </c>
      <c r="D1671" s="1">
        <v>3260</v>
      </c>
      <c r="E1671" s="1">
        <v>45482</v>
      </c>
      <c r="F1671" s="2">
        <v>68381</v>
      </c>
    </row>
    <row r="1672" spans="1:6" x14ac:dyDescent="0.25">
      <c r="A1672">
        <v>2017</v>
      </c>
      <c r="B1672" t="s">
        <v>53</v>
      </c>
      <c r="C1672" t="s">
        <v>41</v>
      </c>
      <c r="D1672" s="1">
        <v>9521</v>
      </c>
      <c r="E1672" s="1">
        <v>201873</v>
      </c>
      <c r="F1672" s="2">
        <v>84394</v>
      </c>
    </row>
    <row r="1673" spans="1:6" x14ac:dyDescent="0.25">
      <c r="A1673">
        <v>2017</v>
      </c>
      <c r="B1673" t="s">
        <v>53</v>
      </c>
      <c r="C1673" t="s">
        <v>42</v>
      </c>
      <c r="D1673" s="1">
        <v>2347</v>
      </c>
      <c r="E1673" s="1">
        <v>37185</v>
      </c>
      <c r="F1673" s="2">
        <v>71167</v>
      </c>
    </row>
    <row r="1674" spans="1:6" x14ac:dyDescent="0.25">
      <c r="A1674">
        <v>2017</v>
      </c>
      <c r="B1674" t="s">
        <v>53</v>
      </c>
      <c r="C1674" t="s">
        <v>43</v>
      </c>
      <c r="D1674">
        <v>503</v>
      </c>
      <c r="E1674" s="1">
        <v>4478</v>
      </c>
      <c r="F1674" s="2">
        <v>58372</v>
      </c>
    </row>
    <row r="1675" spans="1:6" x14ac:dyDescent="0.25">
      <c r="A1675">
        <v>2017</v>
      </c>
      <c r="B1675" t="s">
        <v>53</v>
      </c>
      <c r="C1675" t="s">
        <v>44</v>
      </c>
      <c r="D1675" s="1">
        <v>4222</v>
      </c>
      <c r="E1675" s="1">
        <v>67623</v>
      </c>
      <c r="F1675" s="2">
        <v>98219</v>
      </c>
    </row>
    <row r="1676" spans="1:6" x14ac:dyDescent="0.25">
      <c r="A1676">
        <v>2017</v>
      </c>
      <c r="B1676" t="s">
        <v>53</v>
      </c>
      <c r="C1676" t="s">
        <v>45</v>
      </c>
      <c r="D1676" s="1">
        <v>4271</v>
      </c>
      <c r="E1676" s="1">
        <v>125798</v>
      </c>
      <c r="F1676" s="2">
        <v>172513</v>
      </c>
    </row>
    <row r="1677" spans="1:6" x14ac:dyDescent="0.25">
      <c r="A1677">
        <v>2017</v>
      </c>
      <c r="B1677" t="s">
        <v>53</v>
      </c>
      <c r="C1677" t="s">
        <v>46</v>
      </c>
      <c r="D1677">
        <v>764</v>
      </c>
      <c r="E1677" s="1">
        <v>8615</v>
      </c>
      <c r="F1677" s="2">
        <v>50474</v>
      </c>
    </row>
    <row r="1678" spans="1:6" x14ac:dyDescent="0.25">
      <c r="A1678">
        <v>2017</v>
      </c>
      <c r="B1678" t="s">
        <v>53</v>
      </c>
      <c r="C1678" t="s">
        <v>47</v>
      </c>
      <c r="D1678" s="1">
        <v>2126</v>
      </c>
      <c r="E1678" s="1">
        <v>47658</v>
      </c>
      <c r="F1678" s="2">
        <v>71912</v>
      </c>
    </row>
    <row r="1679" spans="1:6" x14ac:dyDescent="0.25">
      <c r="A1679">
        <v>2017</v>
      </c>
      <c r="B1679" t="s">
        <v>53</v>
      </c>
      <c r="C1679" t="s">
        <v>48</v>
      </c>
      <c r="D1679">
        <v>389</v>
      </c>
      <c r="E1679" s="1">
        <v>3680</v>
      </c>
      <c r="F1679" s="2">
        <v>46375</v>
      </c>
    </row>
    <row r="1680" spans="1:6" x14ac:dyDescent="0.25">
      <c r="A1680">
        <v>2017</v>
      </c>
      <c r="B1680" t="s">
        <v>56</v>
      </c>
      <c r="C1680" t="s">
        <v>1</v>
      </c>
      <c r="D1680" s="1">
        <v>13089</v>
      </c>
      <c r="E1680" s="1">
        <v>94756</v>
      </c>
      <c r="F1680" s="2">
        <v>66324</v>
      </c>
    </row>
    <row r="1681" spans="1:6" x14ac:dyDescent="0.25">
      <c r="A1681">
        <v>2017</v>
      </c>
      <c r="B1681" t="s">
        <v>56</v>
      </c>
      <c r="C1681" t="s">
        <v>2</v>
      </c>
      <c r="D1681" s="1">
        <v>15754</v>
      </c>
      <c r="E1681" s="1">
        <v>206540</v>
      </c>
      <c r="F1681" s="2">
        <v>68059</v>
      </c>
    </row>
    <row r="1682" spans="1:6" x14ac:dyDescent="0.25">
      <c r="A1682">
        <v>2017</v>
      </c>
      <c r="B1682" t="s">
        <v>56</v>
      </c>
      <c r="C1682" t="s">
        <v>3</v>
      </c>
      <c r="D1682" s="1">
        <v>8251</v>
      </c>
      <c r="E1682" s="1">
        <v>49596</v>
      </c>
      <c r="F1682" s="2">
        <v>55939</v>
      </c>
    </row>
    <row r="1683" spans="1:6" x14ac:dyDescent="0.25">
      <c r="A1683">
        <v>2017</v>
      </c>
      <c r="B1683" t="s">
        <v>56</v>
      </c>
      <c r="C1683" t="s">
        <v>4</v>
      </c>
      <c r="D1683" s="1">
        <v>98024</v>
      </c>
      <c r="E1683" s="1">
        <v>827494</v>
      </c>
      <c r="F1683" s="2">
        <v>104466</v>
      </c>
    </row>
    <row r="1684" spans="1:6" x14ac:dyDescent="0.25">
      <c r="A1684">
        <v>2017</v>
      </c>
      <c r="B1684" t="s">
        <v>56</v>
      </c>
      <c r="C1684" t="s">
        <v>5</v>
      </c>
      <c r="D1684" s="1">
        <v>22552</v>
      </c>
      <c r="E1684" s="1">
        <v>161870</v>
      </c>
      <c r="F1684" s="2">
        <v>81536</v>
      </c>
    </row>
    <row r="1685" spans="1:6" x14ac:dyDescent="0.25">
      <c r="A1685">
        <v>2017</v>
      </c>
      <c r="B1685" t="s">
        <v>56</v>
      </c>
      <c r="C1685" t="s">
        <v>6</v>
      </c>
      <c r="D1685" s="1">
        <v>10779</v>
      </c>
      <c r="E1685" s="1">
        <v>126051</v>
      </c>
      <c r="F1685" s="2">
        <v>152598</v>
      </c>
    </row>
    <row r="1686" spans="1:6" x14ac:dyDescent="0.25">
      <c r="A1686">
        <v>2017</v>
      </c>
      <c r="B1686" t="s">
        <v>56</v>
      </c>
      <c r="C1686" t="s">
        <v>7</v>
      </c>
      <c r="D1686" s="1">
        <v>2800</v>
      </c>
      <c r="E1686" s="1">
        <v>47894</v>
      </c>
      <c r="F1686" s="2">
        <v>92267</v>
      </c>
    </row>
    <row r="1687" spans="1:6" x14ac:dyDescent="0.25">
      <c r="A1687">
        <v>2017</v>
      </c>
      <c r="B1687" t="s">
        <v>56</v>
      </c>
      <c r="C1687" t="s">
        <v>8</v>
      </c>
      <c r="D1687" s="1">
        <v>71616</v>
      </c>
      <c r="E1687" s="1">
        <v>556510</v>
      </c>
      <c r="F1687" s="2">
        <v>72708</v>
      </c>
    </row>
    <row r="1688" spans="1:6" x14ac:dyDescent="0.25">
      <c r="A1688">
        <v>2017</v>
      </c>
      <c r="B1688" t="s">
        <v>56</v>
      </c>
      <c r="C1688" t="s">
        <v>9</v>
      </c>
      <c r="D1688" s="1">
        <v>25978</v>
      </c>
      <c r="E1688" s="1">
        <v>233995</v>
      </c>
      <c r="F1688" s="2">
        <v>81197</v>
      </c>
    </row>
    <row r="1689" spans="1:6" x14ac:dyDescent="0.25">
      <c r="A1689">
        <v>2017</v>
      </c>
      <c r="B1689" t="s">
        <v>56</v>
      </c>
      <c r="C1689" t="s">
        <v>10</v>
      </c>
      <c r="D1689" s="1">
        <v>5522</v>
      </c>
      <c r="E1689" s="1">
        <v>31064</v>
      </c>
      <c r="F1689" s="2">
        <v>53820</v>
      </c>
    </row>
    <row r="1690" spans="1:6" x14ac:dyDescent="0.25">
      <c r="A1690">
        <v>2017</v>
      </c>
      <c r="B1690" t="s">
        <v>56</v>
      </c>
      <c r="C1690" t="s">
        <v>11</v>
      </c>
      <c r="D1690" s="1">
        <v>32114</v>
      </c>
      <c r="E1690" s="1">
        <v>370517</v>
      </c>
      <c r="F1690" s="2">
        <v>104689</v>
      </c>
    </row>
    <row r="1691" spans="1:6" x14ac:dyDescent="0.25">
      <c r="A1691">
        <v>2017</v>
      </c>
      <c r="B1691" t="s">
        <v>56</v>
      </c>
      <c r="C1691" t="s">
        <v>12</v>
      </c>
      <c r="D1691" s="1">
        <v>16124</v>
      </c>
      <c r="E1691" s="1">
        <v>131758</v>
      </c>
      <c r="F1691" s="2">
        <v>62518</v>
      </c>
    </row>
    <row r="1692" spans="1:6" x14ac:dyDescent="0.25">
      <c r="A1692">
        <v>2017</v>
      </c>
      <c r="B1692" t="s">
        <v>56</v>
      </c>
      <c r="C1692" t="s">
        <v>13</v>
      </c>
      <c r="D1692" s="1">
        <v>9983</v>
      </c>
      <c r="E1692" s="1">
        <v>108983</v>
      </c>
      <c r="F1692" s="2">
        <v>71597</v>
      </c>
    </row>
    <row r="1693" spans="1:6" x14ac:dyDescent="0.25">
      <c r="A1693">
        <v>2017</v>
      </c>
      <c r="B1693" t="s">
        <v>56</v>
      </c>
      <c r="C1693" t="s">
        <v>14</v>
      </c>
      <c r="D1693" s="1">
        <v>8858</v>
      </c>
      <c r="E1693" s="1">
        <v>74321</v>
      </c>
      <c r="F1693" s="2">
        <v>65845</v>
      </c>
    </row>
    <row r="1694" spans="1:6" x14ac:dyDescent="0.25">
      <c r="A1694">
        <v>2017</v>
      </c>
      <c r="B1694" t="s">
        <v>56</v>
      </c>
      <c r="C1694" t="s">
        <v>15</v>
      </c>
      <c r="D1694" s="1">
        <v>10845</v>
      </c>
      <c r="E1694" s="1">
        <v>93126</v>
      </c>
      <c r="F1694" s="2">
        <v>64967</v>
      </c>
    </row>
    <row r="1695" spans="1:6" x14ac:dyDescent="0.25">
      <c r="A1695">
        <v>2017</v>
      </c>
      <c r="B1695" t="s">
        <v>56</v>
      </c>
      <c r="C1695" t="s">
        <v>16</v>
      </c>
      <c r="D1695" s="1">
        <v>13618</v>
      </c>
      <c r="E1695" s="1">
        <v>85771</v>
      </c>
      <c r="F1695" s="2">
        <v>59758</v>
      </c>
    </row>
    <row r="1696" spans="1:6" x14ac:dyDescent="0.25">
      <c r="A1696">
        <v>2017</v>
      </c>
      <c r="B1696" t="s">
        <v>56</v>
      </c>
      <c r="C1696" t="s">
        <v>17</v>
      </c>
      <c r="D1696" s="1">
        <v>3827</v>
      </c>
      <c r="E1696" s="1">
        <v>29417</v>
      </c>
      <c r="F1696" s="2">
        <v>65934</v>
      </c>
    </row>
    <row r="1697" spans="1:6" x14ac:dyDescent="0.25">
      <c r="A1697">
        <v>2017</v>
      </c>
      <c r="B1697" t="s">
        <v>56</v>
      </c>
      <c r="C1697" t="s">
        <v>18</v>
      </c>
      <c r="D1697" s="1">
        <v>15099</v>
      </c>
      <c r="E1697" s="1">
        <v>140287</v>
      </c>
      <c r="F1697" s="2">
        <v>90791</v>
      </c>
    </row>
    <row r="1698" spans="1:6" x14ac:dyDescent="0.25">
      <c r="A1698">
        <v>2017</v>
      </c>
      <c r="B1698" t="s">
        <v>56</v>
      </c>
      <c r="C1698" t="s">
        <v>19</v>
      </c>
      <c r="D1698" s="1">
        <v>17270</v>
      </c>
      <c r="E1698" s="1">
        <v>216567</v>
      </c>
      <c r="F1698" s="2">
        <v>136040</v>
      </c>
    </row>
    <row r="1699" spans="1:6" x14ac:dyDescent="0.25">
      <c r="A1699">
        <v>2017</v>
      </c>
      <c r="B1699" t="s">
        <v>56</v>
      </c>
      <c r="C1699" t="s">
        <v>20</v>
      </c>
      <c r="D1699" s="1">
        <v>18942</v>
      </c>
      <c r="E1699" s="1">
        <v>202358</v>
      </c>
      <c r="F1699" s="2">
        <v>69275</v>
      </c>
    </row>
    <row r="1700" spans="1:6" x14ac:dyDescent="0.25">
      <c r="A1700">
        <v>2017</v>
      </c>
      <c r="B1700" t="s">
        <v>56</v>
      </c>
      <c r="C1700" t="s">
        <v>21</v>
      </c>
      <c r="D1700" s="1">
        <v>15467</v>
      </c>
      <c r="E1700" s="1">
        <v>175945</v>
      </c>
      <c r="F1700" s="2">
        <v>91036</v>
      </c>
    </row>
    <row r="1701" spans="1:6" x14ac:dyDescent="0.25">
      <c r="A1701">
        <v>2017</v>
      </c>
      <c r="B1701" t="s">
        <v>56</v>
      </c>
      <c r="C1701" t="s">
        <v>22</v>
      </c>
      <c r="D1701" s="1">
        <v>7854</v>
      </c>
      <c r="E1701" s="1">
        <v>42981</v>
      </c>
      <c r="F1701" s="2">
        <v>51222</v>
      </c>
    </row>
    <row r="1702" spans="1:6" x14ac:dyDescent="0.25">
      <c r="A1702">
        <v>2017</v>
      </c>
      <c r="B1702" t="s">
        <v>56</v>
      </c>
      <c r="C1702" t="s">
        <v>23</v>
      </c>
      <c r="D1702" s="1">
        <v>17661</v>
      </c>
      <c r="E1702" s="1">
        <v>163353</v>
      </c>
      <c r="F1702" s="2">
        <v>68974</v>
      </c>
    </row>
    <row r="1703" spans="1:6" x14ac:dyDescent="0.25">
      <c r="A1703">
        <v>2017</v>
      </c>
      <c r="B1703" t="s">
        <v>56</v>
      </c>
      <c r="C1703" t="s">
        <v>24</v>
      </c>
      <c r="D1703" s="1">
        <v>4178</v>
      </c>
      <c r="E1703" s="1">
        <v>20935</v>
      </c>
      <c r="F1703" s="2">
        <v>56708</v>
      </c>
    </row>
    <row r="1704" spans="1:6" x14ac:dyDescent="0.25">
      <c r="A1704">
        <v>2017</v>
      </c>
      <c r="B1704" t="s">
        <v>56</v>
      </c>
      <c r="C1704" t="s">
        <v>25</v>
      </c>
      <c r="D1704" s="1">
        <v>6481</v>
      </c>
      <c r="E1704" s="1">
        <v>66237</v>
      </c>
      <c r="F1704" s="2">
        <v>63484</v>
      </c>
    </row>
    <row r="1705" spans="1:6" x14ac:dyDescent="0.25">
      <c r="A1705">
        <v>2017</v>
      </c>
      <c r="B1705" t="s">
        <v>56</v>
      </c>
      <c r="C1705" t="s">
        <v>26</v>
      </c>
      <c r="D1705" s="1">
        <v>8856</v>
      </c>
      <c r="E1705" s="1">
        <v>61375</v>
      </c>
      <c r="F1705" s="2">
        <v>63979</v>
      </c>
    </row>
    <row r="1706" spans="1:6" x14ac:dyDescent="0.25">
      <c r="A1706">
        <v>2017</v>
      </c>
      <c r="B1706" t="s">
        <v>56</v>
      </c>
      <c r="C1706" t="s">
        <v>27</v>
      </c>
      <c r="D1706" s="1">
        <v>3835</v>
      </c>
      <c r="E1706" s="1">
        <v>33894</v>
      </c>
      <c r="F1706" s="2">
        <v>91139</v>
      </c>
    </row>
    <row r="1707" spans="1:6" x14ac:dyDescent="0.25">
      <c r="A1707">
        <v>2017</v>
      </c>
      <c r="B1707" t="s">
        <v>56</v>
      </c>
      <c r="C1707" t="s">
        <v>28</v>
      </c>
      <c r="D1707" s="1">
        <v>19625</v>
      </c>
      <c r="E1707" s="1">
        <v>241026</v>
      </c>
      <c r="F1707" s="2">
        <v>111862</v>
      </c>
    </row>
    <row r="1708" spans="1:6" x14ac:dyDescent="0.25">
      <c r="A1708">
        <v>2017</v>
      </c>
      <c r="B1708" t="s">
        <v>56</v>
      </c>
      <c r="C1708" t="s">
        <v>29</v>
      </c>
      <c r="D1708" s="1">
        <v>5092</v>
      </c>
      <c r="E1708" s="1">
        <v>32604</v>
      </c>
      <c r="F1708" s="2">
        <v>53932</v>
      </c>
    </row>
    <row r="1709" spans="1:6" x14ac:dyDescent="0.25">
      <c r="A1709">
        <v>2017</v>
      </c>
      <c r="B1709" t="s">
        <v>56</v>
      </c>
      <c r="C1709" t="s">
        <v>30</v>
      </c>
      <c r="D1709" s="1">
        <v>65326</v>
      </c>
      <c r="E1709" s="1">
        <v>708995</v>
      </c>
      <c r="F1709" s="2">
        <v>189559</v>
      </c>
    </row>
    <row r="1710" spans="1:6" x14ac:dyDescent="0.25">
      <c r="A1710">
        <v>2017</v>
      </c>
      <c r="B1710" t="s">
        <v>56</v>
      </c>
      <c r="C1710" t="s">
        <v>31</v>
      </c>
      <c r="D1710" s="1">
        <v>27332</v>
      </c>
      <c r="E1710" s="1">
        <v>226679</v>
      </c>
      <c r="F1710" s="2">
        <v>82975</v>
      </c>
    </row>
    <row r="1711" spans="1:6" x14ac:dyDescent="0.25">
      <c r="A1711">
        <v>2017</v>
      </c>
      <c r="B1711" t="s">
        <v>56</v>
      </c>
      <c r="C1711" t="s">
        <v>32</v>
      </c>
      <c r="D1711" s="1">
        <v>2979</v>
      </c>
      <c r="E1711" s="1">
        <v>23135</v>
      </c>
      <c r="F1711" s="2">
        <v>60044</v>
      </c>
    </row>
    <row r="1712" spans="1:6" x14ac:dyDescent="0.25">
      <c r="A1712">
        <v>2017</v>
      </c>
      <c r="B1712" t="s">
        <v>56</v>
      </c>
      <c r="C1712" t="s">
        <v>33</v>
      </c>
      <c r="D1712" s="1">
        <v>28537</v>
      </c>
      <c r="E1712" s="1">
        <v>288615</v>
      </c>
      <c r="F1712" s="2">
        <v>69967</v>
      </c>
    </row>
    <row r="1713" spans="1:6" x14ac:dyDescent="0.25">
      <c r="A1713">
        <v>2017</v>
      </c>
      <c r="B1713" t="s">
        <v>56</v>
      </c>
      <c r="C1713" t="s">
        <v>34</v>
      </c>
      <c r="D1713" s="1">
        <v>11379</v>
      </c>
      <c r="E1713" s="1">
        <v>76757</v>
      </c>
      <c r="F1713" s="2">
        <v>56323</v>
      </c>
    </row>
    <row r="1714" spans="1:6" x14ac:dyDescent="0.25">
      <c r="A1714">
        <v>2017</v>
      </c>
      <c r="B1714" t="s">
        <v>56</v>
      </c>
      <c r="C1714" t="s">
        <v>35</v>
      </c>
      <c r="D1714" s="1">
        <v>12686</v>
      </c>
      <c r="E1714" s="1">
        <v>83715</v>
      </c>
      <c r="F1714" s="2">
        <v>67638</v>
      </c>
    </row>
    <row r="1715" spans="1:6" x14ac:dyDescent="0.25">
      <c r="A1715">
        <v>2017</v>
      </c>
      <c r="B1715" t="s">
        <v>56</v>
      </c>
      <c r="C1715" t="s">
        <v>36</v>
      </c>
      <c r="D1715" s="1">
        <v>28479</v>
      </c>
      <c r="E1715" s="1">
        <v>321121</v>
      </c>
      <c r="F1715" s="2">
        <v>85405</v>
      </c>
    </row>
    <row r="1716" spans="1:6" x14ac:dyDescent="0.25">
      <c r="A1716">
        <v>2017</v>
      </c>
      <c r="B1716" t="s">
        <v>56</v>
      </c>
      <c r="C1716" t="s">
        <v>37</v>
      </c>
      <c r="D1716" s="1">
        <v>2802</v>
      </c>
      <c r="E1716" s="1">
        <v>32758</v>
      </c>
      <c r="F1716" s="2">
        <v>89570</v>
      </c>
    </row>
    <row r="1717" spans="1:6" x14ac:dyDescent="0.25">
      <c r="A1717">
        <v>2017</v>
      </c>
      <c r="B1717" t="s">
        <v>56</v>
      </c>
      <c r="C1717" t="s">
        <v>38</v>
      </c>
      <c r="D1717" s="1">
        <v>12653</v>
      </c>
      <c r="E1717" s="1">
        <v>98790</v>
      </c>
      <c r="F1717" s="2">
        <v>59859</v>
      </c>
    </row>
    <row r="1718" spans="1:6" x14ac:dyDescent="0.25">
      <c r="A1718">
        <v>2017</v>
      </c>
      <c r="B1718" t="s">
        <v>56</v>
      </c>
      <c r="C1718" t="s">
        <v>39</v>
      </c>
      <c r="D1718" s="1">
        <v>3221</v>
      </c>
      <c r="E1718" s="1">
        <v>28761</v>
      </c>
      <c r="F1718" s="2">
        <v>57506</v>
      </c>
    </row>
    <row r="1719" spans="1:6" x14ac:dyDescent="0.25">
      <c r="A1719">
        <v>2017</v>
      </c>
      <c r="B1719" t="s">
        <v>56</v>
      </c>
      <c r="C1719" t="s">
        <v>40</v>
      </c>
      <c r="D1719" s="1">
        <v>15531</v>
      </c>
      <c r="E1719" s="1">
        <v>148433</v>
      </c>
      <c r="F1719" s="2">
        <v>71601</v>
      </c>
    </row>
    <row r="1720" spans="1:6" x14ac:dyDescent="0.25">
      <c r="A1720">
        <v>2017</v>
      </c>
      <c r="B1720" t="s">
        <v>56</v>
      </c>
      <c r="C1720" t="s">
        <v>41</v>
      </c>
      <c r="D1720" s="1">
        <v>71279</v>
      </c>
      <c r="E1720" s="1">
        <v>740328</v>
      </c>
      <c r="F1720" s="2">
        <v>80242</v>
      </c>
    </row>
    <row r="1721" spans="1:6" x14ac:dyDescent="0.25">
      <c r="A1721">
        <v>2017</v>
      </c>
      <c r="B1721" t="s">
        <v>56</v>
      </c>
      <c r="C1721" t="s">
        <v>42</v>
      </c>
      <c r="D1721" s="1">
        <v>11066</v>
      </c>
      <c r="E1721" s="1">
        <v>84072</v>
      </c>
      <c r="F1721" s="2">
        <v>64760</v>
      </c>
    </row>
    <row r="1722" spans="1:6" x14ac:dyDescent="0.25">
      <c r="A1722">
        <v>2017</v>
      </c>
      <c r="B1722" t="s">
        <v>56</v>
      </c>
      <c r="C1722" t="s">
        <v>43</v>
      </c>
      <c r="D1722" s="1">
        <v>1700</v>
      </c>
      <c r="E1722" s="1">
        <v>11731</v>
      </c>
      <c r="F1722" s="2">
        <v>70768</v>
      </c>
    </row>
    <row r="1723" spans="1:6" x14ac:dyDescent="0.25">
      <c r="A1723">
        <v>2017</v>
      </c>
      <c r="B1723" t="s">
        <v>56</v>
      </c>
      <c r="C1723" t="s">
        <v>44</v>
      </c>
      <c r="D1723" s="1">
        <v>21609</v>
      </c>
      <c r="E1723" s="1">
        <v>192079</v>
      </c>
      <c r="F1723" s="2">
        <v>82201</v>
      </c>
    </row>
    <row r="1724" spans="1:6" x14ac:dyDescent="0.25">
      <c r="A1724">
        <v>2017</v>
      </c>
      <c r="B1724" t="s">
        <v>56</v>
      </c>
      <c r="C1724" t="s">
        <v>45</v>
      </c>
      <c r="D1724" s="1">
        <v>17184</v>
      </c>
      <c r="E1724" s="1">
        <v>144458</v>
      </c>
      <c r="F1724" s="2">
        <v>76957</v>
      </c>
    </row>
    <row r="1725" spans="1:6" x14ac:dyDescent="0.25">
      <c r="A1725">
        <v>2017</v>
      </c>
      <c r="B1725" t="s">
        <v>56</v>
      </c>
      <c r="C1725" t="s">
        <v>46</v>
      </c>
      <c r="D1725" s="1">
        <v>3992</v>
      </c>
      <c r="E1725" s="1">
        <v>24123</v>
      </c>
      <c r="F1725" s="2">
        <v>50354</v>
      </c>
    </row>
    <row r="1726" spans="1:6" x14ac:dyDescent="0.25">
      <c r="A1726">
        <v>2017</v>
      </c>
      <c r="B1726" t="s">
        <v>56</v>
      </c>
      <c r="C1726" t="s">
        <v>47</v>
      </c>
      <c r="D1726" s="1">
        <v>13244</v>
      </c>
      <c r="E1726" s="1">
        <v>148873</v>
      </c>
      <c r="F1726" s="2">
        <v>68759</v>
      </c>
    </row>
    <row r="1727" spans="1:6" x14ac:dyDescent="0.25">
      <c r="A1727">
        <v>2017</v>
      </c>
      <c r="B1727" t="s">
        <v>56</v>
      </c>
      <c r="C1727" t="s">
        <v>48</v>
      </c>
      <c r="D1727" s="1">
        <v>2248</v>
      </c>
      <c r="E1727" s="1">
        <v>10938</v>
      </c>
      <c r="F1727" s="2">
        <v>54692</v>
      </c>
    </row>
    <row r="1728" spans="1:6" x14ac:dyDescent="0.25">
      <c r="A1728">
        <v>2017</v>
      </c>
      <c r="B1728" t="s">
        <v>57</v>
      </c>
      <c r="C1728" t="s">
        <v>1</v>
      </c>
      <c r="D1728" s="1">
        <v>21426</v>
      </c>
      <c r="E1728" s="1">
        <v>239356</v>
      </c>
      <c r="F1728" s="2">
        <v>53774</v>
      </c>
    </row>
    <row r="1729" spans="1:6" x14ac:dyDescent="0.25">
      <c r="A1729">
        <v>2017</v>
      </c>
      <c r="B1729" t="s">
        <v>57</v>
      </c>
      <c r="C1729" t="s">
        <v>2</v>
      </c>
      <c r="D1729" s="1">
        <v>31059</v>
      </c>
      <c r="E1729" s="1">
        <v>417456</v>
      </c>
      <c r="F1729" s="2">
        <v>55334</v>
      </c>
    </row>
    <row r="1730" spans="1:6" x14ac:dyDescent="0.25">
      <c r="A1730">
        <v>2017</v>
      </c>
      <c r="B1730" t="s">
        <v>57</v>
      </c>
      <c r="C1730" t="s">
        <v>3</v>
      </c>
      <c r="D1730" s="1">
        <v>13845</v>
      </c>
      <c r="E1730" s="1">
        <v>144215</v>
      </c>
      <c r="F1730" s="2">
        <v>59263</v>
      </c>
    </row>
    <row r="1731" spans="1:6" x14ac:dyDescent="0.25">
      <c r="A1731">
        <v>2017</v>
      </c>
      <c r="B1731" t="s">
        <v>57</v>
      </c>
      <c r="C1731" t="s">
        <v>4</v>
      </c>
      <c r="D1731" s="1">
        <v>188712</v>
      </c>
      <c r="E1731" s="1">
        <v>2551444</v>
      </c>
      <c r="F1731" s="2">
        <v>86955</v>
      </c>
    </row>
    <row r="1732" spans="1:6" x14ac:dyDescent="0.25">
      <c r="A1732">
        <v>2017</v>
      </c>
      <c r="B1732" t="s">
        <v>57</v>
      </c>
      <c r="C1732" t="s">
        <v>5</v>
      </c>
      <c r="D1732" s="1">
        <v>50576</v>
      </c>
      <c r="E1732" s="1">
        <v>412889</v>
      </c>
      <c r="F1732" s="2">
        <v>78698</v>
      </c>
    </row>
    <row r="1733" spans="1:6" x14ac:dyDescent="0.25">
      <c r="A1733">
        <v>2017</v>
      </c>
      <c r="B1733" t="s">
        <v>57</v>
      </c>
      <c r="C1733" t="s">
        <v>6</v>
      </c>
      <c r="D1733" s="1">
        <v>22807</v>
      </c>
      <c r="E1733" s="1">
        <v>218450</v>
      </c>
      <c r="F1733" s="2">
        <v>87307</v>
      </c>
    </row>
    <row r="1734" spans="1:6" x14ac:dyDescent="0.25">
      <c r="A1734">
        <v>2017</v>
      </c>
      <c r="B1734" t="s">
        <v>57</v>
      </c>
      <c r="C1734" t="s">
        <v>7</v>
      </c>
      <c r="D1734" s="1">
        <v>8644</v>
      </c>
      <c r="E1734" s="1">
        <v>61956</v>
      </c>
      <c r="F1734" s="2">
        <v>80600</v>
      </c>
    </row>
    <row r="1735" spans="1:6" x14ac:dyDescent="0.25">
      <c r="A1735">
        <v>2017</v>
      </c>
      <c r="B1735" t="s">
        <v>57</v>
      </c>
      <c r="C1735" t="s">
        <v>8</v>
      </c>
      <c r="D1735" s="1">
        <v>156978</v>
      </c>
      <c r="E1735" s="1">
        <v>1322562</v>
      </c>
      <c r="F1735" s="2">
        <v>58653</v>
      </c>
    </row>
    <row r="1736" spans="1:6" x14ac:dyDescent="0.25">
      <c r="A1736">
        <v>2017</v>
      </c>
      <c r="B1736" t="s">
        <v>57</v>
      </c>
      <c r="C1736" t="s">
        <v>9</v>
      </c>
      <c r="D1736" s="1">
        <v>54102</v>
      </c>
      <c r="E1736" s="1">
        <v>668820</v>
      </c>
      <c r="F1736" s="2">
        <v>64724</v>
      </c>
    </row>
    <row r="1737" spans="1:6" x14ac:dyDescent="0.25">
      <c r="A1737">
        <v>2017</v>
      </c>
      <c r="B1737" t="s">
        <v>57</v>
      </c>
      <c r="C1737" t="s">
        <v>10</v>
      </c>
      <c r="D1737" s="1">
        <v>11075</v>
      </c>
      <c r="E1737" s="1">
        <v>88110</v>
      </c>
      <c r="F1737" s="2">
        <v>48653</v>
      </c>
    </row>
    <row r="1738" spans="1:6" x14ac:dyDescent="0.25">
      <c r="A1738">
        <v>2017</v>
      </c>
      <c r="B1738" t="s">
        <v>57</v>
      </c>
      <c r="C1738" t="s">
        <v>11</v>
      </c>
      <c r="D1738" s="1">
        <v>73447</v>
      </c>
      <c r="E1738" s="1">
        <v>942202</v>
      </c>
      <c r="F1738" s="2">
        <v>73829</v>
      </c>
    </row>
    <row r="1739" spans="1:6" x14ac:dyDescent="0.25">
      <c r="A1739">
        <v>2017</v>
      </c>
      <c r="B1739" t="s">
        <v>57</v>
      </c>
      <c r="C1739" t="s">
        <v>12</v>
      </c>
      <c r="D1739" s="1">
        <v>29045</v>
      </c>
      <c r="E1739" s="1">
        <v>336985</v>
      </c>
      <c r="F1739" s="2">
        <v>50796</v>
      </c>
    </row>
    <row r="1740" spans="1:6" x14ac:dyDescent="0.25">
      <c r="A1740">
        <v>2017</v>
      </c>
      <c r="B1740" t="s">
        <v>57</v>
      </c>
      <c r="C1740" t="s">
        <v>13</v>
      </c>
      <c r="D1740" s="1">
        <v>15401</v>
      </c>
      <c r="E1740" s="1">
        <v>139096</v>
      </c>
      <c r="F1740" s="2">
        <v>52293</v>
      </c>
    </row>
    <row r="1741" spans="1:6" x14ac:dyDescent="0.25">
      <c r="A1741">
        <v>2017</v>
      </c>
      <c r="B1741" t="s">
        <v>57</v>
      </c>
      <c r="C1741" t="s">
        <v>14</v>
      </c>
      <c r="D1741" s="1">
        <v>16569</v>
      </c>
      <c r="E1741" s="1">
        <v>177353</v>
      </c>
      <c r="F1741" s="2">
        <v>59048</v>
      </c>
    </row>
    <row r="1742" spans="1:6" x14ac:dyDescent="0.25">
      <c r="A1742">
        <v>2017</v>
      </c>
      <c r="B1742" t="s">
        <v>57</v>
      </c>
      <c r="C1742" t="s">
        <v>15</v>
      </c>
      <c r="D1742" s="1">
        <v>20206</v>
      </c>
      <c r="E1742" s="1">
        <v>214141</v>
      </c>
      <c r="F1742" s="2">
        <v>48829</v>
      </c>
    </row>
    <row r="1743" spans="1:6" x14ac:dyDescent="0.25">
      <c r="A1743">
        <v>2017</v>
      </c>
      <c r="B1743" t="s">
        <v>57</v>
      </c>
      <c r="C1743" t="s">
        <v>16</v>
      </c>
      <c r="D1743" s="1">
        <v>24001</v>
      </c>
      <c r="E1743" s="1">
        <v>209874</v>
      </c>
      <c r="F1743" s="2">
        <v>55218</v>
      </c>
    </row>
    <row r="1744" spans="1:6" x14ac:dyDescent="0.25">
      <c r="A1744">
        <v>2017</v>
      </c>
      <c r="B1744" t="s">
        <v>57</v>
      </c>
      <c r="C1744" t="s">
        <v>17</v>
      </c>
      <c r="D1744" s="1">
        <v>9912</v>
      </c>
      <c r="E1744" s="1">
        <v>66736</v>
      </c>
      <c r="F1744" s="2">
        <v>55405</v>
      </c>
    </row>
    <row r="1745" spans="1:6" x14ac:dyDescent="0.25">
      <c r="A1745">
        <v>2017</v>
      </c>
      <c r="B1745" t="s">
        <v>57</v>
      </c>
      <c r="C1745" t="s">
        <v>18</v>
      </c>
      <c r="D1745" s="1">
        <v>42175</v>
      </c>
      <c r="E1745" s="1">
        <v>443764</v>
      </c>
      <c r="F1745" s="2">
        <v>77259</v>
      </c>
    </row>
    <row r="1746" spans="1:6" x14ac:dyDescent="0.25">
      <c r="A1746">
        <v>2017</v>
      </c>
      <c r="B1746" t="s">
        <v>57</v>
      </c>
      <c r="C1746" t="s">
        <v>19</v>
      </c>
      <c r="D1746" s="1">
        <v>47186</v>
      </c>
      <c r="E1746" s="1">
        <v>566190</v>
      </c>
      <c r="F1746" s="2">
        <v>102580</v>
      </c>
    </row>
    <row r="1747" spans="1:6" x14ac:dyDescent="0.25">
      <c r="A1747">
        <v>2017</v>
      </c>
      <c r="B1747" t="s">
        <v>57</v>
      </c>
      <c r="C1747" t="s">
        <v>20</v>
      </c>
      <c r="D1747" s="1">
        <v>42271</v>
      </c>
      <c r="E1747" s="1">
        <v>645279</v>
      </c>
      <c r="F1747" s="2">
        <v>68677</v>
      </c>
    </row>
    <row r="1748" spans="1:6" x14ac:dyDescent="0.25">
      <c r="A1748">
        <v>2017</v>
      </c>
      <c r="B1748" t="s">
        <v>57</v>
      </c>
      <c r="C1748" t="s">
        <v>21</v>
      </c>
      <c r="D1748" s="1">
        <v>29916</v>
      </c>
      <c r="E1748" s="1">
        <v>373603</v>
      </c>
      <c r="F1748" s="2">
        <v>80794</v>
      </c>
    </row>
    <row r="1749" spans="1:6" x14ac:dyDescent="0.25">
      <c r="A1749">
        <v>2017</v>
      </c>
      <c r="B1749" t="s">
        <v>57</v>
      </c>
      <c r="C1749" t="s">
        <v>22</v>
      </c>
      <c r="D1749" s="1">
        <v>11953</v>
      </c>
      <c r="E1749" s="1">
        <v>107737</v>
      </c>
      <c r="F1749" s="2">
        <v>41461</v>
      </c>
    </row>
    <row r="1750" spans="1:6" x14ac:dyDescent="0.25">
      <c r="A1750">
        <v>2017</v>
      </c>
      <c r="B1750" t="s">
        <v>57</v>
      </c>
      <c r="C1750" t="s">
        <v>23</v>
      </c>
      <c r="D1750" s="1">
        <v>33699</v>
      </c>
      <c r="E1750" s="1">
        <v>381525</v>
      </c>
      <c r="F1750" s="2">
        <v>63932</v>
      </c>
    </row>
    <row r="1751" spans="1:6" x14ac:dyDescent="0.25">
      <c r="A1751">
        <v>2017</v>
      </c>
      <c r="B1751" t="s">
        <v>57</v>
      </c>
      <c r="C1751" t="s">
        <v>24</v>
      </c>
      <c r="D1751" s="1">
        <v>8994</v>
      </c>
      <c r="E1751" s="1">
        <v>41010</v>
      </c>
      <c r="F1751" s="2">
        <v>50921</v>
      </c>
    </row>
    <row r="1752" spans="1:6" x14ac:dyDescent="0.25">
      <c r="A1752">
        <v>2017</v>
      </c>
      <c r="B1752" t="s">
        <v>57</v>
      </c>
      <c r="C1752" t="s">
        <v>25</v>
      </c>
      <c r="D1752" s="1">
        <v>11395</v>
      </c>
      <c r="E1752" s="1">
        <v>117542</v>
      </c>
      <c r="F1752" s="2">
        <v>59204</v>
      </c>
    </row>
    <row r="1753" spans="1:6" x14ac:dyDescent="0.25">
      <c r="A1753">
        <v>2017</v>
      </c>
      <c r="B1753" t="s">
        <v>57</v>
      </c>
      <c r="C1753" t="s">
        <v>26</v>
      </c>
      <c r="D1753" s="1">
        <v>19521</v>
      </c>
      <c r="E1753" s="1">
        <v>181485</v>
      </c>
      <c r="F1753" s="2">
        <v>58283</v>
      </c>
    </row>
    <row r="1754" spans="1:6" x14ac:dyDescent="0.25">
      <c r="A1754">
        <v>2017</v>
      </c>
      <c r="B1754" t="s">
        <v>57</v>
      </c>
      <c r="C1754" t="s">
        <v>27</v>
      </c>
      <c r="D1754" s="1">
        <v>11938</v>
      </c>
      <c r="E1754" s="1">
        <v>81761</v>
      </c>
      <c r="F1754" s="2">
        <v>75584</v>
      </c>
    </row>
    <row r="1755" spans="1:6" x14ac:dyDescent="0.25">
      <c r="A1755">
        <v>2017</v>
      </c>
      <c r="B1755" t="s">
        <v>57</v>
      </c>
      <c r="C1755" t="s">
        <v>28</v>
      </c>
      <c r="D1755" s="1">
        <v>50907</v>
      </c>
      <c r="E1755" s="1">
        <v>663584</v>
      </c>
      <c r="F1755" s="2">
        <v>88404</v>
      </c>
    </row>
    <row r="1756" spans="1:6" x14ac:dyDescent="0.25">
      <c r="A1756">
        <v>2017</v>
      </c>
      <c r="B1756" t="s">
        <v>57</v>
      </c>
      <c r="C1756" t="s">
        <v>29</v>
      </c>
      <c r="D1756" s="1">
        <v>10062</v>
      </c>
      <c r="E1756" s="1">
        <v>104434</v>
      </c>
      <c r="F1756" s="2">
        <v>60086</v>
      </c>
    </row>
    <row r="1757" spans="1:6" x14ac:dyDescent="0.25">
      <c r="A1757">
        <v>2017</v>
      </c>
      <c r="B1757" t="s">
        <v>57</v>
      </c>
      <c r="C1757" t="s">
        <v>30</v>
      </c>
      <c r="D1757" s="1">
        <v>111646</v>
      </c>
      <c r="E1757" s="1">
        <v>1314408</v>
      </c>
      <c r="F1757" s="2">
        <v>92549</v>
      </c>
    </row>
    <row r="1758" spans="1:6" x14ac:dyDescent="0.25">
      <c r="A1758">
        <v>2017</v>
      </c>
      <c r="B1758" t="s">
        <v>57</v>
      </c>
      <c r="C1758" t="s">
        <v>31</v>
      </c>
      <c r="D1758" s="1">
        <v>57179</v>
      </c>
      <c r="E1758" s="1">
        <v>616193</v>
      </c>
      <c r="F1758" s="2">
        <v>62617</v>
      </c>
    </row>
    <row r="1759" spans="1:6" x14ac:dyDescent="0.25">
      <c r="A1759">
        <v>2017</v>
      </c>
      <c r="B1759" t="s">
        <v>57</v>
      </c>
      <c r="C1759" t="s">
        <v>32</v>
      </c>
      <c r="D1759" s="1">
        <v>4917</v>
      </c>
      <c r="E1759" s="1">
        <v>34300</v>
      </c>
      <c r="F1759" s="2">
        <v>59438</v>
      </c>
    </row>
    <row r="1760" spans="1:6" x14ac:dyDescent="0.25">
      <c r="A1760">
        <v>2017</v>
      </c>
      <c r="B1760" t="s">
        <v>57</v>
      </c>
      <c r="C1760" t="s">
        <v>33</v>
      </c>
      <c r="D1760" s="1">
        <v>52650</v>
      </c>
      <c r="E1760" s="1">
        <v>724748</v>
      </c>
      <c r="F1760" s="2">
        <v>62445</v>
      </c>
    </row>
    <row r="1761" spans="1:6" x14ac:dyDescent="0.25">
      <c r="A1761">
        <v>2017</v>
      </c>
      <c r="B1761" t="s">
        <v>57</v>
      </c>
      <c r="C1761" t="s">
        <v>34</v>
      </c>
      <c r="D1761" s="1">
        <v>20434</v>
      </c>
      <c r="E1761" s="1">
        <v>185534</v>
      </c>
      <c r="F1761" s="2">
        <v>50640</v>
      </c>
    </row>
    <row r="1762" spans="1:6" x14ac:dyDescent="0.25">
      <c r="A1762">
        <v>2017</v>
      </c>
      <c r="B1762" t="s">
        <v>57</v>
      </c>
      <c r="C1762" t="s">
        <v>35</v>
      </c>
      <c r="D1762" s="1">
        <v>24942</v>
      </c>
      <c r="E1762" s="1">
        <v>242708</v>
      </c>
      <c r="F1762" s="2">
        <v>67873</v>
      </c>
    </row>
    <row r="1763" spans="1:6" x14ac:dyDescent="0.25">
      <c r="A1763">
        <v>2017</v>
      </c>
      <c r="B1763" t="s">
        <v>57</v>
      </c>
      <c r="C1763" t="s">
        <v>36</v>
      </c>
      <c r="D1763" s="1">
        <v>61779</v>
      </c>
      <c r="E1763" s="1">
        <v>799939</v>
      </c>
      <c r="F1763" s="2">
        <v>76029</v>
      </c>
    </row>
    <row r="1764" spans="1:6" x14ac:dyDescent="0.25">
      <c r="A1764">
        <v>2017</v>
      </c>
      <c r="B1764" t="s">
        <v>57</v>
      </c>
      <c r="C1764" t="s">
        <v>37</v>
      </c>
      <c r="D1764" s="1">
        <v>8350</v>
      </c>
      <c r="E1764" s="1">
        <v>67366</v>
      </c>
      <c r="F1764" s="2">
        <v>67763</v>
      </c>
    </row>
    <row r="1765" spans="1:6" x14ac:dyDescent="0.25">
      <c r="A1765">
        <v>2017</v>
      </c>
      <c r="B1765" t="s">
        <v>57</v>
      </c>
      <c r="C1765" t="s">
        <v>38</v>
      </c>
      <c r="D1765" s="1">
        <v>25902</v>
      </c>
      <c r="E1765" s="1">
        <v>280711</v>
      </c>
      <c r="F1765" s="2">
        <v>49505</v>
      </c>
    </row>
    <row r="1766" spans="1:6" x14ac:dyDescent="0.25">
      <c r="A1766">
        <v>2017</v>
      </c>
      <c r="B1766" t="s">
        <v>57</v>
      </c>
      <c r="C1766" t="s">
        <v>39</v>
      </c>
      <c r="D1766" s="1">
        <v>5030</v>
      </c>
      <c r="E1766" s="1">
        <v>31264</v>
      </c>
      <c r="F1766" s="2">
        <v>55293</v>
      </c>
    </row>
    <row r="1767" spans="1:6" x14ac:dyDescent="0.25">
      <c r="A1767">
        <v>2017</v>
      </c>
      <c r="B1767" t="s">
        <v>57</v>
      </c>
      <c r="C1767" t="s">
        <v>40</v>
      </c>
      <c r="D1767" s="1">
        <v>28315</v>
      </c>
      <c r="E1767" s="1">
        <v>407133</v>
      </c>
      <c r="F1767" s="2">
        <v>56172</v>
      </c>
    </row>
    <row r="1768" spans="1:6" x14ac:dyDescent="0.25">
      <c r="A1768">
        <v>2017</v>
      </c>
      <c r="B1768" t="s">
        <v>57</v>
      </c>
      <c r="C1768" t="s">
        <v>41</v>
      </c>
      <c r="D1768" s="1">
        <v>129242</v>
      </c>
      <c r="E1768" s="1">
        <v>1666865</v>
      </c>
      <c r="F1768" s="2">
        <v>71507</v>
      </c>
    </row>
    <row r="1769" spans="1:6" x14ac:dyDescent="0.25">
      <c r="A1769">
        <v>2017</v>
      </c>
      <c r="B1769" t="s">
        <v>57</v>
      </c>
      <c r="C1769" t="s">
        <v>42</v>
      </c>
      <c r="D1769" s="1">
        <v>21911</v>
      </c>
      <c r="E1769" s="1">
        <v>205052</v>
      </c>
      <c r="F1769" s="2">
        <v>56815</v>
      </c>
    </row>
    <row r="1770" spans="1:6" x14ac:dyDescent="0.25">
      <c r="A1770">
        <v>2017</v>
      </c>
      <c r="B1770" t="s">
        <v>57</v>
      </c>
      <c r="C1770" t="s">
        <v>43</v>
      </c>
      <c r="D1770" s="1">
        <v>5488</v>
      </c>
      <c r="E1770" s="1">
        <v>28484</v>
      </c>
      <c r="F1770" s="2">
        <v>63457</v>
      </c>
    </row>
    <row r="1771" spans="1:6" x14ac:dyDescent="0.25">
      <c r="A1771">
        <v>2017</v>
      </c>
      <c r="B1771" t="s">
        <v>57</v>
      </c>
      <c r="C1771" t="s">
        <v>44</v>
      </c>
      <c r="D1771" s="1">
        <v>57146</v>
      </c>
      <c r="E1771" s="1">
        <v>725936</v>
      </c>
      <c r="F1771" s="2">
        <v>84971</v>
      </c>
    </row>
    <row r="1772" spans="1:6" x14ac:dyDescent="0.25">
      <c r="A1772">
        <v>2017</v>
      </c>
      <c r="B1772" t="s">
        <v>57</v>
      </c>
      <c r="C1772" t="s">
        <v>45</v>
      </c>
      <c r="D1772" s="1">
        <v>39177</v>
      </c>
      <c r="E1772" s="1">
        <v>404782</v>
      </c>
      <c r="F1772" s="2">
        <v>76348</v>
      </c>
    </row>
    <row r="1773" spans="1:6" x14ac:dyDescent="0.25">
      <c r="A1773">
        <v>2017</v>
      </c>
      <c r="B1773" t="s">
        <v>57</v>
      </c>
      <c r="C1773" t="s">
        <v>46</v>
      </c>
      <c r="D1773" s="1">
        <v>8077</v>
      </c>
      <c r="E1773" s="1">
        <v>66420</v>
      </c>
      <c r="F1773" s="2">
        <v>48213</v>
      </c>
    </row>
    <row r="1774" spans="1:6" x14ac:dyDescent="0.25">
      <c r="A1774">
        <v>2017</v>
      </c>
      <c r="B1774" t="s">
        <v>57</v>
      </c>
      <c r="C1774" t="s">
        <v>47</v>
      </c>
      <c r="D1774" s="1">
        <v>23769</v>
      </c>
      <c r="E1774" s="1">
        <v>324012</v>
      </c>
      <c r="F1774" s="2">
        <v>57868</v>
      </c>
    </row>
    <row r="1775" spans="1:6" x14ac:dyDescent="0.25">
      <c r="A1775">
        <v>2017</v>
      </c>
      <c r="B1775" t="s">
        <v>57</v>
      </c>
      <c r="C1775" t="s">
        <v>48</v>
      </c>
      <c r="D1775" s="1">
        <v>4417</v>
      </c>
      <c r="E1775" s="1">
        <v>18050</v>
      </c>
      <c r="F1775" s="2">
        <v>50226</v>
      </c>
    </row>
    <row r="1776" spans="1:6" x14ac:dyDescent="0.25">
      <c r="A1776">
        <v>2017</v>
      </c>
      <c r="B1776" t="s">
        <v>58</v>
      </c>
      <c r="C1776" t="s">
        <v>1</v>
      </c>
      <c r="D1776" s="1">
        <v>12429</v>
      </c>
      <c r="E1776" s="1">
        <v>229821</v>
      </c>
      <c r="F1776" s="2">
        <v>45641</v>
      </c>
    </row>
    <row r="1777" spans="1:6" x14ac:dyDescent="0.25">
      <c r="A1777">
        <v>2017</v>
      </c>
      <c r="B1777" t="s">
        <v>58</v>
      </c>
      <c r="C1777" t="s">
        <v>2</v>
      </c>
      <c r="D1777" s="1">
        <v>16509</v>
      </c>
      <c r="E1777" s="1">
        <v>420129</v>
      </c>
      <c r="F1777" s="2">
        <v>50240</v>
      </c>
    </row>
    <row r="1778" spans="1:6" x14ac:dyDescent="0.25">
      <c r="A1778">
        <v>2017</v>
      </c>
      <c r="B1778" t="s">
        <v>58</v>
      </c>
      <c r="C1778" t="s">
        <v>3</v>
      </c>
      <c r="D1778" s="1">
        <v>15762</v>
      </c>
      <c r="E1778" s="1">
        <v>183433</v>
      </c>
      <c r="F1778" s="2">
        <v>41521</v>
      </c>
    </row>
    <row r="1779" spans="1:6" x14ac:dyDescent="0.25">
      <c r="A1779">
        <v>2017</v>
      </c>
      <c r="B1779" t="s">
        <v>58</v>
      </c>
      <c r="C1779" t="s">
        <v>4</v>
      </c>
      <c r="D1779" s="1">
        <v>593987</v>
      </c>
      <c r="E1779" s="1">
        <v>2560907</v>
      </c>
      <c r="F1779" s="2">
        <v>50766</v>
      </c>
    </row>
    <row r="1780" spans="1:6" x14ac:dyDescent="0.25">
      <c r="A1780">
        <v>2017</v>
      </c>
      <c r="B1780" t="s">
        <v>58</v>
      </c>
      <c r="C1780" t="s">
        <v>5</v>
      </c>
      <c r="D1780" s="1">
        <v>21356</v>
      </c>
      <c r="E1780" s="1">
        <v>328843</v>
      </c>
      <c r="F1780" s="2">
        <v>48754</v>
      </c>
    </row>
    <row r="1781" spans="1:6" x14ac:dyDescent="0.25">
      <c r="A1781">
        <v>2017</v>
      </c>
      <c r="B1781" t="s">
        <v>58</v>
      </c>
      <c r="C1781" t="s">
        <v>6</v>
      </c>
      <c r="D1781" s="1">
        <v>12701</v>
      </c>
      <c r="E1781" s="1">
        <v>325348</v>
      </c>
      <c r="F1781" s="2">
        <v>53993</v>
      </c>
    </row>
    <row r="1782" spans="1:6" x14ac:dyDescent="0.25">
      <c r="A1782">
        <v>2017</v>
      </c>
      <c r="B1782" t="s">
        <v>58</v>
      </c>
      <c r="C1782" t="s">
        <v>7</v>
      </c>
      <c r="D1782" s="1">
        <v>4626</v>
      </c>
      <c r="E1782" s="1">
        <v>73879</v>
      </c>
      <c r="F1782" s="2">
        <v>53083</v>
      </c>
    </row>
    <row r="1783" spans="1:6" x14ac:dyDescent="0.25">
      <c r="A1783">
        <v>2017</v>
      </c>
      <c r="B1783" t="s">
        <v>58</v>
      </c>
      <c r="C1783" t="s">
        <v>8</v>
      </c>
      <c r="D1783" s="1">
        <v>71929</v>
      </c>
      <c r="E1783" s="1">
        <v>1258710</v>
      </c>
      <c r="F1783" s="2">
        <v>49450</v>
      </c>
    </row>
    <row r="1784" spans="1:6" x14ac:dyDescent="0.25">
      <c r="A1784">
        <v>2017</v>
      </c>
      <c r="B1784" t="s">
        <v>58</v>
      </c>
      <c r="C1784" t="s">
        <v>9</v>
      </c>
      <c r="D1784" s="1">
        <v>28426</v>
      </c>
      <c r="E1784" s="1">
        <v>546707</v>
      </c>
      <c r="F1784" s="2">
        <v>50819</v>
      </c>
    </row>
    <row r="1785" spans="1:6" x14ac:dyDescent="0.25">
      <c r="A1785">
        <v>2017</v>
      </c>
      <c r="B1785" t="s">
        <v>58</v>
      </c>
      <c r="C1785" t="s">
        <v>10</v>
      </c>
      <c r="D1785" s="1">
        <v>7292</v>
      </c>
      <c r="E1785" s="1">
        <v>96246</v>
      </c>
      <c r="F1785" s="2">
        <v>40927</v>
      </c>
    </row>
    <row r="1786" spans="1:6" x14ac:dyDescent="0.25">
      <c r="A1786">
        <v>2017</v>
      </c>
      <c r="B1786" t="s">
        <v>58</v>
      </c>
      <c r="C1786" t="s">
        <v>11</v>
      </c>
      <c r="D1786" s="1">
        <v>34414</v>
      </c>
      <c r="E1786" s="1">
        <v>910288</v>
      </c>
      <c r="F1786" s="2">
        <v>49347</v>
      </c>
    </row>
    <row r="1787" spans="1:6" x14ac:dyDescent="0.25">
      <c r="A1787">
        <v>2017</v>
      </c>
      <c r="B1787" t="s">
        <v>58</v>
      </c>
      <c r="C1787" t="s">
        <v>12</v>
      </c>
      <c r="D1787" s="1">
        <v>15254</v>
      </c>
      <c r="E1787" s="1">
        <v>452646</v>
      </c>
      <c r="F1787" s="2">
        <v>46791</v>
      </c>
    </row>
    <row r="1788" spans="1:6" x14ac:dyDescent="0.25">
      <c r="A1788">
        <v>2017</v>
      </c>
      <c r="B1788" t="s">
        <v>58</v>
      </c>
      <c r="C1788" t="s">
        <v>13</v>
      </c>
      <c r="D1788" s="1">
        <v>11324</v>
      </c>
      <c r="E1788" s="1">
        <v>219362</v>
      </c>
      <c r="F1788" s="2">
        <v>42092</v>
      </c>
    </row>
    <row r="1789" spans="1:6" x14ac:dyDescent="0.25">
      <c r="A1789">
        <v>2017</v>
      </c>
      <c r="B1789" t="s">
        <v>58</v>
      </c>
      <c r="C1789" t="s">
        <v>14</v>
      </c>
      <c r="D1789" s="1">
        <v>10129</v>
      </c>
      <c r="E1789" s="1">
        <v>192638</v>
      </c>
      <c r="F1789" s="2">
        <v>41465</v>
      </c>
    </row>
    <row r="1790" spans="1:6" x14ac:dyDescent="0.25">
      <c r="A1790">
        <v>2017</v>
      </c>
      <c r="B1790" t="s">
        <v>58</v>
      </c>
      <c r="C1790" t="s">
        <v>15</v>
      </c>
      <c r="D1790" s="1">
        <v>17849</v>
      </c>
      <c r="E1790" s="1">
        <v>262151</v>
      </c>
      <c r="F1790" s="2">
        <v>47340</v>
      </c>
    </row>
    <row r="1791" spans="1:6" x14ac:dyDescent="0.25">
      <c r="A1791">
        <v>2017</v>
      </c>
      <c r="B1791" t="s">
        <v>58</v>
      </c>
      <c r="C1791" t="s">
        <v>16</v>
      </c>
      <c r="D1791" s="1">
        <v>15003</v>
      </c>
      <c r="E1791" s="1">
        <v>297694</v>
      </c>
      <c r="F1791" s="2">
        <v>42305</v>
      </c>
    </row>
    <row r="1792" spans="1:6" x14ac:dyDescent="0.25">
      <c r="A1792">
        <v>2017</v>
      </c>
      <c r="B1792" t="s">
        <v>58</v>
      </c>
      <c r="C1792" t="s">
        <v>17</v>
      </c>
      <c r="D1792" s="1">
        <v>6292</v>
      </c>
      <c r="E1792" s="1">
        <v>118412</v>
      </c>
      <c r="F1792" s="2">
        <v>45937</v>
      </c>
    </row>
    <row r="1793" spans="1:6" x14ac:dyDescent="0.25">
      <c r="A1793">
        <v>2017</v>
      </c>
      <c r="B1793" t="s">
        <v>58</v>
      </c>
      <c r="C1793" t="s">
        <v>18</v>
      </c>
      <c r="D1793" s="1">
        <v>20270</v>
      </c>
      <c r="E1793" s="1">
        <v>436185</v>
      </c>
      <c r="F1793" s="2">
        <v>53201</v>
      </c>
    </row>
    <row r="1794" spans="1:6" x14ac:dyDescent="0.25">
      <c r="A1794">
        <v>2017</v>
      </c>
      <c r="B1794" t="s">
        <v>58</v>
      </c>
      <c r="C1794" t="s">
        <v>19</v>
      </c>
      <c r="D1794" s="1">
        <v>61589</v>
      </c>
      <c r="E1794" s="1">
        <v>769824</v>
      </c>
      <c r="F1794" s="2">
        <v>57794</v>
      </c>
    </row>
    <row r="1795" spans="1:6" x14ac:dyDescent="0.25">
      <c r="A1795">
        <v>2017</v>
      </c>
      <c r="B1795" t="s">
        <v>58</v>
      </c>
      <c r="C1795" t="s">
        <v>20</v>
      </c>
      <c r="D1795" s="1">
        <v>24957</v>
      </c>
      <c r="E1795" s="1">
        <v>656020</v>
      </c>
      <c r="F1795" s="2">
        <v>48406</v>
      </c>
    </row>
    <row r="1796" spans="1:6" x14ac:dyDescent="0.25">
      <c r="A1796">
        <v>2017</v>
      </c>
      <c r="B1796" t="s">
        <v>58</v>
      </c>
      <c r="C1796" t="s">
        <v>21</v>
      </c>
      <c r="D1796" s="1">
        <v>17543</v>
      </c>
      <c r="E1796" s="1">
        <v>514711</v>
      </c>
      <c r="F1796" s="2">
        <v>49720</v>
      </c>
    </row>
    <row r="1797" spans="1:6" x14ac:dyDescent="0.25">
      <c r="A1797">
        <v>2017</v>
      </c>
      <c r="B1797" t="s">
        <v>58</v>
      </c>
      <c r="C1797" t="s">
        <v>22</v>
      </c>
      <c r="D1797" s="1">
        <v>7420</v>
      </c>
      <c r="E1797" s="1">
        <v>142412</v>
      </c>
      <c r="F1797" s="2">
        <v>40426</v>
      </c>
    </row>
    <row r="1798" spans="1:6" x14ac:dyDescent="0.25">
      <c r="A1798">
        <v>2017</v>
      </c>
      <c r="B1798" t="s">
        <v>58</v>
      </c>
      <c r="C1798" t="s">
        <v>23</v>
      </c>
      <c r="D1798" s="1">
        <v>48626</v>
      </c>
      <c r="E1798" s="1">
        <v>450671</v>
      </c>
      <c r="F1798" s="2">
        <v>44800</v>
      </c>
    </row>
    <row r="1799" spans="1:6" x14ac:dyDescent="0.25">
      <c r="A1799">
        <v>2017</v>
      </c>
      <c r="B1799" t="s">
        <v>58</v>
      </c>
      <c r="C1799" t="s">
        <v>24</v>
      </c>
      <c r="D1799" s="1">
        <v>4448</v>
      </c>
      <c r="E1799" s="1">
        <v>73262</v>
      </c>
      <c r="F1799" s="2">
        <v>46171</v>
      </c>
    </row>
    <row r="1800" spans="1:6" x14ac:dyDescent="0.25">
      <c r="A1800">
        <v>2017</v>
      </c>
      <c r="B1800" t="s">
        <v>58</v>
      </c>
      <c r="C1800" t="s">
        <v>25</v>
      </c>
      <c r="D1800" s="1">
        <v>13241</v>
      </c>
      <c r="E1800" s="1">
        <v>136970</v>
      </c>
      <c r="F1800" s="2">
        <v>44565</v>
      </c>
    </row>
    <row r="1801" spans="1:6" x14ac:dyDescent="0.25">
      <c r="A1801">
        <v>2017</v>
      </c>
      <c r="B1801" t="s">
        <v>58</v>
      </c>
      <c r="C1801" t="s">
        <v>26</v>
      </c>
      <c r="D1801" s="1">
        <v>8681</v>
      </c>
      <c r="E1801" s="1">
        <v>131756</v>
      </c>
      <c r="F1801" s="2">
        <v>53119</v>
      </c>
    </row>
    <row r="1802" spans="1:6" x14ac:dyDescent="0.25">
      <c r="A1802">
        <v>2017</v>
      </c>
      <c r="B1802" t="s">
        <v>58</v>
      </c>
      <c r="C1802" t="s">
        <v>27</v>
      </c>
      <c r="D1802" s="1">
        <v>4635</v>
      </c>
      <c r="E1802" s="1">
        <v>111212</v>
      </c>
      <c r="F1802" s="2">
        <v>54599</v>
      </c>
    </row>
    <row r="1803" spans="1:6" x14ac:dyDescent="0.25">
      <c r="A1803">
        <v>2017</v>
      </c>
      <c r="B1803" t="s">
        <v>58</v>
      </c>
      <c r="C1803" t="s">
        <v>28</v>
      </c>
      <c r="D1803" s="1">
        <v>33411</v>
      </c>
      <c r="E1803" s="1">
        <v>644049</v>
      </c>
      <c r="F1803" s="2">
        <v>52138</v>
      </c>
    </row>
    <row r="1804" spans="1:6" x14ac:dyDescent="0.25">
      <c r="A1804">
        <v>2017</v>
      </c>
      <c r="B1804" t="s">
        <v>58</v>
      </c>
      <c r="C1804" t="s">
        <v>29</v>
      </c>
      <c r="D1804" s="1">
        <v>9629</v>
      </c>
      <c r="E1804" s="1">
        <v>127804</v>
      </c>
      <c r="F1804" s="2">
        <v>40621</v>
      </c>
    </row>
    <row r="1805" spans="1:6" x14ac:dyDescent="0.25">
      <c r="A1805">
        <v>2017</v>
      </c>
      <c r="B1805" t="s">
        <v>58</v>
      </c>
      <c r="C1805" t="s">
        <v>30</v>
      </c>
      <c r="D1805" s="1">
        <v>67533</v>
      </c>
      <c r="E1805" s="1">
        <v>1847585</v>
      </c>
      <c r="F1805" s="2">
        <v>51932</v>
      </c>
    </row>
    <row r="1806" spans="1:6" x14ac:dyDescent="0.25">
      <c r="A1806">
        <v>2017</v>
      </c>
      <c r="B1806" t="s">
        <v>58</v>
      </c>
      <c r="C1806" t="s">
        <v>31</v>
      </c>
      <c r="D1806" s="1">
        <v>26885</v>
      </c>
      <c r="E1806" s="1">
        <v>578637</v>
      </c>
      <c r="F1806" s="2">
        <v>47135</v>
      </c>
    </row>
    <row r="1807" spans="1:6" x14ac:dyDescent="0.25">
      <c r="A1807">
        <v>2017</v>
      </c>
      <c r="B1807" t="s">
        <v>58</v>
      </c>
      <c r="C1807" t="s">
        <v>32</v>
      </c>
      <c r="D1807" s="1">
        <v>2484</v>
      </c>
      <c r="E1807" s="1">
        <v>61847</v>
      </c>
      <c r="F1807" s="2">
        <v>49915</v>
      </c>
    </row>
    <row r="1808" spans="1:6" x14ac:dyDescent="0.25">
      <c r="A1808">
        <v>2017</v>
      </c>
      <c r="B1808" t="s">
        <v>58</v>
      </c>
      <c r="C1808" t="s">
        <v>33</v>
      </c>
      <c r="D1808" s="1">
        <v>34090</v>
      </c>
      <c r="E1808" s="1">
        <v>897244</v>
      </c>
      <c r="F1808" s="2">
        <v>45314</v>
      </c>
    </row>
    <row r="1809" spans="1:6" x14ac:dyDescent="0.25">
      <c r="A1809">
        <v>2017</v>
      </c>
      <c r="B1809" t="s">
        <v>58</v>
      </c>
      <c r="C1809" t="s">
        <v>34</v>
      </c>
      <c r="D1809" s="1">
        <v>13367</v>
      </c>
      <c r="E1809" s="1">
        <v>208934</v>
      </c>
      <c r="F1809" s="2">
        <v>44167</v>
      </c>
    </row>
    <row r="1810" spans="1:6" x14ac:dyDescent="0.25">
      <c r="A1810">
        <v>2017</v>
      </c>
      <c r="B1810" t="s">
        <v>58</v>
      </c>
      <c r="C1810" t="s">
        <v>35</v>
      </c>
      <c r="D1810" s="1">
        <v>15363</v>
      </c>
      <c r="E1810" s="1">
        <v>266489</v>
      </c>
      <c r="F1810" s="2">
        <v>50908</v>
      </c>
    </row>
    <row r="1811" spans="1:6" x14ac:dyDescent="0.25">
      <c r="A1811">
        <v>2017</v>
      </c>
      <c r="B1811" t="s">
        <v>58</v>
      </c>
      <c r="C1811" t="s">
        <v>36</v>
      </c>
      <c r="D1811" s="1">
        <v>58709</v>
      </c>
      <c r="E1811" s="1">
        <v>1179271</v>
      </c>
      <c r="F1811" s="2">
        <v>50500</v>
      </c>
    </row>
    <row r="1812" spans="1:6" x14ac:dyDescent="0.25">
      <c r="A1812">
        <v>2017</v>
      </c>
      <c r="B1812" t="s">
        <v>58</v>
      </c>
      <c r="C1812" t="s">
        <v>37</v>
      </c>
      <c r="D1812" s="1">
        <v>4485</v>
      </c>
      <c r="E1812" s="1">
        <v>99581</v>
      </c>
      <c r="F1812" s="2">
        <v>47941</v>
      </c>
    </row>
    <row r="1813" spans="1:6" x14ac:dyDescent="0.25">
      <c r="A1813">
        <v>2017</v>
      </c>
      <c r="B1813" t="s">
        <v>58</v>
      </c>
      <c r="C1813" t="s">
        <v>38</v>
      </c>
      <c r="D1813" s="1">
        <v>11574</v>
      </c>
      <c r="E1813" s="1">
        <v>226255</v>
      </c>
      <c r="F1813" s="2">
        <v>45624</v>
      </c>
    </row>
    <row r="1814" spans="1:6" x14ac:dyDescent="0.25">
      <c r="A1814">
        <v>2017</v>
      </c>
      <c r="B1814" t="s">
        <v>58</v>
      </c>
      <c r="C1814" t="s">
        <v>39</v>
      </c>
      <c r="D1814" s="1">
        <v>2732</v>
      </c>
      <c r="E1814" s="1">
        <v>66629</v>
      </c>
      <c r="F1814" s="2">
        <v>49512</v>
      </c>
    </row>
    <row r="1815" spans="1:6" x14ac:dyDescent="0.25">
      <c r="A1815">
        <v>2017</v>
      </c>
      <c r="B1815" t="s">
        <v>58</v>
      </c>
      <c r="C1815" t="s">
        <v>40</v>
      </c>
      <c r="D1815" s="1">
        <v>15761</v>
      </c>
      <c r="E1815" s="1">
        <v>416511</v>
      </c>
      <c r="F1815" s="2">
        <v>50938</v>
      </c>
    </row>
    <row r="1816" spans="1:6" x14ac:dyDescent="0.25">
      <c r="A1816">
        <v>2017</v>
      </c>
      <c r="B1816" t="s">
        <v>58</v>
      </c>
      <c r="C1816" t="s">
        <v>41</v>
      </c>
      <c r="D1816" s="1">
        <v>87635</v>
      </c>
      <c r="E1816" s="1">
        <v>1607487</v>
      </c>
      <c r="F1816" s="2">
        <v>47096</v>
      </c>
    </row>
    <row r="1817" spans="1:6" x14ac:dyDescent="0.25">
      <c r="A1817">
        <v>2017</v>
      </c>
      <c r="B1817" t="s">
        <v>58</v>
      </c>
      <c r="C1817" t="s">
        <v>42</v>
      </c>
      <c r="D1817" s="1">
        <v>11679</v>
      </c>
      <c r="E1817" s="1">
        <v>181402</v>
      </c>
      <c r="F1817" s="2">
        <v>42492</v>
      </c>
    </row>
    <row r="1818" spans="1:6" x14ac:dyDescent="0.25">
      <c r="A1818">
        <v>2017</v>
      </c>
      <c r="B1818" t="s">
        <v>58</v>
      </c>
      <c r="C1818" t="s">
        <v>43</v>
      </c>
      <c r="D1818" s="1">
        <v>2460</v>
      </c>
      <c r="E1818" s="1">
        <v>62109</v>
      </c>
      <c r="F1818" s="2">
        <v>45259</v>
      </c>
    </row>
    <row r="1819" spans="1:6" x14ac:dyDescent="0.25">
      <c r="A1819">
        <v>2017</v>
      </c>
      <c r="B1819" t="s">
        <v>58</v>
      </c>
      <c r="C1819" t="s">
        <v>44</v>
      </c>
      <c r="D1819" s="1">
        <v>42910</v>
      </c>
      <c r="E1819" s="1">
        <v>496944</v>
      </c>
      <c r="F1819" s="2">
        <v>48573</v>
      </c>
    </row>
    <row r="1820" spans="1:6" x14ac:dyDescent="0.25">
      <c r="A1820">
        <v>2017</v>
      </c>
      <c r="B1820" t="s">
        <v>58</v>
      </c>
      <c r="C1820" t="s">
        <v>45</v>
      </c>
      <c r="D1820" s="1">
        <v>56689</v>
      </c>
      <c r="E1820" s="1">
        <v>451563</v>
      </c>
      <c r="F1820" s="2">
        <v>49782</v>
      </c>
    </row>
    <row r="1821" spans="1:6" x14ac:dyDescent="0.25">
      <c r="A1821">
        <v>2017</v>
      </c>
      <c r="B1821" t="s">
        <v>58</v>
      </c>
      <c r="C1821" t="s">
        <v>46</v>
      </c>
      <c r="D1821" s="1">
        <v>5679</v>
      </c>
      <c r="E1821" s="1">
        <v>123772</v>
      </c>
      <c r="F1821" s="2">
        <v>44732</v>
      </c>
    </row>
    <row r="1822" spans="1:6" x14ac:dyDescent="0.25">
      <c r="A1822">
        <v>2017</v>
      </c>
      <c r="B1822" t="s">
        <v>58</v>
      </c>
      <c r="C1822" t="s">
        <v>47</v>
      </c>
      <c r="D1822" s="1">
        <v>25989</v>
      </c>
      <c r="E1822" s="1">
        <v>428367</v>
      </c>
      <c r="F1822" s="2">
        <v>47663</v>
      </c>
    </row>
    <row r="1823" spans="1:6" x14ac:dyDescent="0.25">
      <c r="A1823">
        <v>2017</v>
      </c>
      <c r="B1823" t="s">
        <v>58</v>
      </c>
      <c r="C1823" t="s">
        <v>48</v>
      </c>
      <c r="D1823" s="1">
        <v>3268</v>
      </c>
      <c r="E1823" s="1">
        <v>26479</v>
      </c>
      <c r="F1823" s="2">
        <v>41913</v>
      </c>
    </row>
    <row r="1824" spans="1:6" x14ac:dyDescent="0.25">
      <c r="A1824">
        <v>2017</v>
      </c>
      <c r="B1824" t="s">
        <v>59</v>
      </c>
      <c r="C1824" t="s">
        <v>1</v>
      </c>
      <c r="D1824" s="1">
        <v>10741</v>
      </c>
      <c r="E1824" s="1">
        <v>202336</v>
      </c>
      <c r="F1824" s="2">
        <v>16222</v>
      </c>
    </row>
    <row r="1825" spans="1:6" x14ac:dyDescent="0.25">
      <c r="A1825">
        <v>2017</v>
      </c>
      <c r="B1825" t="s">
        <v>59</v>
      </c>
      <c r="C1825" t="s">
        <v>2</v>
      </c>
      <c r="D1825" s="1">
        <v>12771</v>
      </c>
      <c r="E1825" s="1">
        <v>317076</v>
      </c>
      <c r="F1825" s="2">
        <v>23505</v>
      </c>
    </row>
    <row r="1826" spans="1:6" x14ac:dyDescent="0.25">
      <c r="A1826">
        <v>2017</v>
      </c>
      <c r="B1826" t="s">
        <v>59</v>
      </c>
      <c r="C1826" t="s">
        <v>3</v>
      </c>
      <c r="D1826" s="1">
        <v>7024</v>
      </c>
      <c r="E1826" s="1">
        <v>116690</v>
      </c>
      <c r="F1826" s="2">
        <v>16181</v>
      </c>
    </row>
    <row r="1827" spans="1:6" x14ac:dyDescent="0.25">
      <c r="A1827">
        <v>2017</v>
      </c>
      <c r="B1827" t="s">
        <v>59</v>
      </c>
      <c r="C1827" t="s">
        <v>4</v>
      </c>
      <c r="D1827" s="1">
        <v>103495</v>
      </c>
      <c r="E1827" s="1">
        <v>1935980</v>
      </c>
      <c r="F1827" s="2">
        <v>29214</v>
      </c>
    </row>
    <row r="1828" spans="1:6" x14ac:dyDescent="0.25">
      <c r="A1828">
        <v>2017</v>
      </c>
      <c r="B1828" t="s">
        <v>59</v>
      </c>
      <c r="C1828" t="s">
        <v>5</v>
      </c>
      <c r="D1828" s="1">
        <v>16627</v>
      </c>
      <c r="E1828" s="1">
        <v>333190</v>
      </c>
      <c r="F1828" s="2">
        <v>24462</v>
      </c>
    </row>
    <row r="1829" spans="1:6" x14ac:dyDescent="0.25">
      <c r="A1829">
        <v>2017</v>
      </c>
      <c r="B1829" t="s">
        <v>59</v>
      </c>
      <c r="C1829" t="s">
        <v>6</v>
      </c>
      <c r="D1829" s="1">
        <v>10338</v>
      </c>
      <c r="E1829" s="1">
        <v>156514</v>
      </c>
      <c r="F1829" s="2">
        <v>23066</v>
      </c>
    </row>
    <row r="1830" spans="1:6" x14ac:dyDescent="0.25">
      <c r="A1830">
        <v>2017</v>
      </c>
      <c r="B1830" t="s">
        <v>59</v>
      </c>
      <c r="C1830" t="s">
        <v>7</v>
      </c>
      <c r="D1830" s="1">
        <v>2565</v>
      </c>
      <c r="E1830" s="1">
        <v>50272</v>
      </c>
      <c r="F1830" s="2">
        <v>19997</v>
      </c>
    </row>
    <row r="1831" spans="1:6" x14ac:dyDescent="0.25">
      <c r="A1831">
        <v>2017</v>
      </c>
      <c r="B1831" t="s">
        <v>59</v>
      </c>
      <c r="C1831" t="s">
        <v>8</v>
      </c>
      <c r="D1831" s="1">
        <v>55396</v>
      </c>
      <c r="E1831" s="1">
        <v>1198478</v>
      </c>
      <c r="F1831" s="2">
        <v>24953</v>
      </c>
    </row>
    <row r="1832" spans="1:6" x14ac:dyDescent="0.25">
      <c r="A1832">
        <v>2017</v>
      </c>
      <c r="B1832" t="s">
        <v>59</v>
      </c>
      <c r="C1832" t="s">
        <v>9</v>
      </c>
      <c r="D1832" s="1">
        <v>23538</v>
      </c>
      <c r="E1832" s="1">
        <v>476035</v>
      </c>
      <c r="F1832" s="2">
        <v>20142</v>
      </c>
    </row>
    <row r="1833" spans="1:6" x14ac:dyDescent="0.25">
      <c r="A1833">
        <v>2017</v>
      </c>
      <c r="B1833" t="s">
        <v>59</v>
      </c>
      <c r="C1833" t="s">
        <v>10</v>
      </c>
      <c r="D1833" s="1">
        <v>4906</v>
      </c>
      <c r="E1833" s="1">
        <v>74928</v>
      </c>
      <c r="F1833" s="2">
        <v>16382</v>
      </c>
    </row>
    <row r="1834" spans="1:6" x14ac:dyDescent="0.25">
      <c r="A1834">
        <v>2017</v>
      </c>
      <c r="B1834" t="s">
        <v>59</v>
      </c>
      <c r="C1834" t="s">
        <v>11</v>
      </c>
      <c r="D1834" s="1">
        <v>32076</v>
      </c>
      <c r="E1834" s="1">
        <v>610100</v>
      </c>
      <c r="F1834" s="2">
        <v>22930</v>
      </c>
    </row>
    <row r="1835" spans="1:6" x14ac:dyDescent="0.25">
      <c r="A1835">
        <v>2017</v>
      </c>
      <c r="B1835" t="s">
        <v>59</v>
      </c>
      <c r="C1835" t="s">
        <v>12</v>
      </c>
      <c r="D1835" s="1">
        <v>15273</v>
      </c>
      <c r="E1835" s="1">
        <v>308506</v>
      </c>
      <c r="F1835" s="2">
        <v>18223</v>
      </c>
    </row>
    <row r="1836" spans="1:6" x14ac:dyDescent="0.25">
      <c r="A1836">
        <v>2017</v>
      </c>
      <c r="B1836" t="s">
        <v>59</v>
      </c>
      <c r="C1836" t="s">
        <v>13</v>
      </c>
      <c r="D1836" s="1">
        <v>8532</v>
      </c>
      <c r="E1836" s="1">
        <v>143101</v>
      </c>
      <c r="F1836" s="2">
        <v>16280</v>
      </c>
    </row>
    <row r="1837" spans="1:6" x14ac:dyDescent="0.25">
      <c r="A1837">
        <v>2017</v>
      </c>
      <c r="B1837" t="s">
        <v>59</v>
      </c>
      <c r="C1837" t="s">
        <v>14</v>
      </c>
      <c r="D1837" s="1">
        <v>6839</v>
      </c>
      <c r="E1837" s="1">
        <v>128449</v>
      </c>
      <c r="F1837" s="2">
        <v>16257</v>
      </c>
    </row>
    <row r="1838" spans="1:6" x14ac:dyDescent="0.25">
      <c r="A1838">
        <v>2017</v>
      </c>
      <c r="B1838" t="s">
        <v>59</v>
      </c>
      <c r="C1838" t="s">
        <v>15</v>
      </c>
      <c r="D1838" s="1">
        <v>10063</v>
      </c>
      <c r="E1838" s="1">
        <v>196846</v>
      </c>
      <c r="F1838" s="2">
        <v>17160</v>
      </c>
    </row>
    <row r="1839" spans="1:6" x14ac:dyDescent="0.25">
      <c r="A1839">
        <v>2017</v>
      </c>
      <c r="B1839" t="s">
        <v>59</v>
      </c>
      <c r="C1839" t="s">
        <v>16</v>
      </c>
      <c r="D1839" s="1">
        <v>12015</v>
      </c>
      <c r="E1839" s="1">
        <v>233109</v>
      </c>
      <c r="F1839" s="2">
        <v>20623</v>
      </c>
    </row>
    <row r="1840" spans="1:6" x14ac:dyDescent="0.25">
      <c r="A1840">
        <v>2017</v>
      </c>
      <c r="B1840" t="s">
        <v>59</v>
      </c>
      <c r="C1840" t="s">
        <v>17</v>
      </c>
      <c r="D1840" s="1">
        <v>5119</v>
      </c>
      <c r="E1840" s="1">
        <v>67354</v>
      </c>
      <c r="F1840" s="2">
        <v>21119</v>
      </c>
    </row>
    <row r="1841" spans="1:6" x14ac:dyDescent="0.25">
      <c r="A1841">
        <v>2017</v>
      </c>
      <c r="B1841" t="s">
        <v>59</v>
      </c>
      <c r="C1841" t="s">
        <v>18</v>
      </c>
      <c r="D1841" s="1">
        <v>14733</v>
      </c>
      <c r="E1841" s="1">
        <v>280195</v>
      </c>
      <c r="F1841" s="2">
        <v>23436</v>
      </c>
    </row>
    <row r="1842" spans="1:6" x14ac:dyDescent="0.25">
      <c r="A1842">
        <v>2017</v>
      </c>
      <c r="B1842" t="s">
        <v>59</v>
      </c>
      <c r="C1842" t="s">
        <v>19</v>
      </c>
      <c r="D1842" s="1">
        <v>20695</v>
      </c>
      <c r="E1842" s="1">
        <v>369350</v>
      </c>
      <c r="F1842" s="2">
        <v>26779</v>
      </c>
    </row>
    <row r="1843" spans="1:6" x14ac:dyDescent="0.25">
      <c r="A1843">
        <v>2017</v>
      </c>
      <c r="B1843" t="s">
        <v>59</v>
      </c>
      <c r="C1843" t="s">
        <v>20</v>
      </c>
      <c r="D1843" s="1">
        <v>21783</v>
      </c>
      <c r="E1843" s="1">
        <v>431316</v>
      </c>
      <c r="F1843" s="2">
        <v>19834</v>
      </c>
    </row>
    <row r="1844" spans="1:6" x14ac:dyDescent="0.25">
      <c r="A1844">
        <v>2017</v>
      </c>
      <c r="B1844" t="s">
        <v>59</v>
      </c>
      <c r="C1844" t="s">
        <v>21</v>
      </c>
      <c r="D1844" s="1">
        <v>14729</v>
      </c>
      <c r="E1844" s="1">
        <v>270490</v>
      </c>
      <c r="F1844" s="2">
        <v>21386</v>
      </c>
    </row>
    <row r="1845" spans="1:6" x14ac:dyDescent="0.25">
      <c r="A1845">
        <v>2017</v>
      </c>
      <c r="B1845" t="s">
        <v>59</v>
      </c>
      <c r="C1845" t="s">
        <v>22</v>
      </c>
      <c r="D1845" s="1">
        <v>6381</v>
      </c>
      <c r="E1845" s="1">
        <v>134613</v>
      </c>
      <c r="F1845" s="2">
        <v>17011</v>
      </c>
    </row>
    <row r="1846" spans="1:6" x14ac:dyDescent="0.25">
      <c r="A1846">
        <v>2017</v>
      </c>
      <c r="B1846" t="s">
        <v>59</v>
      </c>
      <c r="C1846" t="s">
        <v>23</v>
      </c>
      <c r="D1846" s="1">
        <v>14797</v>
      </c>
      <c r="E1846" s="1">
        <v>303022</v>
      </c>
      <c r="F1846" s="2">
        <v>20276</v>
      </c>
    </row>
    <row r="1847" spans="1:6" x14ac:dyDescent="0.25">
      <c r="A1847">
        <v>2017</v>
      </c>
      <c r="B1847" t="s">
        <v>59</v>
      </c>
      <c r="C1847" t="s">
        <v>24</v>
      </c>
      <c r="D1847" s="1">
        <v>4978</v>
      </c>
      <c r="E1847" s="1">
        <v>64958</v>
      </c>
      <c r="F1847" s="2">
        <v>18625</v>
      </c>
    </row>
    <row r="1848" spans="1:6" x14ac:dyDescent="0.25">
      <c r="A1848">
        <v>2017</v>
      </c>
      <c r="B1848" t="s">
        <v>59</v>
      </c>
      <c r="C1848" t="s">
        <v>25</v>
      </c>
      <c r="D1848" s="1">
        <v>5508</v>
      </c>
      <c r="E1848" s="1">
        <v>91776</v>
      </c>
      <c r="F1848" s="2">
        <v>16253</v>
      </c>
    </row>
    <row r="1849" spans="1:6" x14ac:dyDescent="0.25">
      <c r="A1849">
        <v>2017</v>
      </c>
      <c r="B1849" t="s">
        <v>59</v>
      </c>
      <c r="C1849" t="s">
        <v>26</v>
      </c>
      <c r="D1849" s="1">
        <v>8246</v>
      </c>
      <c r="E1849" s="1">
        <v>348888</v>
      </c>
      <c r="F1849" s="2">
        <v>33048</v>
      </c>
    </row>
    <row r="1850" spans="1:6" x14ac:dyDescent="0.25">
      <c r="A1850">
        <v>2017</v>
      </c>
      <c r="B1850" t="s">
        <v>59</v>
      </c>
      <c r="C1850" t="s">
        <v>27</v>
      </c>
      <c r="D1850" s="1">
        <v>4512</v>
      </c>
      <c r="E1850" s="1">
        <v>70729</v>
      </c>
      <c r="F1850" s="2">
        <v>21058</v>
      </c>
    </row>
    <row r="1851" spans="1:6" x14ac:dyDescent="0.25">
      <c r="A1851">
        <v>2017</v>
      </c>
      <c r="B1851" t="s">
        <v>59</v>
      </c>
      <c r="C1851" t="s">
        <v>28</v>
      </c>
      <c r="D1851" s="1">
        <v>23501</v>
      </c>
      <c r="E1851" s="1">
        <v>372798</v>
      </c>
      <c r="F1851" s="2">
        <v>24851</v>
      </c>
    </row>
    <row r="1852" spans="1:6" x14ac:dyDescent="0.25">
      <c r="A1852">
        <v>2017</v>
      </c>
      <c r="B1852" t="s">
        <v>59</v>
      </c>
      <c r="C1852" t="s">
        <v>29</v>
      </c>
      <c r="D1852" s="1">
        <v>4929</v>
      </c>
      <c r="E1852" s="1">
        <v>96321</v>
      </c>
      <c r="F1852" s="2">
        <v>17901</v>
      </c>
    </row>
    <row r="1853" spans="1:6" x14ac:dyDescent="0.25">
      <c r="A1853">
        <v>2017</v>
      </c>
      <c r="B1853" t="s">
        <v>59</v>
      </c>
      <c r="C1853" t="s">
        <v>30</v>
      </c>
      <c r="D1853" s="1">
        <v>66166</v>
      </c>
      <c r="E1853" s="1">
        <v>944545</v>
      </c>
      <c r="F1853" s="2">
        <v>32365</v>
      </c>
    </row>
    <row r="1854" spans="1:6" x14ac:dyDescent="0.25">
      <c r="A1854">
        <v>2017</v>
      </c>
      <c r="B1854" t="s">
        <v>59</v>
      </c>
      <c r="C1854" t="s">
        <v>31</v>
      </c>
      <c r="D1854" s="1">
        <v>25235</v>
      </c>
      <c r="E1854" s="1">
        <v>493758</v>
      </c>
      <c r="F1854" s="2">
        <v>19111</v>
      </c>
    </row>
    <row r="1855" spans="1:6" x14ac:dyDescent="0.25">
      <c r="A1855">
        <v>2017</v>
      </c>
      <c r="B1855" t="s">
        <v>59</v>
      </c>
      <c r="C1855" t="s">
        <v>32</v>
      </c>
      <c r="D1855" s="1">
        <v>2600</v>
      </c>
      <c r="E1855" s="1">
        <v>39316</v>
      </c>
      <c r="F1855" s="2">
        <v>17400</v>
      </c>
    </row>
    <row r="1856" spans="1:6" x14ac:dyDescent="0.25">
      <c r="A1856">
        <v>2017</v>
      </c>
      <c r="B1856" t="s">
        <v>59</v>
      </c>
      <c r="C1856" t="s">
        <v>33</v>
      </c>
      <c r="D1856" s="1">
        <v>28218</v>
      </c>
      <c r="E1856" s="1">
        <v>560257</v>
      </c>
      <c r="F1856" s="2">
        <v>18856</v>
      </c>
    </row>
    <row r="1857" spans="1:6" x14ac:dyDescent="0.25">
      <c r="A1857">
        <v>2017</v>
      </c>
      <c r="B1857" t="s">
        <v>59</v>
      </c>
      <c r="C1857" t="s">
        <v>34</v>
      </c>
      <c r="D1857" s="1">
        <v>8969</v>
      </c>
      <c r="E1857" s="1">
        <v>167540</v>
      </c>
      <c r="F1857" s="2">
        <v>17729</v>
      </c>
    </row>
    <row r="1858" spans="1:6" x14ac:dyDescent="0.25">
      <c r="A1858">
        <v>2017</v>
      </c>
      <c r="B1858" t="s">
        <v>59</v>
      </c>
      <c r="C1858" t="s">
        <v>35</v>
      </c>
      <c r="D1858" s="1">
        <v>13588</v>
      </c>
      <c r="E1858" s="1">
        <v>205823</v>
      </c>
      <c r="F1858" s="2">
        <v>21379</v>
      </c>
    </row>
    <row r="1859" spans="1:6" x14ac:dyDescent="0.25">
      <c r="A1859">
        <v>2017</v>
      </c>
      <c r="B1859" t="s">
        <v>59</v>
      </c>
      <c r="C1859" t="s">
        <v>36</v>
      </c>
      <c r="D1859" s="1">
        <v>33146</v>
      </c>
      <c r="E1859" s="1">
        <v>566779</v>
      </c>
      <c r="F1859" s="2">
        <v>20389</v>
      </c>
    </row>
    <row r="1860" spans="1:6" x14ac:dyDescent="0.25">
      <c r="A1860">
        <v>2017</v>
      </c>
      <c r="B1860" t="s">
        <v>59</v>
      </c>
      <c r="C1860" t="s">
        <v>37</v>
      </c>
      <c r="D1860" s="1">
        <v>3683</v>
      </c>
      <c r="E1860" s="1">
        <v>58183</v>
      </c>
      <c r="F1860" s="2">
        <v>22353</v>
      </c>
    </row>
    <row r="1861" spans="1:6" x14ac:dyDescent="0.25">
      <c r="A1861">
        <v>2017</v>
      </c>
      <c r="B1861" t="s">
        <v>59</v>
      </c>
      <c r="C1861" t="s">
        <v>38</v>
      </c>
      <c r="D1861" s="1">
        <v>12337</v>
      </c>
      <c r="E1861" s="1">
        <v>254069</v>
      </c>
      <c r="F1861" s="2">
        <v>17885</v>
      </c>
    </row>
    <row r="1862" spans="1:6" x14ac:dyDescent="0.25">
      <c r="A1862">
        <v>2017</v>
      </c>
      <c r="B1862" t="s">
        <v>59</v>
      </c>
      <c r="C1862" t="s">
        <v>39</v>
      </c>
      <c r="D1862" s="1">
        <v>3109</v>
      </c>
      <c r="E1862" s="1">
        <v>46967</v>
      </c>
      <c r="F1862" s="2">
        <v>16460</v>
      </c>
    </row>
    <row r="1863" spans="1:6" x14ac:dyDescent="0.25">
      <c r="A1863">
        <v>2017</v>
      </c>
      <c r="B1863" t="s">
        <v>59</v>
      </c>
      <c r="C1863" t="s">
        <v>40</v>
      </c>
      <c r="D1863" s="1">
        <v>15932</v>
      </c>
      <c r="E1863" s="1">
        <v>328856</v>
      </c>
      <c r="F1863" s="2">
        <v>22398</v>
      </c>
    </row>
    <row r="1864" spans="1:6" x14ac:dyDescent="0.25">
      <c r="A1864">
        <v>2017</v>
      </c>
      <c r="B1864" t="s">
        <v>59</v>
      </c>
      <c r="C1864" t="s">
        <v>41</v>
      </c>
      <c r="D1864" s="1">
        <v>60744</v>
      </c>
      <c r="E1864" s="1">
        <v>1317762</v>
      </c>
      <c r="F1864" s="2">
        <v>21234</v>
      </c>
    </row>
    <row r="1865" spans="1:6" x14ac:dyDescent="0.25">
      <c r="A1865">
        <v>2017</v>
      </c>
      <c r="B1865" t="s">
        <v>59</v>
      </c>
      <c r="C1865" t="s">
        <v>42</v>
      </c>
      <c r="D1865" s="1">
        <v>7068</v>
      </c>
      <c r="E1865" s="1">
        <v>142985</v>
      </c>
      <c r="F1865" s="2">
        <v>19510</v>
      </c>
    </row>
    <row r="1866" spans="1:6" x14ac:dyDescent="0.25">
      <c r="A1866">
        <v>2017</v>
      </c>
      <c r="B1866" t="s">
        <v>59</v>
      </c>
      <c r="C1866" t="s">
        <v>43</v>
      </c>
      <c r="D1866" s="1">
        <v>2266</v>
      </c>
      <c r="E1866" s="1">
        <v>37337</v>
      </c>
      <c r="F1866" s="2">
        <v>22375</v>
      </c>
    </row>
    <row r="1867" spans="1:6" x14ac:dyDescent="0.25">
      <c r="A1867">
        <v>2017</v>
      </c>
      <c r="B1867" t="s">
        <v>59</v>
      </c>
      <c r="C1867" t="s">
        <v>44</v>
      </c>
      <c r="D1867" s="1">
        <v>20269</v>
      </c>
      <c r="E1867" s="1">
        <v>402475</v>
      </c>
      <c r="F1867" s="2">
        <v>20078</v>
      </c>
    </row>
    <row r="1868" spans="1:6" x14ac:dyDescent="0.25">
      <c r="A1868">
        <v>2017</v>
      </c>
      <c r="B1868" t="s">
        <v>59</v>
      </c>
      <c r="C1868" t="s">
        <v>45</v>
      </c>
      <c r="D1868" s="1">
        <v>20065</v>
      </c>
      <c r="E1868" s="1">
        <v>325141</v>
      </c>
      <c r="F1868" s="2">
        <v>24250</v>
      </c>
    </row>
    <row r="1869" spans="1:6" x14ac:dyDescent="0.25">
      <c r="A1869">
        <v>2017</v>
      </c>
      <c r="B1869" t="s">
        <v>59</v>
      </c>
      <c r="C1869" t="s">
        <v>46</v>
      </c>
      <c r="D1869" s="1">
        <v>4646</v>
      </c>
      <c r="E1869" s="1">
        <v>74275</v>
      </c>
      <c r="F1869" s="2">
        <v>17335</v>
      </c>
    </row>
    <row r="1870" spans="1:6" x14ac:dyDescent="0.25">
      <c r="A1870">
        <v>2017</v>
      </c>
      <c r="B1870" t="s">
        <v>59</v>
      </c>
      <c r="C1870" t="s">
        <v>47</v>
      </c>
      <c r="D1870" s="1">
        <v>16599</v>
      </c>
      <c r="E1870" s="1">
        <v>279749</v>
      </c>
      <c r="F1870" s="2">
        <v>17248</v>
      </c>
    </row>
    <row r="1871" spans="1:6" x14ac:dyDescent="0.25">
      <c r="A1871">
        <v>2017</v>
      </c>
      <c r="B1871" t="s">
        <v>59</v>
      </c>
      <c r="C1871" t="s">
        <v>48</v>
      </c>
      <c r="D1871" s="1">
        <v>2355</v>
      </c>
      <c r="E1871" s="1">
        <v>36297</v>
      </c>
      <c r="F1871" s="2">
        <v>19867</v>
      </c>
    </row>
    <row r="1872" spans="1:6" x14ac:dyDescent="0.25">
      <c r="A1872">
        <v>2017</v>
      </c>
      <c r="B1872" t="s">
        <v>60</v>
      </c>
      <c r="C1872" t="s">
        <v>1</v>
      </c>
      <c r="D1872" s="1">
        <v>9603</v>
      </c>
      <c r="E1872" s="1">
        <v>45296</v>
      </c>
      <c r="F1872" s="2">
        <v>36539</v>
      </c>
    </row>
    <row r="1873" spans="1:6" x14ac:dyDescent="0.25">
      <c r="A1873">
        <v>2017</v>
      </c>
      <c r="B1873" t="s">
        <v>60</v>
      </c>
      <c r="C1873" t="s">
        <v>2</v>
      </c>
      <c r="D1873" s="1">
        <v>10297</v>
      </c>
      <c r="E1873" s="1">
        <v>71320</v>
      </c>
      <c r="F1873" s="2">
        <v>37061</v>
      </c>
    </row>
    <row r="1874" spans="1:6" x14ac:dyDescent="0.25">
      <c r="A1874">
        <v>2017</v>
      </c>
      <c r="B1874" t="s">
        <v>60</v>
      </c>
      <c r="C1874" t="s">
        <v>3</v>
      </c>
      <c r="D1874" s="1">
        <v>5315</v>
      </c>
      <c r="E1874" s="1">
        <v>24804</v>
      </c>
      <c r="F1874" s="2">
        <v>33179</v>
      </c>
    </row>
    <row r="1875" spans="1:6" x14ac:dyDescent="0.25">
      <c r="A1875">
        <v>2017</v>
      </c>
      <c r="B1875" t="s">
        <v>60</v>
      </c>
      <c r="C1875" t="s">
        <v>4</v>
      </c>
      <c r="D1875" s="1">
        <v>88470</v>
      </c>
      <c r="E1875" s="1">
        <v>527915</v>
      </c>
      <c r="F1875" s="2">
        <v>40412</v>
      </c>
    </row>
    <row r="1876" spans="1:6" x14ac:dyDescent="0.25">
      <c r="A1876">
        <v>2017</v>
      </c>
      <c r="B1876" t="s">
        <v>60</v>
      </c>
      <c r="C1876" t="s">
        <v>5</v>
      </c>
      <c r="D1876" s="1">
        <v>15777</v>
      </c>
      <c r="E1876" s="1">
        <v>80034</v>
      </c>
      <c r="F1876" s="2">
        <v>39558</v>
      </c>
    </row>
    <row r="1877" spans="1:6" x14ac:dyDescent="0.25">
      <c r="A1877">
        <v>2017</v>
      </c>
      <c r="B1877" t="s">
        <v>60</v>
      </c>
      <c r="C1877" t="s">
        <v>6</v>
      </c>
      <c r="D1877" s="1">
        <v>16529</v>
      </c>
      <c r="E1877" s="1">
        <v>64279</v>
      </c>
      <c r="F1877" s="2">
        <v>33397</v>
      </c>
    </row>
    <row r="1878" spans="1:6" x14ac:dyDescent="0.25">
      <c r="A1878">
        <v>2017</v>
      </c>
      <c r="B1878" t="s">
        <v>60</v>
      </c>
      <c r="C1878" t="s">
        <v>7</v>
      </c>
      <c r="D1878" s="1">
        <v>2003</v>
      </c>
      <c r="E1878" s="1">
        <v>11881</v>
      </c>
      <c r="F1878" s="2">
        <v>33610</v>
      </c>
    </row>
    <row r="1879" spans="1:6" x14ac:dyDescent="0.25">
      <c r="A1879">
        <v>2017</v>
      </c>
      <c r="B1879" t="s">
        <v>60</v>
      </c>
      <c r="C1879" t="s">
        <v>8</v>
      </c>
      <c r="D1879" s="1">
        <v>54928</v>
      </c>
      <c r="E1879" s="1">
        <v>273903</v>
      </c>
      <c r="F1879" s="2">
        <v>35319</v>
      </c>
    </row>
    <row r="1880" spans="1:6" x14ac:dyDescent="0.25">
      <c r="A1880">
        <v>2017</v>
      </c>
      <c r="B1880" t="s">
        <v>60</v>
      </c>
      <c r="C1880" t="s">
        <v>9</v>
      </c>
      <c r="D1880" s="1">
        <v>18097</v>
      </c>
      <c r="E1880" s="1">
        <v>106445</v>
      </c>
      <c r="F1880" s="2">
        <v>35520</v>
      </c>
    </row>
    <row r="1881" spans="1:6" x14ac:dyDescent="0.25">
      <c r="A1881">
        <v>2017</v>
      </c>
      <c r="B1881" t="s">
        <v>60</v>
      </c>
      <c r="C1881" t="s">
        <v>10</v>
      </c>
      <c r="D1881" s="1">
        <v>3888</v>
      </c>
      <c r="E1881" s="1">
        <v>17915</v>
      </c>
      <c r="F1881" s="2">
        <v>30056</v>
      </c>
    </row>
    <row r="1882" spans="1:6" x14ac:dyDescent="0.25">
      <c r="A1882">
        <v>2017</v>
      </c>
      <c r="B1882" t="s">
        <v>60</v>
      </c>
      <c r="C1882" t="s">
        <v>11</v>
      </c>
      <c r="D1882" s="1">
        <v>39500</v>
      </c>
      <c r="E1882" s="1">
        <v>206494</v>
      </c>
      <c r="F1882" s="2">
        <v>41240</v>
      </c>
    </row>
    <row r="1883" spans="1:6" x14ac:dyDescent="0.25">
      <c r="A1883">
        <v>2017</v>
      </c>
      <c r="B1883" t="s">
        <v>60</v>
      </c>
      <c r="C1883" t="s">
        <v>12</v>
      </c>
      <c r="D1883" s="1">
        <v>13113</v>
      </c>
      <c r="E1883" s="1">
        <v>86944</v>
      </c>
      <c r="F1883" s="2">
        <v>31882</v>
      </c>
    </row>
    <row r="1884" spans="1:6" x14ac:dyDescent="0.25">
      <c r="A1884">
        <v>2017</v>
      </c>
      <c r="B1884" t="s">
        <v>60</v>
      </c>
      <c r="C1884" t="s">
        <v>13</v>
      </c>
      <c r="D1884" s="1">
        <v>8710</v>
      </c>
      <c r="E1884" s="1">
        <v>42498</v>
      </c>
      <c r="F1884" s="2">
        <v>33069</v>
      </c>
    </row>
    <row r="1885" spans="1:6" x14ac:dyDescent="0.25">
      <c r="A1885">
        <v>2017</v>
      </c>
      <c r="B1885" t="s">
        <v>60</v>
      </c>
      <c r="C1885" t="s">
        <v>14</v>
      </c>
      <c r="D1885" s="1">
        <v>6031</v>
      </c>
      <c r="E1885" s="1">
        <v>33578</v>
      </c>
      <c r="F1885" s="2">
        <v>33575</v>
      </c>
    </row>
    <row r="1886" spans="1:6" x14ac:dyDescent="0.25">
      <c r="A1886">
        <v>2017</v>
      </c>
      <c r="B1886" t="s">
        <v>60</v>
      </c>
      <c r="C1886" t="s">
        <v>15</v>
      </c>
      <c r="D1886" s="1">
        <v>10912</v>
      </c>
      <c r="E1886" s="1">
        <v>46382</v>
      </c>
      <c r="F1886" s="2">
        <v>32330</v>
      </c>
    </row>
    <row r="1887" spans="1:6" x14ac:dyDescent="0.25">
      <c r="A1887">
        <v>2017</v>
      </c>
      <c r="B1887" t="s">
        <v>60</v>
      </c>
      <c r="C1887" t="s">
        <v>16</v>
      </c>
      <c r="D1887" s="1">
        <v>9250</v>
      </c>
      <c r="E1887" s="1">
        <v>45963</v>
      </c>
      <c r="F1887" s="2">
        <v>36468</v>
      </c>
    </row>
    <row r="1888" spans="1:6" x14ac:dyDescent="0.25">
      <c r="A1888">
        <v>2017</v>
      </c>
      <c r="B1888" t="s">
        <v>60</v>
      </c>
      <c r="C1888" t="s">
        <v>17</v>
      </c>
      <c r="D1888" s="1">
        <v>4028</v>
      </c>
      <c r="E1888" s="1">
        <v>17774</v>
      </c>
      <c r="F1888" s="2">
        <v>32993</v>
      </c>
    </row>
    <row r="1889" spans="1:6" x14ac:dyDescent="0.25">
      <c r="A1889">
        <v>2017</v>
      </c>
      <c r="B1889" t="s">
        <v>60</v>
      </c>
      <c r="C1889" t="s">
        <v>18</v>
      </c>
      <c r="D1889" s="1">
        <v>19506</v>
      </c>
      <c r="E1889" s="1">
        <v>91492</v>
      </c>
      <c r="F1889" s="2">
        <v>41793</v>
      </c>
    </row>
    <row r="1890" spans="1:6" x14ac:dyDescent="0.25">
      <c r="A1890">
        <v>2017</v>
      </c>
      <c r="B1890" t="s">
        <v>60</v>
      </c>
      <c r="C1890" t="s">
        <v>19</v>
      </c>
      <c r="D1890" s="1">
        <v>21677</v>
      </c>
      <c r="E1890" s="1">
        <v>118160</v>
      </c>
      <c r="F1890" s="2">
        <v>37032</v>
      </c>
    </row>
    <row r="1891" spans="1:6" x14ac:dyDescent="0.25">
      <c r="A1891">
        <v>2017</v>
      </c>
      <c r="B1891" t="s">
        <v>60</v>
      </c>
      <c r="C1891" t="s">
        <v>20</v>
      </c>
      <c r="D1891" s="1">
        <v>29930</v>
      </c>
      <c r="E1891" s="1">
        <v>137568</v>
      </c>
      <c r="F1891" s="2">
        <v>32157</v>
      </c>
    </row>
    <row r="1892" spans="1:6" x14ac:dyDescent="0.25">
      <c r="A1892">
        <v>2017</v>
      </c>
      <c r="B1892" t="s">
        <v>60</v>
      </c>
      <c r="C1892" t="s">
        <v>21</v>
      </c>
      <c r="D1892" s="1">
        <v>16226</v>
      </c>
      <c r="E1892" s="1">
        <v>90138</v>
      </c>
      <c r="F1892" s="2">
        <v>33237</v>
      </c>
    </row>
    <row r="1893" spans="1:6" x14ac:dyDescent="0.25">
      <c r="A1893">
        <v>2017</v>
      </c>
      <c r="B1893" t="s">
        <v>60</v>
      </c>
      <c r="C1893" t="s">
        <v>22</v>
      </c>
      <c r="D1893" s="1">
        <v>4726</v>
      </c>
      <c r="E1893" s="1">
        <v>21154</v>
      </c>
      <c r="F1893" s="2">
        <v>33958</v>
      </c>
    </row>
    <row r="1894" spans="1:6" x14ac:dyDescent="0.25">
      <c r="A1894">
        <v>2017</v>
      </c>
      <c r="B1894" t="s">
        <v>60</v>
      </c>
      <c r="C1894" t="s">
        <v>23</v>
      </c>
      <c r="D1894" s="1">
        <v>13734</v>
      </c>
      <c r="E1894" s="1">
        <v>76037</v>
      </c>
      <c r="F1894" s="2">
        <v>32705</v>
      </c>
    </row>
    <row r="1895" spans="1:6" x14ac:dyDescent="0.25">
      <c r="A1895">
        <v>2017</v>
      </c>
      <c r="B1895" t="s">
        <v>60</v>
      </c>
      <c r="C1895" t="s">
        <v>24</v>
      </c>
      <c r="D1895" s="1">
        <v>4094</v>
      </c>
      <c r="E1895" s="1">
        <v>17909</v>
      </c>
      <c r="F1895" s="2">
        <v>29177</v>
      </c>
    </row>
    <row r="1896" spans="1:6" x14ac:dyDescent="0.25">
      <c r="A1896">
        <v>2017</v>
      </c>
      <c r="B1896" t="s">
        <v>60</v>
      </c>
      <c r="C1896" t="s">
        <v>25</v>
      </c>
      <c r="D1896" s="1">
        <v>4671</v>
      </c>
      <c r="E1896" s="1">
        <v>25082</v>
      </c>
      <c r="F1896" s="2">
        <v>31310</v>
      </c>
    </row>
    <row r="1897" spans="1:6" x14ac:dyDescent="0.25">
      <c r="A1897">
        <v>2017</v>
      </c>
      <c r="B1897" t="s">
        <v>60</v>
      </c>
      <c r="C1897" t="s">
        <v>26</v>
      </c>
      <c r="D1897" s="1">
        <v>4959</v>
      </c>
      <c r="E1897" s="1">
        <v>33667</v>
      </c>
      <c r="F1897" s="2">
        <v>36336</v>
      </c>
    </row>
    <row r="1898" spans="1:6" x14ac:dyDescent="0.25">
      <c r="A1898">
        <v>2017</v>
      </c>
      <c r="B1898" t="s">
        <v>60</v>
      </c>
      <c r="C1898" t="s">
        <v>27</v>
      </c>
      <c r="D1898" s="1">
        <v>3871</v>
      </c>
      <c r="E1898" s="1">
        <v>20493</v>
      </c>
      <c r="F1898" s="2">
        <v>36646</v>
      </c>
    </row>
    <row r="1899" spans="1:6" x14ac:dyDescent="0.25">
      <c r="A1899">
        <v>2017</v>
      </c>
      <c r="B1899" t="s">
        <v>60</v>
      </c>
      <c r="C1899" t="s">
        <v>28</v>
      </c>
      <c r="D1899" s="1">
        <v>25881</v>
      </c>
      <c r="E1899" s="1">
        <v>136480</v>
      </c>
      <c r="F1899" s="2">
        <v>35059</v>
      </c>
    </row>
    <row r="1900" spans="1:6" x14ac:dyDescent="0.25">
      <c r="A1900">
        <v>2017</v>
      </c>
      <c r="B1900" t="s">
        <v>60</v>
      </c>
      <c r="C1900" t="s">
        <v>29</v>
      </c>
      <c r="D1900" s="1">
        <v>3961</v>
      </c>
      <c r="E1900" s="1">
        <v>20593</v>
      </c>
      <c r="F1900" s="2">
        <v>32578</v>
      </c>
    </row>
    <row r="1901" spans="1:6" x14ac:dyDescent="0.25">
      <c r="A1901">
        <v>2017</v>
      </c>
      <c r="B1901" t="s">
        <v>60</v>
      </c>
      <c r="C1901" t="s">
        <v>30</v>
      </c>
      <c r="D1901" s="1">
        <v>74536</v>
      </c>
      <c r="E1901" s="1">
        <v>369805</v>
      </c>
      <c r="F1901" s="2">
        <v>40436</v>
      </c>
    </row>
    <row r="1902" spans="1:6" x14ac:dyDescent="0.25">
      <c r="A1902">
        <v>2017</v>
      </c>
      <c r="B1902" t="s">
        <v>60</v>
      </c>
      <c r="C1902" t="s">
        <v>31</v>
      </c>
      <c r="D1902" s="1">
        <v>23024</v>
      </c>
      <c r="E1902" s="1">
        <v>107404</v>
      </c>
      <c r="F1902" s="2">
        <v>33978</v>
      </c>
    </row>
    <row r="1903" spans="1:6" x14ac:dyDescent="0.25">
      <c r="A1903">
        <v>2017</v>
      </c>
      <c r="B1903" t="s">
        <v>60</v>
      </c>
      <c r="C1903" t="s">
        <v>32</v>
      </c>
      <c r="D1903" s="1">
        <v>2040</v>
      </c>
      <c r="E1903" s="1">
        <v>12231</v>
      </c>
      <c r="F1903" s="2">
        <v>34167</v>
      </c>
    </row>
    <row r="1904" spans="1:6" x14ac:dyDescent="0.25">
      <c r="A1904">
        <v>2017</v>
      </c>
      <c r="B1904" t="s">
        <v>60</v>
      </c>
      <c r="C1904" t="s">
        <v>33</v>
      </c>
      <c r="D1904" s="1">
        <v>23601</v>
      </c>
      <c r="E1904" s="1">
        <v>155257</v>
      </c>
      <c r="F1904" s="2">
        <v>33039</v>
      </c>
    </row>
    <row r="1905" spans="1:6" x14ac:dyDescent="0.25">
      <c r="A1905">
        <v>2017</v>
      </c>
      <c r="B1905" t="s">
        <v>60</v>
      </c>
      <c r="C1905" t="s">
        <v>34</v>
      </c>
      <c r="D1905" s="1">
        <v>6751</v>
      </c>
      <c r="E1905" s="1">
        <v>35772</v>
      </c>
      <c r="F1905" s="2">
        <v>34306</v>
      </c>
    </row>
    <row r="1906" spans="1:6" x14ac:dyDescent="0.25">
      <c r="A1906">
        <v>2017</v>
      </c>
      <c r="B1906" t="s">
        <v>60</v>
      </c>
      <c r="C1906" t="s">
        <v>35</v>
      </c>
      <c r="D1906" s="1">
        <v>22753</v>
      </c>
      <c r="E1906" s="1">
        <v>77028</v>
      </c>
      <c r="F1906" s="2">
        <v>31901</v>
      </c>
    </row>
    <row r="1907" spans="1:6" x14ac:dyDescent="0.25">
      <c r="A1907">
        <v>2017</v>
      </c>
      <c r="B1907" t="s">
        <v>60</v>
      </c>
      <c r="C1907" t="s">
        <v>36</v>
      </c>
      <c r="D1907" s="1">
        <v>32259</v>
      </c>
      <c r="E1907" s="1">
        <v>197527</v>
      </c>
      <c r="F1907" s="2">
        <v>32593</v>
      </c>
    </row>
    <row r="1908" spans="1:6" x14ac:dyDescent="0.25">
      <c r="A1908">
        <v>2017</v>
      </c>
      <c r="B1908" t="s">
        <v>60</v>
      </c>
      <c r="C1908" t="s">
        <v>37</v>
      </c>
      <c r="D1908" s="1">
        <v>3395</v>
      </c>
      <c r="E1908" s="1">
        <v>17959</v>
      </c>
      <c r="F1908" s="2">
        <v>32566</v>
      </c>
    </row>
    <row r="1909" spans="1:6" x14ac:dyDescent="0.25">
      <c r="A1909">
        <v>2017</v>
      </c>
      <c r="B1909" t="s">
        <v>60</v>
      </c>
      <c r="C1909" t="s">
        <v>38</v>
      </c>
      <c r="D1909" s="1">
        <v>11490</v>
      </c>
      <c r="E1909" s="1">
        <v>51779</v>
      </c>
      <c r="F1909" s="2">
        <v>32842</v>
      </c>
    </row>
    <row r="1910" spans="1:6" x14ac:dyDescent="0.25">
      <c r="A1910">
        <v>2017</v>
      </c>
      <c r="B1910" t="s">
        <v>60</v>
      </c>
      <c r="C1910" t="s">
        <v>39</v>
      </c>
      <c r="D1910" s="1">
        <v>2171</v>
      </c>
      <c r="E1910" s="1">
        <v>11078</v>
      </c>
      <c r="F1910" s="2">
        <v>31403</v>
      </c>
    </row>
    <row r="1911" spans="1:6" x14ac:dyDescent="0.25">
      <c r="A1911">
        <v>2017</v>
      </c>
      <c r="B1911" t="s">
        <v>60</v>
      </c>
      <c r="C1911" t="s">
        <v>40</v>
      </c>
      <c r="D1911" s="1">
        <v>14618</v>
      </c>
      <c r="E1911" s="1">
        <v>76045</v>
      </c>
      <c r="F1911" s="2">
        <v>34443</v>
      </c>
    </row>
    <row r="1912" spans="1:6" x14ac:dyDescent="0.25">
      <c r="A1912">
        <v>2017</v>
      </c>
      <c r="B1912" t="s">
        <v>60</v>
      </c>
      <c r="C1912" t="s">
        <v>41</v>
      </c>
      <c r="D1912" s="1">
        <v>56060</v>
      </c>
      <c r="E1912" s="1">
        <v>328026</v>
      </c>
      <c r="F1912" s="2">
        <v>37841</v>
      </c>
    </row>
    <row r="1913" spans="1:6" x14ac:dyDescent="0.25">
      <c r="A1913">
        <v>2017</v>
      </c>
      <c r="B1913" t="s">
        <v>60</v>
      </c>
      <c r="C1913" t="s">
        <v>42</v>
      </c>
      <c r="D1913" s="1">
        <v>6084</v>
      </c>
      <c r="E1913" s="1">
        <v>35143</v>
      </c>
      <c r="F1913" s="2">
        <v>34421</v>
      </c>
    </row>
    <row r="1914" spans="1:6" x14ac:dyDescent="0.25">
      <c r="A1914">
        <v>2017</v>
      </c>
      <c r="B1914" t="s">
        <v>60</v>
      </c>
      <c r="C1914" t="s">
        <v>43</v>
      </c>
      <c r="D1914" s="1">
        <v>1958</v>
      </c>
      <c r="E1914" s="1">
        <v>8658</v>
      </c>
      <c r="F1914" s="2">
        <v>34757</v>
      </c>
    </row>
    <row r="1915" spans="1:6" x14ac:dyDescent="0.25">
      <c r="A1915">
        <v>2017</v>
      </c>
      <c r="B1915" t="s">
        <v>60</v>
      </c>
      <c r="C1915" t="s">
        <v>44</v>
      </c>
      <c r="D1915" s="1">
        <v>32154</v>
      </c>
      <c r="E1915" s="1">
        <v>141985</v>
      </c>
      <c r="F1915" s="2">
        <v>42290</v>
      </c>
    </row>
    <row r="1916" spans="1:6" x14ac:dyDescent="0.25">
      <c r="A1916">
        <v>2017</v>
      </c>
      <c r="B1916" t="s">
        <v>60</v>
      </c>
      <c r="C1916" t="s">
        <v>45</v>
      </c>
      <c r="D1916" s="1">
        <v>19701</v>
      </c>
      <c r="E1916" s="1">
        <v>97492</v>
      </c>
      <c r="F1916" s="2">
        <v>38822</v>
      </c>
    </row>
    <row r="1917" spans="1:6" x14ac:dyDescent="0.25">
      <c r="A1917">
        <v>2017</v>
      </c>
      <c r="B1917" t="s">
        <v>60</v>
      </c>
      <c r="C1917" t="s">
        <v>46</v>
      </c>
      <c r="D1917" s="1">
        <v>5237</v>
      </c>
      <c r="E1917" s="1">
        <v>19979</v>
      </c>
      <c r="F1917" s="2">
        <v>29927</v>
      </c>
    </row>
    <row r="1918" spans="1:6" x14ac:dyDescent="0.25">
      <c r="A1918">
        <v>2017</v>
      </c>
      <c r="B1918" t="s">
        <v>60</v>
      </c>
      <c r="C1918" t="s">
        <v>47</v>
      </c>
      <c r="D1918" s="1">
        <v>14001</v>
      </c>
      <c r="E1918" s="1">
        <v>84153</v>
      </c>
      <c r="F1918" s="2">
        <v>29242</v>
      </c>
    </row>
    <row r="1919" spans="1:6" x14ac:dyDescent="0.25">
      <c r="A1919">
        <v>2017</v>
      </c>
      <c r="B1919" t="s">
        <v>60</v>
      </c>
      <c r="C1919" t="s">
        <v>48</v>
      </c>
      <c r="D1919" s="1">
        <v>1656</v>
      </c>
      <c r="E1919" s="1">
        <v>7231</v>
      </c>
      <c r="F1919" s="2">
        <v>35035</v>
      </c>
    </row>
  </sheetData>
  <customSheetViews>
    <customSheetView guid="{A1F01C08-243B-48FC-94A8-F102AEB1706D}">
      <selection activeCell="F150" sqref="F150"/>
      <pageMargins left="0.7" right="0.7" top="0.75" bottom="0.75" header="0.3" footer="0.3"/>
      <pageSetup orientation="portrait" r:id="rId1"/>
    </customSheetView>
    <customSheetView guid="{948164EF-B902-4A6C-8E3C-A935061C5153}" state="hidden">
      <selection activeCell="F150" sqref="F150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43179-1F9E-4A82-9278-821C5557E085}">
  <dimension ref="A1:R50"/>
  <sheetViews>
    <sheetView tabSelected="1" workbookViewId="0">
      <selection activeCell="B3" sqref="B3"/>
    </sheetView>
  </sheetViews>
  <sheetFormatPr defaultRowHeight="15" x14ac:dyDescent="0.25"/>
  <cols>
    <col min="1" max="1" width="27.140625" customWidth="1"/>
    <col min="2" max="2" width="20.5703125" customWidth="1"/>
    <col min="3" max="3" width="11.5703125" customWidth="1"/>
    <col min="4" max="4" width="23.28515625" customWidth="1"/>
    <col min="5" max="5" width="22.5703125" customWidth="1"/>
    <col min="8" max="8" width="20.140625" customWidth="1"/>
    <col min="9" max="9" width="18.7109375" customWidth="1"/>
    <col min="11" max="11" width="20.42578125" customWidth="1"/>
    <col min="12" max="12" width="17.5703125" customWidth="1"/>
    <col min="13" max="13" width="18.42578125" customWidth="1"/>
    <col min="16" max="16" width="15.28515625" customWidth="1"/>
    <col min="17" max="17" width="13.85546875" customWidth="1"/>
    <col min="18" max="18" width="13.7109375" customWidth="1"/>
  </cols>
  <sheetData>
    <row r="1" spans="1:18" x14ac:dyDescent="0.25">
      <c r="A1" s="7" t="s">
        <v>71</v>
      </c>
      <c r="B1" s="8"/>
      <c r="C1" s="3"/>
      <c r="D1" s="9" t="s">
        <v>75</v>
      </c>
      <c r="E1" s="10"/>
      <c r="H1" s="9" t="s">
        <v>76</v>
      </c>
      <c r="I1" s="9"/>
      <c r="K1" s="9" t="s">
        <v>76</v>
      </c>
      <c r="L1" s="9"/>
      <c r="M1" s="9"/>
      <c r="P1" s="9" t="s">
        <v>81</v>
      </c>
      <c r="Q1" s="9"/>
      <c r="R1" s="9"/>
    </row>
    <row r="2" spans="1:18" x14ac:dyDescent="0.25">
      <c r="A2" s="6" t="s">
        <v>49</v>
      </c>
      <c r="B2" s="6" t="s">
        <v>72</v>
      </c>
      <c r="D2" s="5" t="s">
        <v>49</v>
      </c>
      <c r="E2" s="5" t="s">
        <v>63</v>
      </c>
      <c r="H2" s="5" t="s">
        <v>49</v>
      </c>
      <c r="I2" s="5" t="s">
        <v>62</v>
      </c>
      <c r="K2" s="5" t="s">
        <v>50</v>
      </c>
      <c r="L2" s="5" t="s">
        <v>79</v>
      </c>
      <c r="M2" s="5" t="s">
        <v>62</v>
      </c>
      <c r="P2" s="5" t="s">
        <v>0</v>
      </c>
      <c r="Q2" s="5" t="s">
        <v>62</v>
      </c>
    </row>
    <row r="3" spans="1:18" x14ac:dyDescent="0.25">
      <c r="A3" t="s">
        <v>57</v>
      </c>
      <c r="B3" t="s">
        <v>53</v>
      </c>
      <c r="D3" t="s">
        <v>53</v>
      </c>
      <c r="E3" s="11">
        <f>AVERAGEIFS(Data!F:F, Data!B:B,D3, Data!A:A, $B$16)</f>
        <v>93586.333333333328</v>
      </c>
      <c r="H3" t="s">
        <v>54</v>
      </c>
      <c r="I3" s="1">
        <f>SUMIFS(Data!E:E,Data!B:B, H3,Data!A:A,'Data Prep'!$B$16)</f>
        <v>26277342</v>
      </c>
      <c r="K3">
        <v>2017</v>
      </c>
      <c r="L3" s="11">
        <f>AVERAGEIFS(Data!F:F,Data!B:B,'Data Prep'!$B$3,Data!A:A,'Data Prep'!K3)</f>
        <v>75580.708333333328</v>
      </c>
      <c r="M3" s="1">
        <f>SUMIFS(Data!E:E,Data!B:B,'Data Prep'!$B$3,Data!A:A,'Data Prep'!K3)</f>
        <v>2760656</v>
      </c>
      <c r="P3" t="s">
        <v>1</v>
      </c>
      <c r="Q3">
        <f>SUMIFS(Data!E:E,Data!B:B,'Data Prep'!$B$3,Data!A:A,'Data Prep'!$B$16,Data!C:C,'Data Prep'!P3)</f>
        <v>19310</v>
      </c>
    </row>
    <row r="4" spans="1:18" x14ac:dyDescent="0.25">
      <c r="A4" t="s">
        <v>51</v>
      </c>
      <c r="D4" t="s">
        <v>56</v>
      </c>
      <c r="E4" s="11">
        <f>AVERAGEIFS(Data!F:F, Data!B:B,D4, Data!A:A, $B$16)</f>
        <v>90040.666666666672</v>
      </c>
      <c r="H4" t="s">
        <v>58</v>
      </c>
      <c r="I4" s="1">
        <f>SUMIFS(Data!E:E,Data!B:B, H4,Data!A:A,'Data Prep'!$B$16)</f>
        <v>22035033</v>
      </c>
      <c r="K4">
        <v>2018</v>
      </c>
      <c r="L4" s="11">
        <f>AVERAGEIFS(Data!F:F,Data!B:B,'Data Prep'!$B$3,Data!A:A,'Data Prep'!K4)</f>
        <v>79569.104166666672</v>
      </c>
      <c r="M4" s="1">
        <f>SUMIFS(Data!E:E,Data!B:B,'Data Prep'!$B$3,Data!A:A,'Data Prep'!K4)</f>
        <v>2781425</v>
      </c>
      <c r="P4" t="s">
        <v>2</v>
      </c>
      <c r="Q4">
        <f>SUMIFS(Data!E:E,Data!B:B,'Data Prep'!$B$3,Data!A:A,'Data Prep'!$B$16,Data!C:C,'Data Prep'!P4)</f>
        <v>45513</v>
      </c>
    </row>
    <row r="5" spans="1:18" x14ac:dyDescent="0.25">
      <c r="A5" t="s">
        <v>58</v>
      </c>
      <c r="D5" t="s">
        <v>57</v>
      </c>
      <c r="E5" s="11">
        <f>AVERAGEIFS(Data!F:F, Data!B:B,D5, Data!A:A, $B$16)</f>
        <v>74713.0625</v>
      </c>
      <c r="H5" t="s">
        <v>57</v>
      </c>
      <c r="I5" s="1">
        <f>SUMIFS(Data!E:E,Data!B:B, H5,Data!A:A,'Data Prep'!$B$16)</f>
        <v>20065896</v>
      </c>
      <c r="K5">
        <v>2019</v>
      </c>
      <c r="L5" s="11">
        <f>AVERAGEIFS(Data!F:F,Data!B:B,'Data Prep'!$B$3,Data!A:A,'Data Prep'!K5)</f>
        <v>83493.333333333328</v>
      </c>
      <c r="M5" s="1">
        <f>SUMIFS(Data!E:E,Data!B:B,'Data Prep'!$B$3,Data!A:A,'Data Prep'!K5)</f>
        <v>2815141</v>
      </c>
      <c r="P5" t="s">
        <v>3</v>
      </c>
      <c r="Q5">
        <f>SUMIFS(Data!E:E,Data!B:B,'Data Prep'!$B$3,Data!A:A,'Data Prep'!$B$16,Data!C:C,'Data Prep'!P5)</f>
        <v>11509</v>
      </c>
    </row>
    <row r="6" spans="1:18" x14ac:dyDescent="0.25">
      <c r="A6" t="s">
        <v>56</v>
      </c>
      <c r="D6" t="s">
        <v>52</v>
      </c>
      <c r="E6" s="11">
        <f>AVERAGEIFS(Data!F:F, Data!B:B,D6, Data!A:A, $B$16)</f>
        <v>68427.875</v>
      </c>
      <c r="H6" t="s">
        <v>59</v>
      </c>
      <c r="I6" s="1">
        <f>SUMIFS(Data!E:E,Data!B:B, H6,Data!A:A,'Data Prep'!$B$16)</f>
        <v>12649500</v>
      </c>
      <c r="K6">
        <v>2020</v>
      </c>
      <c r="L6" s="11">
        <f>AVERAGEIFS(Data!F:F,Data!B:B,'Data Prep'!$B$3,Data!A:A,'Data Prep'!K6)</f>
        <v>93586.333333333328</v>
      </c>
      <c r="M6" s="1">
        <f>SUMIFS(Data!E:E,Data!B:B,'Data Prep'!$B$3,Data!A:A,'Data Prep'!K6)</f>
        <v>2677815</v>
      </c>
      <c r="P6" t="s">
        <v>4</v>
      </c>
      <c r="Q6">
        <f>SUMIFS(Data!E:E,Data!B:B,'Data Prep'!$B$3,Data!A:A,'Data Prep'!$B$16,Data!C:C,'Data Prep'!P6)</f>
        <v>527549</v>
      </c>
    </row>
    <row r="7" spans="1:18" x14ac:dyDescent="0.25">
      <c r="A7" t="s">
        <v>53</v>
      </c>
      <c r="D7" t="s">
        <v>51</v>
      </c>
      <c r="E7" s="11">
        <f>AVERAGEIFS(Data!F:F, Data!B:B,D7, Data!A:A, $B$16)</f>
        <v>63896.895833333336</v>
      </c>
      <c r="H7" t="s">
        <v>52</v>
      </c>
      <c r="I7" s="1">
        <f>SUMIFS(Data!E:E,Data!B:B, H7,Data!A:A,'Data Prep'!$B$16)</f>
        <v>12058694</v>
      </c>
      <c r="P7" t="s">
        <v>5</v>
      </c>
      <c r="Q7">
        <f>SUMIFS(Data!E:E,Data!B:B,'Data Prep'!$B$3,Data!A:A,'Data Prep'!$B$16,Data!C:C,'Data Prep'!P7)</f>
        <v>74867</v>
      </c>
    </row>
    <row r="8" spans="1:18" x14ac:dyDescent="0.25">
      <c r="A8" t="s">
        <v>59</v>
      </c>
      <c r="D8" t="s">
        <v>55</v>
      </c>
      <c r="E8" s="11">
        <f>AVERAGEIFS(Data!F:F, Data!B:B,D8, Data!A:A, $B$16)</f>
        <v>55605.9375</v>
      </c>
      <c r="H8" t="s">
        <v>56</v>
      </c>
      <c r="I8" s="1">
        <f>SUMIFS(Data!E:E,Data!B:B, H8,Data!A:A,'Data Prep'!$B$16)</f>
        <v>8142043</v>
      </c>
      <c r="P8" t="s">
        <v>6</v>
      </c>
      <c r="Q8">
        <f>SUMIFS(Data!E:E,Data!B:B,'Data Prep'!$B$3,Data!A:A,'Data Prep'!$B$16,Data!C:C,'Data Prep'!P8)</f>
        <v>29237</v>
      </c>
    </row>
    <row r="9" spans="1:18" x14ac:dyDescent="0.25">
      <c r="A9" t="s">
        <v>52</v>
      </c>
      <c r="D9" t="s">
        <v>58</v>
      </c>
      <c r="E9" s="11">
        <f>AVERAGEIFS(Data!F:F, Data!B:B,D9, Data!A:A, $B$16)</f>
        <v>53607.208333333336</v>
      </c>
      <c r="H9" t="s">
        <v>51</v>
      </c>
      <c r="I9" s="1">
        <f>SUMIFS(Data!E:E,Data!B:B, H9,Data!A:A,'Data Prep'!$B$16)</f>
        <v>7136444</v>
      </c>
      <c r="P9" t="s">
        <v>7</v>
      </c>
      <c r="Q9">
        <f>SUMIFS(Data!E:E,Data!B:B,'Data Prep'!$B$3,Data!A:A,'Data Prep'!$B$16,Data!C:C,'Data Prep'!P9)</f>
        <v>3622</v>
      </c>
    </row>
    <row r="10" spans="1:18" x14ac:dyDescent="0.25">
      <c r="A10" t="s">
        <v>55</v>
      </c>
      <c r="D10" t="s">
        <v>54</v>
      </c>
      <c r="E10" s="11">
        <f>AVERAGEIFS(Data!F:F, Data!B:B,D10, Data!A:A, $B$16)</f>
        <v>49366.8125</v>
      </c>
      <c r="H10" t="s">
        <v>60</v>
      </c>
      <c r="I10" s="1">
        <f>SUMIFS(Data!E:E,Data!B:B, H10,Data!A:A,'Data Prep'!$B$16)</f>
        <v>3843699</v>
      </c>
      <c r="P10" t="s">
        <v>8</v>
      </c>
      <c r="Q10">
        <f>SUMIFS(Data!E:E,Data!B:B,'Data Prep'!$B$3,Data!A:A,'Data Prep'!$B$16,Data!C:C,'Data Prep'!P10)</f>
        <v>130298</v>
      </c>
    </row>
    <row r="11" spans="1:18" x14ac:dyDescent="0.25">
      <c r="A11" t="s">
        <v>60</v>
      </c>
      <c r="D11" t="s">
        <v>60</v>
      </c>
      <c r="E11" s="11">
        <f>AVERAGEIFS(Data!F:F, Data!B:B,D11, Data!A:A, $B$16)</f>
        <v>40790.1875</v>
      </c>
      <c r="H11" t="s">
        <v>53</v>
      </c>
      <c r="I11" s="1">
        <f>SUMIFS(Data!E:E,Data!B:B, H11,Data!A:A,'Data Prep'!$B$16)</f>
        <v>2677815</v>
      </c>
      <c r="P11" t="s">
        <v>9</v>
      </c>
      <c r="Q11">
        <f>SUMIFS(Data!E:E,Data!B:B,'Data Prep'!$B$3,Data!A:A,'Data Prep'!$B$16,Data!C:C,'Data Prep'!P11)</f>
        <v>109190</v>
      </c>
    </row>
    <row r="12" spans="1:18" x14ac:dyDescent="0.25">
      <c r="A12" t="s">
        <v>54</v>
      </c>
      <c r="D12" t="s">
        <v>59</v>
      </c>
      <c r="E12" s="11">
        <f>AVERAGEIFS(Data!F:F, Data!B:B,D12, Data!A:A, $B$16)</f>
        <v>23286.416666666668</v>
      </c>
      <c r="H12" t="s">
        <v>55</v>
      </c>
      <c r="I12" s="1">
        <f>SUMIFS(Data!E:E,Data!B:B, H12,Data!A:A,'Data Prep'!$B$16)</f>
        <v>1762873</v>
      </c>
      <c r="P12" t="s">
        <v>10</v>
      </c>
      <c r="Q12">
        <f>SUMIFS(Data!E:E,Data!B:B,'Data Prep'!$B$3,Data!A:A,'Data Prep'!$B$16,Data!C:C,'Data Prep'!P12)</f>
        <v>7346</v>
      </c>
    </row>
    <row r="13" spans="1:18" x14ac:dyDescent="0.25">
      <c r="P13" t="s">
        <v>11</v>
      </c>
      <c r="Q13">
        <f>SUMIFS(Data!E:E,Data!B:B,'Data Prep'!$B$3,Data!A:A,'Data Prep'!$B$16,Data!C:C,'Data Prep'!P13)</f>
        <v>87520</v>
      </c>
    </row>
    <row r="14" spans="1:18" x14ac:dyDescent="0.25">
      <c r="P14" t="s">
        <v>12</v>
      </c>
      <c r="Q14">
        <f>SUMIFS(Data!E:E,Data!B:B,'Data Prep'!$B$3,Data!A:A,'Data Prep'!$B$16,Data!C:C,'Data Prep'!P14)</f>
        <v>26075</v>
      </c>
    </row>
    <row r="15" spans="1:18" x14ac:dyDescent="0.25">
      <c r="A15" s="7" t="s">
        <v>73</v>
      </c>
      <c r="B15" s="8"/>
      <c r="P15" t="s">
        <v>13</v>
      </c>
      <c r="Q15">
        <f>SUMIFS(Data!E:E,Data!B:B,'Data Prep'!$B$3,Data!A:A,'Data Prep'!$B$16,Data!C:C,'Data Prep'!P15)</f>
        <v>19135</v>
      </c>
    </row>
    <row r="16" spans="1:18" x14ac:dyDescent="0.25">
      <c r="A16" s="4" t="s">
        <v>74</v>
      </c>
      <c r="B16">
        <v>2020</v>
      </c>
      <c r="H16" s="9" t="s">
        <v>77</v>
      </c>
      <c r="I16" s="9"/>
      <c r="P16" t="s">
        <v>14</v>
      </c>
      <c r="Q16">
        <f>SUMIFS(Data!E:E,Data!B:B,'Data Prep'!$B$3,Data!A:A,'Data Prep'!$B$16,Data!C:C,'Data Prep'!P16)</f>
        <v>16734</v>
      </c>
    </row>
    <row r="17" spans="8:17" x14ac:dyDescent="0.25">
      <c r="H17" s="5" t="s">
        <v>49</v>
      </c>
      <c r="I17" s="5" t="s">
        <v>62</v>
      </c>
      <c r="P17" t="s">
        <v>15</v>
      </c>
      <c r="Q17">
        <f>SUMIFS(Data!E:E,Data!B:B,'Data Prep'!$B$3,Data!A:A,'Data Prep'!$B$16,Data!C:C,'Data Prep'!P17)</f>
        <v>20268</v>
      </c>
    </row>
    <row r="18" spans="8:17" x14ac:dyDescent="0.25">
      <c r="H18" t="str">
        <f>B3</f>
        <v>Information</v>
      </c>
      <c r="I18" s="1">
        <f>VLOOKUP(B3,H3:I12,2,FALSE)</f>
        <v>2677815</v>
      </c>
      <c r="P18" t="s">
        <v>16</v>
      </c>
      <c r="Q18">
        <f>SUMIFS(Data!E:E,Data!B:B,'Data Prep'!$B$3,Data!A:A,'Data Prep'!$B$16,Data!C:C,'Data Prep'!P18)</f>
        <v>18712</v>
      </c>
    </row>
    <row r="19" spans="8:17" x14ac:dyDescent="0.25">
      <c r="H19" t="s">
        <v>78</v>
      </c>
      <c r="I19" s="1">
        <f>SUM(I3:I12) - I18</f>
        <v>113971524</v>
      </c>
      <c r="P19" t="s">
        <v>17</v>
      </c>
      <c r="Q19">
        <f>SUMIFS(Data!E:E,Data!B:B,'Data Prep'!$B$3,Data!A:A,'Data Prep'!$B$16,Data!C:C,'Data Prep'!P19)</f>
        <v>6415</v>
      </c>
    </row>
    <row r="20" spans="8:17" x14ac:dyDescent="0.25">
      <c r="P20" t="s">
        <v>18</v>
      </c>
      <c r="Q20">
        <f>SUMIFS(Data!E:E,Data!B:B,'Data Prep'!$B$3,Data!A:A,'Data Prep'!$B$16,Data!C:C,'Data Prep'!P20)</f>
        <v>33029</v>
      </c>
    </row>
    <row r="21" spans="8:17" x14ac:dyDescent="0.25">
      <c r="P21" t="s">
        <v>19</v>
      </c>
      <c r="Q21">
        <f>SUMIFS(Data!E:E,Data!B:B,'Data Prep'!$B$3,Data!A:A,'Data Prep'!$B$16,Data!C:C,'Data Prep'!P21)</f>
        <v>89231</v>
      </c>
    </row>
    <row r="22" spans="8:17" x14ac:dyDescent="0.25">
      <c r="P22" t="s">
        <v>20</v>
      </c>
      <c r="Q22">
        <f>SUMIFS(Data!E:E,Data!B:B,'Data Prep'!$B$3,Data!A:A,'Data Prep'!$B$16,Data!C:C,'Data Prep'!P22)</f>
        <v>50511</v>
      </c>
    </row>
    <row r="23" spans="8:17" x14ac:dyDescent="0.25">
      <c r="P23" t="s">
        <v>21</v>
      </c>
      <c r="Q23">
        <f>SUMIFS(Data!E:E,Data!B:B,'Data Prep'!$B$3,Data!A:A,'Data Prep'!$B$16,Data!C:C,'Data Prep'!P23)</f>
        <v>43145</v>
      </c>
    </row>
    <row r="24" spans="8:17" x14ac:dyDescent="0.25">
      <c r="P24" t="s">
        <v>22</v>
      </c>
      <c r="Q24">
        <f>SUMIFS(Data!E:E,Data!B:B,'Data Prep'!$B$3,Data!A:A,'Data Prep'!$B$16,Data!C:C,'Data Prep'!P24)</f>
        <v>9629</v>
      </c>
    </row>
    <row r="25" spans="8:17" x14ac:dyDescent="0.25">
      <c r="K25" t="s">
        <v>80</v>
      </c>
      <c r="P25" t="s">
        <v>23</v>
      </c>
      <c r="Q25">
        <f>SUMIFS(Data!E:E,Data!B:B,'Data Prep'!$B$3,Data!A:A,'Data Prep'!$B$16,Data!C:C,'Data Prep'!P25)</f>
        <v>43675</v>
      </c>
    </row>
    <row r="26" spans="8:17" x14ac:dyDescent="0.25">
      <c r="P26" t="s">
        <v>24</v>
      </c>
      <c r="Q26">
        <f>SUMIFS(Data!E:E,Data!B:B,'Data Prep'!$B$3,Data!A:A,'Data Prep'!$B$16,Data!C:C,'Data Prep'!P26)</f>
        <v>5797</v>
      </c>
    </row>
    <row r="27" spans="8:17" x14ac:dyDescent="0.25">
      <c r="P27" t="s">
        <v>25</v>
      </c>
      <c r="Q27">
        <f>SUMIFS(Data!E:E,Data!B:B,'Data Prep'!$B$3,Data!A:A,'Data Prep'!$B$16,Data!C:C,'Data Prep'!P27)</f>
        <v>16165</v>
      </c>
    </row>
    <row r="28" spans="8:17" x14ac:dyDescent="0.25">
      <c r="P28" t="s">
        <v>26</v>
      </c>
      <c r="Q28">
        <f>SUMIFS(Data!E:E,Data!B:B,'Data Prep'!$B$3,Data!A:A,'Data Prep'!$B$16,Data!C:C,'Data Prep'!P28)</f>
        <v>13306</v>
      </c>
    </row>
    <row r="29" spans="8:17" x14ac:dyDescent="0.25">
      <c r="P29" t="s">
        <v>27</v>
      </c>
      <c r="Q29">
        <f>SUMIFS(Data!E:E,Data!B:B,'Data Prep'!$B$3,Data!A:A,'Data Prep'!$B$16,Data!C:C,'Data Prep'!P29)</f>
        <v>11735</v>
      </c>
    </row>
    <row r="30" spans="8:17" x14ac:dyDescent="0.25">
      <c r="P30" t="s">
        <v>28</v>
      </c>
      <c r="Q30">
        <f>SUMIFS(Data!E:E,Data!B:B,'Data Prep'!$B$3,Data!A:A,'Data Prep'!$B$16,Data!C:C,'Data Prep'!P30)</f>
        <v>67885</v>
      </c>
    </row>
    <row r="31" spans="8:17" x14ac:dyDescent="0.25">
      <c r="P31" t="s">
        <v>29</v>
      </c>
      <c r="Q31">
        <f>SUMIFS(Data!E:E,Data!B:B,'Data Prep'!$B$3,Data!A:A,'Data Prep'!$B$16,Data!C:C,'Data Prep'!P31)</f>
        <v>9076</v>
      </c>
    </row>
    <row r="32" spans="8:17" x14ac:dyDescent="0.25">
      <c r="P32" t="s">
        <v>30</v>
      </c>
      <c r="Q32">
        <f>SUMIFS(Data!E:E,Data!B:B,'Data Prep'!$B$3,Data!A:A,'Data Prep'!$B$16,Data!C:C,'Data Prep'!P32)</f>
        <v>267749</v>
      </c>
    </row>
    <row r="33" spans="16:17" x14ac:dyDescent="0.25">
      <c r="P33" t="s">
        <v>31</v>
      </c>
      <c r="Q33">
        <f>SUMIFS(Data!E:E,Data!B:B,'Data Prep'!$B$3,Data!A:A,'Data Prep'!$B$16,Data!C:C,'Data Prep'!P33)</f>
        <v>73440</v>
      </c>
    </row>
    <row r="34" spans="16:17" x14ac:dyDescent="0.25">
      <c r="P34" t="s">
        <v>32</v>
      </c>
      <c r="Q34">
        <f>SUMIFS(Data!E:E,Data!B:B,'Data Prep'!$B$3,Data!A:A,'Data Prep'!$B$16,Data!C:C,'Data Prep'!P34)</f>
        <v>5780</v>
      </c>
    </row>
    <row r="35" spans="16:17" x14ac:dyDescent="0.25">
      <c r="P35" t="s">
        <v>33</v>
      </c>
      <c r="Q35">
        <f>SUMIFS(Data!E:E,Data!B:B,'Data Prep'!$B$3,Data!A:A,'Data Prep'!$B$16,Data!C:C,'Data Prep'!P35)</f>
        <v>63865</v>
      </c>
    </row>
    <row r="36" spans="16:17" x14ac:dyDescent="0.25">
      <c r="P36" t="s">
        <v>34</v>
      </c>
      <c r="Q36">
        <f>SUMIFS(Data!E:E,Data!B:B,'Data Prep'!$B$3,Data!A:A,'Data Prep'!$B$16,Data!C:C,'Data Prep'!P36)</f>
        <v>18256</v>
      </c>
    </row>
    <row r="37" spans="16:17" x14ac:dyDescent="0.25">
      <c r="P37" t="s">
        <v>35</v>
      </c>
      <c r="Q37">
        <f>SUMIFS(Data!E:E,Data!B:B,'Data Prep'!$B$3,Data!A:A,'Data Prep'!$B$16,Data!C:C,'Data Prep'!P37)</f>
        <v>33218</v>
      </c>
    </row>
    <row r="38" spans="16:17" x14ac:dyDescent="0.25">
      <c r="P38" t="s">
        <v>36</v>
      </c>
      <c r="Q38">
        <f>SUMIFS(Data!E:E,Data!B:B,'Data Prep'!$B$3,Data!A:A,'Data Prep'!$B$16,Data!C:C,'Data Prep'!P38)</f>
        <v>82872</v>
      </c>
    </row>
    <row r="39" spans="16:17" x14ac:dyDescent="0.25">
      <c r="P39" t="s">
        <v>37</v>
      </c>
      <c r="Q39">
        <f>SUMIFS(Data!E:E,Data!B:B,'Data Prep'!$B$3,Data!A:A,'Data Prep'!$B$16,Data!C:C,'Data Prep'!P39)</f>
        <v>5243</v>
      </c>
    </row>
    <row r="40" spans="16:17" x14ac:dyDescent="0.25">
      <c r="P40" t="s">
        <v>38</v>
      </c>
      <c r="Q40">
        <f>SUMIFS(Data!E:E,Data!B:B,'Data Prep'!$B$3,Data!A:A,'Data Prep'!$B$16,Data!C:C,'Data Prep'!P40)</f>
        <v>24744</v>
      </c>
    </row>
    <row r="41" spans="16:17" x14ac:dyDescent="0.25">
      <c r="P41" t="s">
        <v>39</v>
      </c>
      <c r="Q41">
        <f>SUMIFS(Data!E:E,Data!B:B,'Data Prep'!$B$3,Data!A:A,'Data Prep'!$B$16,Data!C:C,'Data Prep'!P41)</f>
        <v>5074</v>
      </c>
    </row>
    <row r="42" spans="16:17" x14ac:dyDescent="0.25">
      <c r="P42" t="s">
        <v>40</v>
      </c>
      <c r="Q42">
        <f>SUMIFS(Data!E:E,Data!B:B,'Data Prep'!$B$3,Data!A:A,'Data Prep'!$B$16,Data!C:C,'Data Prep'!P42)</f>
        <v>42929</v>
      </c>
    </row>
    <row r="43" spans="16:17" x14ac:dyDescent="0.25">
      <c r="P43" t="s">
        <v>41</v>
      </c>
      <c r="Q43">
        <f>SUMIFS(Data!E:E,Data!B:B,'Data Prep'!$B$3,Data!A:A,'Data Prep'!$B$16,Data!C:C,'Data Prep'!P43)</f>
        <v>198521</v>
      </c>
    </row>
    <row r="44" spans="16:17" x14ac:dyDescent="0.25">
      <c r="P44" t="s">
        <v>42</v>
      </c>
      <c r="Q44">
        <f>SUMIFS(Data!E:E,Data!B:B,'Data Prep'!$B$3,Data!A:A,'Data Prep'!$B$16,Data!C:C,'Data Prep'!P44)</f>
        <v>37222</v>
      </c>
    </row>
    <row r="45" spans="16:17" x14ac:dyDescent="0.25">
      <c r="P45" t="s">
        <v>43</v>
      </c>
      <c r="Q45">
        <f>SUMIFS(Data!E:E,Data!B:B,'Data Prep'!$B$3,Data!A:A,'Data Prep'!$B$16,Data!C:C,'Data Prep'!P45)</f>
        <v>3961</v>
      </c>
    </row>
    <row r="46" spans="16:17" x14ac:dyDescent="0.25">
      <c r="P46" t="s">
        <v>44</v>
      </c>
      <c r="Q46">
        <f>SUMIFS(Data!E:E,Data!B:B,'Data Prep'!$B$3,Data!A:A,'Data Prep'!$B$16,Data!C:C,'Data Prep'!P46)</f>
        <v>64840</v>
      </c>
    </row>
    <row r="47" spans="16:17" x14ac:dyDescent="0.25">
      <c r="P47" t="s">
        <v>45</v>
      </c>
      <c r="Q47">
        <f>SUMIFS(Data!E:E,Data!B:B,'Data Prep'!$B$3,Data!A:A,'Data Prep'!$B$16,Data!C:C,'Data Prep'!P47)</f>
        <v>148556</v>
      </c>
    </row>
    <row r="48" spans="16:17" x14ac:dyDescent="0.25">
      <c r="P48" t="s">
        <v>46</v>
      </c>
      <c r="Q48">
        <f>SUMIFS(Data!E:E,Data!B:B,'Data Prep'!$B$3,Data!A:A,'Data Prep'!$B$16,Data!C:C,'Data Prep'!P48)</f>
        <v>7215</v>
      </c>
    </row>
    <row r="49" spans="16:17" x14ac:dyDescent="0.25">
      <c r="P49" t="s">
        <v>47</v>
      </c>
      <c r="Q49">
        <f>SUMIFS(Data!E:E,Data!B:B,'Data Prep'!$B$3,Data!A:A,'Data Prep'!$B$16,Data!C:C,'Data Prep'!P49)</f>
        <v>44846</v>
      </c>
    </row>
    <row r="50" spans="16:17" x14ac:dyDescent="0.25">
      <c r="P50" t="s">
        <v>48</v>
      </c>
      <c r="Q50">
        <f>SUMIFS(Data!E:E,Data!B:B,'Data Prep'!$B$3,Data!A:A,'Data Prep'!$B$16,Data!C:C,'Data Prep'!P50)</f>
        <v>3000</v>
      </c>
    </row>
  </sheetData>
  <sortState xmlns:xlrd2="http://schemas.microsoft.com/office/spreadsheetml/2017/richdata2" ref="P3:P50">
    <sortCondition ref="P3:P50"/>
  </sortState>
  <dataValidations count="1">
    <dataValidation type="list" allowBlank="1" showInputMessage="1" showErrorMessage="1" sqref="B3" xr:uid="{51986AE3-FA84-4D1D-A8B6-A556F8DCCAD5}">
      <formula1>$A$3:$A$12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Marc Edwards</cp:lastModifiedBy>
  <dcterms:created xsi:type="dcterms:W3CDTF">2021-09-21T20:47:02Z</dcterms:created>
  <dcterms:modified xsi:type="dcterms:W3CDTF">2024-01-23T10:44:23Z</dcterms:modified>
</cp:coreProperties>
</file>