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co\Documents\Data\Progetti-GIT\HW\PCB-22-315\DATASHEETS\"/>
    </mc:Choice>
  </mc:AlternateContent>
  <xr:revisionPtr revIDLastSave="0" documentId="13_ncr:1_{68EB605C-2B22-4AE1-B343-132E210CBDC1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7" i="1"/>
  <c r="C28" i="1"/>
  <c r="C29" i="1"/>
  <c r="B24" i="1"/>
  <c r="C24" i="1" s="1"/>
  <c r="B25" i="1"/>
  <c r="C25" i="1" s="1"/>
  <c r="B26" i="1"/>
  <c r="B27" i="1"/>
  <c r="B28" i="1"/>
  <c r="B29" i="1"/>
  <c r="C7" i="1"/>
  <c r="B19" i="1"/>
  <c r="C19" i="1" s="1"/>
  <c r="B20" i="1"/>
  <c r="C20" i="1" s="1"/>
  <c r="B21" i="1"/>
  <c r="C21" i="1" s="1"/>
  <c r="B22" i="1"/>
  <c r="C22" i="1" s="1"/>
  <c r="B23" i="1"/>
  <c r="C23" i="1" s="1"/>
  <c r="B3" i="1"/>
  <c r="C3" i="1" s="1"/>
  <c r="B4" i="1"/>
  <c r="C4" i="1" s="1"/>
  <c r="B5" i="1"/>
  <c r="C5" i="1" s="1"/>
  <c r="B6" i="1"/>
  <c r="C6" i="1" s="1"/>
  <c r="B7" i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2" i="1"/>
  <c r="C2" i="1" s="1"/>
</calcChain>
</file>

<file path=xl/sharedStrings.xml><?xml version="1.0" encoding="utf-8"?>
<sst xmlns="http://schemas.openxmlformats.org/spreadsheetml/2006/main" count="5" uniqueCount="5">
  <si>
    <t>Temp</t>
  </si>
  <si>
    <t>Rt</t>
  </si>
  <si>
    <t>Vin</t>
  </si>
  <si>
    <t>Rup</t>
  </si>
  <si>
    <t>Rdwn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</si>
</sst>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O6" sqref="O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>
        <v>1000</v>
      </c>
    </row>
    <row r="2" spans="1:6" x14ac:dyDescent="0.25">
      <c r="A2">
        <v>0</v>
      </c>
      <c r="B2">
        <f>10000*EXP(3988*((1/(373+A2))-(1/(373+25))))</f>
        <v>19573.441043456125</v>
      </c>
      <c r="C2">
        <f>INT(($F$2/($F$2+B2+$F$1))*255)</f>
        <v>71</v>
      </c>
      <c r="E2" t="s">
        <v>4</v>
      </c>
      <c r="F2">
        <v>8000</v>
      </c>
    </row>
    <row r="3" spans="1:6" x14ac:dyDescent="0.25">
      <c r="A3">
        <v>5</v>
      </c>
      <c r="B3">
        <f t="shared" ref="B3:B29" si="0">10000*EXP(3988*((1/(373+A3))-(1/(373+25))))</f>
        <v>16992.110375063556</v>
      </c>
      <c r="C3">
        <f t="shared" ref="C3:C29" si="1">INT(($F$2/($F$2+B3+$F$1))*255)</f>
        <v>78</v>
      </c>
    </row>
    <row r="4" spans="1:6" x14ac:dyDescent="0.25">
      <c r="A4">
        <v>10</v>
      </c>
      <c r="B4">
        <f t="shared" si="0"/>
        <v>14805.773818406005</v>
      </c>
      <c r="C4">
        <f t="shared" si="1"/>
        <v>85</v>
      </c>
    </row>
    <row r="5" spans="1:6" x14ac:dyDescent="0.25">
      <c r="A5">
        <v>15</v>
      </c>
      <c r="B5">
        <f t="shared" si="0"/>
        <v>12946.62460547985</v>
      </c>
      <c r="C5">
        <f t="shared" si="1"/>
        <v>92</v>
      </c>
    </row>
    <row r="6" spans="1:6" x14ac:dyDescent="0.25">
      <c r="A6">
        <v>20</v>
      </c>
      <c r="B6">
        <f t="shared" si="0"/>
        <v>11359.646418567421</v>
      </c>
      <c r="C6">
        <f t="shared" si="1"/>
        <v>100</v>
      </c>
    </row>
    <row r="7" spans="1:6" x14ac:dyDescent="0.25">
      <c r="A7">
        <v>25</v>
      </c>
      <c r="B7">
        <f t="shared" si="0"/>
        <v>10000</v>
      </c>
      <c r="C7">
        <f t="shared" si="1"/>
        <v>107</v>
      </c>
    </row>
    <row r="8" spans="1:6" x14ac:dyDescent="0.25">
      <c r="A8">
        <v>30</v>
      </c>
      <c r="B8">
        <f t="shared" si="0"/>
        <v>8830.9820705443362</v>
      </c>
      <c r="C8">
        <f t="shared" si="1"/>
        <v>114</v>
      </c>
    </row>
    <row r="9" spans="1:6" x14ac:dyDescent="0.25">
      <c r="A9">
        <v>35</v>
      </c>
      <c r="B9">
        <f t="shared" si="0"/>
        <v>7822.4233229960273</v>
      </c>
      <c r="C9">
        <f t="shared" si="1"/>
        <v>121</v>
      </c>
    </row>
    <row r="10" spans="1:6" x14ac:dyDescent="0.25">
      <c r="A10">
        <v>40</v>
      </c>
      <c r="B10">
        <f t="shared" si="0"/>
        <v>6949.4250158502391</v>
      </c>
      <c r="C10">
        <f t="shared" si="1"/>
        <v>127</v>
      </c>
    </row>
    <row r="11" spans="1:6" x14ac:dyDescent="0.25">
      <c r="A11">
        <v>45</v>
      </c>
      <c r="B11">
        <f t="shared" si="0"/>
        <v>6191.3579888512031</v>
      </c>
      <c r="C11">
        <f t="shared" si="1"/>
        <v>134</v>
      </c>
    </row>
    <row r="12" spans="1:6" x14ac:dyDescent="0.25">
      <c r="A12">
        <v>50</v>
      </c>
      <c r="B12">
        <f t="shared" si="0"/>
        <v>5531.0660436118133</v>
      </c>
      <c r="C12">
        <f t="shared" si="1"/>
        <v>140</v>
      </c>
    </row>
    <row r="13" spans="1:6" x14ac:dyDescent="0.25">
      <c r="A13">
        <v>55</v>
      </c>
      <c r="B13">
        <f t="shared" si="0"/>
        <v>4954.2292207404171</v>
      </c>
      <c r="C13">
        <f t="shared" si="1"/>
        <v>146</v>
      </c>
    </row>
    <row r="14" spans="1:6" x14ac:dyDescent="0.25">
      <c r="A14">
        <v>60</v>
      </c>
      <c r="B14">
        <f t="shared" si="0"/>
        <v>4448.8527470997933</v>
      </c>
      <c r="C14">
        <f t="shared" si="1"/>
        <v>151</v>
      </c>
    </row>
    <row r="15" spans="1:6" x14ac:dyDescent="0.25">
      <c r="A15">
        <v>65</v>
      </c>
      <c r="B15">
        <f t="shared" si="0"/>
        <v>4004.8551858687911</v>
      </c>
      <c r="C15">
        <f t="shared" si="1"/>
        <v>156</v>
      </c>
    </row>
    <row r="16" spans="1:6" x14ac:dyDescent="0.25">
      <c r="A16">
        <v>70</v>
      </c>
      <c r="B16">
        <f t="shared" si="0"/>
        <v>3613.7352287409781</v>
      </c>
      <c r="C16">
        <f t="shared" si="1"/>
        <v>161</v>
      </c>
    </row>
    <row r="17" spans="1:3" x14ac:dyDescent="0.25">
      <c r="A17">
        <v>75</v>
      </c>
      <c r="B17">
        <f t="shared" si="0"/>
        <v>3268.3010874195734</v>
      </c>
      <c r="C17">
        <f t="shared" si="1"/>
        <v>166</v>
      </c>
    </row>
    <row r="18" spans="1:3" x14ac:dyDescent="0.25">
      <c r="A18">
        <v>80</v>
      </c>
      <c r="B18">
        <f t="shared" si="0"/>
        <v>2962.4499129922965</v>
      </c>
      <c r="C18">
        <f t="shared" si="1"/>
        <v>170</v>
      </c>
    </row>
    <row r="19" spans="1:3" x14ac:dyDescent="0.25">
      <c r="A19">
        <v>85</v>
      </c>
      <c r="B19">
        <f t="shared" si="0"/>
        <v>2690.9873510454208</v>
      </c>
      <c r="C19">
        <f t="shared" si="1"/>
        <v>174</v>
      </c>
    </row>
    <row r="20" spans="1:3" x14ac:dyDescent="0.25">
      <c r="A20">
        <v>90</v>
      </c>
      <c r="B20">
        <f t="shared" si="0"/>
        <v>2449.4794172091192</v>
      </c>
      <c r="C20">
        <f t="shared" si="1"/>
        <v>178</v>
      </c>
    </row>
    <row r="21" spans="1:3" x14ac:dyDescent="0.25">
      <c r="A21">
        <v>95</v>
      </c>
      <c r="B21">
        <f t="shared" si="0"/>
        <v>2234.1304944363906</v>
      </c>
      <c r="C21">
        <f t="shared" si="1"/>
        <v>181</v>
      </c>
    </row>
    <row r="22" spans="1:3" x14ac:dyDescent="0.25">
      <c r="A22">
        <v>100</v>
      </c>
      <c r="B22">
        <f t="shared" si="0"/>
        <v>2041.6825168210098</v>
      </c>
      <c r="C22">
        <f t="shared" si="1"/>
        <v>184</v>
      </c>
    </row>
    <row r="23" spans="1:3" x14ac:dyDescent="0.25">
      <c r="A23">
        <v>105</v>
      </c>
      <c r="B23">
        <f t="shared" si="0"/>
        <v>1869.3313961945375</v>
      </c>
      <c r="C23">
        <f t="shared" si="1"/>
        <v>187</v>
      </c>
    </row>
    <row r="24" spans="1:3" x14ac:dyDescent="0.25">
      <c r="A24">
        <v>110</v>
      </c>
      <c r="B24">
        <f t="shared" si="0"/>
        <v>1714.6575286874008</v>
      </c>
      <c r="C24">
        <f t="shared" si="1"/>
        <v>190</v>
      </c>
    </row>
    <row r="25" spans="1:3" x14ac:dyDescent="0.25">
      <c r="A25">
        <v>115</v>
      </c>
      <c r="B25">
        <f t="shared" si="0"/>
        <v>1575.5678358847147</v>
      </c>
      <c r="C25">
        <f t="shared" si="1"/>
        <v>192</v>
      </c>
    </row>
    <row r="26" spans="1:3" x14ac:dyDescent="0.25">
      <c r="A26">
        <v>120</v>
      </c>
      <c r="B26">
        <f t="shared" si="0"/>
        <v>1450.2472851607245</v>
      </c>
      <c r="C26">
        <f t="shared" si="1"/>
        <v>195</v>
      </c>
    </row>
    <row r="27" spans="1:3" x14ac:dyDescent="0.25">
      <c r="A27">
        <v>125</v>
      </c>
      <c r="B27">
        <f t="shared" si="0"/>
        <v>1337.1182239375087</v>
      </c>
      <c r="C27">
        <f t="shared" si="1"/>
        <v>197</v>
      </c>
    </row>
    <row r="28" spans="1:3" x14ac:dyDescent="0.25">
      <c r="A28">
        <v>130</v>
      </c>
      <c r="B28">
        <f t="shared" si="0"/>
        <v>1234.806174379529</v>
      </c>
      <c r="C28">
        <f t="shared" si="1"/>
        <v>199</v>
      </c>
    </row>
    <row r="29" spans="1:3" x14ac:dyDescent="0.25">
      <c r="A29">
        <v>135</v>
      </c>
      <c r="B29">
        <f t="shared" si="0"/>
        <v>1142.1109849927204</v>
      </c>
      <c r="C29">
        <f t="shared" si="1"/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rispoli</dc:creator>
  <cp:lastModifiedBy>Marco rispoli</cp:lastModifiedBy>
  <dcterms:created xsi:type="dcterms:W3CDTF">2015-06-05T18:19:34Z</dcterms:created>
  <dcterms:modified xsi:type="dcterms:W3CDTF">2023-05-04T08:37:06Z</dcterms:modified>
</cp:coreProperties>
</file>