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mrncombr-my.sharepoint.com/personal/marcos_silva_trd_mrn_com_br/Documents/Documentos/GitHub/sisgam/backend/services/excel/"/>
    </mc:Choice>
  </mc:AlternateContent>
  <xr:revisionPtr revIDLastSave="42" documentId="13_ncr:1_{320A26A3-9710-467E-82CC-1C90206C8CF1}" xr6:coauthVersionLast="47" xr6:coauthVersionMax="47" xr10:uidLastSave="{D9D5276C-0EBB-4BEA-A067-8264233008AE}"/>
  <bookViews>
    <workbookView xWindow="-108" yWindow="-108" windowWidth="23256" windowHeight="12456" tabRatio="560" xr2:uid="{00000000-000D-0000-FFFF-FFFF00000000}"/>
  </bookViews>
  <sheets>
    <sheet name="Nova Contratação" sheetId="16" r:id="rId1"/>
    <sheet name="HIERARQUIA" sheetId="18" state="hidden" r:id="rId2"/>
    <sheet name="Planilha1" sheetId="22" state="hidden" r:id="rId3"/>
  </sheets>
  <definedNames>
    <definedName name="_xlnm.Print_Area" localSheetId="0">'Nova Contratação'!$B$2:$Z$80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6" l="1"/>
  <c r="L33" i="16"/>
  <c r="L32" i="16"/>
  <c r="L31" i="16"/>
  <c r="U37" i="16"/>
  <c r="R37" i="16"/>
  <c r="O37" i="16"/>
  <c r="L34" i="16"/>
  <c r="I37" i="16"/>
  <c r="U48" i="16"/>
  <c r="U47" i="16"/>
  <c r="R48" i="16"/>
  <c r="R47" i="16"/>
  <c r="O48" i="16"/>
  <c r="O47" i="16"/>
  <c r="L48" i="16"/>
  <c r="L47" i="16"/>
  <c r="I48" i="16"/>
  <c r="I47" i="16"/>
  <c r="G48" i="16"/>
  <c r="G47" i="16"/>
  <c r="G35" i="16"/>
  <c r="I34" i="16"/>
  <c r="I33" i="16"/>
  <c r="I32" i="16"/>
  <c r="I31" i="16"/>
  <c r="I35" i="16" l="1"/>
  <c r="U34" i="16"/>
  <c r="U33" i="16"/>
  <c r="U35" i="16" s="1"/>
  <c r="U32" i="16"/>
  <c r="U31" i="16"/>
  <c r="R34" i="16"/>
  <c r="R33" i="16"/>
  <c r="R35" i="16" s="1"/>
  <c r="R32" i="16"/>
  <c r="R31" i="16"/>
  <c r="O34" i="16"/>
  <c r="O33" i="16"/>
  <c r="O35" i="16" s="1"/>
  <c r="O32" i="16"/>
  <c r="O31" i="16"/>
  <c r="G38" i="16"/>
  <c r="L35" i="16" l="1"/>
  <c r="L37" i="16"/>
  <c r="X10" i="16"/>
  <c r="N17" i="16"/>
  <c r="N16" i="16"/>
  <c r="L38" i="16" l="1"/>
  <c r="G42" i="16"/>
  <c r="V16" i="16"/>
  <c r="V17" i="16"/>
  <c r="L46" i="16" l="1"/>
  <c r="L42" i="16"/>
  <c r="L41" i="16"/>
  <c r="L40" i="16"/>
  <c r="S17" i="16"/>
  <c r="S16" i="16"/>
  <c r="P16" i="16"/>
  <c r="I42" i="16" l="1"/>
  <c r="I38" i="16"/>
  <c r="I41" i="16"/>
  <c r="I40" i="16"/>
  <c r="G40" i="16"/>
  <c r="P17" i="16"/>
  <c r="G41" i="16"/>
  <c r="I46" i="16" l="1"/>
  <c r="G46" i="16"/>
</calcChain>
</file>

<file path=xl/sharedStrings.xml><?xml version="1.0" encoding="utf-8"?>
<sst xmlns="http://schemas.openxmlformats.org/spreadsheetml/2006/main" count="267" uniqueCount="150">
  <si>
    <t>Não</t>
  </si>
  <si>
    <t>TIPO CONTRATAÇÃO:</t>
  </si>
  <si>
    <t xml:space="preserve">EQUALIZAÇÃO: </t>
  </si>
  <si>
    <t xml:space="preserve">NEGOCIAÇÃO:  </t>
  </si>
  <si>
    <t>CONCLUSÃO:</t>
  </si>
  <si>
    <t xml:space="preserve">COMPRADOR: </t>
  </si>
  <si>
    <t>EMERGENCIAL:</t>
  </si>
  <si>
    <t>MOEDA:</t>
  </si>
  <si>
    <t>PREVISTO EM ORÇAMENTO:</t>
  </si>
  <si>
    <t xml:space="preserve">QTD. DE ITENS:  </t>
  </si>
  <si>
    <t xml:space="preserve">QTD. PROPOSTA PARCIAIS:  </t>
  </si>
  <si>
    <t xml:space="preserve">QTD. FORNECEDORES CONVIDADOS:  </t>
  </si>
  <si>
    <t xml:space="preserve">QTD. PROPOSTAS TOTAIS:  </t>
  </si>
  <si>
    <t>CONTRATO JURÍDICO:</t>
  </si>
  <si>
    <t>ORÇAMENTO:</t>
  </si>
  <si>
    <t>N° CONTRATO</t>
  </si>
  <si>
    <t>HOUVE DESCLASSIFICAÇÃO?</t>
  </si>
  <si>
    <t>PRAZO DE ENTREGA:</t>
  </si>
  <si>
    <t>CONDIÇÃO DE PAGAMENTO:</t>
  </si>
  <si>
    <t xml:space="preserve">VALOR: </t>
  </si>
  <si>
    <t>ANÁLISE TÉCNICA:</t>
  </si>
  <si>
    <t>ANEXOS:</t>
  </si>
  <si>
    <t>EMPRESA RECOMENDADA:</t>
  </si>
  <si>
    <t>FORNECEDORES DECLASSIFICADOS
(MOTIVO):</t>
  </si>
  <si>
    <t>BASE DIFAL:</t>
  </si>
  <si>
    <t>VALOR FINAL COM DIFAL:</t>
  </si>
  <si>
    <t>PROPOSTA INICIAL (COM IMPOSTOS):</t>
  </si>
  <si>
    <t>PROPOSTA FINAL (COM IMPOSTOS):</t>
  </si>
  <si>
    <t>VARIAÇÃO DA PROPOSTA (%):</t>
  </si>
  <si>
    <t>VARIAÇÃO SOBRE O ORÇADO (%):</t>
  </si>
  <si>
    <t>DIFERENÇA SOBRE A MELHOR PROPOSTA EQUALIZADA (%):</t>
  </si>
  <si>
    <t>FRETE:</t>
  </si>
  <si>
    <t>ASSINATURAS: TODAS SÃO FEITAS ELETRONICAMENTE PELO APROVADOR.</t>
  </si>
  <si>
    <t>VALOR DA COMPRA:</t>
  </si>
  <si>
    <t>TIPO BASELINE:</t>
  </si>
  <si>
    <r>
      <t>RESULTADO:</t>
    </r>
    <r>
      <rPr>
        <b/>
        <sz val="11"/>
        <color rgb="FF008000"/>
        <rFont val="Arial"/>
        <family val="2"/>
      </rPr>
      <t xml:space="preserve">
(-)SAVING </t>
    </r>
    <r>
      <rPr>
        <b/>
        <sz val="11"/>
        <color theme="1"/>
        <rFont val="Arial"/>
        <family val="2"/>
      </rPr>
      <t xml:space="preserve">
</t>
    </r>
    <r>
      <rPr>
        <b/>
        <sz val="11"/>
        <color rgb="FFFF0000"/>
        <rFont val="Arial"/>
        <family val="2"/>
      </rPr>
      <t>(+)PENALTY</t>
    </r>
  </si>
  <si>
    <t>CLASSIFICAÇÃO</t>
  </si>
  <si>
    <t>CHECKLIST:</t>
  </si>
  <si>
    <t>VENDOR LIST:</t>
  </si>
  <si>
    <t>MAPA COMERCIAL</t>
  </si>
  <si>
    <t>APROVADOR DESQUALIFICAÇÃO:</t>
  </si>
  <si>
    <t>COTAÇÃO:</t>
  </si>
  <si>
    <t>PREÇO HISTÓRICO:</t>
  </si>
  <si>
    <t>ALÇADA FINAL</t>
  </si>
  <si>
    <t>ASSINATURA</t>
  </si>
  <si>
    <t>PRAZO DE ENTREGA (EM DIAS):</t>
  </si>
  <si>
    <t>GERÊNCIA DE SUPPLY CHAIN</t>
  </si>
  <si>
    <t>GUIDO GERMANI - DP</t>
  </si>
  <si>
    <t>CAPEX / OPEX</t>
  </si>
  <si>
    <t>% INFLAÇÃO:</t>
  </si>
  <si>
    <t>GD</t>
  </si>
  <si>
    <t>GG</t>
  </si>
  <si>
    <t>REQUISITANTE:</t>
  </si>
  <si>
    <t>GDP</t>
  </si>
  <si>
    <t>DIRETORIA:</t>
  </si>
  <si>
    <t>GERÊNCIA DE ÁREA:</t>
  </si>
  <si>
    <t>GERÊNCIA DE DEP.</t>
  </si>
  <si>
    <t>GAL</t>
  </si>
  <si>
    <t>GA</t>
  </si>
  <si>
    <t>DC</t>
  </si>
  <si>
    <t>INDICADOR:</t>
  </si>
  <si>
    <t>CUSTO ESTIMADO DE FRETE (%):</t>
  </si>
  <si>
    <t>CUSTO TOTAL (R$):</t>
  </si>
  <si>
    <t>Dep</t>
  </si>
  <si>
    <t>Area</t>
  </si>
  <si>
    <t>Dir.</t>
  </si>
  <si>
    <t>DP</t>
  </si>
  <si>
    <t>GT</t>
  </si>
  <si>
    <t>DF</t>
  </si>
  <si>
    <t>GCC</t>
  </si>
  <si>
    <t>DS</t>
  </si>
  <si>
    <t>GJ</t>
  </si>
  <si>
    <t>DO</t>
  </si>
  <si>
    <t>GCI</t>
  </si>
  <si>
    <t>TS</t>
  </si>
  <si>
    <t>GF</t>
  </si>
  <si>
    <t>GFC</t>
  </si>
  <si>
    <t>GFG</t>
  </si>
  <si>
    <t>AC</t>
  </si>
  <si>
    <t>GVA</t>
  </si>
  <si>
    <t>GV</t>
  </si>
  <si>
    <t>GMO</t>
  </si>
  <si>
    <t>GM</t>
  </si>
  <si>
    <t>GMI</t>
  </si>
  <si>
    <t>TFRH</t>
  </si>
  <si>
    <t>TFRM</t>
  </si>
  <si>
    <t>GB</t>
  </si>
  <si>
    <t>TI</t>
  </si>
  <si>
    <t>GDL</t>
  </si>
  <si>
    <t>GDG</t>
  </si>
  <si>
    <t>GRD</t>
  </si>
  <si>
    <t>GR</t>
  </si>
  <si>
    <t>GDO</t>
  </si>
  <si>
    <t>GBB</t>
  </si>
  <si>
    <t>GDT</t>
  </si>
  <si>
    <t>GI</t>
  </si>
  <si>
    <t>GDTI</t>
  </si>
  <si>
    <t>GRE</t>
  </si>
  <si>
    <t>GRM</t>
  </si>
  <si>
    <t>GTM</t>
  </si>
  <si>
    <t>GTS</t>
  </si>
  <si>
    <t>GIB</t>
  </si>
  <si>
    <t>GIO</t>
  </si>
  <si>
    <t>GRA</t>
  </si>
  <si>
    <t>GS</t>
  </si>
  <si>
    <t>GSA</t>
  </si>
  <si>
    <t>GN</t>
  </si>
  <si>
    <t>DPC</t>
  </si>
  <si>
    <t>GH</t>
  </si>
  <si>
    <t>GTI</t>
  </si>
  <si>
    <t>GHD</t>
  </si>
  <si>
    <t>GTP</t>
  </si>
  <si>
    <t>GST</t>
  </si>
  <si>
    <t>RCC</t>
  </si>
  <si>
    <t>RC</t>
  </si>
  <si>
    <t>GHP</t>
  </si>
  <si>
    <t>GAM</t>
  </si>
  <si>
    <t>ACS</t>
  </si>
  <si>
    <t>GBO</t>
  </si>
  <si>
    <t>GBP</t>
  </si>
  <si>
    <t>RELATÓRIO DE HOMOLOGAÇÃO DE COMPRAS - NOVO PROCESSO</t>
  </si>
  <si>
    <t>OBJETO:</t>
  </si>
  <si>
    <t>BASELINE:</t>
  </si>
  <si>
    <t>ORÇAMENTO
(ORÇADO X CONTRATADO):</t>
  </si>
  <si>
    <t>Δ PREÇO HISTÓRICO VS VLR COMPRA</t>
  </si>
  <si>
    <t>Δ BASELINE VS VLR COMPRA</t>
  </si>
  <si>
    <t>Δ ORÇAMENTO VS VLR COMPRA</t>
  </si>
  <si>
    <t>Δ PERFORMANCE DE NEGOCIAÇÃO VS VLR COMPRA</t>
  </si>
  <si>
    <t>MELHOR PROP. EQUAL.</t>
  </si>
  <si>
    <t>DATA BASE PREÇO HIST.</t>
  </si>
  <si>
    <t>DATA EMISSÃO - RH:</t>
  </si>
  <si>
    <t>DIFAL É APLICÁVEL?</t>
  </si>
  <si>
    <t>ICMS:</t>
  </si>
  <si>
    <t>VALOR TOTAL SEM DIFAL:</t>
  </si>
  <si>
    <t>PROPOSTA EQUALIZADA (COM IMPOSTOS):</t>
  </si>
  <si>
    <t>ICMS ST?</t>
  </si>
  <si>
    <t>Sim</t>
  </si>
  <si>
    <t>VOLUME ANUAL DE OC'S</t>
  </si>
  <si>
    <t>PREMIAÇÃO (R$):</t>
  </si>
  <si>
    <t>QUANTIDADE DE ITENS PREMIADOS:</t>
  </si>
  <si>
    <t>APLICAÇÃO:</t>
  </si>
  <si>
    <t>GERÊNCIA DE AQUISIÇÃO DE MATERIAIS</t>
  </si>
  <si>
    <t>DIOGO AGUIAR CAVALCANTE - GA</t>
  </si>
  <si>
    <t>PAMELA MEDI - GDP</t>
  </si>
  <si>
    <t>DIRECIONADA:</t>
  </si>
  <si>
    <t>EXCLUSIVA</t>
  </si>
  <si>
    <t xml:space="preserve">MENOS 3 PROPOSTAS
</t>
  </si>
  <si>
    <t>IMPORTAÇÃO:</t>
  </si>
  <si>
    <t>TAXA CÂMBIO:</t>
  </si>
  <si>
    <t>DATA CÂMBIO: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</si>
</sst>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0.0%"/>
    <numFmt numFmtId="166" formatCode="0\ &quot;DIAS&quot;"/>
    <numFmt numFmtId="167" formatCode="0\ &quot;DFS&quot;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4"/>
      <name val="Arial"/>
      <family val="2"/>
    </font>
    <font>
      <sz val="11"/>
      <name val="Arial"/>
      <family val="2"/>
    </font>
    <font>
      <b/>
      <vertAlign val="superscript"/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2"/>
      <color theme="1" tint="0.14999847407452621"/>
      <name val="Arial"/>
      <family val="2"/>
    </font>
    <font>
      <b/>
      <vertAlign val="superscript"/>
      <sz val="16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theme="1"/>
      <name val="Arial"/>
      <family val="2"/>
    </font>
    <font>
      <b/>
      <vertAlign val="superscript"/>
      <sz val="14"/>
      <color theme="1"/>
      <name val="Arial"/>
      <family val="2"/>
    </font>
    <font>
      <b/>
      <vertAlign val="superscript"/>
      <sz val="18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4"/>
      <name val="Arial"/>
      <family val="2"/>
    </font>
    <font>
      <b/>
      <sz val="11"/>
      <color rgb="FF008000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color theme="1" tint="0.14999847407452621"/>
      <name val="Arial"/>
      <family val="2"/>
    </font>
    <font>
      <sz val="11"/>
      <color theme="1" tint="0.14999847407452621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vertAlign val="superscript"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u/>
      <vertAlign val="superscript"/>
      <sz val="20"/>
      <name val="Arial"/>
      <family val="2"/>
    </font>
    <font>
      <b/>
      <sz val="18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0"/>
      <color theme="1" tint="0.249977111117893"/>
      <name val="Arial"/>
      <family val="2"/>
    </font>
    <font>
      <sz val="14"/>
      <color theme="0" tint="-0.34998626667073579"/>
      <name val="Arial"/>
      <family val="2"/>
    </font>
    <font>
      <b/>
      <sz val="12"/>
      <color theme="0"/>
      <name val="Arial"/>
      <family val="2"/>
    </font>
    <font>
      <b/>
      <vertAlign val="superscript"/>
      <sz val="2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CCCC"/>
        <bgColor indexed="64"/>
      </patternFill>
    </fill>
  </fills>
  <borders count="5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0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5" fillId="0" borderId="0"/>
    <xf numFmtId="0" fontId="4" fillId="0" borderId="0"/>
    <xf numFmtId="43" fontId="4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42" fillId="0" borderId="0" applyFont="0" applyFill="0" applyBorder="0" applyAlignment="0" applyProtection="0"/>
  </cellStyleXfs>
  <cellXfs count="46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top" wrapText="1"/>
      <protection locked="0"/>
    </xf>
    <xf numFmtId="0" fontId="10" fillId="3" borderId="1" xfId="0" applyFont="1" applyFill="1" applyBorder="1" applyAlignment="1" applyProtection="1">
      <alignment vertical="center" wrapText="1"/>
      <protection locked="0"/>
    </xf>
    <xf numFmtId="10" fontId="11" fillId="3" borderId="0" xfId="1" applyNumberFormat="1" applyFont="1" applyFill="1" applyBorder="1" applyAlignment="1" applyProtection="1">
      <alignment horizontal="center" vertical="center"/>
    </xf>
    <xf numFmtId="10" fontId="11" fillId="3" borderId="1" xfId="1" applyNumberFormat="1" applyFont="1" applyFill="1" applyBorder="1" applyAlignment="1" applyProtection="1">
      <alignment horizontal="center" vertical="center"/>
    </xf>
    <xf numFmtId="0" fontId="28" fillId="4" borderId="34" xfId="0" applyFont="1" applyFill="1" applyBorder="1" applyAlignment="1" applyProtection="1">
      <alignment horizontal="center" vertical="center" wrapText="1"/>
      <protection locked="0"/>
    </xf>
    <xf numFmtId="0" fontId="48" fillId="4" borderId="34" xfId="0" applyFont="1" applyFill="1" applyBorder="1" applyAlignment="1" applyProtection="1">
      <alignment horizontal="center" vertical="center" wrapText="1"/>
      <protection locked="0"/>
    </xf>
    <xf numFmtId="0" fontId="9" fillId="4" borderId="34" xfId="0" applyFont="1" applyFill="1" applyBorder="1" applyAlignment="1" applyProtection="1">
      <alignment horizontal="center" vertical="center" wrapText="1"/>
      <protection locked="0"/>
    </xf>
    <xf numFmtId="0" fontId="9" fillId="4" borderId="34" xfId="0" applyFont="1" applyFill="1" applyBorder="1" applyAlignment="1" applyProtection="1">
      <alignment horizontal="center" vertical="center"/>
      <protection locked="0"/>
    </xf>
    <xf numFmtId="49" fontId="49" fillId="6" borderId="50" xfId="0" applyNumberFormat="1" applyFont="1" applyFill="1" applyBorder="1" applyAlignment="1">
      <alignment horizontal="center" vertical="center" wrapText="1"/>
    </xf>
    <xf numFmtId="0" fontId="50" fillId="3" borderId="51" xfId="0" applyFont="1" applyFill="1" applyBorder="1" applyAlignment="1">
      <alignment horizontal="center" vertical="center"/>
    </xf>
    <xf numFmtId="44" fontId="28" fillId="0" borderId="34" xfId="2" applyFont="1" applyFill="1" applyBorder="1" applyAlignment="1" applyProtection="1">
      <alignment horizontal="center" vertical="center" wrapText="1"/>
      <protection locked="0"/>
    </xf>
    <xf numFmtId="0" fontId="35" fillId="0" borderId="34" xfId="0" applyFont="1" applyBorder="1" applyAlignment="1" applyProtection="1">
      <alignment horizontal="center" vertical="center" wrapText="1"/>
      <protection locked="0"/>
    </xf>
    <xf numFmtId="0" fontId="37" fillId="0" borderId="34" xfId="0" applyFont="1" applyBorder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vertical="center"/>
      <protection locked="0"/>
    </xf>
    <xf numFmtId="0" fontId="16" fillId="3" borderId="0" xfId="0" applyFont="1" applyFill="1" applyAlignment="1" applyProtection="1">
      <alignment horizontal="left" vertical="center" wrapText="1"/>
      <protection locked="0"/>
    </xf>
    <xf numFmtId="0" fontId="17" fillId="3" borderId="0" xfId="0" applyFont="1" applyFill="1" applyAlignment="1" applyProtection="1">
      <alignment horizontal="center" vertical="center"/>
      <protection locked="0"/>
    </xf>
    <xf numFmtId="0" fontId="21" fillId="3" borderId="0" xfId="0" applyFont="1" applyFill="1" applyAlignment="1" applyProtection="1">
      <alignment vertical="top" wrapText="1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vertical="center" wrapText="1"/>
      <protection locked="0"/>
    </xf>
    <xf numFmtId="0" fontId="9" fillId="3" borderId="0" xfId="0" applyFont="1" applyFill="1" applyAlignment="1" applyProtection="1">
      <alignment horizontal="right" vertical="center"/>
      <protection locked="0"/>
    </xf>
    <xf numFmtId="0" fontId="9" fillId="3" borderId="0" xfId="0" applyFont="1" applyFill="1" applyAlignment="1" applyProtection="1">
      <alignment horizontal="right" vertical="center" wrapText="1"/>
      <protection locked="0"/>
    </xf>
    <xf numFmtId="0" fontId="18" fillId="3" borderId="0" xfId="0" applyFont="1" applyFill="1" applyAlignment="1" applyProtection="1">
      <alignment horizontal="left" vertical="center" wrapText="1" indent="1"/>
      <protection locked="0"/>
    </xf>
    <xf numFmtId="0" fontId="18" fillId="3" borderId="0" xfId="0" applyFont="1" applyFill="1" applyAlignment="1" applyProtection="1">
      <alignment horizontal="right" vertical="top" wrapText="1"/>
      <protection locked="0"/>
    </xf>
    <xf numFmtId="0" fontId="16" fillId="3" borderId="0" xfId="0" applyFont="1" applyFill="1" applyAlignment="1" applyProtection="1">
      <alignment horizontal="right" vertical="center" wrapText="1"/>
      <protection locked="0"/>
    </xf>
    <xf numFmtId="0" fontId="16" fillId="3" borderId="0" xfId="0" applyFont="1" applyFill="1" applyAlignment="1" applyProtection="1">
      <alignment horizontal="left" vertical="center" wrapText="1" indent="1"/>
      <protection locked="0"/>
    </xf>
    <xf numFmtId="0" fontId="21" fillId="3" borderId="1" xfId="0" applyFont="1" applyFill="1" applyBorder="1" applyAlignment="1" applyProtection="1">
      <alignment vertical="top" wrapText="1"/>
      <protection locked="0"/>
    </xf>
    <xf numFmtId="0" fontId="18" fillId="3" borderId="0" xfId="0" applyFont="1" applyFill="1" applyAlignment="1" applyProtection="1">
      <alignment horizontal="left" vertical="center" wrapText="1"/>
      <protection locked="0"/>
    </xf>
    <xf numFmtId="0" fontId="7" fillId="3" borderId="0" xfId="0" applyFont="1" applyFill="1" applyAlignment="1" applyProtection="1">
      <alignment vertical="center" wrapText="1"/>
      <protection locked="0"/>
    </xf>
    <xf numFmtId="0" fontId="16" fillId="3" borderId="0" xfId="0" applyFont="1" applyFill="1" applyAlignment="1" applyProtection="1">
      <alignment horizontal="center" vertical="center" wrapText="1"/>
      <protection locked="0"/>
    </xf>
    <xf numFmtId="164" fontId="28" fillId="0" borderId="34" xfId="2" applyNumberFormat="1" applyFont="1" applyBorder="1" applyAlignment="1" applyProtection="1">
      <alignment horizontal="center" vertical="center" wrapText="1"/>
      <protection locked="0"/>
    </xf>
    <xf numFmtId="164" fontId="28" fillId="0" borderId="34" xfId="2" applyNumberFormat="1" applyFont="1" applyBorder="1" applyAlignment="1" applyProtection="1">
      <alignment vertical="center" wrapText="1"/>
      <protection locked="0"/>
    </xf>
    <xf numFmtId="164" fontId="28" fillId="0" borderId="34" xfId="0" applyNumberFormat="1" applyFont="1" applyBorder="1" applyAlignment="1" applyProtection="1">
      <alignment vertical="center"/>
      <protection locked="0"/>
    </xf>
    <xf numFmtId="17" fontId="28" fillId="0" borderId="34" xfId="0" applyNumberFormat="1" applyFont="1" applyBorder="1" applyAlignment="1" applyProtection="1">
      <alignment horizontal="center" vertical="center"/>
      <protection locked="0"/>
    </xf>
    <xf numFmtId="0" fontId="6" fillId="0" borderId="0" xfId="0" applyFont="1"/>
    <xf numFmtId="0" fontId="40" fillId="0" borderId="0" xfId="0" applyFont="1"/>
    <xf numFmtId="0" fontId="0" fillId="0" borderId="0" xfId="0" applyAlignment="1">
      <alignment horizontal="center" vertical="center"/>
    </xf>
    <xf numFmtId="0" fontId="39" fillId="0" borderId="0" xfId="0" applyFont="1" applyAlignment="1">
      <alignment vertical="center"/>
    </xf>
    <xf numFmtId="0" fontId="0" fillId="0" borderId="42" xfId="0" applyBorder="1"/>
    <xf numFmtId="0" fontId="0" fillId="0" borderId="43" xfId="0" applyBorder="1"/>
    <xf numFmtId="0" fontId="20" fillId="0" borderId="43" xfId="0" applyFont="1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20" fillId="0" borderId="43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51" fillId="0" borderId="0" xfId="0" applyFont="1" applyAlignment="1">
      <alignment vertical="center"/>
    </xf>
    <xf numFmtId="0" fontId="0" fillId="0" borderId="2" xfId="0" applyBorder="1"/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4" borderId="0" xfId="0" applyFont="1" applyFill="1" applyAlignment="1">
      <alignment horizontal="center" vertical="center"/>
    </xf>
    <xf numFmtId="0" fontId="36" fillId="4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/>
    <xf numFmtId="0" fontId="36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0" fillId="3" borderId="2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16" fillId="3" borderId="0" xfId="0" applyFont="1" applyFill="1" applyAlignment="1">
      <alignment horizontal="left" vertical="center" wrapText="1"/>
    </xf>
    <xf numFmtId="0" fontId="27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left" vertical="center" wrapText="1"/>
    </xf>
    <xf numFmtId="0" fontId="16" fillId="3" borderId="0" xfId="0" applyFont="1" applyFill="1" applyAlignment="1">
      <alignment horizontal="center" wrapText="1"/>
    </xf>
    <xf numFmtId="0" fontId="15" fillId="3" borderId="1" xfId="0" applyFont="1" applyFill="1" applyBorder="1" applyAlignment="1">
      <alignment horizontal="center" wrapText="1"/>
    </xf>
    <xf numFmtId="0" fontId="43" fillId="4" borderId="0" xfId="0" applyFont="1" applyFill="1" applyAlignment="1">
      <alignment horizontal="left" wrapText="1" indent="1"/>
    </xf>
    <xf numFmtId="0" fontId="24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27" fillId="3" borderId="0" xfId="0" applyFont="1" applyFill="1" applyAlignment="1">
      <alignment horizontal="right" vertical="center" wrapText="1"/>
    </xf>
    <xf numFmtId="0" fontId="25" fillId="3" borderId="0" xfId="0" applyFont="1" applyFill="1" applyAlignment="1">
      <alignment horizontal="right" wrapText="1"/>
    </xf>
    <xf numFmtId="0" fontId="28" fillId="0" borderId="38" xfId="0" applyFont="1" applyBorder="1" applyAlignment="1">
      <alignment horizontal="center" vertical="center" wrapText="1"/>
    </xf>
    <xf numFmtId="0" fontId="27" fillId="3" borderId="38" xfId="0" applyFont="1" applyFill="1" applyBorder="1" applyAlignment="1">
      <alignment horizontal="right" vertical="center" wrapText="1" indent="1"/>
    </xf>
    <xf numFmtId="0" fontId="14" fillId="3" borderId="2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28" fillId="4" borderId="0" xfId="0" applyFont="1" applyFill="1" applyAlignment="1">
      <alignment horizontal="center" vertical="center" wrapText="1"/>
    </xf>
    <xf numFmtId="0" fontId="27" fillId="3" borderId="0" xfId="0" applyFont="1" applyFill="1" applyAlignment="1">
      <alignment vertical="top" wrapText="1"/>
    </xf>
    <xf numFmtId="0" fontId="25" fillId="3" borderId="1" xfId="0" applyFont="1" applyFill="1" applyBorder="1" applyAlignment="1">
      <alignment horizontal="center" wrapText="1"/>
    </xf>
    <xf numFmtId="0" fontId="14" fillId="0" borderId="0" xfId="0" applyFont="1" applyAlignment="1">
      <alignment vertical="center"/>
    </xf>
    <xf numFmtId="49" fontId="29" fillId="0" borderId="0" xfId="0" applyNumberFormat="1" applyFont="1" applyAlignment="1">
      <alignment horizontal="center" vertical="center"/>
    </xf>
    <xf numFmtId="0" fontId="14" fillId="0" borderId="0" xfId="0" applyFont="1"/>
    <xf numFmtId="0" fontId="22" fillId="3" borderId="0" xfId="0" applyFont="1" applyFill="1" applyAlignment="1">
      <alignment horizontal="right" vertical="center" wrapText="1"/>
    </xf>
    <xf numFmtId="0" fontId="25" fillId="3" borderId="0" xfId="0" applyFont="1" applyFill="1" applyAlignment="1">
      <alignment horizontal="right" vertical="center" wrapText="1"/>
    </xf>
    <xf numFmtId="0" fontId="25" fillId="3" borderId="0" xfId="0" applyFont="1" applyFill="1" applyAlignment="1">
      <alignment horizontal="left" vertical="center" wrapText="1" indent="1"/>
    </xf>
    <xf numFmtId="0" fontId="43" fillId="3" borderId="0" xfId="0" applyFont="1" applyFill="1" applyAlignment="1">
      <alignment horizontal="left" wrapText="1" indent="1"/>
    </xf>
    <xf numFmtId="0" fontId="25" fillId="3" borderId="0" xfId="0" applyFont="1" applyFill="1" applyAlignment="1">
      <alignment horizontal="left" wrapText="1" indent="1"/>
    </xf>
    <xf numFmtId="0" fontId="30" fillId="3" borderId="1" xfId="0" applyFont="1" applyFill="1" applyBorder="1" applyAlignment="1">
      <alignment horizontal="center" wrapText="1"/>
    </xf>
    <xf numFmtId="0" fontId="25" fillId="3" borderId="0" xfId="0" applyFont="1" applyFill="1" applyAlignment="1">
      <alignment horizontal="right"/>
    </xf>
    <xf numFmtId="44" fontId="28" fillId="0" borderId="0" xfId="2" applyFont="1" applyBorder="1" applyAlignment="1" applyProtection="1">
      <alignment horizontal="center" vertical="center" wrapText="1"/>
    </xf>
    <xf numFmtId="0" fontId="27" fillId="3" borderId="38" xfId="0" applyFont="1" applyFill="1" applyBorder="1" applyAlignment="1">
      <alignment vertical="center" wrapText="1"/>
    </xf>
    <xf numFmtId="0" fontId="45" fillId="3" borderId="0" xfId="0" applyFont="1" applyFill="1" applyAlignment="1">
      <alignment vertical="center" wrapText="1"/>
    </xf>
    <xf numFmtId="0" fontId="25" fillId="5" borderId="0" xfId="0" applyFont="1" applyFill="1" applyAlignment="1">
      <alignment horizontal="left" vertical="center" wrapText="1" indent="1"/>
    </xf>
    <xf numFmtId="0" fontId="16" fillId="5" borderId="0" xfId="0" applyFont="1" applyFill="1" applyAlignment="1">
      <alignment horizontal="left" vertical="center" wrapText="1"/>
    </xf>
    <xf numFmtId="0" fontId="43" fillId="5" borderId="0" xfId="0" applyFont="1" applyFill="1" applyAlignment="1">
      <alignment horizontal="left" wrapText="1" indent="1"/>
    </xf>
    <xf numFmtId="0" fontId="25" fillId="5" borderId="0" xfId="0" applyFont="1" applyFill="1" applyAlignment="1">
      <alignment horizontal="left" wrapText="1" indent="1"/>
    </xf>
    <xf numFmtId="0" fontId="14" fillId="5" borderId="0" xfId="0" applyFont="1" applyFill="1" applyAlignment="1">
      <alignment vertical="center"/>
    </xf>
    <xf numFmtId="0" fontId="45" fillId="5" borderId="0" xfId="0" applyFont="1" applyFill="1" applyAlignment="1">
      <alignment vertical="center" wrapText="1"/>
    </xf>
    <xf numFmtId="0" fontId="25" fillId="5" borderId="0" xfId="0" applyFont="1" applyFill="1" applyAlignment="1">
      <alignment horizontal="right" vertical="center" wrapText="1"/>
    </xf>
    <xf numFmtId="0" fontId="27" fillId="4" borderId="36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 wrapText="1"/>
    </xf>
    <xf numFmtId="0" fontId="31" fillId="3" borderId="2" xfId="0" applyFont="1" applyFill="1" applyBorder="1" applyAlignment="1">
      <alignment vertical="center"/>
    </xf>
    <xf numFmtId="0" fontId="31" fillId="3" borderId="0" xfId="0" applyFont="1" applyFill="1" applyAlignment="1">
      <alignment vertical="center"/>
    </xf>
    <xf numFmtId="0" fontId="27" fillId="4" borderId="15" xfId="0" applyFont="1" applyFill="1" applyBorder="1" applyAlignment="1">
      <alignment horizontal="center" vertical="center" wrapText="1"/>
    </xf>
    <xf numFmtId="0" fontId="31" fillId="5" borderId="0" xfId="0" applyFont="1" applyFill="1" applyAlignment="1">
      <alignment vertical="center"/>
    </xf>
    <xf numFmtId="0" fontId="26" fillId="3" borderId="1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49" fontId="31" fillId="0" borderId="0" xfId="0" applyNumberFormat="1" applyFont="1" applyAlignment="1">
      <alignment horizontal="center" vertical="center"/>
    </xf>
    <xf numFmtId="0" fontId="27" fillId="3" borderId="0" xfId="0" applyFont="1" applyFill="1" applyAlignment="1">
      <alignment vertical="center" wrapText="1"/>
    </xf>
    <xf numFmtId="0" fontId="21" fillId="3" borderId="0" xfId="0" applyFont="1" applyFill="1" applyAlignment="1">
      <alignment vertical="top" wrapText="1"/>
    </xf>
    <xf numFmtId="0" fontId="7" fillId="3" borderId="0" xfId="0" applyFont="1" applyFill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0" fillId="3" borderId="2" xfId="0" applyFill="1" applyBorder="1"/>
    <xf numFmtId="0" fontId="0" fillId="3" borderId="0" xfId="0" applyFill="1"/>
    <xf numFmtId="0" fontId="36" fillId="3" borderId="0" xfId="0" applyFont="1" applyFill="1" applyAlignment="1">
      <alignment vertical="center" wrapText="1"/>
    </xf>
    <xf numFmtId="0" fontId="36" fillId="3" borderId="1" xfId="0" applyFont="1" applyFill="1" applyBorder="1" applyAlignment="1">
      <alignment vertical="center" wrapText="1"/>
    </xf>
    <xf numFmtId="0" fontId="36" fillId="3" borderId="0" xfId="0" applyFont="1" applyFill="1" applyAlignment="1">
      <alignment horizontal="center" vertical="center" wrapText="1"/>
    </xf>
    <xf numFmtId="0" fontId="36" fillId="3" borderId="15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44" fontId="0" fillId="3" borderId="0" xfId="2" applyFont="1" applyFill="1" applyBorder="1" applyAlignment="1" applyProtection="1">
      <alignment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right" vertical="center"/>
    </xf>
    <xf numFmtId="4" fontId="0" fillId="3" borderId="1" xfId="0" applyNumberFormat="1" applyFill="1" applyBorder="1" applyAlignment="1">
      <alignment vertical="center"/>
    </xf>
    <xf numFmtId="0" fontId="6" fillId="3" borderId="0" xfId="0" applyFont="1" applyFill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9" fillId="3" borderId="0" xfId="0" applyFont="1" applyFill="1" applyAlignment="1">
      <alignment horizontal="right" vertical="center"/>
    </xf>
    <xf numFmtId="0" fontId="0" fillId="3" borderId="0" xfId="0" applyFill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4" fontId="17" fillId="3" borderId="0" xfId="0" applyNumberFormat="1" applyFont="1" applyFill="1" applyAlignment="1">
      <alignment horizontal="center" vertical="center"/>
    </xf>
    <xf numFmtId="14" fontId="17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horizontal="left" wrapText="1" indent="1"/>
    </xf>
    <xf numFmtId="0" fontId="18" fillId="3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 wrapText="1" indent="1"/>
    </xf>
    <xf numFmtId="0" fontId="9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46" fillId="3" borderId="0" xfId="0" applyFont="1" applyFill="1" applyAlignment="1">
      <alignment horizontal="right" wrapText="1"/>
    </xf>
    <xf numFmtId="0" fontId="24" fillId="3" borderId="0" xfId="0" applyFont="1" applyFill="1" applyAlignment="1">
      <alignment textRotation="90"/>
    </xf>
    <xf numFmtId="0" fontId="9" fillId="3" borderId="0" xfId="0" applyFont="1" applyFill="1" applyAlignment="1">
      <alignment horizontal="right" vertical="top" wrapText="1"/>
    </xf>
    <xf numFmtId="0" fontId="17" fillId="3" borderId="0" xfId="0" applyFont="1" applyFill="1" applyAlignment="1">
      <alignment vertical="center" wrapText="1"/>
    </xf>
    <xf numFmtId="0" fontId="38" fillId="3" borderId="0" xfId="0" applyFont="1" applyFill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18" fillId="3" borderId="0" xfId="0" applyFont="1" applyFill="1" applyAlignment="1">
      <alignment horizontal="right" vertical="top" wrapText="1"/>
    </xf>
    <xf numFmtId="0" fontId="16" fillId="3" borderId="0" xfId="0" applyFont="1" applyFill="1" applyAlignment="1">
      <alignment horizontal="right" vertical="center" wrapText="1"/>
    </xf>
    <xf numFmtId="0" fontId="18" fillId="3" borderId="0" xfId="0" applyFont="1" applyFill="1" applyAlignment="1">
      <alignment horizontal="center" vertical="center" wrapText="1"/>
    </xf>
    <xf numFmtId="0" fontId="10" fillId="3" borderId="1" xfId="0" applyFont="1" applyFill="1" applyBorder="1" applyAlignment="1">
      <alignment vertical="center" wrapText="1"/>
    </xf>
    <xf numFmtId="164" fontId="33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vertical="center" wrapText="1"/>
    </xf>
    <xf numFmtId="0" fontId="8" fillId="3" borderId="1" xfId="0" applyFont="1" applyFill="1" applyBorder="1" applyAlignment="1">
      <alignment wrapText="1"/>
    </xf>
    <xf numFmtId="0" fontId="19" fillId="3" borderId="0" xfId="0" applyFont="1" applyFill="1" applyAlignment="1">
      <alignment vertical="center"/>
    </xf>
    <xf numFmtId="0" fontId="19" fillId="3" borderId="0" xfId="0" applyFont="1" applyFill="1" applyAlignment="1">
      <alignment horizontal="left" vertical="center" wrapText="1"/>
    </xf>
    <xf numFmtId="0" fontId="19" fillId="3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left" vertical="top"/>
    </xf>
    <xf numFmtId="0" fontId="8" fillId="3" borderId="1" xfId="0" applyFont="1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43" fontId="9" fillId="0" borderId="0" xfId="5" applyFont="1" applyAlignment="1" applyProtection="1">
      <alignment vertical="center" wrapText="1"/>
    </xf>
    <xf numFmtId="0" fontId="9" fillId="0" borderId="0" xfId="0" applyFont="1" applyAlignment="1">
      <alignment horizontal="center" vertical="center"/>
    </xf>
    <xf numFmtId="43" fontId="9" fillId="0" borderId="0" xfId="5" applyFont="1" applyAlignment="1" applyProtection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43" fontId="0" fillId="0" borderId="0" xfId="5" applyFont="1" applyProtection="1"/>
    <xf numFmtId="43" fontId="0" fillId="0" borderId="0" xfId="0" applyNumberFormat="1"/>
    <xf numFmtId="14" fontId="0" fillId="0" borderId="0" xfId="0" applyNumberFormat="1"/>
    <xf numFmtId="10" fontId="28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16" fillId="3" borderId="0" xfId="0" applyFont="1" applyFill="1" applyAlignment="1" applyProtection="1">
      <alignment horizontal="left" wrapText="1" indent="1"/>
      <protection locked="0"/>
    </xf>
    <xf numFmtId="0" fontId="18" fillId="3" borderId="0" xfId="0" applyFont="1" applyFill="1" applyAlignment="1" applyProtection="1">
      <alignment horizontal="left" wrapText="1" indent="1"/>
      <protection locked="0"/>
    </xf>
    <xf numFmtId="0" fontId="15" fillId="3" borderId="1" xfId="0" applyFont="1" applyFill="1" applyBorder="1" applyAlignment="1" applyProtection="1">
      <alignment horizont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49" fontId="8" fillId="0" borderId="0" xfId="0" applyNumberFormat="1" applyFont="1" applyAlignment="1" applyProtection="1">
      <alignment horizontal="center" vertical="center"/>
      <protection locked="0"/>
    </xf>
    <xf numFmtId="0" fontId="15" fillId="3" borderId="0" xfId="0" applyFont="1" applyFill="1" applyAlignment="1" applyProtection="1">
      <alignment horizontal="left" wrapText="1" indent="1"/>
      <protection locked="0"/>
    </xf>
    <xf numFmtId="0" fontId="9" fillId="3" borderId="0" xfId="0" applyFont="1" applyFill="1" applyAlignment="1">
      <alignment horizontal="center" vertical="top" wrapText="1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3" borderId="46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44" fontId="17" fillId="0" borderId="23" xfId="2" applyFont="1" applyFill="1" applyBorder="1" applyAlignment="1" applyProtection="1">
      <alignment horizontal="center" vertical="center"/>
      <protection locked="0"/>
    </xf>
    <xf numFmtId="44" fontId="17" fillId="0" borderId="26" xfId="2" applyFont="1" applyFill="1" applyBorder="1" applyAlignment="1" applyProtection="1">
      <alignment horizontal="center" vertical="center"/>
      <protection locked="0"/>
    </xf>
    <xf numFmtId="44" fontId="17" fillId="0" borderId="11" xfId="2" applyFont="1" applyFill="1" applyBorder="1" applyAlignment="1" applyProtection="1">
      <alignment horizontal="center" vertical="center"/>
      <protection locked="0"/>
    </xf>
    <xf numFmtId="0" fontId="37" fillId="0" borderId="9" xfId="0" quotePrefix="1" applyFont="1" applyBorder="1" applyAlignment="1" applyProtection="1">
      <alignment horizontal="left" vertical="top" wrapText="1"/>
      <protection locked="0"/>
    </xf>
    <xf numFmtId="0" fontId="37" fillId="0" borderId="4" xfId="0" applyFont="1" applyBorder="1" applyAlignment="1" applyProtection="1">
      <alignment horizontal="left" vertical="top" wrapText="1"/>
      <protection locked="0"/>
    </xf>
    <xf numFmtId="0" fontId="37" fillId="0" borderId="7" xfId="0" applyFont="1" applyBorder="1" applyAlignment="1" applyProtection="1">
      <alignment horizontal="left" vertical="top" wrapText="1"/>
      <protection locked="0"/>
    </xf>
    <xf numFmtId="0" fontId="17" fillId="0" borderId="9" xfId="0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17" fillId="0" borderId="7" xfId="0" applyFont="1" applyBorder="1" applyAlignment="1" applyProtection="1">
      <alignment horizontal="center" vertical="center"/>
      <protection locked="0"/>
    </xf>
    <xf numFmtId="164" fontId="17" fillId="0" borderId="9" xfId="0" applyNumberFormat="1" applyFont="1" applyBorder="1" applyAlignment="1" applyProtection="1">
      <alignment horizontal="center" vertical="center"/>
      <protection locked="0"/>
    </xf>
    <xf numFmtId="164" fontId="17" fillId="0" borderId="4" xfId="0" applyNumberFormat="1" applyFont="1" applyBorder="1" applyAlignment="1" applyProtection="1">
      <alignment horizontal="center" vertical="center"/>
      <protection locked="0"/>
    </xf>
    <xf numFmtId="164" fontId="17" fillId="0" borderId="7" xfId="0" applyNumberFormat="1" applyFont="1" applyBorder="1" applyAlignment="1" applyProtection="1">
      <alignment horizontal="center" vertical="center"/>
      <protection locked="0"/>
    </xf>
    <xf numFmtId="0" fontId="7" fillId="3" borderId="38" xfId="0" applyFont="1" applyFill="1" applyBorder="1" applyAlignment="1" applyProtection="1">
      <alignment horizontal="right" vertical="center" wrapText="1"/>
      <protection locked="0"/>
    </xf>
    <xf numFmtId="0" fontId="7" fillId="3" borderId="0" xfId="0" applyFont="1" applyFill="1" applyAlignment="1" applyProtection="1">
      <alignment horizontal="right" vertical="center" wrapText="1"/>
      <protection locked="0"/>
    </xf>
    <xf numFmtId="166" fontId="17" fillId="0" borderId="9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right" vertical="center"/>
    </xf>
    <xf numFmtId="0" fontId="9" fillId="3" borderId="0" xfId="0" applyFont="1" applyFill="1" applyAlignment="1" applyProtection="1">
      <alignment horizontal="right" vertical="center"/>
      <protection locked="0"/>
    </xf>
    <xf numFmtId="0" fontId="9" fillId="3" borderId="12" xfId="0" applyFont="1" applyFill="1" applyBorder="1" applyAlignment="1">
      <alignment horizontal="right" vertical="center"/>
    </xf>
    <xf numFmtId="0" fontId="9" fillId="3" borderId="18" xfId="0" applyFont="1" applyFill="1" applyBorder="1" applyAlignment="1">
      <alignment horizontal="right" vertical="center"/>
    </xf>
    <xf numFmtId="0" fontId="9" fillId="3" borderId="21" xfId="0" applyFont="1" applyFill="1" applyBorder="1" applyAlignment="1">
      <alignment horizontal="right" vertical="center"/>
    </xf>
    <xf numFmtId="164" fontId="17" fillId="0" borderId="35" xfId="2" applyNumberFormat="1" applyFont="1" applyFill="1" applyBorder="1" applyAlignment="1" applyProtection="1">
      <alignment horizontal="center" vertical="center"/>
      <protection locked="0"/>
    </xf>
    <xf numFmtId="164" fontId="17" fillId="0" borderId="36" xfId="2" applyNumberFormat="1" applyFont="1" applyFill="1" applyBorder="1" applyAlignment="1" applyProtection="1">
      <alignment horizontal="center" vertical="center"/>
      <protection locked="0"/>
    </xf>
    <xf numFmtId="164" fontId="17" fillId="0" borderId="28" xfId="2" applyNumberFormat="1" applyFont="1" applyFill="1" applyBorder="1" applyAlignment="1" applyProtection="1">
      <alignment horizontal="center" vertical="center"/>
      <protection locked="0"/>
    </xf>
    <xf numFmtId="164" fontId="17" fillId="0" borderId="25" xfId="2" applyNumberFormat="1" applyFont="1" applyFill="1" applyBorder="1" applyAlignment="1" applyProtection="1">
      <alignment horizontal="center" vertical="center"/>
      <protection locked="0"/>
    </xf>
    <xf numFmtId="164" fontId="17" fillId="0" borderId="31" xfId="2" applyNumberFormat="1" applyFont="1" applyFill="1" applyBorder="1" applyAlignment="1" applyProtection="1">
      <alignment horizontal="center" vertical="center"/>
      <protection locked="0"/>
    </xf>
    <xf numFmtId="44" fontId="17" fillId="0" borderId="35" xfId="2" applyFont="1" applyFill="1" applyBorder="1" applyAlignment="1" applyProtection="1">
      <alignment horizontal="center" vertical="center"/>
      <protection locked="0"/>
    </xf>
    <xf numFmtId="44" fontId="17" fillId="0" borderId="36" xfId="2" applyFont="1" applyFill="1" applyBorder="1" applyAlignment="1" applyProtection="1">
      <alignment horizontal="center" vertical="center"/>
      <protection locked="0"/>
    </xf>
    <xf numFmtId="44" fontId="17" fillId="0" borderId="37" xfId="2" applyFont="1" applyFill="1" applyBorder="1" applyAlignment="1" applyProtection="1">
      <alignment horizontal="center" vertical="center"/>
      <protection locked="0"/>
    </xf>
    <xf numFmtId="44" fontId="17" fillId="0" borderId="28" xfId="2" applyFont="1" applyFill="1" applyBorder="1" applyAlignment="1" applyProtection="1">
      <alignment horizontal="center" vertical="center"/>
      <protection locked="0"/>
    </xf>
    <xf numFmtId="44" fontId="17" fillId="0" borderId="25" xfId="2" applyFont="1" applyFill="1" applyBorder="1" applyAlignment="1" applyProtection="1">
      <alignment horizontal="center" vertical="center"/>
      <protection locked="0"/>
    </xf>
    <xf numFmtId="44" fontId="17" fillId="0" borderId="31" xfId="2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Alignment="1" applyProtection="1">
      <alignment horizontal="right" vertical="center" wrapText="1"/>
      <protection locked="0"/>
    </xf>
    <xf numFmtId="0" fontId="37" fillId="0" borderId="35" xfId="0" applyFont="1" applyBorder="1" applyAlignment="1" applyProtection="1">
      <alignment horizontal="left" vertical="top" wrapText="1"/>
      <protection locked="0"/>
    </xf>
    <xf numFmtId="0" fontId="37" fillId="0" borderId="36" xfId="0" applyFont="1" applyBorder="1" applyAlignment="1" applyProtection="1">
      <alignment horizontal="left" vertical="top" wrapText="1"/>
      <protection locked="0"/>
    </xf>
    <xf numFmtId="0" fontId="37" fillId="0" borderId="37" xfId="0" applyFont="1" applyBorder="1" applyAlignment="1" applyProtection="1">
      <alignment horizontal="left" vertical="top" wrapText="1"/>
      <protection locked="0"/>
    </xf>
    <xf numFmtId="0" fontId="37" fillId="0" borderId="38" xfId="0" applyFont="1" applyBorder="1" applyAlignment="1" applyProtection="1">
      <alignment horizontal="left" vertical="top" wrapText="1"/>
      <protection locked="0"/>
    </xf>
    <xf numFmtId="0" fontId="37" fillId="0" borderId="0" xfId="0" applyFont="1" applyAlignment="1" applyProtection="1">
      <alignment horizontal="left" vertical="top" wrapText="1"/>
      <protection locked="0"/>
    </xf>
    <xf numFmtId="0" fontId="37" fillId="0" borderId="39" xfId="0" applyFont="1" applyBorder="1" applyAlignment="1" applyProtection="1">
      <alignment horizontal="left" vertical="top" wrapText="1"/>
      <protection locked="0"/>
    </xf>
    <xf numFmtId="0" fontId="37" fillId="0" borderId="40" xfId="0" applyFont="1" applyBorder="1" applyAlignment="1" applyProtection="1">
      <alignment horizontal="left" vertical="top" wrapText="1"/>
      <protection locked="0"/>
    </xf>
    <xf numFmtId="0" fontId="37" fillId="0" borderId="15" xfId="0" applyFont="1" applyBorder="1" applyAlignment="1" applyProtection="1">
      <alignment horizontal="left" vertical="top" wrapText="1"/>
      <protection locked="0"/>
    </xf>
    <xf numFmtId="0" fontId="37" fillId="0" borderId="41" xfId="0" applyFont="1" applyBorder="1" applyAlignment="1" applyProtection="1">
      <alignment horizontal="left" vertical="top" wrapText="1"/>
      <protection locked="0"/>
    </xf>
    <xf numFmtId="0" fontId="9" fillId="3" borderId="13" xfId="0" applyFont="1" applyFill="1" applyBorder="1" applyAlignment="1">
      <alignment horizontal="right" vertical="center"/>
    </xf>
    <xf numFmtId="0" fontId="9" fillId="3" borderId="14" xfId="0" applyFont="1" applyFill="1" applyBorder="1" applyAlignment="1">
      <alignment horizontal="right" vertical="center"/>
    </xf>
    <xf numFmtId="0" fontId="9" fillId="3" borderId="22" xfId="0" applyFont="1" applyFill="1" applyBorder="1" applyAlignment="1">
      <alignment horizontal="right" vertical="center"/>
    </xf>
    <xf numFmtId="3" fontId="17" fillId="0" borderId="30" xfId="2" applyNumberFormat="1" applyFont="1" applyFill="1" applyBorder="1" applyAlignment="1" applyProtection="1">
      <alignment horizontal="center" vertical="center"/>
      <protection locked="0"/>
    </xf>
    <xf numFmtId="3" fontId="17" fillId="0" borderId="27" xfId="2" applyNumberFormat="1" applyFont="1" applyFill="1" applyBorder="1" applyAlignment="1" applyProtection="1">
      <alignment horizontal="center" vertical="center"/>
      <protection locked="0"/>
    </xf>
    <xf numFmtId="3" fontId="17" fillId="0" borderId="33" xfId="2" applyNumberFormat="1" applyFont="1" applyFill="1" applyBorder="1" applyAlignment="1" applyProtection="1">
      <alignment horizontal="center" vertical="center"/>
      <protection locked="0"/>
    </xf>
    <xf numFmtId="0" fontId="9" fillId="3" borderId="42" xfId="0" applyFont="1" applyFill="1" applyBorder="1" applyAlignment="1">
      <alignment horizontal="center" vertical="center" wrapText="1"/>
    </xf>
    <xf numFmtId="0" fontId="9" fillId="3" borderId="43" xfId="0" applyFont="1" applyFill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9" fillId="3" borderId="45" xfId="0" applyFont="1" applyFill="1" applyBorder="1" applyAlignment="1">
      <alignment horizontal="center" vertical="center" wrapText="1"/>
    </xf>
    <xf numFmtId="0" fontId="37" fillId="0" borderId="9" xfId="0" applyFont="1" applyBorder="1" applyAlignment="1" applyProtection="1">
      <alignment horizontal="left" vertical="top" wrapText="1"/>
      <protection locked="0"/>
    </xf>
    <xf numFmtId="0" fontId="9" fillId="3" borderId="0" xfId="0" applyFont="1" applyFill="1" applyAlignment="1">
      <alignment horizontal="right" vertical="center" wrapText="1"/>
    </xf>
    <xf numFmtId="0" fontId="37" fillId="0" borderId="9" xfId="0" applyFont="1" applyBorder="1" applyAlignment="1" applyProtection="1">
      <alignment horizontal="center" vertical="center" wrapText="1"/>
      <protection locked="0"/>
    </xf>
    <xf numFmtId="0" fontId="37" fillId="0" borderId="4" xfId="0" applyFont="1" applyBorder="1" applyAlignment="1" applyProtection="1">
      <alignment horizontal="center" vertical="center" wrapText="1"/>
      <protection locked="0"/>
    </xf>
    <xf numFmtId="0" fontId="37" fillId="0" borderId="7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left" vertical="center" wrapText="1"/>
      <protection locked="0"/>
    </xf>
    <xf numFmtId="0" fontId="17" fillId="0" borderId="4" xfId="0" applyFont="1" applyBorder="1" applyAlignment="1" applyProtection="1">
      <alignment horizontal="left" vertical="center" wrapText="1"/>
      <protection locked="0"/>
    </xf>
    <xf numFmtId="0" fontId="17" fillId="0" borderId="7" xfId="0" applyFont="1" applyBorder="1" applyAlignment="1" applyProtection="1">
      <alignment horizontal="left" vertical="center" wrapText="1"/>
      <protection locked="0"/>
    </xf>
    <xf numFmtId="14" fontId="17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left" vertical="center"/>
    </xf>
    <xf numFmtId="0" fontId="9" fillId="3" borderId="38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4" borderId="9" xfId="0" applyFont="1" applyFill="1" applyBorder="1" applyAlignment="1" applyProtection="1">
      <alignment horizontal="center" vertical="center"/>
      <protection locked="0"/>
    </xf>
    <xf numFmtId="0" fontId="9" fillId="4" borderId="7" xfId="0" applyFont="1" applyFill="1" applyBorder="1" applyAlignment="1" applyProtection="1">
      <alignment horizontal="center" vertical="center"/>
      <protection locked="0"/>
    </xf>
    <xf numFmtId="165" fontId="17" fillId="5" borderId="24" xfId="1" applyNumberFormat="1" applyFont="1" applyFill="1" applyBorder="1" applyAlignment="1" applyProtection="1">
      <alignment horizontal="center" vertical="center"/>
    </xf>
    <xf numFmtId="165" fontId="17" fillId="5" borderId="27" xfId="1" applyNumberFormat="1" applyFont="1" applyFill="1" applyBorder="1" applyAlignment="1" applyProtection="1">
      <alignment horizontal="center" vertical="center"/>
    </xf>
    <xf numFmtId="165" fontId="17" fillId="5" borderId="20" xfId="1" applyNumberFormat="1" applyFont="1" applyFill="1" applyBorder="1" applyAlignment="1" applyProtection="1">
      <alignment horizontal="center" vertical="center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7" xfId="0" applyFont="1" applyBorder="1" applyAlignment="1" applyProtection="1">
      <alignment horizontal="center" vertical="center" wrapText="1"/>
      <protection locked="0"/>
    </xf>
    <xf numFmtId="0" fontId="17" fillId="0" borderId="30" xfId="0" applyFont="1" applyBorder="1" applyAlignment="1" applyProtection="1">
      <alignment horizontal="center" vertical="center" wrapText="1"/>
      <protection locked="0"/>
    </xf>
    <xf numFmtId="0" fontId="17" fillId="0" borderId="33" xfId="0" applyFont="1" applyBorder="1" applyAlignment="1" applyProtection="1">
      <alignment horizontal="center" vertical="center" wrapText="1"/>
      <protection locked="0"/>
    </xf>
    <xf numFmtId="0" fontId="9" fillId="3" borderId="10" xfId="0" applyFont="1" applyFill="1" applyBorder="1" applyAlignment="1">
      <alignment horizontal="right" vertical="center"/>
    </xf>
    <xf numFmtId="0" fontId="9" fillId="3" borderId="3" xfId="0" applyFont="1" applyFill="1" applyBorder="1" applyAlignment="1">
      <alignment horizontal="right" vertical="center"/>
    </xf>
    <xf numFmtId="0" fontId="9" fillId="3" borderId="17" xfId="0" applyFont="1" applyFill="1" applyBorder="1" applyAlignment="1">
      <alignment horizontal="right" vertical="center"/>
    </xf>
    <xf numFmtId="0" fontId="17" fillId="0" borderId="10" xfId="0" applyFont="1" applyBorder="1" applyAlignment="1" applyProtection="1">
      <alignment horizontal="center" vertical="center" wrapText="1"/>
      <protection locked="0"/>
    </xf>
    <xf numFmtId="0" fontId="17" fillId="0" borderId="11" xfId="0" applyFont="1" applyBorder="1" applyAlignment="1" applyProtection="1">
      <alignment horizontal="center" vertical="center" wrapText="1"/>
      <protection locked="0"/>
    </xf>
    <xf numFmtId="0" fontId="17" fillId="0" borderId="26" xfId="0" applyFont="1" applyBorder="1" applyAlignment="1" applyProtection="1">
      <alignment horizontal="center" vertical="center" wrapText="1"/>
      <protection locked="0"/>
    </xf>
    <xf numFmtId="167" fontId="17" fillId="0" borderId="10" xfId="0" applyNumberFormat="1" applyFont="1" applyBorder="1" applyAlignment="1" applyProtection="1">
      <alignment horizontal="center" vertical="center" wrapText="1"/>
      <protection locked="0"/>
    </xf>
    <xf numFmtId="167" fontId="17" fillId="0" borderId="26" xfId="0" applyNumberFormat="1" applyFont="1" applyBorder="1" applyAlignment="1" applyProtection="1">
      <alignment horizontal="center" vertical="center" wrapText="1"/>
      <protection locked="0"/>
    </xf>
    <xf numFmtId="167" fontId="17" fillId="0" borderId="11" xfId="0" applyNumberFormat="1" applyFont="1" applyBorder="1" applyAlignment="1" applyProtection="1">
      <alignment horizontal="center" vertical="center" wrapText="1"/>
      <protection locked="0"/>
    </xf>
    <xf numFmtId="44" fontId="17" fillId="0" borderId="12" xfId="2" applyFont="1" applyFill="1" applyBorder="1" applyAlignment="1" applyProtection="1">
      <alignment horizontal="center" vertical="center"/>
      <protection locked="0"/>
    </xf>
    <xf numFmtId="44" fontId="17" fillId="0" borderId="19" xfId="2" applyFont="1" applyFill="1" applyBorder="1" applyAlignment="1" applyProtection="1">
      <alignment horizontal="center" vertical="center"/>
      <protection locked="0"/>
    </xf>
    <xf numFmtId="0" fontId="17" fillId="0" borderId="23" xfId="2" applyNumberFormat="1" applyFont="1" applyFill="1" applyBorder="1" applyAlignment="1" applyProtection="1">
      <alignment horizontal="center" vertical="center"/>
      <protection locked="0"/>
    </xf>
    <xf numFmtId="0" fontId="17" fillId="0" borderId="26" xfId="2" applyNumberFormat="1" applyFont="1" applyFill="1" applyBorder="1" applyAlignment="1" applyProtection="1">
      <alignment horizontal="center" vertical="center"/>
      <protection locked="0"/>
    </xf>
    <xf numFmtId="0" fontId="17" fillId="0" borderId="11" xfId="2" applyNumberFormat="1" applyFont="1" applyFill="1" applyBorder="1" applyAlignment="1" applyProtection="1">
      <alignment horizontal="center" vertical="center"/>
      <protection locked="0"/>
    </xf>
    <xf numFmtId="166" fontId="17" fillId="0" borderId="29" xfId="2" applyNumberFormat="1" applyFont="1" applyFill="1" applyBorder="1" applyAlignment="1" applyProtection="1">
      <alignment horizontal="center" vertical="center"/>
      <protection locked="0"/>
    </xf>
    <xf numFmtId="166" fontId="17" fillId="0" borderId="26" xfId="2" applyNumberFormat="1" applyFont="1" applyFill="1" applyBorder="1" applyAlignment="1" applyProtection="1">
      <alignment horizontal="center" vertical="center"/>
      <protection locked="0"/>
    </xf>
    <xf numFmtId="166" fontId="17" fillId="0" borderId="32" xfId="2" applyNumberFormat="1" applyFont="1" applyFill="1" applyBorder="1" applyAlignment="1" applyProtection="1">
      <alignment horizontal="center" vertical="center"/>
      <protection locked="0"/>
    </xf>
    <xf numFmtId="0" fontId="17" fillId="0" borderId="29" xfId="2" applyNumberFormat="1" applyFont="1" applyFill="1" applyBorder="1" applyAlignment="1" applyProtection="1">
      <alignment horizontal="center" vertical="center"/>
      <protection locked="0"/>
    </xf>
    <xf numFmtId="0" fontId="17" fillId="0" borderId="32" xfId="2" applyNumberFormat="1" applyFont="1" applyFill="1" applyBorder="1" applyAlignment="1" applyProtection="1">
      <alignment horizontal="center" vertical="center"/>
      <protection locked="0"/>
    </xf>
    <xf numFmtId="166" fontId="17" fillId="0" borderId="10" xfId="2" applyNumberFormat="1" applyFont="1" applyFill="1" applyBorder="1" applyAlignment="1" applyProtection="1">
      <alignment horizontal="center" vertical="center"/>
      <protection locked="0"/>
    </xf>
    <xf numFmtId="166" fontId="17" fillId="0" borderId="11" xfId="2" applyNumberFormat="1" applyFont="1" applyFill="1" applyBorder="1" applyAlignment="1" applyProtection="1">
      <alignment horizontal="center" vertical="center"/>
      <protection locked="0"/>
    </xf>
    <xf numFmtId="166" fontId="17" fillId="0" borderId="23" xfId="2" applyNumberFormat="1" applyFont="1" applyFill="1" applyBorder="1" applyAlignment="1" applyProtection="1">
      <alignment horizontal="center" vertical="center"/>
      <protection locked="0"/>
    </xf>
    <xf numFmtId="166" fontId="17" fillId="0" borderId="17" xfId="2" applyNumberFormat="1" applyFont="1" applyFill="1" applyBorder="1" applyAlignment="1" applyProtection="1">
      <alignment horizontal="center" vertical="center"/>
      <protection locked="0"/>
    </xf>
    <xf numFmtId="44" fontId="17" fillId="5" borderId="29" xfId="2" applyFont="1" applyFill="1" applyBorder="1" applyAlignment="1" applyProtection="1">
      <alignment horizontal="center" vertical="center"/>
      <protection locked="0"/>
    </xf>
    <xf numFmtId="44" fontId="17" fillId="5" borderId="26" xfId="2" applyFont="1" applyFill="1" applyBorder="1" applyAlignment="1" applyProtection="1">
      <alignment horizontal="center" vertical="center"/>
      <protection locked="0"/>
    </xf>
    <xf numFmtId="44" fontId="17" fillId="5" borderId="32" xfId="2" applyFont="1" applyFill="1" applyBorder="1" applyAlignment="1" applyProtection="1">
      <alignment horizontal="center" vertical="center"/>
      <protection locked="0"/>
    </xf>
    <xf numFmtId="44" fontId="17" fillId="5" borderId="47" xfId="2" applyFont="1" applyFill="1" applyBorder="1" applyAlignment="1" applyProtection="1">
      <alignment horizontal="center" vertical="center"/>
      <protection locked="0"/>
    </xf>
    <xf numFmtId="44" fontId="17" fillId="5" borderId="48" xfId="2" applyFont="1" applyFill="1" applyBorder="1" applyAlignment="1" applyProtection="1">
      <alignment horizontal="center" vertical="center"/>
      <protection locked="0"/>
    </xf>
    <xf numFmtId="44" fontId="17" fillId="5" borderId="49" xfId="2" applyFont="1" applyFill="1" applyBorder="1" applyAlignment="1" applyProtection="1">
      <alignment horizontal="center" vertical="center"/>
      <protection locked="0"/>
    </xf>
    <xf numFmtId="164" fontId="17" fillId="0" borderId="10" xfId="2" applyNumberFormat="1" applyFont="1" applyFill="1" applyBorder="1" applyAlignment="1" applyProtection="1">
      <alignment horizontal="center" vertical="center"/>
      <protection locked="0"/>
    </xf>
    <xf numFmtId="164" fontId="17" fillId="0" borderId="17" xfId="2" applyNumberFormat="1" applyFont="1" applyFill="1" applyBorder="1" applyAlignment="1" applyProtection="1">
      <alignment horizontal="center" vertical="center"/>
      <protection locked="0"/>
    </xf>
    <xf numFmtId="164" fontId="17" fillId="0" borderId="29" xfId="2" applyNumberFormat="1" applyFont="1" applyFill="1" applyBorder="1" applyAlignment="1" applyProtection="1">
      <alignment horizontal="center" vertical="center"/>
      <protection locked="0"/>
    </xf>
    <xf numFmtId="164" fontId="17" fillId="0" borderId="26" xfId="2" applyNumberFormat="1" applyFont="1" applyFill="1" applyBorder="1" applyAlignment="1" applyProtection="1">
      <alignment horizontal="center" vertical="center"/>
      <protection locked="0"/>
    </xf>
    <xf numFmtId="164" fontId="17" fillId="0" borderId="32" xfId="2" applyNumberFormat="1" applyFont="1" applyFill="1" applyBorder="1" applyAlignment="1" applyProtection="1">
      <alignment horizontal="center" vertical="center"/>
      <protection locked="0"/>
    </xf>
    <xf numFmtId="44" fontId="17" fillId="0" borderId="17" xfId="2" applyFont="1" applyFill="1" applyBorder="1" applyAlignment="1" applyProtection="1">
      <alignment horizontal="center" vertical="center"/>
      <protection locked="0"/>
    </xf>
    <xf numFmtId="44" fontId="17" fillId="0" borderId="29" xfId="2" applyFont="1" applyFill="1" applyBorder="1" applyAlignment="1" applyProtection="1">
      <alignment horizontal="center" vertical="center"/>
      <protection locked="0"/>
    </xf>
    <xf numFmtId="44" fontId="17" fillId="0" borderId="32" xfId="2" applyFont="1" applyFill="1" applyBorder="1" applyAlignment="1" applyProtection="1">
      <alignment horizontal="center" vertical="center"/>
      <protection locked="0"/>
    </xf>
    <xf numFmtId="9" fontId="17" fillId="2" borderId="29" xfId="1" applyFont="1" applyFill="1" applyBorder="1" applyAlignment="1" applyProtection="1">
      <alignment horizontal="center" vertical="center"/>
      <protection locked="0"/>
    </xf>
    <xf numFmtId="9" fontId="17" fillId="2" borderId="26" xfId="1" applyFont="1" applyFill="1" applyBorder="1" applyAlignment="1" applyProtection="1">
      <alignment horizontal="center" vertical="center"/>
      <protection locked="0"/>
    </xf>
    <xf numFmtId="9" fontId="17" fillId="2" borderId="32" xfId="1" applyFont="1" applyFill="1" applyBorder="1" applyAlignment="1" applyProtection="1">
      <alignment horizontal="center" vertical="center"/>
      <protection locked="0"/>
    </xf>
    <xf numFmtId="164" fontId="17" fillId="8" borderId="10" xfId="2" applyNumberFormat="1" applyFont="1" applyFill="1" applyBorder="1" applyAlignment="1" applyProtection="1">
      <alignment horizontal="center" vertical="center"/>
      <protection locked="0"/>
    </xf>
    <xf numFmtId="164" fontId="17" fillId="8" borderId="17" xfId="2" applyNumberFormat="1" applyFont="1" applyFill="1" applyBorder="1" applyAlignment="1" applyProtection="1">
      <alignment horizontal="center" vertical="center"/>
      <protection locked="0"/>
    </xf>
    <xf numFmtId="164" fontId="17" fillId="8" borderId="26" xfId="2" applyNumberFormat="1" applyFont="1" applyFill="1" applyBorder="1" applyAlignment="1" applyProtection="1">
      <alignment horizontal="center" vertical="center"/>
      <protection locked="0"/>
    </xf>
    <xf numFmtId="164" fontId="17" fillId="8" borderId="11" xfId="2" applyNumberFormat="1" applyFont="1" applyFill="1" applyBorder="1" applyAlignment="1" applyProtection="1">
      <alignment horizontal="center" vertical="center"/>
      <protection locked="0"/>
    </xf>
    <xf numFmtId="44" fontId="17" fillId="5" borderId="23" xfId="2" applyFont="1" applyFill="1" applyBorder="1" applyAlignment="1" applyProtection="1">
      <alignment horizontal="center" vertical="center"/>
      <protection locked="0"/>
    </xf>
    <xf numFmtId="44" fontId="17" fillId="5" borderId="11" xfId="2" applyFont="1" applyFill="1" applyBorder="1" applyAlignment="1" applyProtection="1">
      <alignment horizontal="center" vertical="center"/>
      <protection locked="0"/>
    </xf>
    <xf numFmtId="164" fontId="17" fillId="0" borderId="11" xfId="2" applyNumberFormat="1" applyFont="1" applyFill="1" applyBorder="1" applyAlignment="1" applyProtection="1">
      <alignment horizontal="center" vertical="center"/>
      <protection locked="0"/>
    </xf>
    <xf numFmtId="165" fontId="17" fillId="8" borderId="13" xfId="1" applyNumberFormat="1" applyFont="1" applyFill="1" applyBorder="1" applyAlignment="1" applyProtection="1">
      <alignment horizontal="center" vertical="center"/>
    </xf>
    <xf numFmtId="165" fontId="17" fillId="8" borderId="20" xfId="1" applyNumberFormat="1" applyFont="1" applyFill="1" applyBorder="1" applyAlignment="1" applyProtection="1">
      <alignment horizontal="center" vertical="center"/>
    </xf>
    <xf numFmtId="165" fontId="17" fillId="8" borderId="27" xfId="1" applyNumberFormat="1" applyFont="1" applyFill="1" applyBorder="1" applyAlignment="1" applyProtection="1">
      <alignment horizontal="center" vertical="center"/>
    </xf>
    <xf numFmtId="165" fontId="17" fillId="5" borderId="13" xfId="1" applyNumberFormat="1" applyFont="1" applyFill="1" applyBorder="1" applyAlignment="1" applyProtection="1">
      <alignment horizontal="center" vertical="center"/>
    </xf>
    <xf numFmtId="9" fontId="17" fillId="0" borderId="47" xfId="1" applyFont="1" applyFill="1" applyBorder="1" applyAlignment="1" applyProtection="1">
      <alignment horizontal="center" vertical="center"/>
      <protection locked="0"/>
    </xf>
    <xf numFmtId="9" fontId="17" fillId="0" borderId="48" xfId="1" applyFont="1" applyFill="1" applyBorder="1" applyAlignment="1" applyProtection="1">
      <alignment horizontal="center" vertical="center"/>
      <protection locked="0"/>
    </xf>
    <xf numFmtId="9" fontId="17" fillId="0" borderId="49" xfId="1" applyFont="1" applyFill="1" applyBorder="1" applyAlignment="1" applyProtection="1">
      <alignment horizontal="center" vertical="center"/>
      <protection locked="0"/>
    </xf>
    <xf numFmtId="9" fontId="17" fillId="0" borderId="29" xfId="1" applyFont="1" applyFill="1" applyBorder="1" applyAlignment="1" applyProtection="1">
      <alignment horizontal="center" vertical="center"/>
      <protection locked="0"/>
    </xf>
    <xf numFmtId="9" fontId="17" fillId="0" borderId="26" xfId="1" applyFont="1" applyFill="1" applyBorder="1" applyAlignment="1" applyProtection="1">
      <alignment horizontal="center" vertical="center"/>
      <protection locked="0"/>
    </xf>
    <xf numFmtId="9" fontId="17" fillId="0" borderId="32" xfId="1" applyFont="1" applyFill="1" applyBorder="1" applyAlignment="1" applyProtection="1">
      <alignment horizontal="center" vertical="center"/>
      <protection locked="0"/>
    </xf>
    <xf numFmtId="44" fontId="17" fillId="0" borderId="16" xfId="2" applyFont="1" applyFill="1" applyBorder="1" applyAlignment="1" applyProtection="1">
      <alignment horizontal="center" vertical="center"/>
      <protection locked="0"/>
    </xf>
    <xf numFmtId="165" fontId="17" fillId="5" borderId="30" xfId="1" applyNumberFormat="1" applyFont="1" applyFill="1" applyBorder="1" applyAlignment="1" applyProtection="1">
      <alignment horizontal="center" vertical="center"/>
    </xf>
    <xf numFmtId="165" fontId="17" fillId="5" borderId="33" xfId="1" applyNumberFormat="1" applyFont="1" applyFill="1" applyBorder="1" applyAlignment="1" applyProtection="1">
      <alignment horizontal="center" vertical="center"/>
    </xf>
    <xf numFmtId="164" fontId="17" fillId="8" borderId="47" xfId="2" applyNumberFormat="1" applyFont="1" applyFill="1" applyBorder="1" applyAlignment="1" applyProtection="1">
      <alignment horizontal="center" vertical="center"/>
      <protection locked="0"/>
    </xf>
    <xf numFmtId="164" fontId="17" fillId="8" borderId="48" xfId="2" applyNumberFormat="1" applyFont="1" applyFill="1" applyBorder="1" applyAlignment="1" applyProtection="1">
      <alignment horizontal="center" vertical="center"/>
      <protection locked="0"/>
    </xf>
    <xf numFmtId="164" fontId="17" fillId="8" borderId="49" xfId="2" applyNumberFormat="1" applyFont="1" applyFill="1" applyBorder="1" applyAlignment="1" applyProtection="1">
      <alignment horizontal="center" vertical="center"/>
      <protection locked="0"/>
    </xf>
    <xf numFmtId="44" fontId="17" fillId="5" borderId="24" xfId="2" applyFont="1" applyFill="1" applyBorder="1" applyAlignment="1" applyProtection="1">
      <alignment horizontal="center" vertical="center"/>
    </xf>
    <xf numFmtId="44" fontId="17" fillId="5" borderId="27" xfId="2" applyFont="1" applyFill="1" applyBorder="1" applyAlignment="1" applyProtection="1">
      <alignment horizontal="center" vertical="center"/>
    </xf>
    <xf numFmtId="44" fontId="17" fillId="5" borderId="20" xfId="2" applyFont="1" applyFill="1" applyBorder="1" applyAlignment="1" applyProtection="1">
      <alignment horizontal="center" vertical="center"/>
    </xf>
    <xf numFmtId="9" fontId="17" fillId="5" borderId="16" xfId="1" applyFont="1" applyFill="1" applyBorder="1" applyAlignment="1" applyProtection="1">
      <alignment horizontal="center" vertical="center"/>
    </xf>
    <xf numFmtId="9" fontId="17" fillId="5" borderId="25" xfId="1" applyFont="1" applyFill="1" applyBorder="1" applyAlignment="1" applyProtection="1">
      <alignment horizontal="center" vertical="center"/>
    </xf>
    <xf numFmtId="9" fontId="17" fillId="5" borderId="19" xfId="1" applyFont="1" applyFill="1" applyBorder="1" applyAlignment="1" applyProtection="1">
      <alignment horizontal="center" vertical="center"/>
    </xf>
    <xf numFmtId="165" fontId="17" fillId="8" borderId="10" xfId="1" applyNumberFormat="1" applyFont="1" applyFill="1" applyBorder="1" applyAlignment="1" applyProtection="1">
      <alignment horizontal="center" vertical="center"/>
    </xf>
    <xf numFmtId="165" fontId="17" fillId="8" borderId="11" xfId="1" applyNumberFormat="1" applyFont="1" applyFill="1" applyBorder="1" applyAlignment="1" applyProtection="1">
      <alignment horizontal="center" vertical="center"/>
    </xf>
    <xf numFmtId="165" fontId="17" fillId="8" borderId="29" xfId="1" applyNumberFormat="1" applyFont="1" applyFill="1" applyBorder="1" applyAlignment="1" applyProtection="1">
      <alignment horizontal="center" vertical="center"/>
    </xf>
    <xf numFmtId="165" fontId="17" fillId="8" borderId="26" xfId="1" applyNumberFormat="1" applyFont="1" applyFill="1" applyBorder="1" applyAlignment="1" applyProtection="1">
      <alignment horizontal="center" vertical="center"/>
    </xf>
    <xf numFmtId="165" fontId="17" fillId="8" borderId="32" xfId="1" applyNumberFormat="1" applyFont="1" applyFill="1" applyBorder="1" applyAlignment="1" applyProtection="1">
      <alignment horizontal="center" vertical="center"/>
    </xf>
    <xf numFmtId="165" fontId="17" fillId="5" borderId="10" xfId="1" applyNumberFormat="1" applyFont="1" applyFill="1" applyBorder="1" applyAlignment="1" applyProtection="1">
      <alignment horizontal="center" vertical="center"/>
    </xf>
    <xf numFmtId="165" fontId="17" fillId="5" borderId="26" xfId="1" applyNumberFormat="1" applyFont="1" applyFill="1" applyBorder="1" applyAlignment="1" applyProtection="1">
      <alignment horizontal="center" vertical="center"/>
    </xf>
    <xf numFmtId="165" fontId="17" fillId="5" borderId="11" xfId="1" applyNumberFormat="1" applyFont="1" applyFill="1" applyBorder="1" applyAlignment="1" applyProtection="1">
      <alignment horizontal="center" vertical="center"/>
    </xf>
    <xf numFmtId="165" fontId="17" fillId="5" borderId="23" xfId="1" applyNumberFormat="1" applyFont="1" applyFill="1" applyBorder="1" applyAlignment="1" applyProtection="1">
      <alignment horizontal="center" vertical="center"/>
    </xf>
    <xf numFmtId="9" fontId="17" fillId="5" borderId="28" xfId="1" applyFont="1" applyFill="1" applyBorder="1" applyAlignment="1" applyProtection="1">
      <alignment horizontal="center" vertical="center"/>
    </xf>
    <xf numFmtId="9" fontId="17" fillId="5" borderId="31" xfId="1" applyFont="1" applyFill="1" applyBorder="1" applyAlignment="1" applyProtection="1">
      <alignment horizontal="center" vertical="center"/>
    </xf>
    <xf numFmtId="165" fontId="17" fillId="5" borderId="29" xfId="1" applyNumberFormat="1" applyFont="1" applyFill="1" applyBorder="1" applyAlignment="1" applyProtection="1">
      <alignment horizontal="center" vertical="center"/>
    </xf>
    <xf numFmtId="165" fontId="17" fillId="5" borderId="32" xfId="1" applyNumberFormat="1" applyFont="1" applyFill="1" applyBorder="1" applyAlignment="1" applyProtection="1">
      <alignment horizontal="center" vertical="center"/>
    </xf>
    <xf numFmtId="165" fontId="17" fillId="8" borderId="12" xfId="1" applyNumberFormat="1" applyFont="1" applyFill="1" applyBorder="1" applyAlignment="1" applyProtection="1">
      <alignment horizontal="center" vertical="center"/>
    </xf>
    <xf numFmtId="165" fontId="17" fillId="8" borderId="19" xfId="1" applyNumberFormat="1" applyFont="1" applyFill="1" applyBorder="1" applyAlignment="1" applyProtection="1">
      <alignment horizontal="center" vertical="center"/>
    </xf>
    <xf numFmtId="9" fontId="17" fillId="8" borderId="12" xfId="1" applyFont="1" applyFill="1" applyBorder="1" applyAlignment="1" applyProtection="1">
      <alignment horizontal="center" vertical="center"/>
    </xf>
    <xf numFmtId="9" fontId="17" fillId="8" borderId="25" xfId="1" applyFont="1" applyFill="1" applyBorder="1" applyAlignment="1" applyProtection="1">
      <alignment horizontal="center" vertical="center"/>
    </xf>
    <xf numFmtId="9" fontId="17" fillId="8" borderId="19" xfId="1" applyFont="1" applyFill="1" applyBorder="1" applyAlignment="1" applyProtection="1">
      <alignment horizontal="center" vertical="center"/>
    </xf>
    <xf numFmtId="9" fontId="17" fillId="5" borderId="12" xfId="1" applyFont="1" applyFill="1" applyBorder="1" applyAlignment="1" applyProtection="1">
      <alignment horizontal="center" vertical="center"/>
    </xf>
    <xf numFmtId="0" fontId="25" fillId="3" borderId="0" xfId="0" applyFont="1" applyFill="1" applyAlignment="1">
      <alignment horizontal="right" vertical="center" wrapText="1"/>
    </xf>
    <xf numFmtId="0" fontId="28" fillId="0" borderId="9" xfId="0" applyFont="1" applyBorder="1" applyAlignment="1" applyProtection="1">
      <alignment horizontal="center" vertical="center" wrapText="1"/>
      <protection locked="0"/>
    </xf>
    <xf numFmtId="0" fontId="28" fillId="0" borderId="4" xfId="0" applyFont="1" applyBorder="1" applyAlignment="1" applyProtection="1">
      <alignment horizontal="center" vertical="center" wrapText="1"/>
      <protection locked="0"/>
    </xf>
    <xf numFmtId="0" fontId="28" fillId="0" borderId="7" xfId="0" applyFont="1" applyBorder="1" applyAlignment="1" applyProtection="1">
      <alignment horizontal="center" vertical="center" wrapText="1"/>
      <protection locked="0"/>
    </xf>
    <xf numFmtId="0" fontId="27" fillId="3" borderId="38" xfId="0" applyFont="1" applyFill="1" applyBorder="1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27" fillId="3" borderId="39" xfId="0" applyFont="1" applyFill="1" applyBorder="1" applyAlignment="1">
      <alignment horizontal="center" vertical="center" wrapText="1"/>
    </xf>
    <xf numFmtId="0" fontId="28" fillId="0" borderId="34" xfId="0" applyFont="1" applyBorder="1" applyAlignment="1" applyProtection="1">
      <alignment horizontal="center" vertical="center" wrapText="1"/>
      <protection locked="0"/>
    </xf>
    <xf numFmtId="0" fontId="27" fillId="3" borderId="38" xfId="0" applyFont="1" applyFill="1" applyBorder="1" applyAlignment="1">
      <alignment horizontal="right" vertical="center" wrapText="1" indent="1"/>
    </xf>
    <xf numFmtId="0" fontId="27" fillId="3" borderId="0" xfId="0" applyFont="1" applyFill="1" applyAlignment="1">
      <alignment horizontal="right" vertical="center" wrapText="1" indent="1"/>
    </xf>
    <xf numFmtId="0" fontId="48" fillId="3" borderId="34" xfId="0" applyFont="1" applyFill="1" applyBorder="1" applyAlignment="1" applyProtection="1">
      <alignment horizontal="center" vertical="center" wrapText="1"/>
      <protection locked="0"/>
    </xf>
    <xf numFmtId="164" fontId="28" fillId="0" borderId="34" xfId="2" applyNumberFormat="1" applyFont="1" applyBorder="1" applyAlignment="1" applyProtection="1">
      <alignment horizontal="center" vertical="center" wrapText="1"/>
      <protection locked="0"/>
    </xf>
    <xf numFmtId="164" fontId="52" fillId="7" borderId="9" xfId="2" applyNumberFormat="1" applyFont="1" applyFill="1" applyBorder="1" applyAlignment="1" applyProtection="1">
      <alignment horizontal="center" vertical="center" wrapText="1"/>
      <protection locked="0"/>
    </xf>
    <xf numFmtId="164" fontId="52" fillId="7" borderId="4" xfId="2" applyNumberFormat="1" applyFont="1" applyFill="1" applyBorder="1" applyAlignment="1" applyProtection="1">
      <alignment horizontal="center" vertical="center" wrapText="1"/>
      <protection locked="0"/>
    </xf>
    <xf numFmtId="164" fontId="52" fillId="7" borderId="7" xfId="2" applyNumberFormat="1" applyFont="1" applyFill="1" applyBorder="1" applyAlignment="1" applyProtection="1">
      <alignment horizontal="center" vertical="center" wrapText="1"/>
      <protection locked="0"/>
    </xf>
    <xf numFmtId="0" fontId="27" fillId="3" borderId="38" xfId="0" applyFont="1" applyFill="1" applyBorder="1" applyAlignment="1">
      <alignment horizontal="right" vertical="center" wrapText="1"/>
    </xf>
    <xf numFmtId="0" fontId="27" fillId="3" borderId="0" xfId="0" applyFont="1" applyFill="1" applyAlignment="1">
      <alignment horizontal="right" vertical="center" wrapText="1"/>
    </xf>
    <xf numFmtId="0" fontId="27" fillId="3" borderId="39" xfId="0" applyFont="1" applyFill="1" applyBorder="1" applyAlignment="1">
      <alignment horizontal="right" vertical="center" wrapText="1"/>
    </xf>
    <xf numFmtId="0" fontId="28" fillId="3" borderId="9" xfId="0" applyFont="1" applyFill="1" applyBorder="1" applyAlignment="1" applyProtection="1">
      <alignment horizontal="center" vertical="center" wrapText="1"/>
      <protection locked="0"/>
    </xf>
    <xf numFmtId="0" fontId="28" fillId="3" borderId="7" xfId="0" applyFont="1" applyFill="1" applyBorder="1" applyAlignment="1" applyProtection="1">
      <alignment horizontal="center" vertical="center" wrapText="1"/>
      <protection locked="0"/>
    </xf>
    <xf numFmtId="44" fontId="28" fillId="0" borderId="9" xfId="2" applyFont="1" applyBorder="1" applyAlignment="1" applyProtection="1">
      <alignment horizontal="center" vertical="center" wrapText="1"/>
      <protection locked="0"/>
    </xf>
    <xf numFmtId="44" fontId="28" fillId="0" borderId="4" xfId="2" applyFont="1" applyBorder="1" applyAlignment="1" applyProtection="1">
      <alignment horizontal="center" vertical="center" wrapText="1"/>
      <protection locked="0"/>
    </xf>
    <xf numFmtId="44" fontId="28" fillId="0" borderId="7" xfId="2" applyFont="1" applyBorder="1" applyAlignment="1" applyProtection="1">
      <alignment horizontal="center" vertical="center" wrapText="1"/>
      <protection locked="0"/>
    </xf>
    <xf numFmtId="0" fontId="27" fillId="4" borderId="35" xfId="0" applyFont="1" applyFill="1" applyBorder="1" applyAlignment="1">
      <alignment horizontal="center" vertical="center" wrapText="1"/>
    </xf>
    <xf numFmtId="0" fontId="27" fillId="4" borderId="37" xfId="0" applyFont="1" applyFill="1" applyBorder="1" applyAlignment="1">
      <alignment horizontal="center" vertical="center" wrapText="1"/>
    </xf>
    <xf numFmtId="0" fontId="27" fillId="4" borderId="36" xfId="0" applyFont="1" applyFill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33" fillId="0" borderId="0" xfId="0" applyFont="1" applyAlignment="1" applyProtection="1">
      <alignment horizontal="center" vertical="center" wrapText="1"/>
      <protection locked="0"/>
    </xf>
    <xf numFmtId="0" fontId="36" fillId="0" borderId="6" xfId="0" applyFont="1" applyBorder="1" applyAlignment="1">
      <alignment horizontal="center" vertical="center" wrapText="1"/>
    </xf>
    <xf numFmtId="0" fontId="33" fillId="0" borderId="6" xfId="0" applyFont="1" applyBorder="1" applyAlignment="1" applyProtection="1">
      <alignment horizontal="center" vertical="center" wrapText="1"/>
      <protection locked="0"/>
    </xf>
    <xf numFmtId="0" fontId="9" fillId="3" borderId="10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  <xf numFmtId="44" fontId="17" fillId="0" borderId="21" xfId="2" applyFont="1" applyFill="1" applyBorder="1" applyAlignment="1" applyProtection="1">
      <alignment horizontal="center" vertical="center"/>
      <protection locked="0"/>
    </xf>
    <xf numFmtId="164" fontId="17" fillId="0" borderId="12" xfId="2" applyNumberFormat="1" applyFont="1" applyFill="1" applyBorder="1" applyAlignment="1" applyProtection="1">
      <alignment horizontal="center" vertical="center"/>
      <protection locked="0"/>
    </xf>
    <xf numFmtId="164" fontId="17" fillId="0" borderId="21" xfId="2" applyNumberFormat="1" applyFont="1" applyFill="1" applyBorder="1" applyAlignment="1" applyProtection="1">
      <alignment horizontal="center" vertical="center"/>
      <protection locked="0"/>
    </xf>
    <xf numFmtId="0" fontId="21" fillId="0" borderId="35" xfId="0" applyFont="1" applyBorder="1" applyAlignment="1" applyProtection="1">
      <alignment horizontal="center" vertical="center" wrapText="1"/>
      <protection locked="0"/>
    </xf>
    <xf numFmtId="0" fontId="21" fillId="0" borderId="36" xfId="0" applyFont="1" applyBorder="1" applyAlignment="1" applyProtection="1">
      <alignment horizontal="center" vertical="center" wrapText="1"/>
      <protection locked="0"/>
    </xf>
    <xf numFmtId="0" fontId="21" fillId="0" borderId="37" xfId="0" applyFont="1" applyBorder="1" applyAlignment="1" applyProtection="1">
      <alignment horizontal="center" vertical="center" wrapText="1"/>
      <protection locked="0"/>
    </xf>
    <xf numFmtId="0" fontId="21" fillId="0" borderId="40" xfId="0" applyFont="1" applyBorder="1" applyAlignment="1" applyProtection="1">
      <alignment horizontal="center" vertical="center" wrapText="1"/>
      <protection locked="0"/>
    </xf>
    <xf numFmtId="0" fontId="21" fillId="0" borderId="15" xfId="0" applyFont="1" applyBorder="1" applyAlignment="1" applyProtection="1">
      <alignment horizontal="center" vertical="center" wrapText="1"/>
      <protection locked="0"/>
    </xf>
    <xf numFmtId="0" fontId="21" fillId="0" borderId="41" xfId="0" applyFont="1" applyBorder="1" applyAlignment="1" applyProtection="1">
      <alignment horizontal="center" vertical="center" wrapText="1"/>
      <protection locked="0"/>
    </xf>
    <xf numFmtId="14" fontId="47" fillId="0" borderId="43" xfId="0" applyNumberFormat="1" applyFont="1" applyBorder="1" applyAlignment="1">
      <alignment horizontal="center" vertical="center" wrapText="1"/>
    </xf>
    <xf numFmtId="0" fontId="21" fillId="0" borderId="34" xfId="0" applyFont="1" applyBorder="1" applyAlignment="1" applyProtection="1">
      <alignment horizontal="left" vertical="center" wrapText="1"/>
      <protection locked="0"/>
    </xf>
    <xf numFmtId="0" fontId="36" fillId="0" borderId="9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4" borderId="9" xfId="0" applyFont="1" applyFill="1" applyBorder="1" applyAlignment="1" applyProtection="1">
      <alignment horizontal="center" vertical="center" wrapText="1"/>
      <protection locked="0"/>
    </xf>
    <xf numFmtId="0" fontId="9" fillId="4" borderId="7" xfId="0" applyFont="1" applyFill="1" applyBorder="1" applyAlignment="1" applyProtection="1">
      <alignment horizontal="center" vertical="center" wrapText="1"/>
      <protection locked="0"/>
    </xf>
    <xf numFmtId="9" fontId="17" fillId="0" borderId="10" xfId="1" applyFont="1" applyFill="1" applyBorder="1" applyAlignment="1" applyProtection="1">
      <alignment horizontal="center" vertical="center"/>
      <protection locked="0"/>
    </xf>
    <xf numFmtId="9" fontId="17" fillId="0" borderId="17" xfId="1" applyFont="1" applyFill="1" applyBorder="1" applyAlignment="1" applyProtection="1">
      <alignment horizontal="center" vertical="center"/>
      <protection locked="0"/>
    </xf>
    <xf numFmtId="9" fontId="17" fillId="0" borderId="23" xfId="1" applyFont="1" applyFill="1" applyBorder="1" applyAlignment="1" applyProtection="1">
      <alignment horizontal="center" vertical="center"/>
      <protection locked="0"/>
    </xf>
    <xf numFmtId="9" fontId="17" fillId="0" borderId="11" xfId="1" applyFont="1" applyFill="1" applyBorder="1" applyAlignment="1" applyProtection="1">
      <alignment horizontal="center" vertical="center"/>
      <protection locked="0"/>
    </xf>
    <xf numFmtId="9" fontId="17" fillId="2" borderId="23" xfId="1" applyFont="1" applyFill="1" applyBorder="1" applyAlignment="1" applyProtection="1">
      <alignment horizontal="center" vertical="center"/>
      <protection locked="0"/>
    </xf>
    <xf numFmtId="9" fontId="17" fillId="2" borderId="11" xfId="1" applyFont="1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0" fontId="27" fillId="4" borderId="38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 wrapText="1"/>
    </xf>
    <xf numFmtId="0" fontId="27" fillId="4" borderId="40" xfId="0" applyFont="1" applyFill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 wrapText="1"/>
    </xf>
    <xf numFmtId="164" fontId="28" fillId="0" borderId="40" xfId="2" applyNumberFormat="1" applyFont="1" applyFill="1" applyBorder="1" applyAlignment="1" applyProtection="1">
      <alignment horizontal="center" vertical="center" wrapText="1"/>
    </xf>
    <xf numFmtId="44" fontId="28" fillId="0" borderId="41" xfId="2" applyFont="1" applyFill="1" applyBorder="1" applyAlignment="1" applyProtection="1">
      <alignment horizontal="center" vertical="center" wrapText="1"/>
    </xf>
    <xf numFmtId="164" fontId="28" fillId="0" borderId="15" xfId="2" applyNumberFormat="1" applyFont="1" applyFill="1" applyBorder="1" applyAlignment="1" applyProtection="1">
      <alignment horizontal="center" vertical="center" wrapText="1"/>
    </xf>
    <xf numFmtId="164" fontId="28" fillId="0" borderId="41" xfId="2" applyNumberFormat="1" applyFont="1" applyFill="1" applyBorder="1" applyAlignment="1" applyProtection="1">
      <alignment horizontal="center" vertical="center" wrapText="1"/>
    </xf>
    <xf numFmtId="44" fontId="28" fillId="0" borderId="15" xfId="2" applyFont="1" applyFill="1" applyBorder="1" applyAlignment="1" applyProtection="1">
      <alignment horizontal="center" vertical="center" wrapText="1"/>
    </xf>
    <xf numFmtId="165" fontId="28" fillId="0" borderId="38" xfId="1" applyNumberFormat="1" applyFont="1" applyFill="1" applyBorder="1" applyAlignment="1" applyProtection="1">
      <alignment horizontal="center" vertical="center" wrapText="1"/>
    </xf>
    <xf numFmtId="165" fontId="28" fillId="0" borderId="39" xfId="1" applyNumberFormat="1" applyFont="1" applyFill="1" applyBorder="1" applyAlignment="1" applyProtection="1">
      <alignment horizontal="center" vertical="center" wrapText="1"/>
    </xf>
    <xf numFmtId="165" fontId="28" fillId="0" borderId="0" xfId="1" applyNumberFormat="1" applyFont="1" applyFill="1" applyBorder="1" applyAlignment="1" applyProtection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44" fontId="17" fillId="5" borderId="23" xfId="2" applyFont="1" applyFill="1" applyBorder="1" applyAlignment="1" applyProtection="1">
      <alignment horizontal="center" vertical="center"/>
    </xf>
    <xf numFmtId="44" fontId="17" fillId="5" borderId="26" xfId="2" applyFont="1" applyFill="1" applyBorder="1" applyAlignment="1" applyProtection="1">
      <alignment horizontal="center" vertical="center"/>
    </xf>
    <xf numFmtId="44" fontId="17" fillId="5" borderId="11" xfId="2" applyFont="1" applyFill="1" applyBorder="1" applyAlignment="1" applyProtection="1">
      <alignment horizontal="center" vertical="center"/>
    </xf>
    <xf numFmtId="164" fontId="17" fillId="8" borderId="10" xfId="2" applyNumberFormat="1" applyFont="1" applyFill="1" applyBorder="1" applyAlignment="1" applyProtection="1">
      <alignment horizontal="center" vertical="center"/>
    </xf>
    <xf numFmtId="164" fontId="17" fillId="8" borderId="17" xfId="2" applyNumberFormat="1" applyFont="1" applyFill="1" applyBorder="1" applyAlignment="1" applyProtection="1">
      <alignment horizontal="center" vertical="center"/>
    </xf>
    <xf numFmtId="164" fontId="17" fillId="8" borderId="26" xfId="2" applyNumberFormat="1" applyFont="1" applyFill="1" applyBorder="1" applyAlignment="1" applyProtection="1">
      <alignment horizontal="center" vertical="center"/>
    </xf>
    <xf numFmtId="164" fontId="17" fillId="8" borderId="11" xfId="2" applyNumberFormat="1" applyFont="1" applyFill="1" applyBorder="1" applyAlignment="1" applyProtection="1">
      <alignment horizontal="center" vertical="center"/>
    </xf>
    <xf numFmtId="44" fontId="17" fillId="5" borderId="29" xfId="2" applyFont="1" applyFill="1" applyBorder="1" applyAlignment="1" applyProtection="1">
      <alignment horizontal="center" vertical="center"/>
    </xf>
    <xf numFmtId="44" fontId="17" fillId="5" borderId="32" xfId="2" applyFont="1" applyFill="1" applyBorder="1" applyAlignment="1" applyProtection="1">
      <alignment horizontal="center" vertical="center"/>
    </xf>
    <xf numFmtId="164" fontId="17" fillId="8" borderId="13" xfId="2" applyNumberFormat="1" applyFont="1" applyFill="1" applyBorder="1" applyAlignment="1" applyProtection="1">
      <alignment horizontal="center" vertical="center"/>
    </xf>
    <xf numFmtId="164" fontId="17" fillId="8" borderId="22" xfId="2" applyNumberFormat="1" applyFont="1" applyFill="1" applyBorder="1" applyAlignment="1" applyProtection="1">
      <alignment horizontal="center" vertical="center"/>
    </xf>
    <xf numFmtId="164" fontId="17" fillId="8" borderId="27" xfId="2" applyNumberFormat="1" applyFont="1" applyFill="1" applyBorder="1" applyAlignment="1" applyProtection="1">
      <alignment horizontal="center" vertical="center"/>
    </xf>
    <xf numFmtId="164" fontId="17" fillId="8" borderId="20" xfId="2" applyNumberFormat="1" applyFont="1" applyFill="1" applyBorder="1" applyAlignment="1" applyProtection="1">
      <alignment horizontal="center" vertical="center"/>
    </xf>
    <xf numFmtId="44" fontId="17" fillId="5" borderId="30" xfId="2" applyFont="1" applyFill="1" applyBorder="1" applyAlignment="1" applyProtection="1">
      <alignment horizontal="center" vertical="center"/>
    </xf>
    <xf numFmtId="44" fontId="17" fillId="5" borderId="33" xfId="2" applyFont="1" applyFill="1" applyBorder="1" applyAlignment="1" applyProtection="1">
      <alignment horizontal="center" vertical="center"/>
    </xf>
    <xf numFmtId="0" fontId="37" fillId="0" borderId="0" xfId="0" applyFont="1" applyBorder="1" applyAlignment="1" applyProtection="1">
      <alignment horizontal="left" vertical="top" wrapText="1"/>
      <protection locked="0"/>
    </xf>
    <xf numFmtId="0" fontId="53" fillId="3" borderId="0" xfId="0" applyFont="1" applyFill="1" applyAlignment="1">
      <alignment horizontal="center" wrapText="1"/>
    </xf>
    <xf numFmtId="0" fontId="9" fillId="3" borderId="0" xfId="0" applyFont="1" applyFill="1" applyAlignment="1">
      <alignment vertical="top" wrapText="1"/>
    </xf>
    <xf numFmtId="0" fontId="18" fillId="4" borderId="34" xfId="0" applyFont="1" applyFill="1" applyBorder="1" applyAlignment="1">
      <alignment vertical="center" wrapText="1"/>
    </xf>
  </cellXfs>
  <cellStyles count="10">
    <cellStyle name="Moeda" xfId="2" builtinId="4"/>
    <cellStyle name="Normal" xfId="0" builtinId="0"/>
    <cellStyle name="Normal 2" xfId="3" xr:uid="{D4A5C88D-E294-4867-B2EB-CE7C08493DA1}"/>
    <cellStyle name="Normal 3" xfId="4" xr:uid="{741C8631-43C1-40F2-BA26-58CCD41AB0D4}"/>
    <cellStyle name="Normal 4" xfId="6" xr:uid="{17B5538E-A984-467A-A0B8-AD8037B6CED4}"/>
    <cellStyle name="Normal 5" xfId="7" xr:uid="{3A886560-AD54-4864-A2DD-D8263055D95E}"/>
    <cellStyle name="Normal 6" xfId="8" xr:uid="{EF95630D-867E-4A30-88CB-9DFAC381EF7A}"/>
    <cellStyle name="Porcentagem" xfId="1" builtinId="5"/>
    <cellStyle name="Porcentagem 2" xfId="9" xr:uid="{D0FADA23-A494-4142-888B-42ABC9FEE1C3}"/>
    <cellStyle name="Vírgula" xfId="5" builtinId="3"/>
  </cellStyles>
  <dxfs count="20"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fgColor theme="0"/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</dxfs>
  <tableStyles count="1" defaultTableStyle="TableStyleMedium9" defaultPivotStyle="PivotStyleLight16">
    <tableStyle name="Invisible" pivot="0" table="0" count="0" xr9:uid="{927F25D5-E137-48B1-B960-C817EBF1B2C1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CFA6B"/>
      <color rgb="FFCCCCCC"/>
      <color rgb="FFFFE593"/>
      <color rgb="FFFFFAEB"/>
      <color rgb="FFB9B9B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647700</xdr:colOff>
          <xdr:row>7</xdr:row>
          <xdr:rowOff>213360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647700</xdr:colOff>
          <xdr:row>7</xdr:row>
          <xdr:rowOff>213360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0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647700</xdr:colOff>
          <xdr:row>7</xdr:row>
          <xdr:rowOff>213360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0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647700</xdr:colOff>
          <xdr:row>7</xdr:row>
          <xdr:rowOff>213360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0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0</xdr:colOff>
          <xdr:row>19</xdr:row>
          <xdr:rowOff>129540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0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0</xdr:colOff>
          <xdr:row>19</xdr:row>
          <xdr:rowOff>129540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0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647700</xdr:colOff>
          <xdr:row>19</xdr:row>
          <xdr:rowOff>129540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0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647700</xdr:colOff>
          <xdr:row>19</xdr:row>
          <xdr:rowOff>129540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0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647700</xdr:colOff>
          <xdr:row>7</xdr:row>
          <xdr:rowOff>213360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0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647700</xdr:colOff>
          <xdr:row>7</xdr:row>
          <xdr:rowOff>213360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0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2118</xdr:colOff>
          <xdr:row>7</xdr:row>
          <xdr:rowOff>213360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0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2118</xdr:colOff>
          <xdr:row>7</xdr:row>
          <xdr:rowOff>213360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0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647700</xdr:colOff>
          <xdr:row>7</xdr:row>
          <xdr:rowOff>213360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0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647700</xdr:colOff>
          <xdr:row>7</xdr:row>
          <xdr:rowOff>213360</xdr:rowOff>
        </xdr:to>
        <xdr:sp macro="" textlink="">
          <xdr:nvSpPr>
            <xdr:cNvPr id="9253" name="Check Box 37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0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6774</xdr:colOff>
          <xdr:row>7</xdr:row>
          <xdr:rowOff>213360</xdr:rowOff>
        </xdr:to>
        <xdr:sp macro="" textlink="">
          <xdr:nvSpPr>
            <xdr:cNvPr id="9254" name="Check Box 38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0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6774</xdr:colOff>
          <xdr:row>7</xdr:row>
          <xdr:rowOff>213360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0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647700</xdr:colOff>
          <xdr:row>7</xdr:row>
          <xdr:rowOff>213360</xdr:rowOff>
        </xdr:to>
        <xdr:sp macro="" textlink="">
          <xdr:nvSpPr>
            <xdr:cNvPr id="9256" name="Check Box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0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647700</xdr:colOff>
          <xdr:row>7</xdr:row>
          <xdr:rowOff>213360</xdr:rowOff>
        </xdr:to>
        <xdr:sp macro="" textlink="">
          <xdr:nvSpPr>
            <xdr:cNvPr id="9257" name="Check Box 41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0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647700</xdr:colOff>
          <xdr:row>7</xdr:row>
          <xdr:rowOff>213360</xdr:rowOff>
        </xdr:to>
        <xdr:sp macro="" textlink="">
          <xdr:nvSpPr>
            <xdr:cNvPr id="9258" name="Check Box 42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0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647700</xdr:colOff>
          <xdr:row>7</xdr:row>
          <xdr:rowOff>213360</xdr:rowOff>
        </xdr:to>
        <xdr:sp macro="" textlink="">
          <xdr:nvSpPr>
            <xdr:cNvPr id="9259" name="Check Box 43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0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250951</xdr:colOff>
      <xdr:row>1</xdr:row>
      <xdr:rowOff>114364</xdr:rowOff>
    </xdr:from>
    <xdr:to>
      <xdr:col>5</xdr:col>
      <xdr:colOff>6344</xdr:colOff>
      <xdr:row>5</xdr:row>
      <xdr:rowOff>201346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269" y="339500"/>
          <a:ext cx="1591120" cy="924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647700</xdr:colOff>
          <xdr:row>7</xdr:row>
          <xdr:rowOff>213360</xdr:rowOff>
        </xdr:to>
        <xdr:sp macro="" textlink="">
          <xdr:nvSpPr>
            <xdr:cNvPr id="9260" name="Check Box 44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0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647700</xdr:colOff>
          <xdr:row>7</xdr:row>
          <xdr:rowOff>213360</xdr:rowOff>
        </xdr:to>
        <xdr:sp macro="" textlink="">
          <xdr:nvSpPr>
            <xdr:cNvPr id="9261" name="Check Box 45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0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647700</xdr:colOff>
          <xdr:row>7</xdr:row>
          <xdr:rowOff>213360</xdr:rowOff>
        </xdr:to>
        <xdr:sp macro="" textlink="">
          <xdr:nvSpPr>
            <xdr:cNvPr id="9262" name="Check Box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0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647700</xdr:colOff>
          <xdr:row>7</xdr:row>
          <xdr:rowOff>213360</xdr:rowOff>
        </xdr:to>
        <xdr:sp macro="" textlink="">
          <xdr:nvSpPr>
            <xdr:cNvPr id="9263" name="Check Box 47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0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22860</xdr:colOff>
          <xdr:row>19</xdr:row>
          <xdr:rowOff>129540</xdr:rowOff>
        </xdr:to>
        <xdr:sp macro="" textlink="">
          <xdr:nvSpPr>
            <xdr:cNvPr id="9264" name="Check Box 48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0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22860</xdr:colOff>
          <xdr:row>19</xdr:row>
          <xdr:rowOff>129540</xdr:rowOff>
        </xdr:to>
        <xdr:sp macro="" textlink="">
          <xdr:nvSpPr>
            <xdr:cNvPr id="9265" name="Check Box 49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0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647700</xdr:colOff>
          <xdr:row>19</xdr:row>
          <xdr:rowOff>129540</xdr:rowOff>
        </xdr:to>
        <xdr:sp macro="" textlink="">
          <xdr:nvSpPr>
            <xdr:cNvPr id="9266" name="Check Box 50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0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647700</xdr:colOff>
          <xdr:row>19</xdr:row>
          <xdr:rowOff>129540</xdr:rowOff>
        </xdr:to>
        <xdr:sp macro="" textlink="">
          <xdr:nvSpPr>
            <xdr:cNvPr id="9267" name="Check Box 51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0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647700</xdr:colOff>
          <xdr:row>7</xdr:row>
          <xdr:rowOff>213360</xdr:rowOff>
        </xdr:to>
        <xdr:sp macro="" textlink="">
          <xdr:nvSpPr>
            <xdr:cNvPr id="9274" name="Check Box 58" hidden="1">
              <a:extLst>
                <a:ext uri="{63B3BB69-23CF-44E3-9099-C40C66FF867C}">
                  <a14:compatExt spid="_x0000_s9274"/>
                </a:ext>
                <a:ext uri="{FF2B5EF4-FFF2-40B4-BE49-F238E27FC236}">
                  <a16:creationId xmlns:a16="http://schemas.microsoft.com/office/drawing/2014/main" id="{00000000-0008-0000-0000-00003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647700</xdr:colOff>
          <xdr:row>7</xdr:row>
          <xdr:rowOff>213360</xdr:rowOff>
        </xdr:to>
        <xdr:sp macro="" textlink="">
          <xdr:nvSpPr>
            <xdr:cNvPr id="9275" name="Check Box 59" hidden="1">
              <a:extLst>
                <a:ext uri="{63B3BB69-23CF-44E3-9099-C40C66FF867C}">
                  <a14:compatExt spid="_x0000_s9275"/>
                </a:ext>
                <a:ext uri="{FF2B5EF4-FFF2-40B4-BE49-F238E27FC236}">
                  <a16:creationId xmlns:a16="http://schemas.microsoft.com/office/drawing/2014/main" id="{00000000-0008-0000-0000-00003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2118</xdr:colOff>
          <xdr:row>7</xdr:row>
          <xdr:rowOff>213360</xdr:rowOff>
        </xdr:to>
        <xdr:sp macro="" textlink="">
          <xdr:nvSpPr>
            <xdr:cNvPr id="9276" name="Check Box 60" hidden="1">
              <a:extLst>
                <a:ext uri="{63B3BB69-23CF-44E3-9099-C40C66FF867C}">
                  <a14:compatExt spid="_x0000_s9276"/>
                </a:ext>
                <a:ext uri="{FF2B5EF4-FFF2-40B4-BE49-F238E27FC236}">
                  <a16:creationId xmlns:a16="http://schemas.microsoft.com/office/drawing/2014/main" id="{00000000-0008-0000-0000-00003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2118</xdr:colOff>
          <xdr:row>7</xdr:row>
          <xdr:rowOff>213360</xdr:rowOff>
        </xdr:to>
        <xdr:sp macro="" textlink="">
          <xdr:nvSpPr>
            <xdr:cNvPr id="9277" name="Check Box 61" hidden="1">
              <a:extLst>
                <a:ext uri="{63B3BB69-23CF-44E3-9099-C40C66FF867C}">
                  <a14:compatExt spid="_x0000_s9277"/>
                </a:ext>
                <a:ext uri="{FF2B5EF4-FFF2-40B4-BE49-F238E27FC236}">
                  <a16:creationId xmlns:a16="http://schemas.microsoft.com/office/drawing/2014/main" id="{00000000-0008-0000-0000-00003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647700</xdr:colOff>
          <xdr:row>7</xdr:row>
          <xdr:rowOff>213360</xdr:rowOff>
        </xdr:to>
        <xdr:sp macro="" textlink="">
          <xdr:nvSpPr>
            <xdr:cNvPr id="9278" name="Check Box 62" hidden="1">
              <a:extLst>
                <a:ext uri="{63B3BB69-23CF-44E3-9099-C40C66FF867C}">
                  <a14:compatExt spid="_x0000_s9278"/>
                </a:ext>
                <a:ext uri="{FF2B5EF4-FFF2-40B4-BE49-F238E27FC236}">
                  <a16:creationId xmlns:a16="http://schemas.microsoft.com/office/drawing/2014/main" id="{00000000-0008-0000-0000-00003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647700</xdr:colOff>
          <xdr:row>7</xdr:row>
          <xdr:rowOff>213360</xdr:rowOff>
        </xdr:to>
        <xdr:sp macro="" textlink="">
          <xdr:nvSpPr>
            <xdr:cNvPr id="9279" name="Check Box 63" hidden="1">
              <a:extLst>
                <a:ext uri="{63B3BB69-23CF-44E3-9099-C40C66FF867C}">
                  <a14:compatExt spid="_x0000_s9279"/>
                </a:ext>
                <a:ext uri="{FF2B5EF4-FFF2-40B4-BE49-F238E27FC236}">
                  <a16:creationId xmlns:a16="http://schemas.microsoft.com/office/drawing/2014/main" id="{00000000-0008-0000-0000-00003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6774</xdr:colOff>
          <xdr:row>7</xdr:row>
          <xdr:rowOff>213360</xdr:rowOff>
        </xdr:to>
        <xdr:sp macro="" textlink="">
          <xdr:nvSpPr>
            <xdr:cNvPr id="9280" name="Check Box 64" hidden="1">
              <a:extLst>
                <a:ext uri="{63B3BB69-23CF-44E3-9099-C40C66FF867C}">
                  <a14:compatExt spid="_x0000_s9280"/>
                </a:ext>
                <a:ext uri="{FF2B5EF4-FFF2-40B4-BE49-F238E27FC236}">
                  <a16:creationId xmlns:a16="http://schemas.microsoft.com/office/drawing/2014/main" id="{00000000-0008-0000-0000-00004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6774</xdr:colOff>
          <xdr:row>7</xdr:row>
          <xdr:rowOff>213360</xdr:rowOff>
        </xdr:to>
        <xdr:sp macro="" textlink="">
          <xdr:nvSpPr>
            <xdr:cNvPr id="9281" name="Check Box 65" hidden="1">
              <a:extLst>
                <a:ext uri="{63B3BB69-23CF-44E3-9099-C40C66FF867C}">
                  <a14:compatExt spid="_x0000_s9281"/>
                </a:ext>
                <a:ext uri="{FF2B5EF4-FFF2-40B4-BE49-F238E27FC236}">
                  <a16:creationId xmlns:a16="http://schemas.microsoft.com/office/drawing/2014/main" id="{00000000-0008-0000-0000-00004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647700</xdr:colOff>
          <xdr:row>7</xdr:row>
          <xdr:rowOff>213360</xdr:rowOff>
        </xdr:to>
        <xdr:sp macro="" textlink="">
          <xdr:nvSpPr>
            <xdr:cNvPr id="9282" name="Check Box 66" hidden="1">
              <a:extLst>
                <a:ext uri="{63B3BB69-23CF-44E3-9099-C40C66FF867C}">
                  <a14:compatExt spid="_x0000_s9282"/>
                </a:ext>
                <a:ext uri="{FF2B5EF4-FFF2-40B4-BE49-F238E27FC236}">
                  <a16:creationId xmlns:a16="http://schemas.microsoft.com/office/drawing/2014/main" id="{00000000-0008-0000-0000-00004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647700</xdr:colOff>
          <xdr:row>7</xdr:row>
          <xdr:rowOff>213360</xdr:rowOff>
        </xdr:to>
        <xdr:sp macro="" textlink="">
          <xdr:nvSpPr>
            <xdr:cNvPr id="9283" name="Check Box 67" hidden="1">
              <a:extLst>
                <a:ext uri="{63B3BB69-23CF-44E3-9099-C40C66FF867C}">
                  <a14:compatExt spid="_x0000_s9283"/>
                </a:ext>
                <a:ext uri="{FF2B5EF4-FFF2-40B4-BE49-F238E27FC236}">
                  <a16:creationId xmlns:a16="http://schemas.microsoft.com/office/drawing/2014/main" id="{00000000-0008-0000-0000-00004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647700</xdr:colOff>
          <xdr:row>7</xdr:row>
          <xdr:rowOff>213360</xdr:rowOff>
        </xdr:to>
        <xdr:sp macro="" textlink="">
          <xdr:nvSpPr>
            <xdr:cNvPr id="9284" name="Check Box 68" hidden="1">
              <a:extLst>
                <a:ext uri="{63B3BB69-23CF-44E3-9099-C40C66FF867C}">
                  <a14:compatExt spid="_x0000_s9284"/>
                </a:ext>
                <a:ext uri="{FF2B5EF4-FFF2-40B4-BE49-F238E27FC236}">
                  <a16:creationId xmlns:a16="http://schemas.microsoft.com/office/drawing/2014/main" id="{00000000-0008-0000-0000-00004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647700</xdr:colOff>
          <xdr:row>7</xdr:row>
          <xdr:rowOff>213360</xdr:rowOff>
        </xdr:to>
        <xdr:sp macro="" textlink="">
          <xdr:nvSpPr>
            <xdr:cNvPr id="9285" name="Check Box 69" hidden="1">
              <a:extLst>
                <a:ext uri="{63B3BB69-23CF-44E3-9099-C40C66FF867C}">
                  <a14:compatExt spid="_x0000_s9285"/>
                </a:ext>
                <a:ext uri="{FF2B5EF4-FFF2-40B4-BE49-F238E27FC236}">
                  <a16:creationId xmlns:a16="http://schemas.microsoft.com/office/drawing/2014/main" id="{00000000-0008-0000-0000-00004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B969-2D64-44AF-8B6B-DA9042BC59DF}">
  <sheetPr>
    <tabColor rgb="FF0070C0"/>
    <pageSetUpPr fitToPage="1"/>
  </sheetPr>
  <dimension ref="A1:AN102"/>
  <sheetViews>
    <sheetView showGridLines="0" tabSelected="1" topLeftCell="A72" zoomScale="80" zoomScaleNormal="80" zoomScaleSheetLayoutView="100" workbookViewId="0">
      <selection activeCell="K58" sqref="K58"/>
    </sheetView>
  </sheetViews>
  <sheetFormatPr defaultColWidth="9.21875" defaultRowHeight="13.2" outlineLevelRow="1" x14ac:dyDescent="0.25"/>
  <cols>
    <col min="1" max="1" width="2.77734375" customWidth="1"/>
    <col min="2" max="2" width="2" customWidth="1"/>
    <col min="3" max="3" width="1.21875" customWidth="1"/>
    <col min="4" max="4" width="26.44140625" customWidth="1"/>
    <col min="5" max="5" width="1.21875" customWidth="1"/>
    <col min="6" max="6" width="23.5546875" bestFit="1" customWidth="1"/>
    <col min="7" max="7" width="22" customWidth="1"/>
    <col min="8" max="8" width="19.77734375" customWidth="1"/>
    <col min="9" max="9" width="21.21875" customWidth="1"/>
    <col min="10" max="10" width="1" customWidth="1"/>
    <col min="11" max="11" width="20.44140625" customWidth="1"/>
    <col min="12" max="12" width="18.21875" customWidth="1"/>
    <col min="13" max="13" width="14.77734375" hidden="1" customWidth="1"/>
    <col min="14" max="14" width="19.77734375" bestFit="1" customWidth="1"/>
    <col min="15" max="15" width="19.44140625" customWidth="1"/>
    <col min="16" max="16" width="1.77734375" customWidth="1"/>
    <col min="17" max="17" width="19.21875" customWidth="1"/>
    <col min="18" max="18" width="15.21875" customWidth="1"/>
    <col min="19" max="19" width="9.44140625" customWidth="1"/>
    <col min="20" max="20" width="18.77734375" customWidth="1"/>
    <col min="21" max="21" width="15.44140625" bestFit="1" customWidth="1"/>
    <col min="22" max="22" width="17.5546875" customWidth="1"/>
    <col min="23" max="23" width="1.77734375" customWidth="1"/>
    <col min="24" max="24" width="12" customWidth="1"/>
    <col min="25" max="25" width="1" customWidth="1"/>
    <col min="26" max="26" width="2" customWidth="1"/>
    <col min="27" max="27" width="9.21875" customWidth="1"/>
    <col min="28" max="28" width="16.21875" customWidth="1"/>
    <col min="29" max="30" width="19.21875" style="41" customWidth="1"/>
    <col min="31" max="31" width="16.44140625" bestFit="1" customWidth="1"/>
    <col min="32" max="32" width="3.21875" customWidth="1"/>
    <col min="33" max="33" width="16.44140625" bestFit="1" customWidth="1"/>
    <col min="34" max="34" width="12.21875" bestFit="1" customWidth="1"/>
    <col min="35" max="35" width="10.21875" bestFit="1" customWidth="1"/>
  </cols>
  <sheetData>
    <row r="1" spans="1:40" ht="17.25" customHeight="1" thickBot="1" x14ac:dyDescent="0.3">
      <c r="A1" s="40"/>
    </row>
    <row r="2" spans="1:40" s="54" customFormat="1" ht="12" customHeight="1" x14ac:dyDescent="0.25">
      <c r="A2" s="42"/>
      <c r="B2" s="43"/>
      <c r="C2" s="44"/>
      <c r="D2" s="44"/>
      <c r="E2" s="45"/>
      <c r="F2" s="392" t="s">
        <v>120</v>
      </c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  <c r="T2" s="46"/>
      <c r="U2" s="46"/>
      <c r="V2" s="411"/>
      <c r="W2" s="411"/>
      <c r="X2" s="411"/>
      <c r="Y2" s="47"/>
      <c r="Z2" s="48"/>
      <c r="AA2" s="49"/>
      <c r="AB2" s="50"/>
      <c r="AC2" s="50"/>
      <c r="AD2" s="50"/>
      <c r="AE2" s="50"/>
      <c r="AF2" s="50"/>
      <c r="AG2" s="51"/>
      <c r="AH2" s="52"/>
      <c r="AI2" s="53"/>
      <c r="AJ2" s="53"/>
      <c r="AN2"/>
    </row>
    <row r="3" spans="1:40" s="63" customFormat="1" ht="18" customHeight="1" x14ac:dyDescent="0.3">
      <c r="A3" s="55"/>
      <c r="B3" s="56"/>
      <c r="C3"/>
      <c r="D3"/>
      <c r="E3" s="57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5" t="s">
        <v>130</v>
      </c>
      <c r="U3" s="395"/>
      <c r="V3" s="396"/>
      <c r="W3" s="396"/>
      <c r="X3" s="396"/>
      <c r="Y3" s="58"/>
      <c r="Z3" s="59"/>
      <c r="AA3" s="57"/>
      <c r="AB3" s="60"/>
      <c r="AC3" s="60"/>
      <c r="AD3" s="60"/>
      <c r="AE3" s="60"/>
      <c r="AF3" s="60"/>
      <c r="AG3" s="60"/>
      <c r="AH3" s="61"/>
      <c r="AI3" s="62"/>
      <c r="AJ3" s="62"/>
      <c r="AN3" s="64"/>
    </row>
    <row r="4" spans="1:40" s="63" customFormat="1" ht="17.399999999999999" x14ac:dyDescent="0.3">
      <c r="A4" s="55"/>
      <c r="B4" s="65"/>
      <c r="C4" s="57"/>
      <c r="D4" s="57"/>
      <c r="E4" s="57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393"/>
      <c r="Q4" s="393"/>
      <c r="R4" s="393"/>
      <c r="S4" s="393"/>
      <c r="T4" s="395"/>
      <c r="U4" s="395"/>
      <c r="V4" s="396"/>
      <c r="W4" s="396"/>
      <c r="X4" s="396"/>
      <c r="Y4" s="58"/>
      <c r="Z4" s="59"/>
      <c r="AA4" s="57"/>
      <c r="AB4" s="60"/>
      <c r="AC4" s="60"/>
      <c r="AD4" s="60"/>
      <c r="AE4" s="60"/>
      <c r="AF4" s="60"/>
      <c r="AG4" s="60"/>
      <c r="AH4" s="61"/>
      <c r="AI4" s="62"/>
      <c r="AJ4" s="62"/>
      <c r="AN4" s="64"/>
    </row>
    <row r="5" spans="1:40" s="63" customFormat="1" ht="18" customHeight="1" x14ac:dyDescent="0.3">
      <c r="A5" s="55"/>
      <c r="B5" s="65"/>
      <c r="C5" s="57"/>
      <c r="D5" s="57"/>
      <c r="E5" s="57"/>
      <c r="F5" s="393"/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3"/>
      <c r="R5" s="393"/>
      <c r="S5" s="393"/>
      <c r="T5" s="395" t="s">
        <v>41</v>
      </c>
      <c r="U5" s="395"/>
      <c r="V5" s="396"/>
      <c r="W5" s="396"/>
      <c r="X5" s="396"/>
      <c r="Y5" s="58"/>
      <c r="Z5" s="59"/>
      <c r="AA5" s="57"/>
      <c r="AB5" s="60"/>
      <c r="AC5" s="60"/>
      <c r="AD5" s="60"/>
      <c r="AE5" s="60"/>
      <c r="AF5" s="60"/>
      <c r="AG5" s="60"/>
      <c r="AH5" s="61"/>
      <c r="AI5" s="62"/>
      <c r="AJ5" s="62"/>
      <c r="AN5" s="64"/>
    </row>
    <row r="6" spans="1:40" s="54" customFormat="1" ht="19.5" customHeight="1" thickBot="1" x14ac:dyDescent="0.3">
      <c r="A6" s="42"/>
      <c r="B6" s="66"/>
      <c r="C6" s="67"/>
      <c r="D6" s="67"/>
      <c r="E6" s="67"/>
      <c r="F6" s="394"/>
      <c r="G6" s="394"/>
      <c r="H6" s="394"/>
      <c r="I6" s="394"/>
      <c r="J6" s="394"/>
      <c r="K6" s="394"/>
      <c r="L6" s="394"/>
      <c r="M6" s="394"/>
      <c r="N6" s="394"/>
      <c r="O6" s="394"/>
      <c r="P6" s="394"/>
      <c r="Q6" s="394"/>
      <c r="R6" s="394"/>
      <c r="S6" s="394"/>
      <c r="T6" s="397"/>
      <c r="U6" s="397"/>
      <c r="V6" s="398"/>
      <c r="W6" s="398"/>
      <c r="X6" s="398"/>
      <c r="Y6" s="68"/>
      <c r="Z6" s="69"/>
      <c r="AA6" s="49"/>
      <c r="AB6" s="50"/>
      <c r="AC6" s="50"/>
      <c r="AD6" s="50"/>
      <c r="AE6" s="50"/>
      <c r="AF6" s="50"/>
      <c r="AG6" s="51"/>
      <c r="AH6" s="52"/>
      <c r="AI6" s="53"/>
      <c r="AJ6" s="53"/>
      <c r="AN6"/>
    </row>
    <row r="7" spans="1:40" s="54" customFormat="1" ht="8.25" customHeight="1" x14ac:dyDescent="0.3">
      <c r="A7" s="70"/>
      <c r="B7" s="71"/>
      <c r="C7" s="72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4"/>
      <c r="S7" s="74"/>
      <c r="T7" s="74"/>
      <c r="U7" s="75"/>
      <c r="V7" s="74"/>
      <c r="W7" s="74"/>
      <c r="X7" s="76"/>
      <c r="Y7" s="77"/>
      <c r="Z7" s="78"/>
      <c r="AA7" s="49"/>
      <c r="AB7" s="79"/>
      <c r="AC7" s="79"/>
      <c r="AD7" s="80"/>
      <c r="AE7" s="80"/>
      <c r="AF7" s="80"/>
      <c r="AG7" s="80"/>
      <c r="AH7" s="80"/>
      <c r="AI7" s="81"/>
      <c r="AJ7" s="81"/>
      <c r="AK7" s="81"/>
      <c r="AN7"/>
    </row>
    <row r="8" spans="1:40" s="54" customFormat="1" ht="27.6" x14ac:dyDescent="0.3">
      <c r="A8" s="70"/>
      <c r="B8" s="71"/>
      <c r="C8" s="72"/>
      <c r="D8" s="82" t="s">
        <v>52</v>
      </c>
      <c r="E8" s="83"/>
      <c r="F8" s="373"/>
      <c r="G8" s="373"/>
      <c r="H8" s="373"/>
      <c r="I8" s="82" t="s">
        <v>56</v>
      </c>
      <c r="J8" s="373"/>
      <c r="K8" s="373"/>
      <c r="L8" s="373"/>
      <c r="M8" s="84"/>
      <c r="N8" s="381" t="s">
        <v>55</v>
      </c>
      <c r="O8" s="382"/>
      <c r="P8" s="383"/>
      <c r="Q8" s="384" t="e">
        <v>#N/A</v>
      </c>
      <c r="R8" s="385"/>
      <c r="S8" s="374" t="s">
        <v>54</v>
      </c>
      <c r="T8" s="375"/>
      <c r="U8" s="376" t="e">
        <v>#N/A</v>
      </c>
      <c r="V8" s="376"/>
      <c r="W8" s="376"/>
      <c r="X8" s="376"/>
      <c r="Y8" s="77"/>
      <c r="Z8" s="78"/>
      <c r="AA8" s="49"/>
      <c r="AB8" s="79"/>
      <c r="AC8" s="79"/>
      <c r="AD8" s="80"/>
      <c r="AE8" s="80"/>
      <c r="AF8" s="80"/>
      <c r="AG8" s="80"/>
      <c r="AH8" s="80"/>
      <c r="AI8" s="81"/>
      <c r="AJ8" s="81"/>
      <c r="AK8" s="81"/>
      <c r="AN8"/>
    </row>
    <row r="9" spans="1:40" s="54" customFormat="1" ht="11.25" customHeight="1" x14ac:dyDescent="0.3">
      <c r="A9" s="70"/>
      <c r="B9" s="71"/>
      <c r="C9" s="72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4"/>
      <c r="S9" s="74"/>
      <c r="T9" s="74"/>
      <c r="U9" s="75"/>
      <c r="V9" s="74"/>
      <c r="W9" s="74"/>
      <c r="X9" s="76"/>
      <c r="Y9" s="77"/>
      <c r="Z9" s="78"/>
      <c r="AA9" s="49"/>
      <c r="AB9" s="79"/>
      <c r="AC9" s="79"/>
      <c r="AD9" s="80"/>
      <c r="AE9" s="80"/>
      <c r="AF9" s="80"/>
      <c r="AG9" s="80"/>
      <c r="AH9" s="80"/>
      <c r="AI9" s="81"/>
      <c r="AJ9" s="81"/>
      <c r="AK9" s="81"/>
      <c r="AN9"/>
    </row>
    <row r="10" spans="1:40" s="91" customFormat="1" ht="30.75" customHeight="1" x14ac:dyDescent="0.3">
      <c r="A10" s="70"/>
      <c r="B10" s="86"/>
      <c r="C10" s="87"/>
      <c r="D10" s="82" t="s">
        <v>48</v>
      </c>
      <c r="E10" s="87"/>
      <c r="F10" s="16"/>
      <c r="G10" s="82" t="s">
        <v>14</v>
      </c>
      <c r="H10" s="36"/>
      <c r="I10" s="370" t="s">
        <v>8</v>
      </c>
      <c r="J10" s="371"/>
      <c r="K10" s="372"/>
      <c r="L10" s="10"/>
      <c r="M10" s="88"/>
      <c r="N10" s="82" t="s">
        <v>34</v>
      </c>
      <c r="O10" s="386"/>
      <c r="P10" s="388"/>
      <c r="Q10" s="85" t="s">
        <v>60</v>
      </c>
      <c r="R10" s="386"/>
      <c r="S10" s="387"/>
      <c r="T10" s="387"/>
      <c r="U10" s="388"/>
      <c r="V10" s="82" t="s">
        <v>49</v>
      </c>
      <c r="W10" s="89"/>
      <c r="X10" s="187" t="e">
        <f>(S12/N12)-1</f>
        <v>#DIV/0!</v>
      </c>
      <c r="Y10" s="87"/>
      <c r="Z10" s="90"/>
      <c r="AA10" s="80"/>
      <c r="AC10" s="79"/>
      <c r="AD10" s="80"/>
      <c r="AE10" s="80"/>
      <c r="AF10" s="80"/>
      <c r="AG10" s="80"/>
      <c r="AH10" s="80"/>
      <c r="AI10" s="92"/>
      <c r="AJ10" s="92"/>
      <c r="AK10" s="92"/>
      <c r="AN10" s="93"/>
    </row>
    <row r="11" spans="1:40" s="91" customFormat="1" ht="11.25" customHeight="1" x14ac:dyDescent="0.3">
      <c r="A11" s="70"/>
      <c r="B11" s="86"/>
      <c r="C11" s="87"/>
      <c r="D11" s="94"/>
      <c r="E11" s="95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73"/>
      <c r="Q11" s="97"/>
      <c r="R11" s="98"/>
      <c r="S11" s="97"/>
      <c r="T11" s="98"/>
      <c r="U11" s="87"/>
      <c r="V11" s="89"/>
      <c r="W11" s="89"/>
      <c r="X11" s="89"/>
      <c r="Y11" s="98"/>
      <c r="Z11" s="99"/>
      <c r="AA11" s="80"/>
      <c r="AB11" s="79"/>
      <c r="AC11" s="79"/>
      <c r="AD11" s="80"/>
      <c r="AE11" s="80"/>
      <c r="AF11" s="80"/>
      <c r="AG11" s="80"/>
      <c r="AH11" s="80"/>
      <c r="AI11" s="92"/>
      <c r="AJ11" s="92"/>
      <c r="AK11" s="92"/>
      <c r="AN11" s="93"/>
    </row>
    <row r="12" spans="1:40" s="91" customFormat="1" ht="27.6" x14ac:dyDescent="0.3">
      <c r="A12" s="70"/>
      <c r="B12" s="86"/>
      <c r="C12" s="87"/>
      <c r="D12" s="82" t="s">
        <v>5</v>
      </c>
      <c r="E12" s="100"/>
      <c r="F12" s="367"/>
      <c r="G12" s="368"/>
      <c r="H12" s="369"/>
      <c r="I12" s="82" t="s">
        <v>128</v>
      </c>
      <c r="J12" s="82"/>
      <c r="K12" s="35"/>
      <c r="L12" s="82" t="s">
        <v>42</v>
      </c>
      <c r="M12" s="101"/>
      <c r="N12" s="37"/>
      <c r="O12" s="370" t="s">
        <v>129</v>
      </c>
      <c r="P12" s="372"/>
      <c r="Q12" s="38"/>
      <c r="R12" s="102" t="s">
        <v>122</v>
      </c>
      <c r="S12" s="377"/>
      <c r="T12" s="377"/>
      <c r="U12" s="82" t="s">
        <v>33</v>
      </c>
      <c r="V12" s="378"/>
      <c r="W12" s="379"/>
      <c r="X12" s="380"/>
      <c r="Y12" s="87"/>
      <c r="Z12" s="90"/>
      <c r="AA12" s="80"/>
      <c r="AD12" s="80"/>
      <c r="AE12" s="80"/>
      <c r="AF12" s="80"/>
      <c r="AG12" s="80"/>
      <c r="AH12" s="80"/>
      <c r="AI12" s="92"/>
      <c r="AJ12" s="92"/>
      <c r="AK12" s="92"/>
      <c r="AN12" s="93"/>
    </row>
    <row r="13" spans="1:40" s="91" customFormat="1" ht="11.25" customHeight="1" x14ac:dyDescent="0.3">
      <c r="A13" s="42"/>
      <c r="B13" s="86"/>
      <c r="C13" s="87"/>
      <c r="D13" s="94"/>
      <c r="E13" s="95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73"/>
      <c r="Q13" s="97"/>
      <c r="R13" s="98"/>
      <c r="S13" s="97"/>
      <c r="T13" s="98"/>
      <c r="U13" s="87"/>
      <c r="V13" s="98"/>
      <c r="W13" s="98"/>
      <c r="X13" s="103"/>
      <c r="Y13" s="98"/>
      <c r="Z13" s="99"/>
      <c r="AA13" s="80"/>
      <c r="AB13" s="79"/>
      <c r="AC13" s="79"/>
      <c r="AD13" s="80"/>
      <c r="AE13" s="80"/>
      <c r="AF13" s="80"/>
      <c r="AG13" s="80"/>
      <c r="AH13" s="80"/>
      <c r="AI13" s="92"/>
      <c r="AJ13" s="92"/>
      <c r="AK13" s="92"/>
      <c r="AN13" s="93"/>
    </row>
    <row r="14" spans="1:40" s="91" customFormat="1" ht="5.25" customHeight="1" x14ac:dyDescent="0.3">
      <c r="A14" s="42"/>
      <c r="B14" s="86"/>
      <c r="C14" s="87"/>
      <c r="D14" s="94"/>
      <c r="E14" s="95"/>
      <c r="F14" s="96"/>
      <c r="G14" s="96"/>
      <c r="H14" s="96"/>
      <c r="I14" s="96"/>
      <c r="J14" s="104"/>
      <c r="K14" s="104"/>
      <c r="L14" s="104"/>
      <c r="M14" s="104"/>
      <c r="N14" s="104"/>
      <c r="O14" s="104"/>
      <c r="P14" s="105"/>
      <c r="Q14" s="106"/>
      <c r="R14" s="107"/>
      <c r="S14" s="106"/>
      <c r="T14" s="107"/>
      <c r="U14" s="108"/>
      <c r="V14" s="107"/>
      <c r="W14" s="107"/>
      <c r="X14" s="109"/>
      <c r="Y14" s="107"/>
      <c r="Z14" s="99"/>
      <c r="AA14" s="80"/>
      <c r="AB14" s="79"/>
      <c r="AC14" s="79"/>
      <c r="AD14" s="80"/>
      <c r="AE14" s="80"/>
      <c r="AF14" s="80"/>
      <c r="AG14" s="80"/>
      <c r="AH14" s="80"/>
      <c r="AI14" s="92"/>
      <c r="AJ14" s="92"/>
      <c r="AK14" s="92"/>
      <c r="AN14" s="93"/>
    </row>
    <row r="15" spans="1:40" s="91" customFormat="1" ht="48.75" customHeight="1" x14ac:dyDescent="0.3">
      <c r="A15" s="42"/>
      <c r="B15" s="86"/>
      <c r="C15" s="87"/>
      <c r="D15" s="82" t="s">
        <v>6</v>
      </c>
      <c r="E15" s="82"/>
      <c r="F15" s="17"/>
      <c r="G15" s="82" t="s">
        <v>1</v>
      </c>
      <c r="H15" s="10"/>
      <c r="I15" s="366"/>
      <c r="J15" s="110"/>
      <c r="K15" s="389" t="s">
        <v>35</v>
      </c>
      <c r="L15" s="391"/>
      <c r="M15" s="111"/>
      <c r="N15" s="389" t="s">
        <v>124</v>
      </c>
      <c r="O15" s="390"/>
      <c r="P15" s="389" t="s">
        <v>125</v>
      </c>
      <c r="Q15" s="391"/>
      <c r="R15" s="390"/>
      <c r="S15" s="389" t="s">
        <v>126</v>
      </c>
      <c r="T15" s="391"/>
      <c r="U15" s="390"/>
      <c r="V15" s="389" t="s">
        <v>127</v>
      </c>
      <c r="W15" s="391"/>
      <c r="X15" s="390"/>
      <c r="Y15" s="107"/>
      <c r="Z15" s="99"/>
      <c r="AA15" s="80"/>
      <c r="AB15" s="79"/>
      <c r="AC15" s="79"/>
      <c r="AD15" s="80"/>
      <c r="AE15" s="80"/>
      <c r="AF15" s="80"/>
      <c r="AG15" s="80"/>
      <c r="AH15" s="80"/>
      <c r="AI15" s="92"/>
      <c r="AJ15" s="92"/>
      <c r="AK15" s="92"/>
      <c r="AN15" s="93"/>
    </row>
    <row r="16" spans="1:40" s="91" customFormat="1" ht="29.25" customHeight="1" x14ac:dyDescent="0.3">
      <c r="A16" s="42"/>
      <c r="B16" s="86"/>
      <c r="C16" s="87"/>
      <c r="D16" s="96"/>
      <c r="E16" s="96"/>
      <c r="F16" s="96"/>
      <c r="G16" s="96"/>
      <c r="H16" s="96"/>
      <c r="I16" s="366"/>
      <c r="J16" s="110"/>
      <c r="K16" s="428"/>
      <c r="L16" s="429"/>
      <c r="M16" s="112"/>
      <c r="N16" s="437" t="e">
        <f>-1+V12/N12</f>
        <v>#DIV/0!</v>
      </c>
      <c r="O16" s="438"/>
      <c r="P16" s="437" t="e">
        <f>-1+V12/S12</f>
        <v>#DIV/0!</v>
      </c>
      <c r="Q16" s="439"/>
      <c r="R16" s="438"/>
      <c r="S16" s="437" t="e">
        <f>-1+V12/H10</f>
        <v>#DIV/0!</v>
      </c>
      <c r="T16" s="439"/>
      <c r="U16" s="438"/>
      <c r="V16" s="437" t="e">
        <f>-1+V12/K12</f>
        <v>#DIV/0!</v>
      </c>
      <c r="W16" s="439"/>
      <c r="X16" s="438"/>
      <c r="Y16" s="107"/>
      <c r="Z16" s="99"/>
      <c r="AA16" s="80"/>
      <c r="AB16" s="79"/>
      <c r="AC16" s="79"/>
      <c r="AD16" s="80"/>
      <c r="AE16" s="80"/>
      <c r="AF16" s="80"/>
      <c r="AG16" s="80"/>
      <c r="AH16" s="80"/>
      <c r="AI16" s="92"/>
      <c r="AJ16" s="92"/>
      <c r="AK16" s="92"/>
      <c r="AN16" s="93"/>
    </row>
    <row r="17" spans="2:40" s="119" customFormat="1" ht="27.6" x14ac:dyDescent="0.25">
      <c r="B17" s="113"/>
      <c r="C17" s="114"/>
      <c r="D17" s="82" t="s">
        <v>15</v>
      </c>
      <c r="E17" s="82"/>
      <c r="F17" s="11"/>
      <c r="G17" s="82" t="s">
        <v>13</v>
      </c>
      <c r="H17" s="10"/>
      <c r="I17" s="366"/>
      <c r="J17" s="110"/>
      <c r="K17" s="430"/>
      <c r="L17" s="431"/>
      <c r="M17" s="115"/>
      <c r="N17" s="432">
        <f>V12-N12</f>
        <v>0</v>
      </c>
      <c r="O17" s="433"/>
      <c r="P17" s="432">
        <f>V12-S12</f>
        <v>0</v>
      </c>
      <c r="Q17" s="434"/>
      <c r="R17" s="435"/>
      <c r="S17" s="432">
        <f>V12-H10</f>
        <v>0</v>
      </c>
      <c r="T17" s="434"/>
      <c r="U17" s="435"/>
      <c r="V17" s="432">
        <f>V12-K12</f>
        <v>0</v>
      </c>
      <c r="W17" s="436"/>
      <c r="X17" s="433"/>
      <c r="Y17" s="116"/>
      <c r="Z17" s="117"/>
      <c r="AA17" s="118"/>
      <c r="AD17" s="80"/>
      <c r="AE17" s="80"/>
      <c r="AF17" s="80"/>
      <c r="AG17" s="80"/>
      <c r="AH17" s="80"/>
      <c r="AI17" s="120"/>
      <c r="AJ17" s="120"/>
      <c r="AK17" s="120"/>
    </row>
    <row r="18" spans="2:40" s="91" customFormat="1" ht="6.75" customHeight="1" x14ac:dyDescent="0.3">
      <c r="B18" s="86"/>
      <c r="C18" s="87"/>
      <c r="D18" s="94"/>
      <c r="E18" s="95"/>
      <c r="F18" s="96"/>
      <c r="G18" s="96"/>
      <c r="H18" s="96"/>
      <c r="I18" s="96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7"/>
      <c r="Z18" s="99"/>
      <c r="AA18" s="80"/>
      <c r="AB18" s="79"/>
      <c r="AC18" s="79"/>
      <c r="AD18" s="80"/>
      <c r="AE18" s="80"/>
      <c r="AF18" s="80"/>
      <c r="AG18" s="80"/>
      <c r="AH18" s="80"/>
      <c r="AI18" s="92"/>
      <c r="AJ18" s="92"/>
      <c r="AK18" s="92"/>
      <c r="AN18" s="93"/>
    </row>
    <row r="19" spans="2:40" s="91" customFormat="1" ht="11.25" customHeight="1" x14ac:dyDescent="0.3">
      <c r="B19" s="86"/>
      <c r="C19" s="87"/>
      <c r="D19" s="94"/>
      <c r="E19" s="95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8"/>
      <c r="T19" s="98"/>
      <c r="U19" s="98"/>
      <c r="V19" s="98"/>
      <c r="W19" s="98"/>
      <c r="X19" s="98"/>
      <c r="Y19" s="98"/>
      <c r="Z19" s="99"/>
      <c r="AA19" s="80"/>
      <c r="AB19" s="79"/>
      <c r="AC19" s="79"/>
      <c r="AD19" s="80"/>
      <c r="AE19" s="80"/>
      <c r="AF19" s="80"/>
      <c r="AG19" s="80"/>
      <c r="AH19" s="80"/>
      <c r="AI19" s="92"/>
      <c r="AJ19" s="92"/>
      <c r="AK19" s="92"/>
      <c r="AN19" s="93"/>
    </row>
    <row r="20" spans="2:40" s="91" customFormat="1" ht="31.5" customHeight="1" x14ac:dyDescent="0.25">
      <c r="B20" s="86"/>
      <c r="C20" s="87"/>
      <c r="D20" s="382" t="s">
        <v>121</v>
      </c>
      <c r="E20" s="121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122"/>
      <c r="Z20" s="99"/>
      <c r="AA20" s="80"/>
      <c r="AB20" s="79"/>
      <c r="AC20" s="79"/>
      <c r="AD20" s="80"/>
      <c r="AE20" s="80"/>
      <c r="AF20" s="80"/>
      <c r="AG20" s="80"/>
      <c r="AH20" s="80"/>
      <c r="AI20" s="92"/>
      <c r="AJ20" s="92"/>
      <c r="AK20" s="92"/>
      <c r="AN20" s="93"/>
    </row>
    <row r="21" spans="2:40" s="91" customFormat="1" ht="31.5" customHeight="1" x14ac:dyDescent="0.25">
      <c r="B21" s="86"/>
      <c r="C21" s="87"/>
      <c r="D21" s="382"/>
      <c r="E21" s="121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122"/>
      <c r="Z21" s="99"/>
      <c r="AA21" s="80"/>
      <c r="AB21" s="79"/>
      <c r="AC21" s="79"/>
      <c r="AD21" s="80"/>
      <c r="AE21" s="80"/>
      <c r="AF21" s="80"/>
      <c r="AG21" s="80"/>
      <c r="AH21" s="80"/>
      <c r="AI21" s="92"/>
      <c r="AJ21" s="92"/>
      <c r="AK21" s="92"/>
      <c r="AN21" s="93"/>
    </row>
    <row r="22" spans="2:40" s="54" customFormat="1" ht="20.55" customHeight="1" x14ac:dyDescent="0.25">
      <c r="B22" s="71"/>
      <c r="C22" s="72"/>
      <c r="D22" s="382"/>
      <c r="E22" s="121"/>
      <c r="F22" s="412"/>
      <c r="G22" s="412"/>
      <c r="H22" s="412"/>
      <c r="I22" s="412"/>
      <c r="J22" s="412"/>
      <c r="K22" s="412"/>
      <c r="L22" s="412"/>
      <c r="M22" s="412"/>
      <c r="N22" s="412"/>
      <c r="O22" s="412"/>
      <c r="P22" s="412"/>
      <c r="Q22" s="412"/>
      <c r="R22" s="412"/>
      <c r="S22" s="412"/>
      <c r="T22" s="412"/>
      <c r="U22" s="412"/>
      <c r="V22" s="412"/>
      <c r="W22" s="412"/>
      <c r="X22" s="412"/>
      <c r="Y22" s="122"/>
      <c r="Z22" s="78"/>
      <c r="AA22" s="49"/>
      <c r="AB22" s="79"/>
      <c r="AC22" s="79"/>
      <c r="AD22" s="80"/>
      <c r="AE22" s="80"/>
      <c r="AF22" s="80"/>
      <c r="AG22" s="80"/>
      <c r="AH22" s="80"/>
      <c r="AI22" s="81"/>
      <c r="AJ22" s="81"/>
      <c r="AK22" s="81"/>
      <c r="AN22"/>
    </row>
    <row r="23" spans="2:40" s="54" customFormat="1" ht="9.4499999999999993" customHeight="1" x14ac:dyDescent="0.25">
      <c r="B23" s="71"/>
      <c r="C23" s="72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122"/>
      <c r="Z23" s="78"/>
      <c r="AA23" s="49"/>
      <c r="AB23" s="79"/>
      <c r="AC23" s="79"/>
      <c r="AD23" s="80"/>
      <c r="AE23" s="80"/>
      <c r="AF23" s="80"/>
      <c r="AG23" s="80"/>
      <c r="AH23" s="80"/>
      <c r="AI23" s="81"/>
      <c r="AJ23" s="81"/>
      <c r="AK23" s="81"/>
      <c r="AN23"/>
    </row>
    <row r="24" spans="2:40" s="54" customFormat="1" ht="20.55" customHeight="1" x14ac:dyDescent="0.25">
      <c r="B24" s="71"/>
      <c r="C24" s="72"/>
      <c r="D24" s="382" t="s">
        <v>140</v>
      </c>
      <c r="E24" s="74"/>
      <c r="F24" s="405"/>
      <c r="G24" s="406"/>
      <c r="H24" s="406"/>
      <c r="I24" s="406"/>
      <c r="J24" s="406"/>
      <c r="K24" s="406"/>
      <c r="L24" s="406"/>
      <c r="M24" s="406"/>
      <c r="N24" s="406"/>
      <c r="O24" s="406"/>
      <c r="P24" s="406"/>
      <c r="Q24" s="406"/>
      <c r="R24" s="406"/>
      <c r="S24" s="406"/>
      <c r="T24" s="406"/>
      <c r="U24" s="406"/>
      <c r="V24" s="406"/>
      <c r="W24" s="406"/>
      <c r="X24" s="407"/>
      <c r="Y24" s="122"/>
      <c r="Z24" s="78"/>
      <c r="AA24" s="49"/>
      <c r="AB24" s="79"/>
      <c r="AC24" s="79"/>
      <c r="AD24" s="80"/>
      <c r="AE24" s="80"/>
      <c r="AF24" s="80"/>
      <c r="AG24" s="80"/>
      <c r="AH24" s="80"/>
      <c r="AI24" s="81"/>
      <c r="AJ24" s="81"/>
      <c r="AK24" s="81"/>
      <c r="AN24"/>
    </row>
    <row r="25" spans="2:40" s="54" customFormat="1" ht="20.55" customHeight="1" x14ac:dyDescent="0.25">
      <c r="B25" s="71"/>
      <c r="C25" s="72"/>
      <c r="D25" s="382"/>
      <c r="E25" s="74"/>
      <c r="F25" s="408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  <c r="V25" s="409"/>
      <c r="W25" s="409"/>
      <c r="X25" s="410"/>
      <c r="Y25" s="122"/>
      <c r="Z25" s="78"/>
      <c r="AA25" s="49"/>
      <c r="AB25" s="79"/>
      <c r="AC25" s="79"/>
      <c r="AD25" s="80"/>
      <c r="AE25" s="80"/>
      <c r="AF25" s="80"/>
      <c r="AG25" s="80"/>
      <c r="AH25" s="80"/>
      <c r="AI25" s="81"/>
      <c r="AJ25" s="81"/>
      <c r="AK25" s="81"/>
      <c r="AN25"/>
    </row>
    <row r="26" spans="2:40" s="54" customFormat="1" ht="8.25" customHeight="1" x14ac:dyDescent="0.25">
      <c r="B26" s="71"/>
      <c r="C26" s="72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4"/>
      <c r="AA26" s="49"/>
      <c r="AB26" s="79"/>
      <c r="AC26" s="79"/>
      <c r="AD26" s="49"/>
      <c r="AE26" s="49"/>
      <c r="AF26" s="49"/>
      <c r="AG26" s="125"/>
      <c r="AH26" s="81"/>
      <c r="AI26" s="81"/>
      <c r="AJ26" s="81"/>
      <c r="AK26" s="81"/>
      <c r="AN26"/>
    </row>
    <row r="27" spans="2:40" ht="45" customHeight="1" x14ac:dyDescent="0.25">
      <c r="B27" s="126"/>
      <c r="C27" s="127"/>
      <c r="D27" s="413" t="s">
        <v>39</v>
      </c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  <c r="V27" s="414"/>
      <c r="W27" s="414"/>
      <c r="X27" s="415"/>
      <c r="Y27" s="128"/>
      <c r="Z27" s="129"/>
      <c r="AB27" s="79"/>
      <c r="AC27" s="79"/>
    </row>
    <row r="28" spans="2:40" ht="10.5" customHeight="1" x14ac:dyDescent="0.25">
      <c r="B28" s="126"/>
      <c r="C28" s="127"/>
      <c r="D28" s="130"/>
      <c r="E28" s="130"/>
      <c r="F28" s="130"/>
      <c r="G28" s="130"/>
      <c r="H28" s="130"/>
      <c r="I28" s="131"/>
      <c r="J28" s="131"/>
      <c r="K28" s="131"/>
      <c r="L28" s="130"/>
      <c r="M28" s="130"/>
      <c r="N28" s="130"/>
      <c r="O28" s="130"/>
      <c r="P28" s="130"/>
      <c r="Q28" s="130"/>
      <c r="R28" s="131"/>
      <c r="S28" s="131"/>
      <c r="T28" s="131"/>
      <c r="U28" s="131"/>
      <c r="V28" s="131"/>
      <c r="W28" s="131"/>
      <c r="X28" s="131"/>
      <c r="Y28" s="128"/>
      <c r="Z28" s="129"/>
    </row>
    <row r="29" spans="2:40" s="54" customFormat="1" ht="41.25" customHeight="1" x14ac:dyDescent="0.25">
      <c r="B29" s="71"/>
      <c r="C29" s="72"/>
      <c r="D29" s="416" t="s">
        <v>36</v>
      </c>
      <c r="E29" s="417"/>
      <c r="F29" s="418"/>
      <c r="G29" s="419"/>
      <c r="H29" s="420"/>
      <c r="I29" s="419"/>
      <c r="J29" s="427"/>
      <c r="K29" s="420"/>
      <c r="L29" s="419"/>
      <c r="M29" s="427"/>
      <c r="N29" s="420"/>
      <c r="O29" s="419"/>
      <c r="P29" s="427"/>
      <c r="Q29" s="420"/>
      <c r="R29" s="419"/>
      <c r="S29" s="427"/>
      <c r="T29" s="420"/>
      <c r="U29" s="419"/>
      <c r="V29" s="427"/>
      <c r="W29" s="427"/>
      <c r="X29" s="420"/>
      <c r="Y29" s="132"/>
      <c r="Z29" s="133"/>
    </row>
    <row r="30" spans="2:40" s="54" customFormat="1" ht="9.6" customHeight="1" x14ac:dyDescent="0.25">
      <c r="B30" s="71"/>
      <c r="C30" s="72"/>
      <c r="D30" s="72"/>
      <c r="E30" s="72"/>
      <c r="F30" s="7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135"/>
      <c r="Z30" s="136"/>
      <c r="AC30" s="41"/>
      <c r="AD30" s="41"/>
    </row>
    <row r="31" spans="2:40" s="54" customFormat="1" ht="27.75" customHeight="1" x14ac:dyDescent="0.25">
      <c r="B31" s="71"/>
      <c r="C31" s="72"/>
      <c r="D31" s="221" t="s">
        <v>26</v>
      </c>
      <c r="E31" s="222"/>
      <c r="F31" s="223"/>
      <c r="G31" s="403"/>
      <c r="H31" s="404"/>
      <c r="I31" s="226" t="str">
        <f>IF(I29="","","PREENCHER")</f>
        <v/>
      </c>
      <c r="J31" s="227"/>
      <c r="K31" s="228"/>
      <c r="L31" s="226" t="str">
        <f>IF(L29="","","PREENCHER")</f>
        <v/>
      </c>
      <c r="M31" s="227"/>
      <c r="N31" s="228"/>
      <c r="O31" s="335" t="str">
        <f>IF(O29="","","PREENCHER")</f>
        <v/>
      </c>
      <c r="P31" s="233"/>
      <c r="Q31" s="402"/>
      <c r="R31" s="232" t="str">
        <f>IF(R29="","","PREENCHER")</f>
        <v/>
      </c>
      <c r="S31" s="233"/>
      <c r="T31" s="234"/>
      <c r="U31" s="335" t="str">
        <f>IF(U29="","","PREENCHER")</f>
        <v/>
      </c>
      <c r="V31" s="233"/>
      <c r="W31" s="233"/>
      <c r="X31" s="288"/>
      <c r="Y31" s="137"/>
      <c r="Z31" s="136"/>
      <c r="AD31" s="41"/>
    </row>
    <row r="32" spans="2:40" s="54" customFormat="1" ht="27.75" customHeight="1" x14ac:dyDescent="0.25">
      <c r="B32" s="71"/>
      <c r="C32" s="72"/>
      <c r="D32" s="399" t="s">
        <v>134</v>
      </c>
      <c r="E32" s="400"/>
      <c r="F32" s="401"/>
      <c r="G32" s="307"/>
      <c r="H32" s="308"/>
      <c r="I32" s="309" t="str">
        <f>IF(I29="","","PREENCHER")</f>
        <v/>
      </c>
      <c r="J32" s="310"/>
      <c r="K32" s="311"/>
      <c r="L32" s="309" t="str">
        <f>IF(L29="","","PREENCHER")</f>
        <v/>
      </c>
      <c r="M32" s="310"/>
      <c r="N32" s="311"/>
      <c r="O32" s="202" t="str">
        <f>IF(O29="","","PREENCHER")</f>
        <v/>
      </c>
      <c r="P32" s="203"/>
      <c r="Q32" s="312"/>
      <c r="R32" s="313" t="str">
        <f>IF(R29="","","PREENCHER")</f>
        <v/>
      </c>
      <c r="S32" s="203"/>
      <c r="T32" s="314"/>
      <c r="U32" s="202" t="str">
        <f>IF(U29="","","PREENCHER")</f>
        <v/>
      </c>
      <c r="V32" s="203"/>
      <c r="W32" s="203"/>
      <c r="X32" s="204"/>
      <c r="Y32" s="137"/>
      <c r="Z32" s="136"/>
      <c r="AC32" s="41"/>
      <c r="AD32" s="41"/>
    </row>
    <row r="33" spans="2:30" s="54" customFormat="1" ht="27.75" customHeight="1" x14ac:dyDescent="0.25">
      <c r="B33" s="71"/>
      <c r="C33" s="72"/>
      <c r="D33" s="278" t="s">
        <v>27</v>
      </c>
      <c r="E33" s="279"/>
      <c r="F33" s="280"/>
      <c r="G33" s="307"/>
      <c r="H33" s="308"/>
      <c r="I33" s="309" t="str">
        <f>IF(I29="","","PREENCHER")</f>
        <v/>
      </c>
      <c r="J33" s="310"/>
      <c r="K33" s="311"/>
      <c r="L33" s="309" t="str">
        <f>IF(L29="","","PREENCHER")</f>
        <v/>
      </c>
      <c r="M33" s="310"/>
      <c r="N33" s="311"/>
      <c r="O33" s="202" t="str">
        <f>IF(O29="","","PREENCHER")</f>
        <v/>
      </c>
      <c r="P33" s="203"/>
      <c r="Q33" s="312"/>
      <c r="R33" s="313" t="str">
        <f>IF(R29="","","PREENCHER")</f>
        <v/>
      </c>
      <c r="S33" s="203"/>
      <c r="T33" s="314"/>
      <c r="U33" s="202" t="str">
        <f>IF(U29="","","PREENCHER")</f>
        <v/>
      </c>
      <c r="V33" s="203"/>
      <c r="W33" s="203"/>
      <c r="X33" s="204"/>
      <c r="Y33" s="137"/>
      <c r="Z33" s="136"/>
      <c r="AC33" s="41"/>
      <c r="AD33" s="41"/>
    </row>
    <row r="34" spans="2:30" s="54" customFormat="1" ht="27.75" customHeight="1" x14ac:dyDescent="0.25">
      <c r="B34" s="71"/>
      <c r="C34" s="72"/>
      <c r="D34" s="278" t="s">
        <v>132</v>
      </c>
      <c r="E34" s="279"/>
      <c r="F34" s="280"/>
      <c r="G34" s="421"/>
      <c r="H34" s="422"/>
      <c r="I34" s="332" t="str">
        <f>IF(I29="","","PREENCHER")</f>
        <v/>
      </c>
      <c r="J34" s="333"/>
      <c r="K34" s="334"/>
      <c r="L34" s="332" t="str">
        <f>IF(L29="","","PREENCHER")</f>
        <v/>
      </c>
      <c r="M34" s="333"/>
      <c r="N34" s="334"/>
      <c r="O34" s="423" t="str">
        <f>IF(O29="","","PREENCHER")</f>
        <v/>
      </c>
      <c r="P34" s="333"/>
      <c r="Q34" s="424"/>
      <c r="R34" s="315" t="str">
        <f>IF(R29="","","PREENCHER")</f>
        <v/>
      </c>
      <c r="S34" s="316"/>
      <c r="T34" s="317"/>
      <c r="U34" s="425" t="str">
        <f>IF(U29="","","PREENCHER")</f>
        <v/>
      </c>
      <c r="V34" s="316"/>
      <c r="W34" s="316"/>
      <c r="X34" s="426"/>
      <c r="Y34" s="137"/>
      <c r="Z34" s="136"/>
      <c r="AC34" s="41"/>
      <c r="AD34" s="41"/>
    </row>
    <row r="35" spans="2:30" s="54" customFormat="1" ht="27.75" customHeight="1" x14ac:dyDescent="0.25">
      <c r="B35" s="71"/>
      <c r="C35" s="72"/>
      <c r="D35" s="278" t="s">
        <v>133</v>
      </c>
      <c r="E35" s="279"/>
      <c r="F35" s="280"/>
      <c r="G35" s="318" t="str">
        <f>IF(G33="","",(IF(G33="","",G33)))</f>
        <v/>
      </c>
      <c r="H35" s="319"/>
      <c r="I35" s="318" t="str">
        <f>IF(I33="","",(IF(I33="","",I33)))</f>
        <v/>
      </c>
      <c r="J35" s="320"/>
      <c r="K35" s="321"/>
      <c r="L35" s="318" t="str">
        <f>IF(L33="","",L33)</f>
        <v/>
      </c>
      <c r="M35" s="320"/>
      <c r="N35" s="321"/>
      <c r="O35" s="322" t="str">
        <f>IF(O33="","",O33)</f>
        <v/>
      </c>
      <c r="P35" s="302"/>
      <c r="Q35" s="323"/>
      <c r="R35" s="301" t="str">
        <f>IF(R33="","",R33)</f>
        <v/>
      </c>
      <c r="S35" s="302"/>
      <c r="T35" s="303"/>
      <c r="U35" s="322" t="str">
        <f>IF(U33="","",U33)</f>
        <v/>
      </c>
      <c r="V35" s="302"/>
      <c r="W35" s="302"/>
      <c r="X35" s="323"/>
      <c r="Y35" s="137"/>
      <c r="Z35" s="136"/>
      <c r="AC35" s="41"/>
      <c r="AD35" s="41"/>
    </row>
    <row r="36" spans="2:30" s="54" customFormat="1" ht="27.75" customHeight="1" x14ac:dyDescent="0.25">
      <c r="B36" s="71"/>
      <c r="C36" s="72"/>
      <c r="D36" s="278" t="s">
        <v>131</v>
      </c>
      <c r="E36" s="279"/>
      <c r="F36" s="280"/>
      <c r="G36" s="307"/>
      <c r="H36" s="308"/>
      <c r="I36" s="307"/>
      <c r="J36" s="310"/>
      <c r="K36" s="324"/>
      <c r="L36" s="307"/>
      <c r="M36" s="310"/>
      <c r="N36" s="324"/>
      <c r="O36" s="307"/>
      <c r="P36" s="310"/>
      <c r="Q36" s="324"/>
      <c r="R36" s="307"/>
      <c r="S36" s="310"/>
      <c r="T36" s="324"/>
      <c r="U36" s="202"/>
      <c r="V36" s="203"/>
      <c r="W36" s="203"/>
      <c r="X36" s="204"/>
      <c r="Y36" s="137"/>
      <c r="Z36" s="136"/>
      <c r="AC36" s="41"/>
      <c r="AD36" s="41"/>
    </row>
    <row r="37" spans="2:30" s="54" customFormat="1" ht="27.75" customHeight="1" x14ac:dyDescent="0.25">
      <c r="B37" s="71"/>
      <c r="C37" s="72"/>
      <c r="D37" s="278" t="s">
        <v>24</v>
      </c>
      <c r="E37" s="279"/>
      <c r="F37" s="280"/>
      <c r="G37" s="445" t="str">
        <f>IF(G36="","INFORMAR SE TEM DIFAL",IF(G36="SIM",(G33-(G33*G34)),"NÃO APLICÁVEL"))</f>
        <v>INFORMAR SE TEM DIFAL</v>
      </c>
      <c r="H37" s="446"/>
      <c r="I37" s="445" t="str">
        <f>IF(I36="","INFORMAR SE TEM DIFAL",IF(I36="SIM",(I33-(I33*I34)),"NÃO APLICÁVEL"))</f>
        <v>INFORMAR SE TEM DIFAL</v>
      </c>
      <c r="J37" s="447"/>
      <c r="K37" s="448"/>
      <c r="L37" s="445" t="str">
        <f>IF(L36="","INFORMAR SE TEM DIFAL",IF(L36="SIM",(L33-(L33*L34)),"NÃO APLICÁVEL"))</f>
        <v>INFORMAR SE TEM DIFAL</v>
      </c>
      <c r="M37" s="447"/>
      <c r="N37" s="448"/>
      <c r="O37" s="442" t="str">
        <f>IF(O36="","INFORMAR SE TEM DIFAL",IF(O36="SIM",(O33-(O33*O34)),"NÃO APLICÁVEL"))</f>
        <v>INFORMAR SE TEM DIFAL</v>
      </c>
      <c r="P37" s="443"/>
      <c r="Q37" s="444"/>
      <c r="R37" s="449" t="str">
        <f>IF(R36="","INFORMAR SE TEM DIFAL",IF(R36="SIM",(R33-(R33*R34)),"NÃO APLICÁVEL"))</f>
        <v>INFORMAR SE TEM DIFAL</v>
      </c>
      <c r="S37" s="443"/>
      <c r="T37" s="450"/>
      <c r="U37" s="442" t="str">
        <f>IF(U36="","INFORMAR SE TEM DIFAL",IF(U36="SIM",(U33-(U33*U34)),"NÃO APLICÁVEL"))</f>
        <v>INFORMAR SE TEM DIFAL</v>
      </c>
      <c r="V37" s="443"/>
      <c r="W37" s="443"/>
      <c r="X37" s="444"/>
      <c r="Y37" s="137"/>
      <c r="Z37" s="136"/>
      <c r="AC37" s="41"/>
      <c r="AD37" s="41"/>
    </row>
    <row r="38" spans="2:30" s="54" customFormat="1" ht="27.75" customHeight="1" x14ac:dyDescent="0.25">
      <c r="B38" s="71"/>
      <c r="C38" s="72"/>
      <c r="D38" s="278" t="s">
        <v>25</v>
      </c>
      <c r="E38" s="279"/>
      <c r="F38" s="280"/>
      <c r="G38" s="451" t="str">
        <f>IF(G36="SIM",(IF(G34=0,G33,G37/0.81)),G35)</f>
        <v/>
      </c>
      <c r="H38" s="452"/>
      <c r="I38" s="451" t="str">
        <f>IF(I36="SIM",(IF(I34=0,I33,I37/0.81)),I35)</f>
        <v/>
      </c>
      <c r="J38" s="453"/>
      <c r="K38" s="454"/>
      <c r="L38" s="451" t="str">
        <f>IF(L36="SIM",(IF(L34=0,L33,L37/0.81)),L35)</f>
        <v/>
      </c>
      <c r="M38" s="453"/>
      <c r="N38" s="454"/>
      <c r="O38" s="341"/>
      <c r="P38" s="342"/>
      <c r="Q38" s="343"/>
      <c r="R38" s="455"/>
      <c r="S38" s="342"/>
      <c r="T38" s="456"/>
      <c r="U38" s="341"/>
      <c r="V38" s="342"/>
      <c r="W38" s="342"/>
      <c r="X38" s="343"/>
      <c r="Y38" s="137"/>
      <c r="Z38" s="136"/>
      <c r="AC38" s="41"/>
      <c r="AD38" s="41"/>
    </row>
    <row r="39" spans="2:30" s="54" customFormat="1" ht="9.75" customHeight="1" x14ac:dyDescent="0.25">
      <c r="B39" s="71"/>
      <c r="C39" s="72"/>
      <c r="D39" s="138"/>
      <c r="E39" s="138"/>
      <c r="F39" s="138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5"/>
      <c r="Z39" s="139"/>
      <c r="AC39" s="41"/>
      <c r="AD39" s="41"/>
    </row>
    <row r="40" spans="2:30" s="54" customFormat="1" ht="27.75" customHeight="1" x14ac:dyDescent="0.25">
      <c r="B40" s="71"/>
      <c r="C40" s="72"/>
      <c r="D40" s="278" t="s">
        <v>28</v>
      </c>
      <c r="E40" s="279"/>
      <c r="F40" s="280"/>
      <c r="G40" s="360" t="e">
        <f>-1+G33/G31</f>
        <v>#DIV/0!</v>
      </c>
      <c r="H40" s="361"/>
      <c r="I40" s="362" t="e">
        <f>-1+I33/I31</f>
        <v>#VALUE!</v>
      </c>
      <c r="J40" s="363"/>
      <c r="K40" s="364"/>
      <c r="L40" s="362" t="e">
        <f>-1+L33/L31</f>
        <v>#VALUE!</v>
      </c>
      <c r="M40" s="363"/>
      <c r="N40" s="364"/>
      <c r="O40" s="365"/>
      <c r="P40" s="345"/>
      <c r="Q40" s="346"/>
      <c r="R40" s="356"/>
      <c r="S40" s="345"/>
      <c r="T40" s="357"/>
      <c r="U40" s="344"/>
      <c r="V40" s="345"/>
      <c r="W40" s="345"/>
      <c r="X40" s="346"/>
      <c r="Y40" s="135"/>
      <c r="Z40" s="139"/>
      <c r="AC40" s="41"/>
      <c r="AD40" s="41"/>
    </row>
    <row r="41" spans="2:30" s="54" customFormat="1" ht="27.75" customHeight="1" x14ac:dyDescent="0.25">
      <c r="B41" s="71"/>
      <c r="C41" s="72"/>
      <c r="D41" s="278" t="s">
        <v>29</v>
      </c>
      <c r="E41" s="279"/>
      <c r="F41" s="280"/>
      <c r="G41" s="347" t="e">
        <f>(G33/$H$10-1)</f>
        <v>#DIV/0!</v>
      </c>
      <c r="H41" s="348"/>
      <c r="I41" s="349" t="e">
        <f>(I33/$H$10-1)</f>
        <v>#VALUE!</v>
      </c>
      <c r="J41" s="350"/>
      <c r="K41" s="351"/>
      <c r="L41" s="349" t="e">
        <f>(L33/$H$10-1)</f>
        <v>#VALUE!</v>
      </c>
      <c r="M41" s="350"/>
      <c r="N41" s="351"/>
      <c r="O41" s="352"/>
      <c r="P41" s="353"/>
      <c r="Q41" s="354"/>
      <c r="R41" s="358"/>
      <c r="S41" s="353"/>
      <c r="T41" s="359"/>
      <c r="U41" s="355"/>
      <c r="V41" s="353"/>
      <c r="W41" s="353"/>
      <c r="X41" s="354"/>
      <c r="Y41" s="135"/>
      <c r="Z41" s="139"/>
      <c r="AC41" s="41"/>
      <c r="AD41" s="41"/>
    </row>
    <row r="42" spans="2:30" s="54" customFormat="1" ht="27.75" customHeight="1" x14ac:dyDescent="0.25">
      <c r="B42" s="71"/>
      <c r="C42" s="72"/>
      <c r="D42" s="278" t="s">
        <v>30</v>
      </c>
      <c r="E42" s="279"/>
      <c r="F42" s="280"/>
      <c r="G42" s="325" t="e">
        <f>-1+G33/$G$32</f>
        <v>#DIV/0!</v>
      </c>
      <c r="H42" s="326"/>
      <c r="I42" s="325" t="e">
        <f>-1+I33/$G$32</f>
        <v>#VALUE!</v>
      </c>
      <c r="J42" s="327"/>
      <c r="K42" s="326"/>
      <c r="L42" s="325" t="e">
        <f>-1+L33/$G$32</f>
        <v>#VALUE!</v>
      </c>
      <c r="M42" s="327"/>
      <c r="N42" s="326"/>
      <c r="O42" s="328"/>
      <c r="P42" s="271"/>
      <c r="Q42" s="272"/>
      <c r="R42" s="336"/>
      <c r="S42" s="271"/>
      <c r="T42" s="337"/>
      <c r="U42" s="270"/>
      <c r="V42" s="271"/>
      <c r="W42" s="271"/>
      <c r="X42" s="272"/>
      <c r="Y42" s="135"/>
      <c r="Z42" s="139"/>
      <c r="AC42" s="41"/>
      <c r="AD42" s="41"/>
    </row>
    <row r="43" spans="2:30" s="54" customFormat="1" ht="9" customHeight="1" x14ac:dyDescent="0.25">
      <c r="B43" s="71"/>
      <c r="C43" s="72"/>
      <c r="D43" s="138"/>
      <c r="E43" s="138"/>
      <c r="F43" s="138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5"/>
      <c r="Z43" s="139"/>
      <c r="AC43" s="41"/>
      <c r="AD43" s="41"/>
    </row>
    <row r="44" spans="2:30" s="54" customFormat="1" ht="27.75" customHeight="1" x14ac:dyDescent="0.25">
      <c r="B44" s="71"/>
      <c r="C44" s="72"/>
      <c r="D44" s="221" t="s">
        <v>31</v>
      </c>
      <c r="E44" s="222"/>
      <c r="F44" s="223"/>
      <c r="G44" s="287"/>
      <c r="H44" s="288"/>
      <c r="I44" s="287"/>
      <c r="J44" s="233"/>
      <c r="K44" s="288"/>
      <c r="L44" s="287"/>
      <c r="M44" s="233"/>
      <c r="N44" s="288"/>
      <c r="O44" s="287"/>
      <c r="P44" s="233"/>
      <c r="Q44" s="288"/>
      <c r="R44" s="287"/>
      <c r="S44" s="233"/>
      <c r="T44" s="288"/>
      <c r="U44" s="335"/>
      <c r="V44" s="233"/>
      <c r="W44" s="233"/>
      <c r="X44" s="288"/>
      <c r="Y44" s="8"/>
      <c r="Z44" s="9"/>
      <c r="AC44" s="41"/>
      <c r="AD44" s="41"/>
    </row>
    <row r="45" spans="2:30" s="54" customFormat="1" ht="27.75" customHeight="1" x14ac:dyDescent="0.25">
      <c r="B45" s="71"/>
      <c r="C45" s="72"/>
      <c r="D45" s="278" t="s">
        <v>61</v>
      </c>
      <c r="E45" s="279"/>
      <c r="F45" s="280"/>
      <c r="G45" s="329"/>
      <c r="H45" s="330"/>
      <c r="I45" s="329"/>
      <c r="J45" s="330"/>
      <c r="K45" s="331"/>
      <c r="L45" s="329"/>
      <c r="M45" s="330"/>
      <c r="N45" s="331"/>
      <c r="O45" s="329"/>
      <c r="P45" s="330"/>
      <c r="Q45" s="331"/>
      <c r="R45" s="332"/>
      <c r="S45" s="333"/>
      <c r="T45" s="334"/>
      <c r="U45" s="332"/>
      <c r="V45" s="333"/>
      <c r="W45" s="333"/>
      <c r="X45" s="334"/>
      <c r="Y45" s="8"/>
      <c r="Z45" s="9"/>
      <c r="AC45" s="41"/>
      <c r="AD45" s="41"/>
    </row>
    <row r="46" spans="2:30" s="54" customFormat="1" ht="27.75" customHeight="1" x14ac:dyDescent="0.25">
      <c r="B46" s="71"/>
      <c r="C46" s="72"/>
      <c r="D46" s="278" t="s">
        <v>62</v>
      </c>
      <c r="E46" s="279"/>
      <c r="F46" s="280"/>
      <c r="G46" s="338" t="e">
        <f>G38+(G33*G45)</f>
        <v>#VALUE!</v>
      </c>
      <c r="H46" s="339"/>
      <c r="I46" s="338" t="e">
        <f>I38+(I33*I45)</f>
        <v>#VALUE!</v>
      </c>
      <c r="J46" s="339"/>
      <c r="K46" s="340"/>
      <c r="L46" s="338" t="e">
        <f>L38+(L33*L45)</f>
        <v>#VALUE!</v>
      </c>
      <c r="M46" s="339"/>
      <c r="N46" s="340"/>
      <c r="O46" s="304"/>
      <c r="P46" s="305"/>
      <c r="Q46" s="306"/>
      <c r="R46" s="301"/>
      <c r="S46" s="302"/>
      <c r="T46" s="303"/>
      <c r="U46" s="301"/>
      <c r="V46" s="302"/>
      <c r="W46" s="302"/>
      <c r="X46" s="303"/>
      <c r="Y46" s="8"/>
      <c r="Z46" s="9"/>
      <c r="AC46" s="41"/>
      <c r="AD46" s="41"/>
    </row>
    <row r="47" spans="2:30" s="54" customFormat="1" ht="27.75" customHeight="1" x14ac:dyDescent="0.25">
      <c r="B47" s="71"/>
      <c r="C47" s="72"/>
      <c r="D47" s="278" t="s">
        <v>17</v>
      </c>
      <c r="E47" s="279"/>
      <c r="F47" s="280"/>
      <c r="G47" s="297" t="str">
        <f>IF(G29="","","PREENCHER")</f>
        <v/>
      </c>
      <c r="H47" s="298"/>
      <c r="I47" s="297" t="str">
        <f>IF(I29="","","PREENCHER")</f>
        <v/>
      </c>
      <c r="J47" s="293"/>
      <c r="K47" s="298"/>
      <c r="L47" s="297" t="str">
        <f>IF(L29="","","PREENCHER")</f>
        <v/>
      </c>
      <c r="M47" s="293"/>
      <c r="N47" s="298"/>
      <c r="O47" s="299" t="str">
        <f>IF(O29="","","PREENCHER")</f>
        <v/>
      </c>
      <c r="P47" s="293"/>
      <c r="Q47" s="300"/>
      <c r="R47" s="292" t="str">
        <f>IF(R29="","","PREENCHER")</f>
        <v/>
      </c>
      <c r="S47" s="293"/>
      <c r="T47" s="294"/>
      <c r="U47" s="299" t="str">
        <f>IF(U29="","","PREENCHER")</f>
        <v/>
      </c>
      <c r="V47" s="293"/>
      <c r="W47" s="293"/>
      <c r="X47" s="298"/>
      <c r="Y47" s="8"/>
      <c r="Z47" s="9"/>
      <c r="AC47" s="41"/>
      <c r="AD47" s="41"/>
    </row>
    <row r="48" spans="2:30" s="54" customFormat="1" ht="27.75" customHeight="1" x14ac:dyDescent="0.25">
      <c r="B48" s="71"/>
      <c r="C48" s="72"/>
      <c r="D48" s="278" t="s">
        <v>18</v>
      </c>
      <c r="E48" s="279"/>
      <c r="F48" s="280"/>
      <c r="G48" s="281" t="str">
        <f>IF(G29="","","PREENCHER")</f>
        <v/>
      </c>
      <c r="H48" s="282"/>
      <c r="I48" s="281" t="str">
        <f>IF(I29="","","PREENCHER")</f>
        <v/>
      </c>
      <c r="J48" s="283"/>
      <c r="K48" s="282"/>
      <c r="L48" s="281" t="str">
        <f>IF(L29="","","PREENCHER")</f>
        <v/>
      </c>
      <c r="M48" s="283"/>
      <c r="N48" s="282"/>
      <c r="O48" s="284" t="str">
        <f>IF(O29="","","PREENCHER")</f>
        <v/>
      </c>
      <c r="P48" s="285"/>
      <c r="Q48" s="286"/>
      <c r="R48" s="295" t="str">
        <f>IF(R29="","","PREENCHER")</f>
        <v/>
      </c>
      <c r="S48" s="290"/>
      <c r="T48" s="296"/>
      <c r="U48" s="289" t="str">
        <f>IF(U29="","","PREENCHER")</f>
        <v/>
      </c>
      <c r="V48" s="290"/>
      <c r="W48" s="290"/>
      <c r="X48" s="291"/>
      <c r="Y48" s="140"/>
      <c r="Z48" s="141"/>
      <c r="AC48" s="41"/>
      <c r="AD48" s="41"/>
    </row>
    <row r="49" spans="2:40" s="54" customFormat="1" ht="27.75" customHeight="1" x14ac:dyDescent="0.25">
      <c r="B49" s="71"/>
      <c r="C49" s="72"/>
      <c r="D49" s="245" t="s">
        <v>7</v>
      </c>
      <c r="E49" s="246"/>
      <c r="F49" s="247"/>
      <c r="G49" s="273"/>
      <c r="H49" s="274"/>
      <c r="I49" s="273"/>
      <c r="J49" s="275"/>
      <c r="K49" s="274"/>
      <c r="L49" s="273"/>
      <c r="M49" s="275"/>
      <c r="N49" s="274"/>
      <c r="O49" s="273"/>
      <c r="P49" s="275"/>
      <c r="Q49" s="274"/>
      <c r="R49" s="273"/>
      <c r="S49" s="275"/>
      <c r="T49" s="274"/>
      <c r="U49" s="276"/>
      <c r="V49" s="275"/>
      <c r="W49" s="275"/>
      <c r="X49" s="277"/>
      <c r="Y49" s="140"/>
      <c r="Z49" s="141"/>
      <c r="AC49" s="41"/>
      <c r="AD49" s="41"/>
    </row>
    <row r="50" spans="2:40" s="54" customFormat="1" ht="9" customHeight="1" x14ac:dyDescent="0.25">
      <c r="B50" s="71"/>
      <c r="C50" s="72"/>
      <c r="D50" s="219"/>
      <c r="E50" s="219"/>
      <c r="F50" s="219"/>
      <c r="G50" s="220"/>
      <c r="H50" s="220"/>
      <c r="I50" s="220"/>
      <c r="J50" s="220"/>
      <c r="K50" s="220"/>
      <c r="L50" s="220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20"/>
      <c r="X50" s="220"/>
      <c r="Y50" s="140"/>
      <c r="Z50" s="141"/>
      <c r="AC50" s="41"/>
      <c r="AD50" s="41"/>
    </row>
    <row r="51" spans="2:40" s="54" customFormat="1" ht="24.75" customHeight="1" x14ac:dyDescent="0.25">
      <c r="B51" s="71"/>
      <c r="C51" s="72"/>
      <c r="D51" s="221" t="s">
        <v>138</v>
      </c>
      <c r="E51" s="222"/>
      <c r="F51" s="223"/>
      <c r="G51" s="224"/>
      <c r="H51" s="225"/>
      <c r="I51" s="226"/>
      <c r="J51" s="227"/>
      <c r="K51" s="228"/>
      <c r="L51" s="226"/>
      <c r="M51" s="227"/>
      <c r="N51" s="228"/>
      <c r="O51" s="229"/>
      <c r="P51" s="230"/>
      <c r="Q51" s="231"/>
      <c r="R51" s="232"/>
      <c r="S51" s="233"/>
      <c r="T51" s="234"/>
      <c r="U51" s="232"/>
      <c r="V51" s="233"/>
      <c r="W51" s="233"/>
      <c r="X51" s="234"/>
      <c r="Y51" s="140"/>
      <c r="Z51" s="141"/>
      <c r="AC51" s="41"/>
      <c r="AD51" s="41"/>
    </row>
    <row r="52" spans="2:40" s="54" customFormat="1" ht="24.75" customHeight="1" x14ac:dyDescent="0.25">
      <c r="B52" s="71"/>
      <c r="C52" s="72"/>
      <c r="D52" s="245" t="s">
        <v>139</v>
      </c>
      <c r="E52" s="246"/>
      <c r="F52" s="247"/>
      <c r="G52" s="248"/>
      <c r="H52" s="249"/>
      <c r="I52" s="248"/>
      <c r="J52" s="249"/>
      <c r="K52" s="250"/>
      <c r="L52" s="248"/>
      <c r="M52" s="249"/>
      <c r="N52" s="250"/>
      <c r="O52" s="248"/>
      <c r="P52" s="249"/>
      <c r="Q52" s="250"/>
      <c r="R52" s="248"/>
      <c r="S52" s="249"/>
      <c r="T52" s="250"/>
      <c r="U52" s="248"/>
      <c r="V52" s="249"/>
      <c r="W52" s="249"/>
      <c r="X52" s="250"/>
      <c r="Y52" s="143"/>
      <c r="Z52" s="144"/>
      <c r="AC52" s="41"/>
      <c r="AD52" s="41"/>
    </row>
    <row r="53" spans="2:40" s="54" customFormat="1" ht="46.5" customHeight="1" x14ac:dyDescent="0.25">
      <c r="B53" s="71"/>
      <c r="C53" s="72"/>
      <c r="D53" s="219"/>
      <c r="E53" s="219"/>
      <c r="F53" s="219"/>
      <c r="G53" s="263"/>
      <c r="H53" s="263"/>
      <c r="I53" s="142"/>
      <c r="J53" s="142"/>
      <c r="K53" s="142"/>
      <c r="L53" s="142"/>
      <c r="M53" s="142"/>
      <c r="N53" s="142"/>
      <c r="O53" s="145"/>
      <c r="P53" s="145"/>
      <c r="Q53" s="145"/>
      <c r="R53" s="146"/>
      <c r="S53" s="147"/>
      <c r="T53" s="147"/>
      <c r="U53" s="147"/>
      <c r="V53" s="147"/>
      <c r="W53" s="147"/>
      <c r="X53" s="147"/>
      <c r="Y53" s="147"/>
      <c r="Z53" s="144"/>
      <c r="AC53" s="41"/>
      <c r="AD53" s="41"/>
    </row>
    <row r="54" spans="2:40" s="54" customFormat="1" ht="30" customHeight="1" x14ac:dyDescent="0.25">
      <c r="B54" s="71"/>
      <c r="C54" s="72"/>
      <c r="D54" s="148"/>
      <c r="E54" s="148"/>
      <c r="F54" s="142" t="s">
        <v>9</v>
      </c>
      <c r="G54" s="13"/>
      <c r="H54" s="256" t="s">
        <v>11</v>
      </c>
      <c r="I54" s="256"/>
      <c r="J54" s="149"/>
      <c r="K54" s="13"/>
      <c r="L54" s="264" t="s">
        <v>10</v>
      </c>
      <c r="M54" s="264"/>
      <c r="N54" s="264"/>
      <c r="O54" s="12"/>
      <c r="P54" s="150"/>
      <c r="Q54" s="264" t="s">
        <v>12</v>
      </c>
      <c r="R54" s="264"/>
      <c r="S54" s="150"/>
      <c r="T54" s="13"/>
      <c r="U54" s="266" t="s">
        <v>137</v>
      </c>
      <c r="V54" s="267"/>
      <c r="W54" s="268"/>
      <c r="X54" s="269"/>
      <c r="Y54" s="151"/>
      <c r="Z54" s="78"/>
      <c r="AA54" s="49"/>
      <c r="AB54" s="49"/>
      <c r="AC54" s="49"/>
      <c r="AD54" s="49"/>
      <c r="AE54" s="49"/>
      <c r="AF54" s="49"/>
      <c r="AG54" s="125"/>
      <c r="AH54" s="81"/>
      <c r="AI54" s="81"/>
      <c r="AJ54" s="81"/>
      <c r="AK54" s="81"/>
      <c r="AN54"/>
    </row>
    <row r="55" spans="2:40" s="54" customFormat="1" ht="17.25" customHeight="1" x14ac:dyDescent="0.25">
      <c r="B55" s="71"/>
      <c r="C55" s="72"/>
      <c r="D55" s="142"/>
      <c r="E55" s="142"/>
      <c r="F55" s="142"/>
      <c r="G55" s="152"/>
      <c r="H55" s="145"/>
      <c r="I55" s="153"/>
      <c r="J55" s="153"/>
      <c r="K55" s="153"/>
      <c r="L55" s="142"/>
      <c r="M55" s="142"/>
      <c r="N55" s="142"/>
      <c r="O55" s="145"/>
      <c r="P55" s="145"/>
      <c r="Q55" s="145"/>
      <c r="R55" s="151"/>
      <c r="S55" s="265"/>
      <c r="T55" s="265"/>
      <c r="U55" s="265"/>
      <c r="V55" s="265"/>
      <c r="W55" s="265"/>
      <c r="X55" s="265"/>
      <c r="Y55" s="154"/>
      <c r="Z55" s="144"/>
      <c r="AC55" s="41"/>
      <c r="AD55" s="41"/>
    </row>
    <row r="56" spans="2:40" s="54" customFormat="1" ht="34.5" customHeight="1" x14ac:dyDescent="0.4">
      <c r="B56" s="71"/>
      <c r="C56" s="72"/>
      <c r="D56" s="458" t="s">
        <v>37</v>
      </c>
      <c r="E56" s="458"/>
      <c r="F56" s="458"/>
      <c r="G56" s="458"/>
      <c r="H56" s="459"/>
      <c r="I56" s="152"/>
      <c r="J56" s="152"/>
      <c r="K56" s="152"/>
      <c r="L56" s="256" t="s">
        <v>38</v>
      </c>
      <c r="M56" s="256"/>
      <c r="N56" s="256"/>
      <c r="O56" s="236"/>
      <c r="P56" s="237"/>
      <c r="Q56" s="237"/>
      <c r="R56" s="237"/>
      <c r="S56" s="237"/>
      <c r="T56" s="237"/>
      <c r="U56" s="237"/>
      <c r="V56" s="237"/>
      <c r="W56" s="237"/>
      <c r="X56" s="238"/>
      <c r="Y56" s="147"/>
      <c r="Z56" s="78"/>
      <c r="AA56" s="49"/>
      <c r="AB56" s="49"/>
      <c r="AC56" s="49"/>
      <c r="AD56" s="49"/>
      <c r="AE56" s="49"/>
      <c r="AF56" s="49"/>
      <c r="AG56" s="125"/>
      <c r="AH56" s="81"/>
      <c r="AI56" s="81"/>
      <c r="AJ56" s="81"/>
      <c r="AK56" s="81"/>
      <c r="AN56"/>
    </row>
    <row r="57" spans="2:40" s="54" customFormat="1" ht="34.5" customHeight="1" x14ac:dyDescent="0.4">
      <c r="B57" s="71"/>
      <c r="C57" s="72"/>
      <c r="D57" s="155"/>
      <c r="E57" s="148"/>
      <c r="F57" s="152"/>
      <c r="G57" s="152"/>
      <c r="H57" s="459"/>
      <c r="I57" s="152"/>
      <c r="J57" s="152"/>
      <c r="K57" s="152"/>
      <c r="L57" s="256"/>
      <c r="M57" s="256"/>
      <c r="N57" s="256"/>
      <c r="O57" s="239"/>
      <c r="P57" s="457"/>
      <c r="Q57" s="457"/>
      <c r="R57" s="457"/>
      <c r="S57" s="457"/>
      <c r="T57" s="457"/>
      <c r="U57" s="457"/>
      <c r="V57" s="457"/>
      <c r="W57" s="457"/>
      <c r="X57" s="241"/>
      <c r="Y57" s="147"/>
      <c r="Z57" s="78"/>
      <c r="AA57" s="49"/>
      <c r="AB57" s="49"/>
      <c r="AC57" s="49"/>
      <c r="AD57" s="49"/>
      <c r="AE57" s="49"/>
      <c r="AF57" s="49"/>
      <c r="AG57" s="125"/>
      <c r="AH57" s="81"/>
      <c r="AI57" s="81"/>
      <c r="AJ57" s="81"/>
      <c r="AK57" s="81"/>
      <c r="AN57"/>
    </row>
    <row r="58" spans="2:40" s="54" customFormat="1" ht="34.5" customHeight="1" x14ac:dyDescent="0.25">
      <c r="B58" s="71"/>
      <c r="C58" s="72"/>
      <c r="D58" s="157" t="s">
        <v>144</v>
      </c>
      <c r="E58" s="148"/>
      <c r="F58" s="18" t="s">
        <v>0</v>
      </c>
      <c r="G58" s="152"/>
      <c r="H58" s="157" t="s">
        <v>147</v>
      </c>
      <c r="I58" s="460"/>
      <c r="J58" s="152"/>
      <c r="K58" s="152"/>
      <c r="L58" s="256"/>
      <c r="M58" s="256"/>
      <c r="N58" s="256"/>
      <c r="O58" s="239"/>
      <c r="P58" s="457"/>
      <c r="Q58" s="457"/>
      <c r="R58" s="457"/>
      <c r="S58" s="457"/>
      <c r="T58" s="457"/>
      <c r="U58" s="457"/>
      <c r="V58" s="457"/>
      <c r="W58" s="457"/>
      <c r="X58" s="241"/>
      <c r="Y58" s="147"/>
      <c r="Z58" s="78"/>
      <c r="AA58" s="49"/>
      <c r="AB58" s="49"/>
      <c r="AC58" s="49"/>
      <c r="AD58" s="49"/>
      <c r="AE58" s="49"/>
      <c r="AF58" s="49"/>
      <c r="AG58" s="125"/>
      <c r="AH58" s="81"/>
      <c r="AI58" s="81"/>
      <c r="AJ58" s="81"/>
      <c r="AK58" s="81"/>
      <c r="AN58"/>
    </row>
    <row r="59" spans="2:40" s="54" customFormat="1" ht="34.5" customHeight="1" x14ac:dyDescent="0.25">
      <c r="B59" s="71"/>
      <c r="C59" s="72"/>
      <c r="D59" s="157" t="s">
        <v>145</v>
      </c>
      <c r="E59" s="148"/>
      <c r="F59" s="18" t="s">
        <v>0</v>
      </c>
      <c r="G59" s="152"/>
      <c r="H59" s="157" t="s">
        <v>148</v>
      </c>
      <c r="I59" s="460"/>
      <c r="J59" s="152"/>
      <c r="K59" s="152"/>
      <c r="L59" s="256"/>
      <c r="M59" s="256"/>
      <c r="N59" s="256"/>
      <c r="O59" s="239"/>
      <c r="P59" s="457"/>
      <c r="Q59" s="457"/>
      <c r="R59" s="457"/>
      <c r="S59" s="457"/>
      <c r="T59" s="457"/>
      <c r="U59" s="457"/>
      <c r="V59" s="457"/>
      <c r="W59" s="457"/>
      <c r="X59" s="241"/>
      <c r="Y59" s="147"/>
      <c r="Z59" s="78"/>
      <c r="AA59" s="49"/>
      <c r="AB59" s="49"/>
      <c r="AC59" s="49"/>
      <c r="AD59" s="49"/>
      <c r="AE59" s="49"/>
      <c r="AF59" s="49"/>
      <c r="AG59" s="125"/>
      <c r="AH59" s="81"/>
      <c r="AI59" s="81"/>
      <c r="AJ59" s="81"/>
      <c r="AK59" s="81"/>
      <c r="AN59"/>
    </row>
    <row r="60" spans="2:40" s="54" customFormat="1" ht="31.2" customHeight="1" x14ac:dyDescent="0.25">
      <c r="B60" s="71"/>
      <c r="C60" s="156"/>
      <c r="D60" s="157" t="s">
        <v>146</v>
      </c>
      <c r="E60" s="158"/>
      <c r="F60" s="18" t="s">
        <v>0</v>
      </c>
      <c r="G60" s="152"/>
      <c r="H60" s="195" t="s">
        <v>149</v>
      </c>
      <c r="I60" s="460"/>
      <c r="J60" s="159"/>
      <c r="K60" s="159"/>
      <c r="L60" s="256"/>
      <c r="M60" s="256"/>
      <c r="N60" s="256"/>
      <c r="O60" s="242"/>
      <c r="P60" s="243"/>
      <c r="Q60" s="243"/>
      <c r="R60" s="243"/>
      <c r="S60" s="243"/>
      <c r="T60" s="243"/>
      <c r="U60" s="243"/>
      <c r="V60" s="243"/>
      <c r="W60" s="243"/>
      <c r="X60" s="244"/>
      <c r="Y60" s="122"/>
      <c r="Z60" s="160"/>
      <c r="AC60" s="41"/>
      <c r="AD60" s="41"/>
    </row>
    <row r="61" spans="2:40" s="54" customFormat="1" ht="12" customHeight="1" x14ac:dyDescent="0.25">
      <c r="B61" s="71"/>
      <c r="C61" s="72"/>
      <c r="D61" s="161"/>
      <c r="E61" s="162"/>
      <c r="F61" s="152"/>
      <c r="G61" s="152"/>
      <c r="H61" s="152"/>
      <c r="I61" s="152"/>
      <c r="J61" s="152"/>
      <c r="K61" s="152"/>
      <c r="L61" s="152"/>
      <c r="M61" s="152"/>
      <c r="N61" s="152"/>
      <c r="O61" s="163"/>
      <c r="P61" s="163"/>
      <c r="Q61" s="163"/>
      <c r="R61" s="152"/>
      <c r="S61" s="147"/>
      <c r="T61" s="147"/>
      <c r="U61" s="147"/>
      <c r="V61" s="147"/>
      <c r="W61" s="147"/>
      <c r="X61" s="147"/>
      <c r="Y61" s="147"/>
      <c r="Z61" s="78"/>
      <c r="AA61" s="49"/>
      <c r="AB61" s="49"/>
      <c r="AC61" s="49"/>
      <c r="AD61" s="49"/>
      <c r="AE61" s="49"/>
      <c r="AF61" s="49"/>
      <c r="AG61" s="125"/>
      <c r="AH61" s="81"/>
      <c r="AI61" s="81"/>
      <c r="AJ61" s="81"/>
      <c r="AK61" s="81"/>
      <c r="AN61"/>
    </row>
    <row r="62" spans="2:40" s="54" customFormat="1" ht="72" customHeight="1" x14ac:dyDescent="0.25">
      <c r="B62" s="71"/>
      <c r="C62" s="72"/>
      <c r="D62" s="149" t="s">
        <v>20</v>
      </c>
      <c r="E62" s="162"/>
      <c r="F62" s="255"/>
      <c r="G62" s="207"/>
      <c r="H62" s="256" t="s">
        <v>16</v>
      </c>
      <c r="I62" s="256"/>
      <c r="J62" s="149"/>
      <c r="K62" s="18" t="s">
        <v>0</v>
      </c>
      <c r="L62" s="256" t="s">
        <v>23</v>
      </c>
      <c r="M62" s="256"/>
      <c r="N62" s="256"/>
      <c r="O62" s="257"/>
      <c r="P62" s="258"/>
      <c r="Q62" s="258"/>
      <c r="R62" s="259"/>
      <c r="S62" s="256" t="s">
        <v>40</v>
      </c>
      <c r="T62" s="256"/>
      <c r="U62" s="257"/>
      <c r="V62" s="258"/>
      <c r="W62" s="258"/>
      <c r="X62" s="259"/>
      <c r="Y62" s="122"/>
      <c r="Z62" s="78"/>
      <c r="AA62" s="49"/>
      <c r="AB62" s="49"/>
      <c r="AC62" s="49"/>
      <c r="AD62" s="49"/>
      <c r="AE62" s="49"/>
      <c r="AF62" s="49"/>
      <c r="AG62" s="125"/>
      <c r="AH62" s="81"/>
      <c r="AI62" s="81"/>
      <c r="AJ62" s="81"/>
      <c r="AK62" s="81"/>
      <c r="AN62"/>
    </row>
    <row r="63" spans="2:40" s="54" customFormat="1" ht="13.05" customHeight="1" x14ac:dyDescent="0.25">
      <c r="B63" s="71"/>
      <c r="C63" s="72"/>
      <c r="D63" s="161"/>
      <c r="E63" s="162"/>
      <c r="F63" s="152"/>
      <c r="G63" s="152"/>
      <c r="H63" s="152"/>
      <c r="I63" s="152"/>
      <c r="J63" s="152"/>
      <c r="K63" s="152"/>
      <c r="L63" s="152"/>
      <c r="M63" s="152"/>
      <c r="N63" s="152"/>
      <c r="O63" s="163"/>
      <c r="P63" s="163"/>
      <c r="Q63" s="163"/>
      <c r="R63" s="152"/>
      <c r="S63" s="147"/>
      <c r="T63" s="147"/>
      <c r="U63" s="147"/>
      <c r="V63" s="147"/>
      <c r="W63" s="147"/>
      <c r="X63" s="147"/>
      <c r="Y63" s="147"/>
      <c r="Z63" s="78"/>
      <c r="AA63" s="49"/>
      <c r="AB63" s="49"/>
      <c r="AC63" s="49"/>
      <c r="AD63" s="49"/>
      <c r="AE63" s="49"/>
      <c r="AF63" s="49"/>
      <c r="AG63" s="125"/>
      <c r="AH63" s="81"/>
      <c r="AI63" s="81"/>
      <c r="AJ63" s="81"/>
      <c r="AK63" s="81"/>
      <c r="AN63"/>
    </row>
    <row r="64" spans="2:40" s="2" customFormat="1" ht="72" customHeight="1" x14ac:dyDescent="0.25">
      <c r="B64" s="4"/>
      <c r="C64" s="19"/>
      <c r="D64" s="26" t="s">
        <v>2</v>
      </c>
      <c r="E64" s="24"/>
      <c r="F64" s="255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7"/>
      <c r="Y64" s="22"/>
      <c r="Z64" s="6"/>
      <c r="AC64" s="3"/>
      <c r="AD64" s="3"/>
    </row>
    <row r="65" spans="2:40" s="2" customFormat="1" ht="12" customHeight="1" x14ac:dyDescent="0.3">
      <c r="B65" s="4"/>
      <c r="C65" s="19"/>
      <c r="D65" s="28"/>
      <c r="E65" s="29"/>
      <c r="F65" s="30"/>
      <c r="G65" s="30"/>
      <c r="H65" s="30"/>
      <c r="I65" s="30"/>
      <c r="J65" s="30"/>
      <c r="K65" s="30"/>
      <c r="L65" s="30"/>
      <c r="M65" s="30"/>
      <c r="N65" s="30"/>
      <c r="O65" s="20"/>
      <c r="P65" s="20"/>
      <c r="Q65" s="20"/>
      <c r="R65" s="30"/>
      <c r="S65" s="188"/>
      <c r="T65" s="188"/>
      <c r="U65" s="188"/>
      <c r="V65" s="188"/>
      <c r="W65" s="188"/>
      <c r="X65" s="188"/>
      <c r="Y65" s="189"/>
      <c r="Z65" s="190"/>
      <c r="AA65" s="191"/>
      <c r="AB65" s="191"/>
      <c r="AC65" s="191"/>
      <c r="AD65" s="191"/>
      <c r="AE65" s="191"/>
      <c r="AF65" s="191"/>
      <c r="AG65" s="192"/>
      <c r="AH65" s="193"/>
      <c r="AI65" s="193"/>
      <c r="AJ65" s="193"/>
      <c r="AK65" s="193"/>
      <c r="AN65" s="1"/>
    </row>
    <row r="66" spans="2:40" s="2" customFormat="1" ht="72" customHeight="1" x14ac:dyDescent="0.25">
      <c r="B66" s="4"/>
      <c r="C66" s="19"/>
      <c r="D66" s="235" t="s">
        <v>3</v>
      </c>
      <c r="E66" s="24"/>
      <c r="F66" s="236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7"/>
      <c r="R66" s="237"/>
      <c r="S66" s="237"/>
      <c r="T66" s="237"/>
      <c r="U66" s="237"/>
      <c r="V66" s="237"/>
      <c r="W66" s="237"/>
      <c r="X66" s="238"/>
      <c r="Y66" s="22"/>
      <c r="Z66" s="31"/>
      <c r="AC66" s="3"/>
      <c r="AD66" s="3"/>
    </row>
    <row r="67" spans="2:40" s="2" customFormat="1" ht="72" customHeight="1" x14ac:dyDescent="0.25">
      <c r="B67" s="4"/>
      <c r="C67" s="19"/>
      <c r="D67" s="235"/>
      <c r="E67" s="24"/>
      <c r="F67" s="239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0"/>
      <c r="X67" s="241"/>
      <c r="Y67" s="22"/>
      <c r="Z67" s="31"/>
      <c r="AC67" s="3"/>
      <c r="AD67" s="3"/>
    </row>
    <row r="68" spans="2:40" s="2" customFormat="1" ht="72" customHeight="1" x14ac:dyDescent="0.25">
      <c r="B68" s="4"/>
      <c r="C68" s="19"/>
      <c r="D68" s="235"/>
      <c r="E68" s="24"/>
      <c r="F68" s="242"/>
      <c r="G68" s="243"/>
      <c r="H68" s="243"/>
      <c r="I68" s="243"/>
      <c r="J68" s="243"/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4"/>
      <c r="Y68" s="22"/>
      <c r="Z68" s="31"/>
      <c r="AC68" s="3"/>
      <c r="AD68" s="3"/>
    </row>
    <row r="69" spans="2:40" s="2" customFormat="1" ht="12" customHeight="1" x14ac:dyDescent="0.25">
      <c r="B69" s="4"/>
      <c r="C69" s="19"/>
      <c r="D69" s="28"/>
      <c r="E69" s="29"/>
      <c r="F69" s="27"/>
      <c r="G69" s="27"/>
      <c r="H69" s="27"/>
      <c r="I69" s="27"/>
      <c r="J69" s="27"/>
      <c r="K69" s="27"/>
      <c r="L69" s="27"/>
      <c r="M69" s="32"/>
      <c r="N69" s="32"/>
      <c r="O69" s="27"/>
      <c r="P69" s="189"/>
      <c r="Q69" s="189"/>
      <c r="R69" s="189"/>
      <c r="S69" s="189"/>
      <c r="T69" s="189"/>
      <c r="U69" s="189"/>
      <c r="V69" s="189"/>
      <c r="W69" s="189"/>
      <c r="X69" s="189"/>
      <c r="Y69" s="22"/>
      <c r="Z69" s="31"/>
      <c r="AA69" s="193"/>
      <c r="AD69" s="1"/>
    </row>
    <row r="70" spans="2:40" s="2" customFormat="1" ht="75" customHeight="1" x14ac:dyDescent="0.25">
      <c r="B70" s="4"/>
      <c r="C70" s="19"/>
      <c r="D70" s="26" t="s">
        <v>123</v>
      </c>
      <c r="E70" s="24"/>
      <c r="F70" s="260"/>
      <c r="G70" s="261"/>
      <c r="H70" s="261"/>
      <c r="I70" s="261"/>
      <c r="J70" s="261"/>
      <c r="K70" s="261"/>
      <c r="L70" s="261"/>
      <c r="M70" s="261"/>
      <c r="N70" s="261"/>
      <c r="O70" s="261"/>
      <c r="P70" s="261"/>
      <c r="Q70" s="261"/>
      <c r="R70" s="261"/>
      <c r="S70" s="261"/>
      <c r="T70" s="261"/>
      <c r="U70" s="261"/>
      <c r="V70" s="261"/>
      <c r="W70" s="261"/>
      <c r="X70" s="262"/>
      <c r="Y70" s="22"/>
      <c r="Z70" s="31"/>
    </row>
    <row r="71" spans="2:40" s="2" customFormat="1" ht="12" customHeight="1" x14ac:dyDescent="0.3">
      <c r="B71" s="4"/>
      <c r="C71" s="19"/>
      <c r="D71" s="28"/>
      <c r="E71" s="29"/>
      <c r="F71" s="30"/>
      <c r="G71" s="30"/>
      <c r="H71" s="30"/>
      <c r="I71" s="30"/>
      <c r="J71" s="30"/>
      <c r="K71" s="30"/>
      <c r="L71" s="30"/>
      <c r="M71" s="30"/>
      <c r="N71" s="30"/>
      <c r="O71" s="20"/>
      <c r="P71" s="20"/>
      <c r="Q71" s="20"/>
      <c r="R71" s="30"/>
      <c r="S71" s="188"/>
      <c r="T71" s="188"/>
      <c r="U71" s="188"/>
      <c r="V71" s="188"/>
      <c r="W71" s="188"/>
      <c r="X71" s="188"/>
      <c r="Y71" s="189"/>
      <c r="Z71" s="31"/>
      <c r="AA71" s="191"/>
      <c r="AB71" s="191"/>
      <c r="AC71" s="191"/>
      <c r="AD71" s="191"/>
      <c r="AE71" s="191"/>
      <c r="AF71" s="191"/>
      <c r="AG71" s="192"/>
      <c r="AH71" s="193"/>
      <c r="AI71" s="193"/>
      <c r="AJ71" s="193"/>
      <c r="AK71" s="193"/>
      <c r="AN71" s="1"/>
    </row>
    <row r="72" spans="2:40" s="3" customFormat="1" ht="72" customHeight="1" x14ac:dyDescent="0.25">
      <c r="B72" s="5"/>
      <c r="C72" s="23"/>
      <c r="D72" s="235" t="s">
        <v>4</v>
      </c>
      <c r="E72" s="33"/>
      <c r="F72" s="236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7"/>
      <c r="U72" s="237"/>
      <c r="V72" s="237"/>
      <c r="W72" s="237"/>
      <c r="X72" s="238"/>
      <c r="Y72" s="22"/>
      <c r="Z72" s="31"/>
    </row>
    <row r="73" spans="2:40" s="3" customFormat="1" ht="72" customHeight="1" x14ac:dyDescent="0.25">
      <c r="B73" s="5"/>
      <c r="C73" s="23"/>
      <c r="D73" s="235"/>
      <c r="E73" s="33"/>
      <c r="F73" s="242"/>
      <c r="G73" s="243"/>
      <c r="H73" s="243"/>
      <c r="I73" s="243"/>
      <c r="J73" s="243"/>
      <c r="K73" s="243"/>
      <c r="L73" s="243"/>
      <c r="M73" s="243"/>
      <c r="N73" s="243"/>
      <c r="O73" s="243"/>
      <c r="P73" s="243"/>
      <c r="Q73" s="243"/>
      <c r="R73" s="243"/>
      <c r="S73" s="243"/>
      <c r="T73" s="243"/>
      <c r="U73" s="243"/>
      <c r="V73" s="243"/>
      <c r="W73" s="243"/>
      <c r="X73" s="244"/>
      <c r="Y73" s="22"/>
      <c r="Z73" s="31"/>
    </row>
    <row r="74" spans="2:40" s="2" customFormat="1" ht="12" customHeight="1" x14ac:dyDescent="0.25">
      <c r="B74" s="4"/>
      <c r="C74" s="19"/>
      <c r="D74" s="28"/>
      <c r="E74" s="29"/>
      <c r="F74" s="27"/>
      <c r="G74" s="27"/>
      <c r="H74" s="27"/>
      <c r="I74" s="27"/>
      <c r="J74" s="27"/>
      <c r="K74" s="27"/>
      <c r="L74" s="27"/>
      <c r="M74" s="27"/>
      <c r="N74" s="27"/>
      <c r="O74" s="32"/>
      <c r="P74" s="32"/>
      <c r="Q74" s="32"/>
      <c r="R74" s="27"/>
      <c r="S74" s="189"/>
      <c r="T74" s="189"/>
      <c r="U74" s="189"/>
      <c r="V74" s="189"/>
      <c r="W74" s="189"/>
      <c r="X74" s="189"/>
      <c r="Y74" s="189"/>
      <c r="Z74" s="190"/>
      <c r="AA74" s="191"/>
      <c r="AB74" s="191"/>
      <c r="AC74" s="191"/>
      <c r="AD74" s="191"/>
      <c r="AE74" s="191"/>
      <c r="AF74" s="191"/>
      <c r="AG74" s="192"/>
      <c r="AH74" s="193"/>
      <c r="AI74" s="193"/>
      <c r="AJ74" s="193"/>
      <c r="AK74" s="193"/>
      <c r="AN74" s="1"/>
    </row>
    <row r="75" spans="2:40" s="2" customFormat="1" ht="72" customHeight="1" x14ac:dyDescent="0.25">
      <c r="B75" s="4"/>
      <c r="C75" s="19"/>
      <c r="D75" s="26" t="s">
        <v>21</v>
      </c>
      <c r="E75" s="24"/>
      <c r="F75" s="205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7"/>
      <c r="Y75" s="22"/>
      <c r="Z75" s="6"/>
      <c r="AC75" s="3"/>
      <c r="AD75" s="3"/>
    </row>
    <row r="76" spans="2:40" s="2" customFormat="1" ht="15.75" customHeight="1" x14ac:dyDescent="0.3">
      <c r="B76" s="4"/>
      <c r="C76" s="19"/>
      <c r="D76" s="29"/>
      <c r="E76" s="29"/>
      <c r="F76" s="30"/>
      <c r="G76" s="30"/>
      <c r="H76" s="30"/>
      <c r="I76" s="30"/>
      <c r="J76" s="30"/>
      <c r="K76" s="30"/>
      <c r="L76" s="30"/>
      <c r="M76" s="30"/>
      <c r="N76" s="30"/>
      <c r="O76" s="34"/>
      <c r="P76" s="34"/>
      <c r="Q76" s="34"/>
      <c r="R76" s="30"/>
      <c r="S76" s="194"/>
      <c r="T76" s="194"/>
      <c r="U76" s="194"/>
      <c r="V76" s="194"/>
      <c r="W76" s="194"/>
      <c r="X76" s="194"/>
      <c r="Y76" s="188"/>
      <c r="Z76" s="190"/>
      <c r="AA76" s="191"/>
      <c r="AB76" s="191"/>
      <c r="AC76" s="191"/>
      <c r="AD76" s="191"/>
      <c r="AE76" s="191"/>
      <c r="AF76" s="191"/>
      <c r="AG76" s="192"/>
      <c r="AH76" s="193"/>
      <c r="AI76" s="193"/>
      <c r="AJ76" s="193"/>
      <c r="AK76" s="193"/>
      <c r="AN76" s="1"/>
    </row>
    <row r="77" spans="2:40" s="2" customFormat="1" ht="54.75" customHeight="1" x14ac:dyDescent="0.25">
      <c r="B77" s="4"/>
      <c r="C77" s="19"/>
      <c r="D77" s="26" t="s">
        <v>22</v>
      </c>
      <c r="E77" s="19"/>
      <c r="F77" s="208"/>
      <c r="G77" s="209"/>
      <c r="H77" s="209"/>
      <c r="I77" s="210"/>
      <c r="J77" s="21"/>
      <c r="K77" s="25" t="s">
        <v>19</v>
      </c>
      <c r="L77" s="211"/>
      <c r="M77" s="212"/>
      <c r="N77" s="212"/>
      <c r="O77" s="212"/>
      <c r="P77" s="212"/>
      <c r="Q77" s="213"/>
      <c r="R77" s="214" t="s">
        <v>45</v>
      </c>
      <c r="S77" s="215"/>
      <c r="T77" s="216"/>
      <c r="U77" s="209"/>
      <c r="V77" s="209"/>
      <c r="W77" s="209"/>
      <c r="X77" s="209"/>
      <c r="Y77" s="210"/>
      <c r="Z77" s="7"/>
      <c r="AC77" s="3"/>
      <c r="AD77" s="3"/>
    </row>
    <row r="78" spans="2:40" s="54" customFormat="1" ht="24" customHeight="1" x14ac:dyDescent="0.25">
      <c r="B78" s="71"/>
      <c r="C78" s="72"/>
      <c r="D78" s="72"/>
      <c r="E78" s="72"/>
      <c r="F78" s="134"/>
      <c r="G78" s="134"/>
      <c r="H78" s="134"/>
      <c r="I78" s="134"/>
      <c r="J78" s="134"/>
      <c r="K78" s="72"/>
      <c r="L78" s="165"/>
      <c r="M78" s="165"/>
      <c r="N78" s="165"/>
      <c r="O78" s="165"/>
      <c r="P78" s="165"/>
      <c r="Q78" s="165"/>
      <c r="R78" s="72"/>
      <c r="S78" s="72"/>
      <c r="T78" s="72"/>
      <c r="U78" s="72"/>
      <c r="V78" s="72"/>
      <c r="W78" s="72"/>
      <c r="X78" s="72"/>
      <c r="Y78" s="72"/>
      <c r="Z78" s="164"/>
      <c r="AC78" s="41"/>
      <c r="AD78" s="41"/>
    </row>
    <row r="79" spans="2:40" ht="34.049999999999997" customHeight="1" x14ac:dyDescent="0.25">
      <c r="B79" s="126"/>
      <c r="C79" s="127"/>
      <c r="D79" s="217" t="s">
        <v>32</v>
      </c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166"/>
      <c r="Z79" s="167"/>
    </row>
    <row r="80" spans="2:40" s="54" customFormat="1" ht="18.75" customHeight="1" x14ac:dyDescent="0.25">
      <c r="B80" s="71"/>
      <c r="C80" s="72"/>
      <c r="D80" s="168"/>
      <c r="E80" s="169"/>
      <c r="F80" s="170"/>
      <c r="G80" s="72"/>
      <c r="H80" s="218"/>
      <c r="I80" s="218"/>
      <c r="J80" s="218"/>
      <c r="K80" s="218"/>
      <c r="L80" s="72"/>
      <c r="M80" s="72"/>
      <c r="N80" s="72"/>
      <c r="O80" s="171"/>
      <c r="P80" s="171"/>
      <c r="Q80" s="171"/>
      <c r="R80" s="72"/>
      <c r="S80" s="218"/>
      <c r="T80" s="218"/>
      <c r="U80" s="218"/>
      <c r="V80" s="170"/>
      <c r="W80" s="170"/>
      <c r="X80" s="127"/>
      <c r="Y80" s="127"/>
      <c r="Z80" s="172"/>
      <c r="AC80" s="41"/>
      <c r="AD80" s="41"/>
    </row>
    <row r="81" spans="2:35" s="54" customFormat="1" ht="18.75" customHeight="1" thickBot="1" x14ac:dyDescent="0.3">
      <c r="B81" s="173"/>
      <c r="C81" s="174"/>
      <c r="D81" s="175"/>
      <c r="E81" s="175"/>
      <c r="F81" s="175"/>
      <c r="G81" s="175"/>
      <c r="H81" s="176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7"/>
      <c r="AC81" s="41"/>
      <c r="AD81" s="41"/>
    </row>
    <row r="82" spans="2:35" s="54" customFormat="1" ht="6" customHeight="1" thickBot="1" x14ac:dyDescent="0.3"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C82" s="41"/>
      <c r="AD82" s="41"/>
    </row>
    <row r="83" spans="2:35" s="178" customFormat="1" ht="57" customHeight="1" outlineLevel="1" x14ac:dyDescent="0.25">
      <c r="B83" s="251" t="s">
        <v>141</v>
      </c>
      <c r="C83" s="252"/>
      <c r="D83" s="252"/>
      <c r="E83" s="252"/>
      <c r="F83" s="252"/>
      <c r="G83" s="253" t="s">
        <v>143</v>
      </c>
      <c r="H83" s="253"/>
      <c r="I83" s="254" t="s">
        <v>46</v>
      </c>
      <c r="J83" s="252"/>
      <c r="K83" s="252"/>
      <c r="L83" s="253" t="s">
        <v>142</v>
      </c>
      <c r="M83" s="253"/>
      <c r="N83" s="253"/>
      <c r="O83" s="253"/>
      <c r="P83" s="254" t="s">
        <v>43</v>
      </c>
      <c r="Q83" s="252"/>
      <c r="R83" s="252"/>
      <c r="S83" s="252"/>
      <c r="T83" s="253" t="s">
        <v>47</v>
      </c>
      <c r="U83" s="253"/>
      <c r="V83" s="253"/>
      <c r="W83" s="253"/>
      <c r="X83" s="253"/>
      <c r="Y83" s="253"/>
      <c r="Z83" s="440"/>
      <c r="AB83" s="179"/>
      <c r="AC83" s="179"/>
      <c r="AF83" s="180"/>
    </row>
    <row r="84" spans="2:35" s="181" customFormat="1" ht="57" customHeight="1" outlineLevel="1" thickBot="1" x14ac:dyDescent="0.3">
      <c r="B84" s="196" t="s">
        <v>44</v>
      </c>
      <c r="C84" s="197"/>
      <c r="D84" s="197"/>
      <c r="E84" s="197"/>
      <c r="F84" s="197"/>
      <c r="G84" s="198"/>
      <c r="H84" s="198"/>
      <c r="I84" s="199" t="s">
        <v>44</v>
      </c>
      <c r="J84" s="197"/>
      <c r="K84" s="197"/>
      <c r="L84" s="198"/>
      <c r="M84" s="198"/>
      <c r="N84" s="198"/>
      <c r="O84" s="198"/>
      <c r="P84" s="200" t="s">
        <v>44</v>
      </c>
      <c r="Q84" s="201"/>
      <c r="R84" s="201"/>
      <c r="S84" s="201"/>
      <c r="T84" s="198"/>
      <c r="U84" s="198"/>
      <c r="V84" s="198"/>
      <c r="W84" s="198"/>
      <c r="X84" s="198"/>
      <c r="Y84" s="198"/>
      <c r="Z84" s="441"/>
      <c r="AF84" s="182"/>
      <c r="AG84" s="182"/>
      <c r="AH84" s="183"/>
    </row>
    <row r="85" spans="2:35" ht="18.75" customHeight="1" x14ac:dyDescent="0.25">
      <c r="AF85" s="184"/>
      <c r="AG85" s="184"/>
      <c r="AH85" s="184"/>
      <c r="AI85" s="185"/>
    </row>
    <row r="86" spans="2:35" ht="18.75" customHeight="1" x14ac:dyDescent="0.25">
      <c r="AF86" s="184"/>
      <c r="AG86" s="184"/>
      <c r="AH86" s="184"/>
      <c r="AI86" s="185"/>
    </row>
    <row r="87" spans="2:35" ht="18.75" customHeight="1" x14ac:dyDescent="0.25">
      <c r="AF87" s="184"/>
      <c r="AG87" s="184"/>
      <c r="AH87" s="184"/>
      <c r="AI87" s="185"/>
    </row>
    <row r="88" spans="2:35" ht="18.75" customHeight="1" x14ac:dyDescent="0.25">
      <c r="AG88" s="184"/>
      <c r="AH88" s="184"/>
      <c r="AI88" s="185"/>
    </row>
    <row r="89" spans="2:35" ht="18.75" customHeight="1" x14ac:dyDescent="0.25">
      <c r="AF89" s="184"/>
    </row>
    <row r="90" spans="2:35" x14ac:dyDescent="0.25">
      <c r="AG90" s="184"/>
    </row>
    <row r="91" spans="2:35" x14ac:dyDescent="0.25">
      <c r="AF91" s="184"/>
    </row>
    <row r="92" spans="2:35" x14ac:dyDescent="0.25">
      <c r="AG92" s="184"/>
    </row>
    <row r="93" spans="2:35" x14ac:dyDescent="0.25">
      <c r="AF93" s="184"/>
    </row>
    <row r="94" spans="2:35" x14ac:dyDescent="0.25">
      <c r="AG94" s="184"/>
    </row>
    <row r="95" spans="2:35" x14ac:dyDescent="0.25">
      <c r="AF95" s="184"/>
    </row>
    <row r="96" spans="2:35" x14ac:dyDescent="0.25">
      <c r="AG96" s="184"/>
    </row>
    <row r="98" spans="9:14" x14ac:dyDescent="0.25">
      <c r="I98" s="184"/>
      <c r="J98" s="184"/>
      <c r="K98" s="184"/>
      <c r="L98" s="184"/>
      <c r="M98" s="184"/>
      <c r="N98" s="186"/>
    </row>
    <row r="99" spans="9:14" x14ac:dyDescent="0.25">
      <c r="I99" s="184"/>
      <c r="J99" s="184"/>
      <c r="K99" s="184"/>
      <c r="L99" s="184"/>
      <c r="M99" s="184"/>
      <c r="N99" s="186"/>
    </row>
    <row r="100" spans="9:14" x14ac:dyDescent="0.25">
      <c r="I100" s="184"/>
      <c r="J100" s="184"/>
      <c r="K100" s="184"/>
      <c r="L100" s="184"/>
      <c r="M100" s="184"/>
      <c r="N100" s="186"/>
    </row>
    <row r="101" spans="9:14" x14ac:dyDescent="0.25">
      <c r="I101" s="184"/>
      <c r="J101" s="184"/>
      <c r="K101" s="184"/>
      <c r="L101" s="184"/>
      <c r="M101" s="184"/>
      <c r="N101" s="186"/>
    </row>
    <row r="102" spans="9:14" x14ac:dyDescent="0.25">
      <c r="I102" s="184"/>
      <c r="J102" s="184"/>
      <c r="K102" s="184"/>
      <c r="L102" s="184"/>
      <c r="M102" s="184"/>
      <c r="N102" s="186"/>
    </row>
  </sheetData>
  <sheetProtection formatCells="0" insertColumns="0" insertRows="0"/>
  <dataConsolidate function="max"/>
  <mergeCells count="228">
    <mergeCell ref="S16:U16"/>
    <mergeCell ref="V16:X16"/>
    <mergeCell ref="T83:Z83"/>
    <mergeCell ref="T84:Z84"/>
    <mergeCell ref="U33:X33"/>
    <mergeCell ref="D34:F34"/>
    <mergeCell ref="U35:X35"/>
    <mergeCell ref="R35:T35"/>
    <mergeCell ref="U37:X37"/>
    <mergeCell ref="D37:F37"/>
    <mergeCell ref="G37:H37"/>
    <mergeCell ref="I37:K37"/>
    <mergeCell ref="L37:N37"/>
    <mergeCell ref="O37:Q37"/>
    <mergeCell ref="R37:T37"/>
    <mergeCell ref="D38:F38"/>
    <mergeCell ref="G38:H38"/>
    <mergeCell ref="I38:K38"/>
    <mergeCell ref="L38:N38"/>
    <mergeCell ref="O38:Q38"/>
    <mergeCell ref="R38:T38"/>
    <mergeCell ref="D56:G56"/>
    <mergeCell ref="F20:X22"/>
    <mergeCell ref="D27:X27"/>
    <mergeCell ref="D29:F29"/>
    <mergeCell ref="G29:H29"/>
    <mergeCell ref="G34:H34"/>
    <mergeCell ref="I34:K34"/>
    <mergeCell ref="L34:N34"/>
    <mergeCell ref="O34:Q34"/>
    <mergeCell ref="U34:X34"/>
    <mergeCell ref="D33:F33"/>
    <mergeCell ref="I29:K29"/>
    <mergeCell ref="L29:N29"/>
    <mergeCell ref="O29:Q29"/>
    <mergeCell ref="U29:X29"/>
    <mergeCell ref="R29:T29"/>
    <mergeCell ref="F2:S6"/>
    <mergeCell ref="T3:U4"/>
    <mergeCell ref="V3:X4"/>
    <mergeCell ref="T5:U6"/>
    <mergeCell ref="V5:X6"/>
    <mergeCell ref="U31:X31"/>
    <mergeCell ref="D32:F32"/>
    <mergeCell ref="G32:H32"/>
    <mergeCell ref="I32:K32"/>
    <mergeCell ref="L32:N32"/>
    <mergeCell ref="O32:Q32"/>
    <mergeCell ref="U32:X32"/>
    <mergeCell ref="D31:F31"/>
    <mergeCell ref="L31:N31"/>
    <mergeCell ref="O31:Q31"/>
    <mergeCell ref="G31:H31"/>
    <mergeCell ref="I31:K31"/>
    <mergeCell ref="R32:T32"/>
    <mergeCell ref="R31:T31"/>
    <mergeCell ref="D20:D22"/>
    <mergeCell ref="D24:D25"/>
    <mergeCell ref="F24:X25"/>
    <mergeCell ref="V2:X2"/>
    <mergeCell ref="O10:P10"/>
    <mergeCell ref="I15:I17"/>
    <mergeCell ref="F12:H12"/>
    <mergeCell ref="I10:K10"/>
    <mergeCell ref="J8:L8"/>
    <mergeCell ref="S8:T8"/>
    <mergeCell ref="U8:X8"/>
    <mergeCell ref="F8:H8"/>
    <mergeCell ref="O12:P12"/>
    <mergeCell ref="S12:T12"/>
    <mergeCell ref="V12:X12"/>
    <mergeCell ref="N8:P8"/>
    <mergeCell ref="Q8:R8"/>
    <mergeCell ref="R10:U10"/>
    <mergeCell ref="N15:O15"/>
    <mergeCell ref="P15:R15"/>
    <mergeCell ref="K15:L17"/>
    <mergeCell ref="N17:O17"/>
    <mergeCell ref="S17:U17"/>
    <mergeCell ref="V17:X17"/>
    <mergeCell ref="P17:R17"/>
    <mergeCell ref="S15:U15"/>
    <mergeCell ref="V15:X15"/>
    <mergeCell ref="N16:O16"/>
    <mergeCell ref="P16:R16"/>
    <mergeCell ref="U38:X38"/>
    <mergeCell ref="U40:X40"/>
    <mergeCell ref="D41:F41"/>
    <mergeCell ref="G41:H41"/>
    <mergeCell ref="I41:K41"/>
    <mergeCell ref="L41:N41"/>
    <mergeCell ref="O41:Q41"/>
    <mergeCell ref="U41:X41"/>
    <mergeCell ref="R40:T40"/>
    <mergeCell ref="R41:T41"/>
    <mergeCell ref="D40:F40"/>
    <mergeCell ref="G40:H40"/>
    <mergeCell ref="I40:K40"/>
    <mergeCell ref="L40:N40"/>
    <mergeCell ref="O40:Q40"/>
    <mergeCell ref="R45:T45"/>
    <mergeCell ref="U45:X45"/>
    <mergeCell ref="R44:T44"/>
    <mergeCell ref="U44:X44"/>
    <mergeCell ref="R42:T42"/>
    <mergeCell ref="R46:T46"/>
    <mergeCell ref="D46:F46"/>
    <mergeCell ref="G46:H46"/>
    <mergeCell ref="I46:K46"/>
    <mergeCell ref="L46:N46"/>
    <mergeCell ref="D42:F42"/>
    <mergeCell ref="G42:H42"/>
    <mergeCell ref="I42:K42"/>
    <mergeCell ref="L42:N42"/>
    <mergeCell ref="O42:Q42"/>
    <mergeCell ref="D45:F45"/>
    <mergeCell ref="G45:H45"/>
    <mergeCell ref="I45:K45"/>
    <mergeCell ref="L45:N45"/>
    <mergeCell ref="O45:Q45"/>
    <mergeCell ref="O47:Q47"/>
    <mergeCell ref="U46:X46"/>
    <mergeCell ref="O46:Q46"/>
    <mergeCell ref="D35:F35"/>
    <mergeCell ref="G33:H33"/>
    <mergeCell ref="I33:K33"/>
    <mergeCell ref="L33:N33"/>
    <mergeCell ref="O33:Q33"/>
    <mergeCell ref="R33:T33"/>
    <mergeCell ref="R34:T34"/>
    <mergeCell ref="G35:H35"/>
    <mergeCell ref="I35:K35"/>
    <mergeCell ref="L35:N35"/>
    <mergeCell ref="O35:Q35"/>
    <mergeCell ref="D36:F36"/>
    <mergeCell ref="G36:H36"/>
    <mergeCell ref="I36:K36"/>
    <mergeCell ref="L36:N36"/>
    <mergeCell ref="O36:Q36"/>
    <mergeCell ref="R36:T36"/>
    <mergeCell ref="U47:X47"/>
    <mergeCell ref="D44:F44"/>
    <mergeCell ref="G44:H44"/>
    <mergeCell ref="I44:K44"/>
    <mergeCell ref="U54:V54"/>
    <mergeCell ref="W54:X54"/>
    <mergeCell ref="U42:X42"/>
    <mergeCell ref="D49:F49"/>
    <mergeCell ref="G49:H49"/>
    <mergeCell ref="I49:K49"/>
    <mergeCell ref="L49:N49"/>
    <mergeCell ref="O49:Q49"/>
    <mergeCell ref="R49:T49"/>
    <mergeCell ref="U49:X49"/>
    <mergeCell ref="D48:F48"/>
    <mergeCell ref="G48:H48"/>
    <mergeCell ref="I48:K48"/>
    <mergeCell ref="L48:N48"/>
    <mergeCell ref="O48:Q48"/>
    <mergeCell ref="L44:N44"/>
    <mergeCell ref="O44:Q44"/>
    <mergeCell ref="U48:X48"/>
    <mergeCell ref="R47:T47"/>
    <mergeCell ref="R48:T48"/>
    <mergeCell ref="D47:F47"/>
    <mergeCell ref="G47:H47"/>
    <mergeCell ref="I47:K47"/>
    <mergeCell ref="L47:N47"/>
    <mergeCell ref="B83:F83"/>
    <mergeCell ref="G83:H83"/>
    <mergeCell ref="I83:K83"/>
    <mergeCell ref="L83:O83"/>
    <mergeCell ref="P83:S83"/>
    <mergeCell ref="F62:G62"/>
    <mergeCell ref="H62:I62"/>
    <mergeCell ref="L62:N62"/>
    <mergeCell ref="O62:R62"/>
    <mergeCell ref="S62:T62"/>
    <mergeCell ref="F64:X64"/>
    <mergeCell ref="F70:X70"/>
    <mergeCell ref="F72:X73"/>
    <mergeCell ref="L51:N51"/>
    <mergeCell ref="O51:Q51"/>
    <mergeCell ref="R51:T51"/>
    <mergeCell ref="U51:X51"/>
    <mergeCell ref="D72:D73"/>
    <mergeCell ref="D66:D68"/>
    <mergeCell ref="F66:X68"/>
    <mergeCell ref="D52:F52"/>
    <mergeCell ref="G52:H52"/>
    <mergeCell ref="I52:K52"/>
    <mergeCell ref="L52:N52"/>
    <mergeCell ref="O52:Q52"/>
    <mergeCell ref="R52:T52"/>
    <mergeCell ref="U52:X52"/>
    <mergeCell ref="U62:X62"/>
    <mergeCell ref="D53:F53"/>
    <mergeCell ref="G53:H53"/>
    <mergeCell ref="H54:I54"/>
    <mergeCell ref="L54:N54"/>
    <mergeCell ref="Q54:R54"/>
    <mergeCell ref="S55:X55"/>
    <mergeCell ref="L56:N60"/>
    <mergeCell ref="O56:X60"/>
    <mergeCell ref="B84:F84"/>
    <mergeCell ref="G84:H84"/>
    <mergeCell ref="I84:K84"/>
    <mergeCell ref="L84:O84"/>
    <mergeCell ref="P84:S84"/>
    <mergeCell ref="U36:X36"/>
    <mergeCell ref="F75:X75"/>
    <mergeCell ref="F77:I77"/>
    <mergeCell ref="L77:Q77"/>
    <mergeCell ref="R77:S77"/>
    <mergeCell ref="T77:Y77"/>
    <mergeCell ref="D79:X79"/>
    <mergeCell ref="H80:K80"/>
    <mergeCell ref="S80:U80"/>
    <mergeCell ref="D50:F50"/>
    <mergeCell ref="G50:I50"/>
    <mergeCell ref="J50:L50"/>
    <mergeCell ref="M50:O50"/>
    <mergeCell ref="P50:R50"/>
    <mergeCell ref="S50:U50"/>
    <mergeCell ref="V50:X50"/>
    <mergeCell ref="D51:F51"/>
    <mergeCell ref="G51:H51"/>
    <mergeCell ref="I51:K51"/>
  </mergeCells>
  <conditionalFormatting sqref="G35:H35 G37:H38 G40:H42 G46:H46">
    <cfRule type="expression" dxfId="19" priority="9">
      <formula>$G$29=""</formula>
    </cfRule>
    <cfRule type="expression" dxfId="18" priority="10">
      <formula>$G$29&lt;&gt;""</formula>
    </cfRule>
  </conditionalFormatting>
  <conditionalFormatting sqref="I35:K35 I37:K38 I40:K42 I46:K46">
    <cfRule type="expression" dxfId="17" priority="11">
      <formula>$I$29=""</formula>
    </cfRule>
    <cfRule type="expression" dxfId="16" priority="12">
      <formula>$I$29&lt;&gt;""</formula>
    </cfRule>
  </conditionalFormatting>
  <conditionalFormatting sqref="L35:N35 L37:N38 L40:N42 L46:N46">
    <cfRule type="expression" dxfId="15" priority="1">
      <formula>$L$29=""</formula>
    </cfRule>
    <cfRule type="expression" dxfId="14" priority="2">
      <formula>$L$29&lt;&gt;""</formula>
    </cfRule>
  </conditionalFormatting>
  <conditionalFormatting sqref="N16:N17">
    <cfRule type="cellIs" dxfId="13" priority="19" operator="lessThan">
      <formula>0</formula>
    </cfRule>
    <cfRule type="cellIs" dxfId="12" priority="20" operator="greaterThan">
      <formula>0</formula>
    </cfRule>
  </conditionalFormatting>
  <conditionalFormatting sqref="O35:Q35 O37:Q38 O40:Q42 O46:Q46">
    <cfRule type="expression" dxfId="11" priority="7">
      <formula>$O$29=""</formula>
    </cfRule>
    <cfRule type="expression" dxfId="10" priority="8">
      <formula>$O$29&lt;&gt;""</formula>
    </cfRule>
  </conditionalFormatting>
  <conditionalFormatting sqref="P16:P17 V16:V17">
    <cfRule type="cellIs" dxfId="9" priority="17" operator="lessThan">
      <formula>0</formula>
    </cfRule>
    <cfRule type="cellIs" dxfId="8" priority="18" operator="greaterThan">
      <formula>0</formula>
    </cfRule>
  </conditionalFormatting>
  <conditionalFormatting sqref="R35:T35 R37:T38 R40:T42 R46:T46">
    <cfRule type="expression" dxfId="7" priority="5">
      <formula>$R$29=""</formula>
    </cfRule>
    <cfRule type="expression" dxfId="6" priority="6">
      <formula>$R$29&lt;&gt;""</formula>
    </cfRule>
  </conditionalFormatting>
  <conditionalFormatting sqref="S16:S17">
    <cfRule type="cellIs" dxfId="5" priority="15" operator="lessThan">
      <formula>0</formula>
    </cfRule>
    <cfRule type="cellIs" dxfId="4" priority="16" operator="greaterThan">
      <formula>0</formula>
    </cfRule>
  </conditionalFormatting>
  <conditionalFormatting sqref="U35:X35 U37:X38 U40:X42 U46:X46">
    <cfRule type="expression" dxfId="3" priority="3">
      <formula>$U$29=""</formula>
    </cfRule>
    <cfRule type="expression" dxfId="2" priority="4">
      <formula>$U$29&lt;&gt;""</formula>
    </cfRule>
  </conditionalFormatting>
  <conditionalFormatting sqref="AE17:AG17">
    <cfRule type="cellIs" dxfId="1" priority="21" operator="lessThan">
      <formula>0</formula>
    </cfRule>
    <cfRule type="cellIs" dxfId="0" priority="22" operator="greaterThan">
      <formula>0</formula>
    </cfRule>
  </conditionalFormatting>
  <dataValidations count="11">
    <dataValidation type="list" allowBlank="1" showInputMessage="1" showErrorMessage="1" sqref="Y44:Z47" xr:uid="{707632A9-E394-4AB9-8CDC-C9D1009395D1}">
      <mc:AlternateContent xmlns:x12ac="http://schemas.microsoft.com/office/spreadsheetml/2011/1/ac" xmlns:mc="http://schemas.openxmlformats.org/markup-compatibility/2006">
        <mc:Choice Requires="x12ac">
          <x12ac:list>-,"Sim, motivo A","Sim, motivo B","Sim, motivo C","Sim, motivo D"</x12ac:list>
        </mc:Choice>
        <mc:Fallback>
          <formula1>"-,Sim, motivo A,Sim, motivo B,Sim, motivo C,Sim, motivo D"</formula1>
        </mc:Fallback>
      </mc:AlternateContent>
    </dataValidation>
    <dataValidation type="list" allowBlank="1" showInputMessage="1" showErrorMessage="1" sqref="H15" xr:uid="{6C5C5033-49FD-4C3F-A448-C2505EA842E7}">
      <formula1>"SPOT, CONTRATO"</formula1>
    </dataValidation>
    <dataValidation type="list" allowBlank="1" showInputMessage="1" showErrorMessage="1" sqref="G49:U49" xr:uid="{F728DD33-3AB3-4D95-8B3A-28DCA1A902D2}">
      <formula1>"BRL,USD,EUR"</formula1>
    </dataValidation>
    <dataValidation type="list" allowBlank="1" showInputMessage="1" showErrorMessage="1" sqref="L10:M10 F15 H17" xr:uid="{B95E0E36-285A-4B2D-883F-C51E13F14FED}">
      <formula1>"Sim, Não"</formula1>
    </dataValidation>
    <dataValidation type="list" allowBlank="1" showInputMessage="1" showErrorMessage="1" sqref="U44:W44 O44:P44 L44:M44 G44 I44:J44 R44:S44" xr:uid="{04711F6A-19B7-47DB-A6DF-73164AD1927D}">
      <formula1>"FOB,CIF"</formula1>
    </dataValidation>
    <dataValidation allowBlank="1" showInputMessage="1" showErrorMessage="1" promptTitle="Cálculo automático da classe" prompt="ALTO RISCO: 19 a 22_x000a_MÉDIO RISCO: 16 a 18_x000a_BAIXO RISCO: 1 a 15" sqref="X74 Z74:Z75" xr:uid="{C94A5D02-1274-41FC-BA01-F097BBF27040}"/>
    <dataValidation type="date" operator="greaterThan" allowBlank="1" showInputMessage="1" showErrorMessage="1" errorTitle="Atenção" error="Digite a data correta" sqref="G53 O53:Q53" xr:uid="{470B9330-E288-4C43-ABDA-23C04E22DDB0}">
      <formula1>32874</formula1>
    </dataValidation>
    <dataValidation operator="greaterThan" allowBlank="1" showInputMessage="1" showErrorMessage="1" errorTitle="Atenção" error="Digite a data correta" sqref="O55:R55 G54:G55 O54:P54" xr:uid="{CEC2C4A4-5296-47E9-B28B-3051C91E5843}"/>
    <dataValidation type="list" allowBlank="1" showInputMessage="1" showErrorMessage="1" sqref="K62 F58:F60" xr:uid="{05002A5A-C32E-4666-A685-8B9DEDE75BDA}">
      <formula1>"Sim,Não"</formula1>
    </dataValidation>
    <dataValidation type="list" allowBlank="1" showInputMessage="1" showErrorMessage="1" sqref="O10:P10" xr:uid="{DB4592D2-CC71-4E84-95C6-521E31271839}">
      <formula1>"Preço Histórico Corrigido, Melhor Proposta Equalizada"</formula1>
    </dataValidation>
    <dataValidation type="list" allowBlank="1" showInputMessage="1" showErrorMessage="1" sqref="F10" xr:uid="{D3E0DD71-C8B6-45BB-BFED-2012FE8F8ED0}">
      <formula1>"CAPEX, OPEX"</formula1>
    </dataValidation>
  </dataValidations>
  <printOptions horizontalCentered="1" verticalCentered="1"/>
  <pageMargins left="0.23622047244094491" right="0.23622047244094491" top="0.78740157480314965" bottom="0.74803149606299213" header="0" footer="0.31496062992125984"/>
  <pageSetup paperSize="9" scale="32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647700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647700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12" name="Check Box 32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13" name="Check Box 33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4" name="Check Box 34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5" name="Check Box 35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16" name="Check Box 36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17" name="Check Box 37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18" name="Check Box 38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19" name="Check Box 39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20" name="Check Box 40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21" name="Check Box 41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22" name="Check Box 42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23" name="Check Box 43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24" name="Check Box 44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25" name="Check Box 45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26" name="Check Box 46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27" name="Check Box 47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28" name="Check Box 48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22860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29" name="Check Box 49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22860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30" name="Check Box 50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647700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31" name="Check Box 51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647700</xdr:colOff>
                    <xdr:row>19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4" r:id="rId32" name="Check Box 58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5" r:id="rId33" name="Check Box 59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6" r:id="rId34" name="Check Box 60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7" r:id="rId35" name="Check Box 61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8" r:id="rId36" name="Check Box 62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9" r:id="rId37" name="Check Box 63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0" r:id="rId38" name="Check Box 64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1" r:id="rId39" name="Check Box 65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2" r:id="rId40" name="Check Box 66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3" r:id="rId41" name="Check Box 67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4" r:id="rId42" name="Check Box 68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5" r:id="rId43" name="Check Box 69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647700</xdr:colOff>
                    <xdr:row>7</xdr:row>
                    <xdr:rowOff>213360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2C90EE-863A-4F73-9E60-52BBB16001A0}">
          <x14:formula1>
            <xm:f>Planilha1!$A$2:$A$4</xm:f>
          </x14:formula1>
          <xm:sqref>G36:X36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5070-A753-469B-8A4D-318A844BA2C1}">
  <dimension ref="A1:C58"/>
  <sheetViews>
    <sheetView workbookViewId="0">
      <selection activeCell="F14" sqref="F14"/>
    </sheetView>
  </sheetViews>
  <sheetFormatPr defaultRowHeight="13.2" x14ac:dyDescent="0.25"/>
  <sheetData>
    <row r="1" spans="1:3" ht="14.4" x14ac:dyDescent="0.25">
      <c r="A1" s="14" t="s">
        <v>63</v>
      </c>
      <c r="B1" s="14" t="s">
        <v>64</v>
      </c>
      <c r="C1" s="14" t="s">
        <v>65</v>
      </c>
    </row>
    <row r="2" spans="1:3" x14ac:dyDescent="0.25">
      <c r="A2" s="15" t="s">
        <v>74</v>
      </c>
      <c r="B2" s="15" t="s">
        <v>74</v>
      </c>
      <c r="C2" s="15" t="s">
        <v>68</v>
      </c>
    </row>
    <row r="3" spans="1:3" x14ac:dyDescent="0.25">
      <c r="A3" s="15" t="s">
        <v>87</v>
      </c>
      <c r="B3" s="15" t="s">
        <v>87</v>
      </c>
      <c r="C3" s="15" t="s">
        <v>68</v>
      </c>
    </row>
    <row r="4" spans="1:3" x14ac:dyDescent="0.25">
      <c r="A4" s="15" t="s">
        <v>85</v>
      </c>
      <c r="B4" s="15" t="s">
        <v>85</v>
      </c>
      <c r="C4" s="15" t="s">
        <v>85</v>
      </c>
    </row>
    <row r="5" spans="1:3" x14ac:dyDescent="0.25">
      <c r="A5" s="15" t="s">
        <v>84</v>
      </c>
      <c r="B5" s="15" t="s">
        <v>84</v>
      </c>
      <c r="C5" s="15" t="s">
        <v>84</v>
      </c>
    </row>
    <row r="6" spans="1:3" x14ac:dyDescent="0.25">
      <c r="A6" s="15" t="s">
        <v>113</v>
      </c>
      <c r="B6" s="15" t="s">
        <v>114</v>
      </c>
      <c r="C6" s="15" t="s">
        <v>70</v>
      </c>
    </row>
    <row r="7" spans="1:3" x14ac:dyDescent="0.25">
      <c r="A7" s="15" t="s">
        <v>79</v>
      </c>
      <c r="B7" s="15" t="s">
        <v>80</v>
      </c>
      <c r="C7" s="15" t="s">
        <v>59</v>
      </c>
    </row>
    <row r="8" spans="1:3" x14ac:dyDescent="0.25">
      <c r="A8" s="15" t="s">
        <v>100</v>
      </c>
      <c r="B8" s="15" t="s">
        <v>67</v>
      </c>
      <c r="C8" s="15" t="s">
        <v>68</v>
      </c>
    </row>
    <row r="9" spans="1:3" x14ac:dyDescent="0.25">
      <c r="A9" s="15" t="s">
        <v>111</v>
      </c>
      <c r="B9" s="15" t="s">
        <v>67</v>
      </c>
      <c r="C9" s="15" t="s">
        <v>68</v>
      </c>
    </row>
    <row r="10" spans="1:3" x14ac:dyDescent="0.25">
      <c r="A10" s="15" t="s">
        <v>99</v>
      </c>
      <c r="B10" s="15" t="s">
        <v>67</v>
      </c>
      <c r="C10" s="15" t="s">
        <v>68</v>
      </c>
    </row>
    <row r="11" spans="1:3" x14ac:dyDescent="0.25">
      <c r="A11" s="15" t="s">
        <v>109</v>
      </c>
      <c r="B11" s="15" t="s">
        <v>67</v>
      </c>
      <c r="C11" s="15" t="s">
        <v>68</v>
      </c>
    </row>
    <row r="12" spans="1:3" x14ac:dyDescent="0.25">
      <c r="A12" s="15" t="s">
        <v>67</v>
      </c>
      <c r="B12" s="15" t="s">
        <v>67</v>
      </c>
      <c r="C12" s="15" t="s">
        <v>68</v>
      </c>
    </row>
    <row r="13" spans="1:3" x14ac:dyDescent="0.25">
      <c r="A13" s="15" t="s">
        <v>112</v>
      </c>
      <c r="B13" s="15" t="s">
        <v>66</v>
      </c>
      <c r="C13" s="15" t="s">
        <v>66</v>
      </c>
    </row>
    <row r="14" spans="1:3" x14ac:dyDescent="0.25">
      <c r="A14" s="15" t="s">
        <v>104</v>
      </c>
      <c r="B14" s="15" t="s">
        <v>104</v>
      </c>
      <c r="C14" s="15" t="s">
        <v>70</v>
      </c>
    </row>
    <row r="15" spans="1:3" x14ac:dyDescent="0.25">
      <c r="A15" s="15" t="s">
        <v>105</v>
      </c>
      <c r="B15" s="15" t="s">
        <v>104</v>
      </c>
      <c r="C15" s="15" t="s">
        <v>70</v>
      </c>
    </row>
    <row r="16" spans="1:3" x14ac:dyDescent="0.25">
      <c r="A16" s="15" t="s">
        <v>98</v>
      </c>
      <c r="B16" s="15" t="s">
        <v>91</v>
      </c>
      <c r="C16" s="15" t="s">
        <v>72</v>
      </c>
    </row>
    <row r="17" spans="1:3" x14ac:dyDescent="0.25">
      <c r="A17" s="15" t="s">
        <v>91</v>
      </c>
      <c r="B17" s="15" t="s">
        <v>91</v>
      </c>
      <c r="C17" s="15" t="s">
        <v>72</v>
      </c>
    </row>
    <row r="18" spans="1:3" x14ac:dyDescent="0.25">
      <c r="A18" s="15" t="s">
        <v>97</v>
      </c>
      <c r="B18" s="15" t="s">
        <v>91</v>
      </c>
      <c r="C18" s="15" t="s">
        <v>72</v>
      </c>
    </row>
    <row r="19" spans="1:3" x14ac:dyDescent="0.25">
      <c r="A19" s="15" t="s">
        <v>90</v>
      </c>
      <c r="B19" s="15" t="s">
        <v>91</v>
      </c>
      <c r="C19" s="15" t="s">
        <v>72</v>
      </c>
    </row>
    <row r="20" spans="1:3" x14ac:dyDescent="0.25">
      <c r="A20" s="15" t="s">
        <v>103</v>
      </c>
      <c r="B20" s="15" t="s">
        <v>91</v>
      </c>
      <c r="C20" s="15" t="s">
        <v>72</v>
      </c>
    </row>
    <row r="21" spans="1:3" x14ac:dyDescent="0.25">
      <c r="A21" s="15" t="s">
        <v>106</v>
      </c>
      <c r="B21" s="15" t="s">
        <v>106</v>
      </c>
      <c r="C21" s="15" t="s">
        <v>66</v>
      </c>
    </row>
    <row r="22" spans="1:3" x14ac:dyDescent="0.25">
      <c r="A22" s="15" t="s">
        <v>81</v>
      </c>
      <c r="B22" s="15" t="s">
        <v>82</v>
      </c>
      <c r="C22" s="15" t="s">
        <v>72</v>
      </c>
    </row>
    <row r="23" spans="1:3" x14ac:dyDescent="0.25">
      <c r="A23" s="15" t="s">
        <v>83</v>
      </c>
      <c r="B23" s="15" t="s">
        <v>82</v>
      </c>
      <c r="C23" s="15" t="s">
        <v>72</v>
      </c>
    </row>
    <row r="24" spans="1:3" x14ac:dyDescent="0.25">
      <c r="A24" s="15" t="s">
        <v>82</v>
      </c>
      <c r="B24" s="15" t="s">
        <v>82</v>
      </c>
      <c r="C24" s="15" t="s">
        <v>72</v>
      </c>
    </row>
    <row r="25" spans="1:3" x14ac:dyDescent="0.25">
      <c r="A25" s="15" t="s">
        <v>71</v>
      </c>
      <c r="B25" s="15" t="s">
        <v>71</v>
      </c>
      <c r="C25" s="15" t="s">
        <v>70</v>
      </c>
    </row>
    <row r="26" spans="1:3" x14ac:dyDescent="0.25">
      <c r="A26" s="15" t="s">
        <v>102</v>
      </c>
      <c r="B26" s="15" t="s">
        <v>95</v>
      </c>
      <c r="C26" s="15" t="s">
        <v>72</v>
      </c>
    </row>
    <row r="27" spans="1:3" x14ac:dyDescent="0.25">
      <c r="A27" s="15" t="s">
        <v>95</v>
      </c>
      <c r="B27" s="15" t="s">
        <v>95</v>
      </c>
      <c r="C27" s="15" t="s">
        <v>72</v>
      </c>
    </row>
    <row r="28" spans="1:3" x14ac:dyDescent="0.25">
      <c r="A28" s="15" t="s">
        <v>101</v>
      </c>
      <c r="B28" s="15" t="s">
        <v>95</v>
      </c>
      <c r="C28" s="15" t="s">
        <v>72</v>
      </c>
    </row>
    <row r="29" spans="1:3" x14ac:dyDescent="0.25">
      <c r="A29" s="15" t="s">
        <v>115</v>
      </c>
      <c r="B29" s="15" t="s">
        <v>108</v>
      </c>
      <c r="C29" s="15" t="s">
        <v>68</v>
      </c>
    </row>
    <row r="30" spans="1:3" x14ac:dyDescent="0.25">
      <c r="A30" s="15" t="s">
        <v>108</v>
      </c>
      <c r="B30" s="15" t="s">
        <v>108</v>
      </c>
      <c r="C30" s="15" t="s">
        <v>68</v>
      </c>
    </row>
    <row r="31" spans="1:3" x14ac:dyDescent="0.25">
      <c r="A31" s="15" t="s">
        <v>110</v>
      </c>
      <c r="B31" s="15" t="s">
        <v>108</v>
      </c>
      <c r="C31" s="15" t="s">
        <v>68</v>
      </c>
    </row>
    <row r="32" spans="1:3" x14ac:dyDescent="0.25">
      <c r="A32" s="15" t="s">
        <v>51</v>
      </c>
      <c r="B32" s="15" t="s">
        <v>51</v>
      </c>
      <c r="C32" s="15" t="s">
        <v>66</v>
      </c>
    </row>
    <row r="33" spans="1:3" x14ac:dyDescent="0.25">
      <c r="A33" s="15" t="s">
        <v>77</v>
      </c>
      <c r="B33" s="15" t="s">
        <v>75</v>
      </c>
      <c r="C33" s="15" t="s">
        <v>68</v>
      </c>
    </row>
    <row r="34" spans="1:3" x14ac:dyDescent="0.25">
      <c r="A34" s="15" t="s">
        <v>75</v>
      </c>
      <c r="B34" s="15" t="s">
        <v>75</v>
      </c>
      <c r="C34" s="15" t="s">
        <v>68</v>
      </c>
    </row>
    <row r="35" spans="1:3" x14ac:dyDescent="0.25">
      <c r="A35" s="15" t="s">
        <v>76</v>
      </c>
      <c r="B35" s="15" t="s">
        <v>75</v>
      </c>
      <c r="C35" s="15" t="s">
        <v>68</v>
      </c>
    </row>
    <row r="36" spans="1:3" x14ac:dyDescent="0.25">
      <c r="A36" s="15" t="s">
        <v>96</v>
      </c>
      <c r="B36" s="15" t="s">
        <v>50</v>
      </c>
      <c r="C36" s="15" t="s">
        <v>72</v>
      </c>
    </row>
    <row r="37" spans="1:3" x14ac:dyDescent="0.25">
      <c r="A37" s="15" t="s">
        <v>94</v>
      </c>
      <c r="B37" s="15" t="s">
        <v>50</v>
      </c>
      <c r="C37" s="15" t="s">
        <v>72</v>
      </c>
    </row>
    <row r="38" spans="1:3" x14ac:dyDescent="0.25">
      <c r="A38" s="15" t="s">
        <v>53</v>
      </c>
      <c r="B38" s="15" t="s">
        <v>50</v>
      </c>
      <c r="C38" s="15" t="s">
        <v>72</v>
      </c>
    </row>
    <row r="39" spans="1:3" x14ac:dyDescent="0.25">
      <c r="A39" s="15" t="s">
        <v>92</v>
      </c>
      <c r="B39" s="15" t="s">
        <v>50</v>
      </c>
      <c r="C39" s="15" t="s">
        <v>72</v>
      </c>
    </row>
    <row r="40" spans="1:3" x14ac:dyDescent="0.25">
      <c r="A40" s="15" t="s">
        <v>88</v>
      </c>
      <c r="B40" s="15" t="s">
        <v>50</v>
      </c>
      <c r="C40" s="15" t="s">
        <v>72</v>
      </c>
    </row>
    <row r="41" spans="1:3" x14ac:dyDescent="0.25">
      <c r="A41" s="15" t="s">
        <v>89</v>
      </c>
      <c r="B41" s="15" t="s">
        <v>50</v>
      </c>
      <c r="C41" s="15" t="s">
        <v>72</v>
      </c>
    </row>
    <row r="42" spans="1:3" x14ac:dyDescent="0.25">
      <c r="A42" s="15" t="s">
        <v>50</v>
      </c>
      <c r="B42" s="15" t="s">
        <v>50</v>
      </c>
      <c r="C42" s="15" t="s">
        <v>72</v>
      </c>
    </row>
    <row r="43" spans="1:3" x14ac:dyDescent="0.25">
      <c r="A43" s="15" t="s">
        <v>73</v>
      </c>
      <c r="B43" s="15" t="s">
        <v>73</v>
      </c>
      <c r="C43" s="15" t="s">
        <v>68</v>
      </c>
    </row>
    <row r="44" spans="1:3" x14ac:dyDescent="0.25">
      <c r="A44" s="15" t="s">
        <v>69</v>
      </c>
      <c r="B44" s="15" t="s">
        <v>69</v>
      </c>
      <c r="C44" s="15" t="s">
        <v>70</v>
      </c>
    </row>
    <row r="45" spans="1:3" x14ac:dyDescent="0.25">
      <c r="A45" s="15" t="s">
        <v>119</v>
      </c>
      <c r="B45" s="15" t="s">
        <v>86</v>
      </c>
      <c r="C45" s="15" t="s">
        <v>66</v>
      </c>
    </row>
    <row r="46" spans="1:3" x14ac:dyDescent="0.25">
      <c r="A46" s="15" t="s">
        <v>118</v>
      </c>
      <c r="B46" s="15" t="s">
        <v>86</v>
      </c>
      <c r="C46" s="15" t="s">
        <v>66</v>
      </c>
    </row>
    <row r="47" spans="1:3" x14ac:dyDescent="0.25">
      <c r="A47" s="15" t="s">
        <v>86</v>
      </c>
      <c r="B47" s="15" t="s">
        <v>86</v>
      </c>
      <c r="C47" s="15" t="s">
        <v>66</v>
      </c>
    </row>
    <row r="48" spans="1:3" x14ac:dyDescent="0.25">
      <c r="A48" s="15" t="s">
        <v>93</v>
      </c>
      <c r="B48" s="15" t="s">
        <v>86</v>
      </c>
      <c r="C48" s="15" t="s">
        <v>66</v>
      </c>
    </row>
    <row r="49" spans="1:3" x14ac:dyDescent="0.25">
      <c r="A49" s="15" t="s">
        <v>116</v>
      </c>
      <c r="B49" s="15" t="s">
        <v>58</v>
      </c>
      <c r="C49" s="15" t="s">
        <v>59</v>
      </c>
    </row>
    <row r="50" spans="1:3" x14ac:dyDescent="0.25">
      <c r="A50" s="15" t="s">
        <v>57</v>
      </c>
      <c r="B50" s="15" t="s">
        <v>58</v>
      </c>
      <c r="C50" s="15" t="s">
        <v>59</v>
      </c>
    </row>
    <row r="51" spans="1:3" x14ac:dyDescent="0.25">
      <c r="A51" s="15" t="s">
        <v>58</v>
      </c>
      <c r="B51" s="15" t="s">
        <v>58</v>
      </c>
      <c r="C51" s="15" t="s">
        <v>59</v>
      </c>
    </row>
    <row r="52" spans="1:3" x14ac:dyDescent="0.25">
      <c r="A52" s="15" t="s">
        <v>70</v>
      </c>
      <c r="B52" s="15" t="s">
        <v>70</v>
      </c>
      <c r="C52" s="15" t="s">
        <v>70</v>
      </c>
    </row>
    <row r="53" spans="1:3" x14ac:dyDescent="0.25">
      <c r="A53" s="15" t="s">
        <v>66</v>
      </c>
      <c r="B53" s="15" t="s">
        <v>66</v>
      </c>
      <c r="C53" s="15" t="s">
        <v>66</v>
      </c>
    </row>
    <row r="54" spans="1:3" x14ac:dyDescent="0.25">
      <c r="A54" s="15" t="s">
        <v>107</v>
      </c>
      <c r="B54" s="15" t="s">
        <v>66</v>
      </c>
      <c r="C54" s="15" t="s">
        <v>66</v>
      </c>
    </row>
    <row r="55" spans="1:3" x14ac:dyDescent="0.25">
      <c r="A55" s="15" t="s">
        <v>72</v>
      </c>
      <c r="B55" s="15" t="s">
        <v>72</v>
      </c>
      <c r="C55" s="15" t="s">
        <v>72</v>
      </c>
    </row>
    <row r="56" spans="1:3" x14ac:dyDescent="0.25">
      <c r="A56" s="15" t="s">
        <v>68</v>
      </c>
      <c r="B56" s="15" t="s">
        <v>68</v>
      </c>
      <c r="C56" s="15" t="s">
        <v>68</v>
      </c>
    </row>
    <row r="57" spans="1:3" x14ac:dyDescent="0.25">
      <c r="A57" s="15" t="s">
        <v>117</v>
      </c>
      <c r="B57" s="15" t="s">
        <v>78</v>
      </c>
      <c r="C57" s="15" t="s">
        <v>59</v>
      </c>
    </row>
    <row r="58" spans="1:3" x14ac:dyDescent="0.25">
      <c r="A58" s="15" t="s">
        <v>78</v>
      </c>
      <c r="B58" s="15" t="s">
        <v>78</v>
      </c>
      <c r="C58" s="15" t="s">
        <v>59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CA0F-3240-4ECB-B931-2EB312E45FEA}">
  <dimension ref="A1:A4"/>
  <sheetViews>
    <sheetView workbookViewId="0">
      <selection activeCell="A3" sqref="A3:XFD3"/>
    </sheetView>
  </sheetViews>
  <sheetFormatPr defaultRowHeight="13.2" x14ac:dyDescent="0.25"/>
  <sheetData>
    <row r="1" spans="1:1" x14ac:dyDescent="0.25">
      <c r="A1" s="39" t="s">
        <v>135</v>
      </c>
    </row>
    <row r="2" spans="1:1" x14ac:dyDescent="0.25">
      <c r="A2" s="39" t="s">
        <v>136</v>
      </c>
    </row>
    <row r="3" spans="1:1" x14ac:dyDescent="0.25">
      <c r="A3" s="39"/>
    </row>
    <row r="4" spans="1:1" x14ac:dyDescent="0.25">
      <c r="A4" s="39" t="s"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F9A430EE4B6F4D98ED68BBDF815500" ma:contentTypeVersion="10" ma:contentTypeDescription="Criar um novo documento." ma:contentTypeScope="" ma:versionID="e8d07897be29ab7ca5cfc03bb203adf9">
  <xsd:schema xmlns:xsd="http://www.w3.org/2001/XMLSchema" xmlns:xs="http://www.w3.org/2001/XMLSchema" xmlns:p="http://schemas.microsoft.com/office/2006/metadata/properties" xmlns:ns2="368e3f79-3df1-49f7-ac2b-b6e27fdb3111" xmlns:ns3="c74dd2d8-fe1d-4e8f-adce-cff836dce0e3" targetNamespace="http://schemas.microsoft.com/office/2006/metadata/properties" ma:root="true" ma:fieldsID="1766299a771133d688346fb05cb025d3" ns2:_="" ns3:_="">
    <xsd:import namespace="368e3f79-3df1-49f7-ac2b-b6e27fdb3111"/>
    <xsd:import namespace="c74dd2d8-fe1d-4e8f-adce-cff836dce0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e3f79-3df1-49f7-ac2b-b6e27fdb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m" ma:readOnly="false" ma:fieldId="{5cf76f15-5ced-4ddc-b409-7134ff3c332f}" ma:taxonomyMulti="true" ma:sspId="bd8d3c8d-71df-4172-bdce-bf3e01dea0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4dd2d8-fe1d-4e8f-adce-cff836dce0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1c15aa6-ec9f-4b7b-b9fd-2c0ee655b3ec}" ma:internalName="TaxCatchAll" ma:showField="CatchAllData" ma:web="c74dd2d8-fe1d-4e8f-adce-cff836dce0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74dd2d8-fe1d-4e8f-adce-cff836dce0e3" xsi:nil="true"/>
    <lcf76f155ced4ddcb4097134ff3c332f xmlns="368e3f79-3df1-49f7-ac2b-b6e27fdb31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EE5283A-DFFF-44AA-8A37-BAD620C8E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8e3f79-3df1-49f7-ac2b-b6e27fdb3111"/>
    <ds:schemaRef ds:uri="c74dd2d8-fe1d-4e8f-adce-cff836dce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945AD9-DFE0-4C0A-947E-9E487CB646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799B42-972D-4961-B3E3-E821F379B48B}">
  <ds:schemaRefs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sharepoint/v3"/>
    <ds:schemaRef ds:uri="http://purl.org/dc/terms/"/>
    <ds:schemaRef ds:uri="http://schemas.microsoft.com/office/infopath/2007/PartnerControls"/>
    <ds:schemaRef ds:uri="c74dd2d8-fe1d-4e8f-adce-cff836dce0e3"/>
    <ds:schemaRef ds:uri="368e3f79-3df1-49f7-ac2b-b6e27fdb311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Nova Contratação</vt:lpstr>
      <vt:lpstr>HIERARQUIA</vt:lpstr>
      <vt:lpstr>Planilha1</vt:lpstr>
      <vt:lpstr>'Nova Contratação'!Area_de_impressao</vt:lpstr>
    </vt:vector>
  </TitlesOfParts>
  <Manager/>
  <Company>CVRD - Companhia Vale do Rio Doce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GASUS</dc:creator>
  <cp:keywords/>
  <dc:description/>
  <cp:lastModifiedBy>Marcos Paulo Holanda da Silva</cp:lastModifiedBy>
  <cp:revision/>
  <cp:lastPrinted>2023-06-07T11:58:21Z</cp:lastPrinted>
  <dcterms:created xsi:type="dcterms:W3CDTF">1999-08-24T17:33:56Z</dcterms:created>
  <dcterms:modified xsi:type="dcterms:W3CDTF">2025-02-20T18:13:15Z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0x01010050F9A430EE4B6F4D98ED68BBDF815500</vt:lpwstr>
  </property>
  <property fmtid="{D5CDD505-2E9C-101B-9397-08002B2CF9AE}" pid="3" name="MediaServiceImageTags">
    <vt:lpwstr/>
  </property>
</Properties>
</file>