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etic\OneDrive\Documentos\ENG1547\"/>
    </mc:Choice>
  </mc:AlternateContent>
  <xr:revisionPtr revIDLastSave="0" documentId="13_ncr:1_{70F381CF-8D86-40DF-AC2B-3476CD1898A4}" xr6:coauthVersionLast="47" xr6:coauthVersionMax="47" xr10:uidLastSave="{00000000-0000-0000-0000-000000000000}"/>
  <bookViews>
    <workbookView xWindow="28680" yWindow="-120" windowWidth="20730" windowHeight="11040" firstSheet="1" activeTab="4" xr2:uid="{00000000-000D-0000-FFFF-FFFF00000000}"/>
  </bookViews>
  <sheets>
    <sheet name="base de dados" sheetId="1" r:id="rId1"/>
    <sheet name="Exercício 1" sheetId="2" r:id="rId2"/>
    <sheet name="Exercício 2.1" sheetId="3" r:id="rId3"/>
    <sheet name="Exercício 2.2" sheetId="5" r:id="rId4"/>
    <sheet name="Exercício 2.3 - 2.4" sheetId="6" r:id="rId5"/>
    <sheet name="Exercício 3.1" sheetId="4" r:id="rId6"/>
    <sheet name="Exercício 3.2" sheetId="9" r:id="rId7"/>
  </sheets>
  <definedNames>
    <definedName name="solver_adj" localSheetId="4" hidden="1">'Exercício 2.3 - 2.4'!$H$13:$J$13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'Exercício 2.3 - 2.4'!$A$13</definedName>
    <definedName name="solver_lhs2" localSheetId="4" hidden="1">'Exercício 2.3 - 2.4'!$B$13</definedName>
    <definedName name="solver_lhs3" localSheetId="4" hidden="1">'Exercício 2.3 - 2.4'!$B$13</definedName>
    <definedName name="solver_lhs4" localSheetId="4" hidden="1">'Exercício 2.3 - 2.4'!$C$13</definedName>
    <definedName name="solver_lhs5" localSheetId="4" hidden="1">'Exercício 2.3 - 2.4'!$C$13</definedName>
    <definedName name="solver_lhs6" localSheetId="4" hidden="1">'Exercício 2.3 - 2.4'!$E$13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6</definedName>
    <definedName name="solver_nwt" localSheetId="4" hidden="1">1</definedName>
    <definedName name="solver_opt" localSheetId="4" hidden="1">'Exercício 2.3 - 2.4'!$K$13</definedName>
    <definedName name="solver_pre" localSheetId="4" hidden="1">0.000001</definedName>
    <definedName name="solver_rbv" localSheetId="4" hidden="1">2</definedName>
    <definedName name="solver_rel1" localSheetId="4" hidden="1">2</definedName>
    <definedName name="solver_rel2" localSheetId="4" hidden="1">1</definedName>
    <definedName name="solver_rel3" localSheetId="4" hidden="1">3</definedName>
    <definedName name="solver_rel4" localSheetId="4" hidden="1">1</definedName>
    <definedName name="solver_rel5" localSheetId="4" hidden="1">3</definedName>
    <definedName name="solver_rel6" localSheetId="4" hidden="1">2</definedName>
    <definedName name="solver_rhs1" localSheetId="4" hidden="1">1</definedName>
    <definedName name="solver_rhs2" localSheetId="4" hidden="1">1</definedName>
    <definedName name="solver_rhs3" localSheetId="4" hidden="1">0</definedName>
    <definedName name="solver_rhs4" localSheetId="4" hidden="1">1</definedName>
    <definedName name="solver_rhs5" localSheetId="4" hidden="1">0</definedName>
    <definedName name="solver_rhs6" localSheetId="4" hidden="1">0.15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6" l="1"/>
  <c r="G14" i="6" s="1"/>
  <c r="J15" i="6"/>
  <c r="G15" i="6" s="1"/>
  <c r="J16" i="6"/>
  <c r="K16" i="6" s="1" a="1"/>
  <c r="K16" i="6" s="1"/>
  <c r="J17" i="6"/>
  <c r="J18" i="6"/>
  <c r="K18" i="6" s="1" a="1"/>
  <c r="K18" i="6" s="1"/>
  <c r="J19" i="6"/>
  <c r="K19" i="6" s="1" a="1"/>
  <c r="K19" i="6" s="1"/>
  <c r="J20" i="6"/>
  <c r="G20" i="6" s="1"/>
  <c r="J21" i="6"/>
  <c r="G21" i="6" s="1"/>
  <c r="J22" i="6"/>
  <c r="G22" i="6" s="1"/>
  <c r="J23" i="6"/>
  <c r="K23" i="6" s="1" a="1"/>
  <c r="K23" i="6" s="1"/>
  <c r="J13" i="6"/>
  <c r="L13" i="6" s="1"/>
  <c r="S14" i="6" a="1"/>
  <c r="S14" i="6" s="1"/>
  <c r="S15" i="6" a="1"/>
  <c r="S15" i="6" s="1"/>
  <c r="S16" i="6" a="1"/>
  <c r="S16" i="6" s="1"/>
  <c r="S17" i="6" a="1"/>
  <c r="S17" i="6" s="1"/>
  <c r="S18" i="6" a="1"/>
  <c r="S18" i="6" s="1"/>
  <c r="S19" i="6" a="1"/>
  <c r="S19" i="6" s="1"/>
  <c r="S20" i="6" a="1"/>
  <c r="S20" i="6" s="1"/>
  <c r="S21" i="6" a="1"/>
  <c r="S21" i="6" s="1"/>
  <c r="S22" i="6" a="1"/>
  <c r="S22" i="6" s="1"/>
  <c r="S23" i="6" a="1"/>
  <c r="S23" i="6" s="1"/>
  <c r="V14" i="6"/>
  <c r="V15" i="6"/>
  <c r="V16" i="6"/>
  <c r="V17" i="6"/>
  <c r="V18" i="6"/>
  <c r="V19" i="6"/>
  <c r="V20" i="6"/>
  <c r="V21" i="6"/>
  <c r="V22" i="6"/>
  <c r="V23" i="6"/>
  <c r="V13" i="6"/>
  <c r="N14" i="6"/>
  <c r="N15" i="6"/>
  <c r="N16" i="6"/>
  <c r="N17" i="6"/>
  <c r="N18" i="6"/>
  <c r="N19" i="6"/>
  <c r="N20" i="6"/>
  <c r="N21" i="6"/>
  <c r="N22" i="6"/>
  <c r="N23" i="6"/>
  <c r="N13" i="6"/>
  <c r="G17" i="6"/>
  <c r="A14" i="6"/>
  <c r="A15" i="6"/>
  <c r="A16" i="6"/>
  <c r="A17" i="6"/>
  <c r="A18" i="6"/>
  <c r="A19" i="6"/>
  <c r="A20" i="6"/>
  <c r="A21" i="6"/>
  <c r="A22" i="6"/>
  <c r="A23" i="6"/>
  <c r="A13" i="6"/>
  <c r="AB14" i="6" a="1"/>
  <c r="AB14" i="6" s="1"/>
  <c r="AB15" i="6" a="1"/>
  <c r="AB15" i="6" s="1"/>
  <c r="AB16" i="6" a="1"/>
  <c r="AB16" i="6" s="1"/>
  <c r="AB17" i="6" a="1"/>
  <c r="AB17" i="6"/>
  <c r="AB18" i="6" a="1"/>
  <c r="AB18" i="6" s="1"/>
  <c r="AB19" i="6" a="1"/>
  <c r="AB19" i="6" s="1"/>
  <c r="AB20" i="6" a="1"/>
  <c r="AB20" i="6" s="1"/>
  <c r="AB21" i="6" a="1"/>
  <c r="AB21" i="6" s="1"/>
  <c r="AB22" i="6" a="1"/>
  <c r="AB22" i="6" s="1"/>
  <c r="AB23" i="6" a="1"/>
  <c r="AB23" i="6" s="1"/>
  <c r="AB13" i="6" a="1"/>
  <c r="AB13" i="6" s="1"/>
  <c r="S13" i="6" a="1"/>
  <c r="S13" i="6" s="1"/>
  <c r="K17" i="6" a="1"/>
  <c r="K17" i="6" s="1"/>
  <c r="AC14" i="6"/>
  <c r="AC15" i="6"/>
  <c r="AC16" i="6"/>
  <c r="AC17" i="6"/>
  <c r="AC18" i="6"/>
  <c r="AC19" i="6"/>
  <c r="AC20" i="6"/>
  <c r="AC21" i="6"/>
  <c r="AC22" i="6"/>
  <c r="AC23" i="6"/>
  <c r="AC13" i="6"/>
  <c r="T14" i="6"/>
  <c r="T15" i="6"/>
  <c r="T16" i="6"/>
  <c r="T17" i="6"/>
  <c r="T18" i="6"/>
  <c r="T19" i="6"/>
  <c r="T20" i="6"/>
  <c r="T21" i="6"/>
  <c r="T22" i="6"/>
  <c r="T23" i="6"/>
  <c r="T13" i="6"/>
  <c r="L17" i="6"/>
  <c r="L18" i="6"/>
  <c r="E14" i="6"/>
  <c r="E15" i="6"/>
  <c r="E16" i="6"/>
  <c r="E17" i="6"/>
  <c r="E18" i="6"/>
  <c r="E19" i="6"/>
  <c r="E20" i="6"/>
  <c r="E21" i="6"/>
  <c r="E22" i="6"/>
  <c r="E23" i="6"/>
  <c r="E13" i="6"/>
  <c r="Z6" i="6"/>
  <c r="AA6" i="6"/>
  <c r="AB6" i="6"/>
  <c r="Z7" i="6"/>
  <c r="AA7" i="6"/>
  <c r="AB7" i="6"/>
  <c r="Z8" i="6"/>
  <c r="AA8" i="6"/>
  <c r="AB8" i="6"/>
  <c r="Z9" i="6"/>
  <c r="AA9" i="6"/>
  <c r="AB9" i="6"/>
  <c r="AB5" i="6"/>
  <c r="AA5" i="6"/>
  <c r="Z5" i="6"/>
  <c r="Y6" i="6"/>
  <c r="Y7" i="6"/>
  <c r="Y8" i="6"/>
  <c r="Y9" i="6"/>
  <c r="Y5" i="6"/>
  <c r="X8" i="6"/>
  <c r="X9" i="6"/>
  <c r="X7" i="6"/>
  <c r="X6" i="6"/>
  <c r="X5" i="6"/>
  <c r="Q5" i="6"/>
  <c r="R8" i="6"/>
  <c r="S7" i="6" s="1"/>
  <c r="Q8" i="6"/>
  <c r="S6" i="6" s="1"/>
  <c r="Q7" i="6"/>
  <c r="R6" i="6" s="1"/>
  <c r="P8" i="6"/>
  <c r="S5" i="6" s="1"/>
  <c r="P7" i="6"/>
  <c r="R5" i="6" s="1"/>
  <c r="P6" i="6"/>
  <c r="S8" i="6"/>
  <c r="R7" i="6"/>
  <c r="Q6" i="6"/>
  <c r="P5" i="6"/>
  <c r="K7" i="6"/>
  <c r="J7" i="6"/>
  <c r="K6" i="6" s="1"/>
  <c r="J6" i="6"/>
  <c r="I7" i="6"/>
  <c r="K5" i="6" s="1"/>
  <c r="I6" i="6"/>
  <c r="J5" i="6" s="1"/>
  <c r="I5" i="6"/>
  <c r="D7" i="6"/>
  <c r="D6" i="6"/>
  <c r="C7" i="6"/>
  <c r="C6" i="6"/>
  <c r="D19" i="3"/>
  <c r="C24" i="2"/>
  <c r="C23" i="2"/>
  <c r="C22" i="2"/>
  <c r="C21" i="2"/>
  <c r="C20" i="2"/>
  <c r="E7" i="5"/>
  <c r="J17" i="5"/>
  <c r="L17" i="5" s="1"/>
  <c r="I8" i="5"/>
  <c r="I9" i="5" s="1"/>
  <c r="J7" i="5"/>
  <c r="L7" i="5" s="1"/>
  <c r="C17" i="5"/>
  <c r="E17" i="5" s="1"/>
  <c r="B8" i="5"/>
  <c r="C7" i="5"/>
  <c r="D3" i="5"/>
  <c r="K3" i="5" s="1"/>
  <c r="D2" i="5"/>
  <c r="E3" i="3"/>
  <c r="E2" i="3"/>
  <c r="D9" i="3" s="1"/>
  <c r="E4" i="3"/>
  <c r="C19" i="3"/>
  <c r="E19" i="3" s="1"/>
  <c r="C9" i="3"/>
  <c r="E9" i="3" s="1"/>
  <c r="B10" i="3"/>
  <c r="J8" i="2"/>
  <c r="K7" i="2" s="1"/>
  <c r="I7" i="2"/>
  <c r="J6" i="2" s="1"/>
  <c r="I8" i="2"/>
  <c r="K6" i="2" s="1"/>
  <c r="I9" i="2"/>
  <c r="L6" i="2" s="1"/>
  <c r="I10" i="2"/>
  <c r="M6" i="2" s="1"/>
  <c r="J9" i="2"/>
  <c r="L7" i="2" s="1"/>
  <c r="J10" i="2"/>
  <c r="M7" i="2" s="1"/>
  <c r="K10" i="2"/>
  <c r="M8" i="2" s="1"/>
  <c r="K9" i="2"/>
  <c r="L8" i="2" s="1"/>
  <c r="L10" i="2"/>
  <c r="M9" i="2" s="1"/>
  <c r="M10" i="2"/>
  <c r="L9" i="2"/>
  <c r="K8" i="2"/>
  <c r="J7" i="2"/>
  <c r="I6" i="2"/>
  <c r="D10" i="2"/>
  <c r="D22" i="2" s="1"/>
  <c r="D12" i="2"/>
  <c r="D23" i="2" s="1"/>
  <c r="D14" i="2"/>
  <c r="D24" i="2" s="1"/>
  <c r="D8" i="2"/>
  <c r="D21" i="2" s="1"/>
  <c r="D6" i="2"/>
  <c r="D20" i="2" s="1"/>
  <c r="L23" i="6" l="1"/>
  <c r="G23" i="6"/>
  <c r="G19" i="6"/>
  <c r="G18" i="6"/>
  <c r="L19" i="6"/>
  <c r="L16" i="6"/>
  <c r="K15" i="6" a="1"/>
  <c r="K15" i="6" s="1"/>
  <c r="K14" i="6" a="1"/>
  <c r="K14" i="6" s="1"/>
  <c r="G13" i="6"/>
  <c r="K13" i="6" a="1"/>
  <c r="K13" i="6" s="1"/>
  <c r="L22" i="6"/>
  <c r="K22" i="6" a="1"/>
  <c r="K22" i="6" s="1"/>
  <c r="L15" i="6"/>
  <c r="L14" i="6"/>
  <c r="L20" i="6"/>
  <c r="K21" i="6" a="1"/>
  <c r="K21" i="6" s="1"/>
  <c r="G16" i="6"/>
  <c r="K20" i="6" a="1"/>
  <c r="K20" i="6" s="1"/>
  <c r="L21" i="6"/>
  <c r="D17" i="6" a="1"/>
  <c r="D17" i="6" s="1"/>
  <c r="D14" i="6" a="1"/>
  <c r="D14" i="6" s="1"/>
  <c r="D23" i="6" a="1"/>
  <c r="D23" i="6" s="1"/>
  <c r="D21" i="6" a="1"/>
  <c r="D21" i="6" s="1"/>
  <c r="D20" i="6" a="1"/>
  <c r="D20" i="6" s="1"/>
  <c r="D22" i="6" a="1"/>
  <c r="D22" i="6" s="1"/>
  <c r="D19" i="6" a="1"/>
  <c r="D19" i="6" s="1"/>
  <c r="D16" i="6" a="1"/>
  <c r="D16" i="6" s="1"/>
  <c r="D15" i="6" a="1"/>
  <c r="D15" i="6" s="1"/>
  <c r="D18" i="6" a="1"/>
  <c r="D18" i="6" s="1"/>
  <c r="D13" i="6" a="1"/>
  <c r="D13" i="6" s="1"/>
  <c r="D10" i="3"/>
  <c r="C10" i="3"/>
  <c r="K2" i="5"/>
  <c r="D4" i="5"/>
  <c r="D17" i="5" s="1"/>
  <c r="L8" i="5"/>
  <c r="C8" i="5"/>
  <c r="E8" i="5" s="1"/>
  <c r="B9" i="5"/>
  <c r="J8" i="5"/>
  <c r="J9" i="5"/>
  <c r="L9" i="5" s="1"/>
  <c r="I10" i="5"/>
  <c r="B11" i="3"/>
  <c r="E10" i="3"/>
  <c r="D7" i="5" l="1"/>
  <c r="D9" i="5"/>
  <c r="D8" i="5"/>
  <c r="B10" i="5"/>
  <c r="B11" i="5" s="1"/>
  <c r="K4" i="5"/>
  <c r="K8" i="5" s="1"/>
  <c r="C9" i="5"/>
  <c r="E9" i="5" s="1"/>
  <c r="I11" i="5"/>
  <c r="J10" i="5"/>
  <c r="K10" i="5" s="1"/>
  <c r="C10" i="5"/>
  <c r="B12" i="3"/>
  <c r="C11" i="3"/>
  <c r="D11" i="3" s="1"/>
  <c r="L10" i="5" l="1"/>
  <c r="E10" i="5"/>
  <c r="D10" i="5"/>
  <c r="K7" i="5"/>
  <c r="K17" i="5"/>
  <c r="K9" i="5"/>
  <c r="J11" i="5"/>
  <c r="L11" i="5" s="1"/>
  <c r="I12" i="5"/>
  <c r="C11" i="5"/>
  <c r="E11" i="5" s="1"/>
  <c r="B12" i="5"/>
  <c r="E11" i="3"/>
  <c r="B13" i="3"/>
  <c r="C12" i="3"/>
  <c r="D12" i="3" s="1"/>
  <c r="K11" i="5" l="1"/>
  <c r="D11" i="5"/>
  <c r="D12" i="5"/>
  <c r="J12" i="5"/>
  <c r="L12" i="5" s="1"/>
  <c r="I13" i="5"/>
  <c r="B13" i="5"/>
  <c r="C12" i="5"/>
  <c r="E12" i="5" s="1"/>
  <c r="E12" i="3"/>
  <c r="B14" i="3"/>
  <c r="C13" i="3"/>
  <c r="D13" i="3" s="1"/>
  <c r="K12" i="5" l="1"/>
  <c r="J13" i="5"/>
  <c r="L13" i="5" s="1"/>
  <c r="I14" i="5"/>
  <c r="C13" i="5"/>
  <c r="E13" i="5" s="1"/>
  <c r="B14" i="5"/>
  <c r="E13" i="3"/>
  <c r="B15" i="3"/>
  <c r="C14" i="3"/>
  <c r="D14" i="3" s="1"/>
  <c r="D13" i="5" l="1"/>
  <c r="K13" i="5"/>
  <c r="D14" i="5"/>
  <c r="I15" i="5"/>
  <c r="J14" i="5"/>
  <c r="L14" i="5" s="1"/>
  <c r="B15" i="5"/>
  <c r="C14" i="5"/>
  <c r="E14" i="5" s="1"/>
  <c r="E14" i="3"/>
  <c r="C15" i="3"/>
  <c r="E15" i="3" s="1"/>
  <c r="B16" i="3"/>
  <c r="K14" i="5" l="1"/>
  <c r="D15" i="3"/>
  <c r="J15" i="5"/>
  <c r="K15" i="5" s="1"/>
  <c r="I16" i="5"/>
  <c r="C15" i="5"/>
  <c r="D15" i="5" s="1"/>
  <c r="B16" i="5"/>
  <c r="B17" i="3"/>
  <c r="C16" i="3"/>
  <c r="D16" i="3" s="1"/>
  <c r="E16" i="3"/>
  <c r="L15" i="5" l="1"/>
  <c r="E15" i="5"/>
  <c r="J16" i="5"/>
  <c r="K16" i="5" s="1"/>
  <c r="C16" i="5"/>
  <c r="E16" i="5" s="1"/>
  <c r="B18" i="3"/>
  <c r="C17" i="3"/>
  <c r="D17" i="3" s="1"/>
  <c r="D16" i="5" l="1"/>
  <c r="L16" i="5"/>
  <c r="E17" i="3"/>
  <c r="C18" i="3"/>
  <c r="D18" i="3" s="1"/>
  <c r="E1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<sst xmlns="http://schemas.openxmlformats.org/spreadsheetml/2006/main" count="113" uniqueCount="20">
  <si>
    <t>PETR4</t>
  </si>
  <si>
    <t>VALE3</t>
  </si>
  <si>
    <t>BBAS3</t>
  </si>
  <si>
    <t>EGIE3</t>
  </si>
  <si>
    <t>PSSA3</t>
  </si>
  <si>
    <t>E [PETR4]</t>
  </si>
  <si>
    <t>=</t>
  </si>
  <si>
    <t>E [VALE3]</t>
  </si>
  <si>
    <t>E [BBAS3]</t>
  </si>
  <si>
    <t>E [EGIE3]</t>
  </si>
  <si>
    <t>E [PPAS3]</t>
  </si>
  <si>
    <t>Ativo</t>
  </si>
  <si>
    <t>E [rc]</t>
  </si>
  <si>
    <t>COV(VALE3 , PSSA3)</t>
  </si>
  <si>
    <t>VAR(VALE3)</t>
  </si>
  <si>
    <t>VAR(PSSA3)</t>
  </si>
  <si>
    <t>Risco (Sigma)</t>
  </si>
  <si>
    <t>Retorno (Mu)</t>
  </si>
  <si>
    <t>DP [rc]</t>
  </si>
  <si>
    <t>PAAS3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</si>
</sst>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Risco x Retorno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'Exercício 1'!$D$19</c:f>
              <c:strCache>
                <c:ptCount val="1"/>
                <c:pt idx="0">
                  <c:v>Retorno (Mu)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'Exercício 1'!$C$20:$C$24</c:f>
              <c:numCache>
                <c:formatCode>0.00%</c:formatCode>
                <c:ptCount val="5"/>
                <c:pt idx="0">
                  <c:v>0.48185452581994043</c:v>
                </c:pt>
                <c:pt idx="1">
                  <c:v>0.43422797965514676</c:v>
                </c:pt>
                <c:pt idx="2">
                  <c:v>0.43244644274505878</c:v>
                </c:pt>
                <c:pt idx="3">
                  <c:v>0.25439526257009087</c:v>
                </c:pt>
                <c:pt idx="4">
                  <c:v>0.30860446798996088</c:v>
                </c:pt>
              </c:numCache>
            </c:numRef>
          </c:xVal>
          <c:yVal>
            <c:numRef>
              <c:f>'Exercício 1'!$D$20:$D$24</c:f>
              <c:numCache>
                <c:formatCode>0.00%</c:formatCode>
                <c:ptCount val="5"/>
                <c:pt idx="0">
                  <c:v>0.12781346689024176</c:v>
                </c:pt>
                <c:pt idx="1">
                  <c:v>0.14924219752305468</c:v>
                </c:pt>
                <c:pt idx="2">
                  <c:v>0.12275426039904747</c:v>
                </c:pt>
                <c:pt idx="3">
                  <c:v>0.11202511654826175</c:v>
                </c:pt>
                <c:pt idx="4">
                  <c:v>0.10614558027951504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BC-43A9-84BE-308F388F6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953263"/>
        <c:axId val="344969903"/>
      </c:scatterChart>
      <c:valAx>
        <c:axId val="34495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969903"/>
        <c:crosses val="autoZero"/>
        <c:crossBetween val="midCat"/>
      </c:valAx>
      <c:valAx>
        <c:axId val="34496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95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Risco</a:t>
            </a:r>
            <a:r>
              <a:rPr lang="en-US" baseline="0"/>
              <a:t> X Retorno da carteira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'Exercício 2.1'!$E$8</c:f>
              <c:strCache>
                <c:ptCount val="1"/>
                <c:pt idx="0">
                  <c:v>E [rc]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'Exercício 2.1'!$D$9:$D$19</c:f>
              <c:numCache>
                <c:formatCode>0.00%</c:formatCode>
                <c:ptCount val="11"/>
                <c:pt idx="0">
                  <c:v>0.43422797965514676</c:v>
                </c:pt>
                <c:pt idx="1">
                  <c:v>0.414588100283244</c:v>
                </c:pt>
                <c:pt idx="2">
                  <c:v>0.39603474510947878</c:v>
                </c:pt>
                <c:pt idx="3">
                  <c:v>0.37872762987108888</c:v>
                </c:pt>
                <c:pt idx="4">
                  <c:v>0.36284512919150108</c:v>
                </c:pt>
                <c:pt idx="5">
                  <c:v>0.34858202734019972</c:v>
                </c:pt>
                <c:pt idx="6">
                  <c:v>0.3361445279155863</c:v>
                </c:pt>
                <c:pt idx="7">
                  <c:v>0.32574181396769281</c:v>
                </c:pt>
                <c:pt idx="8">
                  <c:v>0.31757390784306505</c:v>
                </c:pt>
                <c:pt idx="9">
                  <c:v>0.31181647867752305</c:v>
                </c:pt>
                <c:pt idx="10">
                  <c:v>0.30860446798996088</c:v>
                </c:pt>
              </c:numCache>
            </c:numRef>
          </c:xVal>
          <c:yVal>
            <c:numRef>
              <c:f>'Exercício 2.1'!$E$9:$E$19</c:f>
              <c:numCache>
                <c:formatCode>0.00%</c:formatCode>
                <c:ptCount val="11"/>
                <c:pt idx="0">
                  <c:v>0.14924219752305468</c:v>
                </c:pt>
                <c:pt idx="1">
                  <c:v>0.14493253579870072</c:v>
                </c:pt>
                <c:pt idx="2">
                  <c:v>0.14062287407434676</c:v>
                </c:pt>
                <c:pt idx="3">
                  <c:v>0.13631321234999277</c:v>
                </c:pt>
                <c:pt idx="4">
                  <c:v>0.13200355062563884</c:v>
                </c:pt>
                <c:pt idx="5">
                  <c:v>0.12769388890128486</c:v>
                </c:pt>
                <c:pt idx="6">
                  <c:v>0.1233842271769309</c:v>
                </c:pt>
                <c:pt idx="7">
                  <c:v>0.11907456545257694</c:v>
                </c:pt>
                <c:pt idx="8">
                  <c:v>0.11476490372822297</c:v>
                </c:pt>
                <c:pt idx="9">
                  <c:v>0.11045524200386901</c:v>
                </c:pt>
                <c:pt idx="10">
                  <c:v>0.10614558027951504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0B-4442-801A-2DB7FBA24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83840"/>
        <c:axId val="552502144"/>
      </c:scatterChart>
      <c:valAx>
        <c:axId val="55248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02144"/>
        <c:crosses val="autoZero"/>
        <c:crossBetween val="midCat"/>
      </c:valAx>
      <c:valAx>
        <c:axId val="55250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8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Risco X Retorno</a:t>
            </a:r>
            <a:r>
              <a:rPr lang="en-US" sz="1600" baseline="0"/>
              <a:t> (Correl = 1)</a:t>
            </a:r>
            <a:endParaRPr lang="en-US" sz="1600"/>
          </a:p>
        </c:rich>
      </c:tx>
      <c:layout>
        <c:manualLayout>
          <c:xMode val="edge"/>
          <c:yMode val="edge"/>
          <c:x val="0.2779586406731549"/>
          <c:y val="4.28241616692655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'Exercício 2.2'!$E$6</c:f>
              <c:strCache>
                <c:ptCount val="1"/>
                <c:pt idx="0">
                  <c:v>E [rc]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'Exercício 2.2'!$D$7:$D$17</c:f>
              <c:numCache>
                <c:formatCode>0.00%</c:formatCode>
                <c:ptCount val="11"/>
                <c:pt idx="0">
                  <c:v>0.43422797965514676</c:v>
                </c:pt>
                <c:pt idx="1">
                  <c:v>0.42166562848862815</c:v>
                </c:pt>
                <c:pt idx="2">
                  <c:v>0.4091032773221096</c:v>
                </c:pt>
                <c:pt idx="3">
                  <c:v>0.39654092615559106</c:v>
                </c:pt>
                <c:pt idx="4">
                  <c:v>0.38397857498907245</c:v>
                </c:pt>
                <c:pt idx="5">
                  <c:v>0.37141622382255385</c:v>
                </c:pt>
                <c:pt idx="6">
                  <c:v>0.35885387265603524</c:v>
                </c:pt>
                <c:pt idx="7">
                  <c:v>0.34629152148951664</c:v>
                </c:pt>
                <c:pt idx="8">
                  <c:v>0.33372917032299809</c:v>
                </c:pt>
                <c:pt idx="9">
                  <c:v>0.32116681915647949</c:v>
                </c:pt>
                <c:pt idx="10">
                  <c:v>0.30860446798996088</c:v>
                </c:pt>
              </c:numCache>
            </c:numRef>
          </c:xVal>
          <c:yVal>
            <c:numRef>
              <c:f>'Exercício 2.2'!$E$7:$E$17</c:f>
              <c:numCache>
                <c:formatCode>0.00%</c:formatCode>
                <c:ptCount val="11"/>
                <c:pt idx="0">
                  <c:v>0.14924219752305468</c:v>
                </c:pt>
                <c:pt idx="1">
                  <c:v>0.14493253579870072</c:v>
                </c:pt>
                <c:pt idx="2">
                  <c:v>0.14062287407434676</c:v>
                </c:pt>
                <c:pt idx="3">
                  <c:v>0.13631321234999277</c:v>
                </c:pt>
                <c:pt idx="4">
                  <c:v>0.13200355062563884</c:v>
                </c:pt>
                <c:pt idx="5">
                  <c:v>0.12769388890128486</c:v>
                </c:pt>
                <c:pt idx="6">
                  <c:v>0.1233842271769309</c:v>
                </c:pt>
                <c:pt idx="7">
                  <c:v>0.11907456545257694</c:v>
                </c:pt>
                <c:pt idx="8">
                  <c:v>0.11476490372822297</c:v>
                </c:pt>
                <c:pt idx="9">
                  <c:v>0.11045524200386901</c:v>
                </c:pt>
                <c:pt idx="10">
                  <c:v>0.10614558027951504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D4-4B16-AE18-DEF9AE0B0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802784"/>
        <c:axId val="1099801952"/>
      </c:scatterChart>
      <c:valAx>
        <c:axId val="10998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01952"/>
        <c:crosses val="autoZero"/>
        <c:crossBetween val="midCat"/>
      </c:valAx>
      <c:valAx>
        <c:axId val="109980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80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Risco X Retorno (Correl = - 1)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'Exercício 2.2'!$L$6</c:f>
              <c:strCache>
                <c:ptCount val="1"/>
                <c:pt idx="0">
                  <c:v>E [rc]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'Exercício 2.2'!$K$7:$K$17</c:f>
              <c:numCache>
                <c:formatCode>0.00%</c:formatCode>
                <c:ptCount val="11"/>
                <c:pt idx="0">
                  <c:v>0.43422797965514676</c:v>
                </c:pt>
                <c:pt idx="1">
                  <c:v>0.359944734890636</c:v>
                </c:pt>
                <c:pt idx="2">
                  <c:v>0.28566149012612529</c:v>
                </c:pt>
                <c:pt idx="3">
                  <c:v>0.21137824536161451</c:v>
                </c:pt>
                <c:pt idx="4">
                  <c:v>0.13709500059710375</c:v>
                </c:pt>
                <c:pt idx="5">
                  <c:v>6.2811755832593005E-2</c:v>
                </c:pt>
                <c:pt idx="6">
                  <c:v>1.1471488931917597E-2</c:v>
                </c:pt>
                <c:pt idx="7">
                  <c:v>8.5754733696428442E-2</c:v>
                </c:pt>
                <c:pt idx="8">
                  <c:v>0.1600379784609392</c:v>
                </c:pt>
                <c:pt idx="9">
                  <c:v>0.23432122322545001</c:v>
                </c:pt>
                <c:pt idx="10">
                  <c:v>0.30860446798996088</c:v>
                </c:pt>
              </c:numCache>
            </c:numRef>
          </c:xVal>
          <c:yVal>
            <c:numRef>
              <c:f>'Exercício 2.2'!$L$7:$L$17</c:f>
              <c:numCache>
                <c:formatCode>0.00%</c:formatCode>
                <c:ptCount val="11"/>
                <c:pt idx="0">
                  <c:v>0.14924219752305468</c:v>
                </c:pt>
                <c:pt idx="1">
                  <c:v>0.14493253579870072</c:v>
                </c:pt>
                <c:pt idx="2">
                  <c:v>0.14062287407434676</c:v>
                </c:pt>
                <c:pt idx="3">
                  <c:v>0.13631321234999277</c:v>
                </c:pt>
                <c:pt idx="4">
                  <c:v>0.13200355062563884</c:v>
                </c:pt>
                <c:pt idx="5">
                  <c:v>0.12769388890128486</c:v>
                </c:pt>
                <c:pt idx="6">
                  <c:v>0.1233842271769309</c:v>
                </c:pt>
                <c:pt idx="7">
                  <c:v>0.11907456545257694</c:v>
                </c:pt>
                <c:pt idx="8">
                  <c:v>0.11476490372822297</c:v>
                </c:pt>
                <c:pt idx="9">
                  <c:v>0.11045524200386901</c:v>
                </c:pt>
                <c:pt idx="10">
                  <c:v>0.10614558027951504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E3-43C1-A2E0-1B4C1BAC8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348672"/>
        <c:axId val="1560347840"/>
      </c:scatterChart>
      <c:valAx>
        <c:axId val="156034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347840"/>
        <c:crosses val="autoZero"/>
        <c:crossBetween val="midCat"/>
      </c:valAx>
      <c:valAx>
        <c:axId val="15603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348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520700</xdr:colOff>
      <xdr:row>1</xdr:row>
      <xdr:rowOff>38100</xdr:rowOff>
    </xdr:from>
    <xdr:ext cx="2143125" cy="78124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E870EC8-8787-F692-37C1-CCC3C43C3B44}"/>
            </a:ext>
          </a:extLst>
        </xdr:cNvPr>
        <xdr:cNvSpPr txBox="1"/>
      </xdr:nvSpPr>
      <xdr:spPr>
        <a:xfrm>
          <a:off x="5092700" y="219075"/>
          <a:ext cx="214312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Retornos</a:t>
          </a:r>
          <a:r>
            <a:rPr lang="en-US" sz="1100" b="1" baseline="0"/>
            <a:t> diários de 04/01/2011 até 30/12/2020.</a:t>
          </a:r>
        </a:p>
        <a:p>
          <a:endParaRPr lang="en-US" sz="1100" b="1" baseline="0"/>
        </a:p>
        <a:p>
          <a:r>
            <a:rPr lang="en-US" sz="1100" b="1" baseline="0"/>
            <a:t>Fonte: Yahoo Finance</a:t>
          </a:r>
          <a:endParaRPr lang="en-US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511175</xdr:colOff>
      <xdr:row>1</xdr:row>
      <xdr:rowOff>95251</xdr:rowOff>
    </xdr:from>
    <xdr:ext cx="2012950" cy="28020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A3DCE9D-7F02-BB39-AF15-5A72602DE3E1}"/>
            </a:ext>
          </a:extLst>
        </xdr:cNvPr>
        <xdr:cNvSpPr txBox="1"/>
      </xdr:nvSpPr>
      <xdr:spPr>
        <a:xfrm>
          <a:off x="511175" y="276226"/>
          <a:ext cx="201295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/>
            <a:t>Valor Esperado</a:t>
          </a:r>
          <a:r>
            <a:rPr lang="en-US" sz="1200" b="1" baseline="0"/>
            <a:t> dos Ativos</a:t>
          </a:r>
          <a:endParaRPr lang="en-US" sz="1200" b="1"/>
        </a:p>
      </xdr:txBody>
    </xdr:sp>
    <xdr:clientData/>
  </xdr:oneCellAnchor>
  <xdr:oneCellAnchor>
    <xdr:from>
      <xdr:col>8</xdr:col>
      <xdr:colOff>123824</xdr:colOff>
      <xdr:row>1</xdr:row>
      <xdr:rowOff>95251</xdr:rowOff>
    </xdr:from>
    <xdr:ext cx="2733675" cy="28020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E615307-67FF-41A3-89EE-0D50FE8E3B2B}"/>
            </a:ext>
          </a:extLst>
        </xdr:cNvPr>
        <xdr:cNvSpPr txBox="1"/>
      </xdr:nvSpPr>
      <xdr:spPr>
        <a:xfrm>
          <a:off x="5000624" y="276226"/>
          <a:ext cx="27336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/>
            <a:t>Matriz de Variâncias e</a:t>
          </a:r>
          <a:r>
            <a:rPr lang="en-US" sz="1200" b="1" baseline="0"/>
            <a:t> Covariâncias</a:t>
          </a:r>
          <a:endParaRPr lang="en-US" sz="1200" b="1"/>
        </a:p>
      </xdr:txBody>
    </xdr:sp>
    <xdr:clientData/>
  </xdr:oneCellAnchor>
  <xdr:twoCellAnchor>
    <xdr:from>
      <xdr:col>6</xdr:col>
      <xdr:colOff>381000</xdr:colOff>
      <xdr:row>13</xdr:row>
      <xdr:rowOff>39687</xdr:rowOff>
    </xdr:from>
    <xdr:to>
      <xdr:col>14</xdr:col>
      <xdr:colOff>76200</xdr:colOff>
      <xdr:row>28</xdr:row>
      <xdr:rowOff>74612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82DF25-8B5C-F5BD-EBED-3E463FF35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3</xdr:row>
      <xdr:rowOff>66675</xdr:rowOff>
    </xdr:from>
    <xdr:to>
      <xdr:col>13</xdr:col>
      <xdr:colOff>387350</xdr:colOff>
      <xdr:row>18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2769AF3-182D-0511-54DA-241777DA2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538629</xdr:colOff>
      <xdr:row>18</xdr:row>
      <xdr:rowOff>78441</xdr:rowOff>
    </xdr:from>
    <xdr:to>
      <xdr:col>6</xdr:col>
      <xdr:colOff>470647</xdr:colOff>
      <xdr:row>33</xdr:row>
      <xdr:rowOff>58083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196CCF-EA15-E914-C788-8001414C2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117661</xdr:colOff>
      <xdr:row>18</xdr:row>
      <xdr:rowOff>82737</xdr:rowOff>
    </xdr:from>
    <xdr:to>
      <xdr:col>14</xdr:col>
      <xdr:colOff>479424</xdr:colOff>
      <xdr:row>33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CBB231-6A62-C095-2806-4D0FD75EF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390526</xdr:colOff>
      <xdr:row>1</xdr:row>
      <xdr:rowOff>73025</xdr:rowOff>
    </xdr:from>
    <xdr:ext cx="1162050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8D51D79-EC74-9C33-7C11-859DF5C9E3CF}"/>
            </a:ext>
          </a:extLst>
        </xdr:cNvPr>
        <xdr:cNvSpPr txBox="1"/>
      </xdr:nvSpPr>
      <xdr:spPr>
        <a:xfrm>
          <a:off x="1000126" y="254000"/>
          <a:ext cx="1162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DOIS</a:t>
          </a:r>
          <a:r>
            <a:rPr lang="en-US" sz="1100" b="1" baseline="0"/>
            <a:t> ATIVOS</a:t>
          </a:r>
          <a:endParaRPr lang="en-US" sz="1100" b="1"/>
        </a:p>
      </xdr:txBody>
    </xdr:sp>
    <xdr:clientData/>
  </xdr:oneCellAnchor>
  <xdr:oneCellAnchor>
    <xdr:from>
      <xdr:col>8</xdr:col>
      <xdr:colOff>247650</xdr:colOff>
      <xdr:row>1</xdr:row>
      <xdr:rowOff>9525</xdr:rowOff>
    </xdr:from>
    <xdr:ext cx="1162050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876A7AE-7B34-4A09-AA3F-6FCFA3142E83}"/>
            </a:ext>
          </a:extLst>
        </xdr:cNvPr>
        <xdr:cNvSpPr txBox="1"/>
      </xdr:nvSpPr>
      <xdr:spPr>
        <a:xfrm>
          <a:off x="5124450" y="190500"/>
          <a:ext cx="1162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TRÊS</a:t>
          </a:r>
          <a:r>
            <a:rPr lang="en-US" sz="1100" b="1" baseline="0"/>
            <a:t> ATIVOS</a:t>
          </a:r>
          <a:endParaRPr lang="en-US" sz="1100" b="1"/>
        </a:p>
      </xdr:txBody>
    </xdr:sp>
    <xdr:clientData/>
  </xdr:oneCellAnchor>
  <xdr:oneCellAnchor>
    <xdr:from>
      <xdr:col>15</xdr:col>
      <xdr:colOff>514350</xdr:colOff>
      <xdr:row>1</xdr:row>
      <xdr:rowOff>53975</xdr:rowOff>
    </xdr:from>
    <xdr:ext cx="1409700" cy="264560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C7B78C69-BA69-4D3F-AC73-505554AA45E9}"/>
            </a:ext>
          </a:extLst>
        </xdr:cNvPr>
        <xdr:cNvSpPr txBox="1"/>
      </xdr:nvSpPr>
      <xdr:spPr>
        <a:xfrm>
          <a:off x="8439150" y="234950"/>
          <a:ext cx="1409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QUATRO</a:t>
          </a:r>
          <a:r>
            <a:rPr lang="en-US" sz="1100" b="1" baseline="0"/>
            <a:t> ATIVOS</a:t>
          </a:r>
          <a:endParaRPr lang="en-US" sz="1100" b="1"/>
        </a:p>
      </xdr:txBody>
    </xdr:sp>
    <xdr:clientData/>
  </xdr:oneCellAnchor>
  <xdr:oneCellAnchor>
    <xdr:from>
      <xdr:col>24</xdr:col>
      <xdr:colOff>539750</xdr:colOff>
      <xdr:row>1</xdr:row>
      <xdr:rowOff>9525</xdr:rowOff>
    </xdr:from>
    <xdr:ext cx="1162050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3CAE988A-377C-440B-A9D0-CB7886B8B296}"/>
            </a:ext>
          </a:extLst>
        </xdr:cNvPr>
        <xdr:cNvSpPr txBox="1"/>
      </xdr:nvSpPr>
      <xdr:spPr>
        <a:xfrm>
          <a:off x="13950950" y="190500"/>
          <a:ext cx="1162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CINCO </a:t>
          </a:r>
          <a:r>
            <a:rPr lang="en-US" sz="1100" b="1" baseline="0"/>
            <a:t>ATIVOS</a:t>
          </a:r>
          <a:endParaRPr lang="en-US" sz="1100" b="1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2"/>
  <sheetViews>
    <sheetView showGridLines="0" workbookViewId="0">
      <selection activeCell="J10" sqref="J10"/>
    </sheetView>
  </sheetViews>
  <sheetFormatPr defaultColWidth="10.90625" defaultRowHeight="14.5" x14ac:dyDescent="0.35"/>
  <cols>
    <col min="6" max="6" width="10.90625" style="2"/>
  </cols>
  <sheetData>
    <row r="1" spans="1:7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G1" s="2"/>
    </row>
    <row r="2" spans="1:7" x14ac:dyDescent="0.35">
      <c r="A2" s="5">
        <v>-3.7037037037037598E-3</v>
      </c>
      <c r="B2" s="6">
        <v>2.0712672973272301E-2</v>
      </c>
      <c r="C2" s="6">
        <v>4.1401592356686799E-3</v>
      </c>
      <c r="D2" s="6">
        <v>-1.3059747525198199E-2</v>
      </c>
      <c r="E2" s="11">
        <v>1.2280701754386E-2</v>
      </c>
    </row>
    <row r="3" spans="1:7" x14ac:dyDescent="0.35">
      <c r="A3" s="5">
        <v>1.1895873605948E-2</v>
      </c>
      <c r="B3" s="6">
        <v>1.80567319670943E-2</v>
      </c>
      <c r="C3" s="6">
        <v>1.4272089620295201E-2</v>
      </c>
      <c r="D3" s="6">
        <v>1.7013232514177599E-2</v>
      </c>
      <c r="E3" s="11">
        <v>3.4662045060658299E-3</v>
      </c>
    </row>
    <row r="4" spans="1:7" x14ac:dyDescent="0.35">
      <c r="A4" s="5">
        <v>-4.04107288909161E-3</v>
      </c>
      <c r="B4" s="6">
        <v>-1.2837871404765701E-2</v>
      </c>
      <c r="C4" s="6">
        <v>-8.7554409005629105E-3</v>
      </c>
      <c r="D4" s="6">
        <v>1.30111059479554E-2</v>
      </c>
      <c r="E4" s="11">
        <v>6.9084628670124104E-4</v>
      </c>
    </row>
    <row r="5" spans="1:7" x14ac:dyDescent="0.35">
      <c r="A5" s="5">
        <v>-1.4017004278236701E-2</v>
      </c>
      <c r="B5" s="6">
        <v>-7.5290726818800797E-3</v>
      </c>
      <c r="C5" s="6">
        <v>-2.3659305247340501E-2</v>
      </c>
      <c r="D5" s="6">
        <v>3.6697249389783201E-3</v>
      </c>
      <c r="E5" s="11">
        <v>-1.2426648256817399E-2</v>
      </c>
    </row>
    <row r="6" spans="1:7" x14ac:dyDescent="0.35">
      <c r="A6" s="5">
        <v>9.3527871305649803E-3</v>
      </c>
      <c r="B6" s="6">
        <v>-1.8965689655171499E-3</v>
      </c>
      <c r="C6" s="6">
        <v>1.61547652292482E-3</v>
      </c>
      <c r="D6" s="6">
        <v>-1.8281079446119701E-3</v>
      </c>
      <c r="E6" s="11">
        <v>-9.4372596994057902E-3</v>
      </c>
    </row>
    <row r="7" spans="1:7" x14ac:dyDescent="0.35">
      <c r="A7" s="5">
        <v>6.3009636767976697E-3</v>
      </c>
      <c r="B7" s="6">
        <v>1.05372432291801E-2</v>
      </c>
      <c r="C7" s="6">
        <v>1.19355161290322E-2</v>
      </c>
      <c r="D7" s="6">
        <v>5.4944597069597201E-3</v>
      </c>
      <c r="E7" s="11">
        <v>-1.9054340155257501E-2</v>
      </c>
    </row>
    <row r="8" spans="1:7" x14ac:dyDescent="0.35">
      <c r="A8" s="5">
        <v>2.7624309392265199E-2</v>
      </c>
      <c r="B8" s="6">
        <v>2.7692290598290599E-2</v>
      </c>
      <c r="C8" s="6">
        <v>1.7532642093317299E-2</v>
      </c>
      <c r="D8" s="6">
        <v>7.2860659055584698E-3</v>
      </c>
      <c r="E8" s="11">
        <v>1.9784172661870599E-2</v>
      </c>
    </row>
    <row r="9" spans="1:7" x14ac:dyDescent="0.35">
      <c r="A9" s="5">
        <v>-2.11469892473117E-2</v>
      </c>
      <c r="B9" s="6">
        <v>-6.98599479351292E-3</v>
      </c>
      <c r="C9" s="6">
        <v>-1.00250626566416E-2</v>
      </c>
      <c r="D9" s="6">
        <v>-9.4032545477732397E-3</v>
      </c>
      <c r="E9" s="11">
        <v>-1.0582010582010601E-2</v>
      </c>
    </row>
    <row r="10" spans="1:7" x14ac:dyDescent="0.35">
      <c r="A10" s="5">
        <v>8.7879900691316699E-3</v>
      </c>
      <c r="B10" s="6">
        <v>4.3550753039351998E-3</v>
      </c>
      <c r="C10" s="6">
        <v>5.3797468354430701E-3</v>
      </c>
      <c r="D10" s="6">
        <v>-1.4604782100913201E-3</v>
      </c>
      <c r="E10" s="11">
        <v>-1.78253119429594E-3</v>
      </c>
    </row>
    <row r="11" spans="1:7" x14ac:dyDescent="0.35">
      <c r="A11" s="5">
        <v>-3.6296916018037102E-3</v>
      </c>
      <c r="B11" s="6">
        <v>3.5023182705522498E-3</v>
      </c>
      <c r="C11" s="6">
        <v>-1.1646207113629301E-2</v>
      </c>
      <c r="D11" s="6">
        <v>-6.9468924564394198E-3</v>
      </c>
      <c r="E11" s="11">
        <v>1.0714285714285701E-2</v>
      </c>
    </row>
    <row r="12" spans="1:7" x14ac:dyDescent="0.35">
      <c r="A12" s="5">
        <v>9.8359923557016504E-3</v>
      </c>
      <c r="B12" s="6">
        <v>1.24646838113573E-2</v>
      </c>
      <c r="C12" s="6">
        <v>4.7770382165606097E-3</v>
      </c>
      <c r="D12" s="6">
        <v>-4.0501654984275203E-3</v>
      </c>
      <c r="E12" s="11">
        <v>-1.41342756183747E-2</v>
      </c>
    </row>
    <row r="13" spans="1:7" x14ac:dyDescent="0.35">
      <c r="A13" s="5">
        <v>-1.51515156981067E-2</v>
      </c>
      <c r="B13" s="6">
        <v>-2.1667761709381599E-2</v>
      </c>
      <c r="C13" s="6">
        <v>-1.42630432413008E-2</v>
      </c>
      <c r="D13" s="6">
        <v>-1.84838271018395E-3</v>
      </c>
      <c r="E13" s="11">
        <v>-2.1505376344085898E-2</v>
      </c>
    </row>
    <row r="14" spans="1:7" x14ac:dyDescent="0.35">
      <c r="A14" s="5">
        <v>-1.09886450911589E-3</v>
      </c>
      <c r="B14" s="6">
        <v>-1.67785240529706E-2</v>
      </c>
      <c r="C14" s="6">
        <v>-6.7524437299035798E-3</v>
      </c>
      <c r="D14" s="6">
        <v>5.5555092592591802E-3</v>
      </c>
      <c r="E14" s="11">
        <v>-1.0989010989011099E-2</v>
      </c>
    </row>
    <row r="15" spans="1:7" x14ac:dyDescent="0.35">
      <c r="A15" s="5">
        <v>-8.0675100843418095E-3</v>
      </c>
      <c r="B15" s="6">
        <v>6.8259729292141601E-3</v>
      </c>
      <c r="C15" s="6">
        <v>-4.5321788453278602E-3</v>
      </c>
      <c r="D15" s="6">
        <v>3.6832414218803699E-3</v>
      </c>
      <c r="E15" s="11">
        <v>0</v>
      </c>
    </row>
    <row r="16" spans="1:7" x14ac:dyDescent="0.35">
      <c r="A16" s="5">
        <v>-1.8483919352455501E-3</v>
      </c>
      <c r="B16" s="6">
        <v>6.7796949152543204E-3</v>
      </c>
      <c r="C16" s="6">
        <v>9.1057235772358195E-3</v>
      </c>
      <c r="D16" s="6">
        <v>-2.9357340796207802E-3</v>
      </c>
      <c r="E16" s="11">
        <v>7.4074074074073097E-3</v>
      </c>
    </row>
    <row r="17" spans="1:5" x14ac:dyDescent="0.35">
      <c r="A17" s="5">
        <v>-6.2962962962963597E-3</v>
      </c>
      <c r="B17" s="6">
        <v>-8.4181815347417199E-4</v>
      </c>
      <c r="C17" s="6">
        <v>-9.6683851218692897E-4</v>
      </c>
      <c r="D17" s="6">
        <v>-1.8402649981597501E-2</v>
      </c>
      <c r="E17" s="11">
        <v>-1.8382352941176401E-3</v>
      </c>
    </row>
    <row r="18" spans="1:5" x14ac:dyDescent="0.35">
      <c r="A18" s="5">
        <v>1.49090570257182E-3</v>
      </c>
      <c r="B18" s="6">
        <v>-9.9410281361761409E-3</v>
      </c>
      <c r="C18" s="6">
        <v>0</v>
      </c>
      <c r="D18" s="6">
        <v>-1.1998500187476601E-2</v>
      </c>
      <c r="E18" s="11">
        <v>-3.4990791896869301E-2</v>
      </c>
    </row>
    <row r="19" spans="1:5" x14ac:dyDescent="0.35">
      <c r="A19" s="5">
        <v>-7.4432821941464696E-3</v>
      </c>
      <c r="B19" s="6">
        <v>-2.87610288890753E-2</v>
      </c>
      <c r="C19" s="6">
        <v>-2.0645129032258E-2</v>
      </c>
      <c r="D19" s="6">
        <v>-2.8083444022770299E-2</v>
      </c>
      <c r="E19" s="11">
        <v>7.2519083969466696E-3</v>
      </c>
    </row>
    <row r="20" spans="1:5" x14ac:dyDescent="0.35">
      <c r="A20" s="5">
        <v>1.5748031496062999E-2</v>
      </c>
      <c r="B20" s="6">
        <v>1.7525845452959199E-4</v>
      </c>
      <c r="C20" s="6">
        <v>-1.9762878136927599E-2</v>
      </c>
      <c r="D20" s="6">
        <v>7.4188789818976399E-3</v>
      </c>
      <c r="E20" s="11">
        <v>-1.47783251231527E-2</v>
      </c>
    </row>
    <row r="21" spans="1:5" x14ac:dyDescent="0.35">
      <c r="A21" s="5">
        <v>2.0302657807308899E-2</v>
      </c>
      <c r="B21" s="6">
        <v>2.9257146837521099E-2</v>
      </c>
      <c r="C21" s="6">
        <v>2.0161290322580098E-3</v>
      </c>
      <c r="D21" s="6">
        <v>3.4883819519564901E-2</v>
      </c>
      <c r="E21" s="11">
        <v>-9.6153846153845795E-3</v>
      </c>
    </row>
    <row r="22" spans="1:5" x14ac:dyDescent="0.35">
      <c r="A22" s="5">
        <v>5.7887122210098499E-3</v>
      </c>
      <c r="B22" s="6">
        <v>-2.2978689361702099E-2</v>
      </c>
      <c r="C22" s="6">
        <v>-8.0482897384306397E-3</v>
      </c>
      <c r="D22" s="6">
        <v>-2.2472002693258199E-2</v>
      </c>
      <c r="E22" s="11">
        <v>-1.94174757281551E-3</v>
      </c>
    </row>
    <row r="23" spans="1:5" x14ac:dyDescent="0.35">
      <c r="A23" s="5">
        <v>8.2734535350161807E-3</v>
      </c>
      <c r="B23" s="6">
        <v>-1.7422124828497801E-3</v>
      </c>
      <c r="C23" s="6">
        <v>-4.3948275862067997E-3</v>
      </c>
      <c r="D23" s="6">
        <v>-1.14942534240544E-2</v>
      </c>
      <c r="E23" s="11">
        <v>-3.9299610894941599E-2</v>
      </c>
    </row>
    <row r="24" spans="1:5" x14ac:dyDescent="0.35">
      <c r="A24" s="5">
        <v>-1.46271846369181E-2</v>
      </c>
      <c r="B24" s="6">
        <v>-1.6753909541953001E-2</v>
      </c>
      <c r="C24" s="6">
        <v>-4.5840439869594497E-2</v>
      </c>
      <c r="D24" s="6">
        <v>-3.87596918003719E-3</v>
      </c>
      <c r="E24" s="11">
        <v>-2.0251113811259699E-2</v>
      </c>
    </row>
    <row r="25" spans="1:5" x14ac:dyDescent="0.35">
      <c r="A25" s="5">
        <v>-1.44823311193941E-2</v>
      </c>
      <c r="B25" s="6">
        <v>7.4547035853744798E-3</v>
      </c>
      <c r="C25" s="6">
        <v>6.4057295373665104E-3</v>
      </c>
      <c r="D25" s="6">
        <v>1.94557402459017E-3</v>
      </c>
      <c r="E25" s="11">
        <v>-9.9214551467549095E-3</v>
      </c>
    </row>
    <row r="26" spans="1:5" x14ac:dyDescent="0.35">
      <c r="A26" s="5">
        <v>-1.24908160356655E-2</v>
      </c>
      <c r="B26" s="6">
        <v>-5.8139184571500699E-3</v>
      </c>
      <c r="C26" s="6">
        <v>1.8387481669466701E-2</v>
      </c>
      <c r="D26" s="6">
        <v>-3.8839805825241502E-4</v>
      </c>
      <c r="E26" s="11">
        <v>3.2985386221294301E-2</v>
      </c>
    </row>
    <row r="27" spans="1:5" x14ac:dyDescent="0.35">
      <c r="A27" s="5">
        <v>0</v>
      </c>
      <c r="B27" s="6">
        <v>-3.2429594187488898E-2</v>
      </c>
      <c r="C27" s="6">
        <v>-2.4999966145832199E-2</v>
      </c>
      <c r="D27" s="6">
        <v>-2.1367473842631799E-2</v>
      </c>
      <c r="E27" s="11">
        <v>-1.77849636216653E-2</v>
      </c>
    </row>
    <row r="28" spans="1:5" x14ac:dyDescent="0.35">
      <c r="A28" s="5">
        <v>0</v>
      </c>
      <c r="B28" s="6">
        <v>1.30037184250447E-2</v>
      </c>
      <c r="C28" s="6">
        <v>5.6980056980056003E-3</v>
      </c>
      <c r="D28" s="6">
        <v>-1.19094382691545E-2</v>
      </c>
      <c r="E28" s="11">
        <v>8.2304526748970801E-3</v>
      </c>
    </row>
    <row r="29" spans="1:5" x14ac:dyDescent="0.35">
      <c r="A29" s="5">
        <v>-1.7857106319088899E-2</v>
      </c>
      <c r="B29" s="6">
        <v>2.0611100694067901E-2</v>
      </c>
      <c r="C29" s="6">
        <v>4.7450424929178503E-2</v>
      </c>
      <c r="D29" s="6">
        <v>2.4105061063426402E-3</v>
      </c>
      <c r="E29" s="11">
        <v>2.4489795918367401E-2</v>
      </c>
    </row>
    <row r="30" spans="1:5" x14ac:dyDescent="0.35">
      <c r="A30" s="5">
        <v>1.32575757575759E-2</v>
      </c>
      <c r="B30" s="6">
        <v>1.9486235261537001E-2</v>
      </c>
      <c r="C30" s="6">
        <v>6.4232589587560601E-3</v>
      </c>
      <c r="D30" s="6">
        <v>-4.0080162328665096E-3</v>
      </c>
      <c r="E30" s="11">
        <v>4.50199203187251E-2</v>
      </c>
    </row>
    <row r="31" spans="1:5" x14ac:dyDescent="0.35">
      <c r="A31" s="5">
        <v>8.2242616822429896E-3</v>
      </c>
      <c r="B31" s="6">
        <v>-3.3014422815195199E-3</v>
      </c>
      <c r="C31" s="6">
        <v>2.1162243869667498E-2</v>
      </c>
      <c r="D31" s="6">
        <v>-1.12675558987706E-2</v>
      </c>
      <c r="E31" s="11">
        <v>2.51620282119711E-2</v>
      </c>
    </row>
    <row r="32" spans="1:5" x14ac:dyDescent="0.35">
      <c r="A32" s="5">
        <v>1.26066003932741E-2</v>
      </c>
      <c r="B32" s="6">
        <v>9.5885458579403303E-3</v>
      </c>
      <c r="C32" s="6">
        <v>3.3881578947368499E-2</v>
      </c>
      <c r="D32" s="6">
        <v>2.4826973951973998E-2</v>
      </c>
      <c r="E32" s="11">
        <v>-1.45035329118631E-2</v>
      </c>
    </row>
    <row r="33" spans="1:5" x14ac:dyDescent="0.35">
      <c r="A33" s="5">
        <v>-2.1969609006576899E-3</v>
      </c>
      <c r="B33" s="6">
        <v>1.3814885166638601E-3</v>
      </c>
      <c r="C33" s="6">
        <v>-6.3633471205853899E-3</v>
      </c>
      <c r="D33" s="6">
        <v>-7.5455722570281197E-3</v>
      </c>
      <c r="E33" s="11">
        <v>-1.88679245283019E-2</v>
      </c>
    </row>
    <row r="34" spans="1:5" x14ac:dyDescent="0.35">
      <c r="A34" s="5">
        <v>4.4037064220183702E-3</v>
      </c>
      <c r="B34" s="6">
        <v>-1.0174167609099199E-2</v>
      </c>
      <c r="C34" s="6">
        <v>-2.8818764008966499E-3</v>
      </c>
      <c r="D34" s="6">
        <v>2.24089624645376E-2</v>
      </c>
      <c r="E34" s="11">
        <v>-7.6923076923076598E-3</v>
      </c>
    </row>
    <row r="35" spans="1:5" x14ac:dyDescent="0.35">
      <c r="A35" s="5">
        <v>1.09605403375768E-3</v>
      </c>
      <c r="B35" s="6">
        <v>-2.2648152520970299E-2</v>
      </c>
      <c r="C35" s="6">
        <v>-1.54142265707844E-2</v>
      </c>
      <c r="D35" s="6">
        <v>7.8277393430656907E-3</v>
      </c>
      <c r="E35" s="11">
        <v>1.00775193798448E-2</v>
      </c>
    </row>
    <row r="36" spans="1:5" x14ac:dyDescent="0.35">
      <c r="A36" s="5">
        <v>1.35036496350365E-2</v>
      </c>
      <c r="B36" s="6">
        <v>-1.9964314437230499E-2</v>
      </c>
      <c r="C36" s="6">
        <v>-4.2726679712981101E-2</v>
      </c>
      <c r="D36" s="6">
        <v>1.7475679611650401E-2</v>
      </c>
      <c r="E36" s="11">
        <v>-1.26630851880276E-2</v>
      </c>
    </row>
    <row r="37" spans="1:5" x14ac:dyDescent="0.35">
      <c r="A37" s="5">
        <v>3.3849441843716299E-2</v>
      </c>
      <c r="B37" s="6">
        <v>1.8552200800291001E-2</v>
      </c>
      <c r="C37" s="6">
        <v>1.7035775127767199E-3</v>
      </c>
      <c r="D37" s="6">
        <v>-1.33587315533746E-2</v>
      </c>
      <c r="E37" s="11">
        <v>-8.5503303536727006E-3</v>
      </c>
    </row>
    <row r="38" spans="1:5" x14ac:dyDescent="0.35">
      <c r="A38" s="5">
        <v>0</v>
      </c>
      <c r="B38" s="6">
        <v>0</v>
      </c>
      <c r="C38" s="6">
        <v>0</v>
      </c>
      <c r="D38" s="6">
        <v>0</v>
      </c>
      <c r="E38" s="11">
        <v>0</v>
      </c>
    </row>
    <row r="39" spans="1:5" x14ac:dyDescent="0.35">
      <c r="A39" s="5">
        <v>-3.8313829269028799E-3</v>
      </c>
      <c r="B39" s="6">
        <v>-5.35712499999996E-3</v>
      </c>
      <c r="C39" s="6">
        <v>-7.8231292517005908E-3</v>
      </c>
      <c r="D39" s="6">
        <v>1.93418762088982E-3</v>
      </c>
      <c r="E39" s="11">
        <v>3.6848294786358197E-2</v>
      </c>
    </row>
    <row r="40" spans="1:5" x14ac:dyDescent="0.35">
      <c r="A40" s="5">
        <v>-6.9930069930079796E-4</v>
      </c>
      <c r="B40" s="6">
        <v>1.07719567186364E-2</v>
      </c>
      <c r="C40" s="6">
        <v>1.9883441892355001E-2</v>
      </c>
      <c r="D40" s="6">
        <v>3.8610040473456798E-3</v>
      </c>
      <c r="E40" s="11">
        <v>1.8903591682419799E-3</v>
      </c>
    </row>
    <row r="41" spans="1:5" x14ac:dyDescent="0.35">
      <c r="A41" s="5">
        <v>-1.01469209237228E-2</v>
      </c>
      <c r="B41" s="6">
        <v>-1.8827655751823401E-2</v>
      </c>
      <c r="C41" s="6">
        <v>-2.6890722689075702E-2</v>
      </c>
      <c r="D41" s="6">
        <v>7.6923080621302802E-3</v>
      </c>
      <c r="E41" s="11">
        <v>-7.5471698113207496E-3</v>
      </c>
    </row>
    <row r="42" spans="1:5" x14ac:dyDescent="0.35">
      <c r="A42" s="5">
        <v>2.1562353426569199E-2</v>
      </c>
      <c r="B42" s="6">
        <v>1.70166177763715E-2</v>
      </c>
      <c r="C42" s="6">
        <v>7.9446974803212295E-3</v>
      </c>
      <c r="D42" s="6">
        <v>3.8168894950805199E-3</v>
      </c>
      <c r="E42" s="11">
        <v>5.7034220532319298E-3</v>
      </c>
    </row>
    <row r="43" spans="1:5" x14ac:dyDescent="0.35">
      <c r="A43" s="5">
        <v>2.07608996539799E-3</v>
      </c>
      <c r="B43" s="6">
        <v>7.4759344962620497E-3</v>
      </c>
      <c r="C43" s="6">
        <v>1.2337251542152299E-2</v>
      </c>
      <c r="D43" s="6">
        <v>5.7033742536418703E-3</v>
      </c>
      <c r="E43" s="11">
        <v>3.7807183364835202E-4</v>
      </c>
    </row>
    <row r="44" spans="1:5" x14ac:dyDescent="0.35">
      <c r="A44" s="5">
        <v>4.1436810823094498E-3</v>
      </c>
      <c r="B44" s="6">
        <v>-1.67843822185294E-2</v>
      </c>
      <c r="C44" s="6">
        <v>2.7081921899731998E-3</v>
      </c>
      <c r="D44" s="6">
        <v>-1.89031190926281E-3</v>
      </c>
      <c r="E44" s="11">
        <v>-4.91307634164784E-3</v>
      </c>
    </row>
    <row r="45" spans="1:5" x14ac:dyDescent="0.35">
      <c r="A45" s="5">
        <v>0</v>
      </c>
      <c r="B45" s="6">
        <v>0</v>
      </c>
      <c r="C45" s="6">
        <v>0</v>
      </c>
      <c r="D45" s="6">
        <v>0</v>
      </c>
      <c r="E45" s="11">
        <v>0</v>
      </c>
    </row>
    <row r="46" spans="1:5" x14ac:dyDescent="0.35">
      <c r="A46" s="5">
        <v>-3.3012345254470402E-2</v>
      </c>
      <c r="B46" s="6">
        <v>-6.3791623942798803E-2</v>
      </c>
      <c r="C46" s="6">
        <v>-5.4355197354652197E-2</v>
      </c>
      <c r="D46" s="6">
        <v>-1.5151609131079E-2</v>
      </c>
      <c r="E46" s="11">
        <v>-4.9373338397264996E-3</v>
      </c>
    </row>
    <row r="47" spans="1:5" x14ac:dyDescent="0.35">
      <c r="A47" s="5">
        <v>1.7780582582485E-3</v>
      </c>
      <c r="B47" s="6">
        <v>1.38196166533442E-2</v>
      </c>
      <c r="C47" s="6">
        <v>6.0692609782220198E-3</v>
      </c>
      <c r="D47" s="6">
        <v>-3.8456732618108398E-4</v>
      </c>
      <c r="E47" s="11">
        <v>-1.5267175572519E-2</v>
      </c>
    </row>
    <row r="48" spans="1:5" x14ac:dyDescent="0.35">
      <c r="A48" s="5">
        <v>3.9048988285408401E-3</v>
      </c>
      <c r="B48" s="6">
        <v>3.4078000757289399E-3</v>
      </c>
      <c r="C48" s="6">
        <v>1.13555713271825E-2</v>
      </c>
      <c r="D48" s="6">
        <v>1.7699115044247801E-2</v>
      </c>
      <c r="E48" s="11">
        <v>1.9379844961240299E-2</v>
      </c>
    </row>
    <row r="49" spans="1:5" x14ac:dyDescent="0.35">
      <c r="A49" s="5">
        <v>-8.4865626419178292E-3</v>
      </c>
      <c r="B49" s="6">
        <v>-1.7924547169811299E-2</v>
      </c>
      <c r="C49" s="6">
        <v>1.1578947368420901E-2</v>
      </c>
      <c r="D49" s="6">
        <v>-5.6710302457466701E-3</v>
      </c>
      <c r="E49" s="11">
        <v>-4.5627376425856304E-3</v>
      </c>
    </row>
    <row r="50" spans="1:5" x14ac:dyDescent="0.35">
      <c r="A50" s="5">
        <v>-9.2724675723085993E-3</v>
      </c>
      <c r="B50" s="6">
        <v>-2.4975965897713101E-2</v>
      </c>
      <c r="C50" s="6">
        <v>-2.35865417967395E-2</v>
      </c>
      <c r="D50" s="6">
        <v>-2.66160158452464E-2</v>
      </c>
      <c r="E50" s="11">
        <v>-6.8754774637127501E-3</v>
      </c>
    </row>
    <row r="51" spans="1:5" x14ac:dyDescent="0.35">
      <c r="A51" s="5">
        <v>1.07990996832577E-2</v>
      </c>
      <c r="B51" s="6">
        <v>2.8374364532019799E-2</v>
      </c>
      <c r="C51" s="6">
        <v>-1.7761989342804901E-3</v>
      </c>
      <c r="D51" s="6">
        <v>-1.1718750000000101E-2</v>
      </c>
      <c r="E51" s="11">
        <v>0</v>
      </c>
    </row>
    <row r="52" spans="1:5" x14ac:dyDescent="0.35">
      <c r="A52" s="5">
        <v>-6.4102564102563901E-3</v>
      </c>
      <c r="B52" s="6">
        <v>1.32209621234136E-2</v>
      </c>
      <c r="C52" s="6">
        <v>1.42348754448398E-2</v>
      </c>
      <c r="D52" s="6">
        <v>-5.9288043478260598E-3</v>
      </c>
      <c r="E52" s="11">
        <v>3.8461538461538299E-3</v>
      </c>
    </row>
    <row r="53" spans="1:5" x14ac:dyDescent="0.35">
      <c r="A53" s="5">
        <v>8.24369175627249E-3</v>
      </c>
      <c r="B53" s="6">
        <v>6.0514371019018097E-3</v>
      </c>
      <c r="C53" s="6">
        <v>1.40354385964914E-3</v>
      </c>
      <c r="D53" s="6">
        <v>-2.38568576611886E-3</v>
      </c>
      <c r="E53" s="11">
        <v>1.14942528735631E-2</v>
      </c>
    </row>
    <row r="54" spans="1:5" x14ac:dyDescent="0.35">
      <c r="A54" s="5">
        <v>0</v>
      </c>
      <c r="B54" s="6">
        <v>-9.3984960639380607E-3</v>
      </c>
      <c r="C54" s="6">
        <v>1.61176938991698E-2</v>
      </c>
      <c r="D54" s="6">
        <v>3.6269328603560698E-2</v>
      </c>
      <c r="E54" s="11">
        <v>1.2878787878787899E-2</v>
      </c>
    </row>
    <row r="55" spans="1:5" x14ac:dyDescent="0.35">
      <c r="A55" s="5">
        <v>0</v>
      </c>
      <c r="B55" s="6">
        <v>1.49905310248475E-2</v>
      </c>
      <c r="C55" s="6">
        <v>0</v>
      </c>
      <c r="D55" s="6">
        <v>1.46154333949728E-2</v>
      </c>
      <c r="E55" s="11">
        <v>2.4682124158563998E-2</v>
      </c>
    </row>
    <row r="56" spans="1:5" x14ac:dyDescent="0.35">
      <c r="A56" s="5">
        <v>1.0664806635791099E-2</v>
      </c>
      <c r="B56" s="6">
        <v>-2.4677583672552499E-2</v>
      </c>
      <c r="C56" s="6">
        <v>-1.03447931034483E-2</v>
      </c>
      <c r="D56" s="6">
        <v>-1.06141489764973E-2</v>
      </c>
      <c r="E56" s="11">
        <v>2.18978102189782E-2</v>
      </c>
    </row>
    <row r="57" spans="1:5" x14ac:dyDescent="0.35">
      <c r="A57" s="5">
        <v>0</v>
      </c>
      <c r="B57" s="6">
        <v>1.2075925323976401E-2</v>
      </c>
      <c r="C57" s="6">
        <v>-6.2718116281599299E-3</v>
      </c>
      <c r="D57" s="6">
        <v>1.4942529451270401E-2</v>
      </c>
      <c r="E57" s="11">
        <v>-2.5000000000000001E-2</v>
      </c>
    </row>
    <row r="58" spans="1:5" x14ac:dyDescent="0.35">
      <c r="A58" s="5">
        <v>-2.81392894829402E-3</v>
      </c>
      <c r="B58" s="6">
        <v>-5.4924432858416399E-3</v>
      </c>
      <c r="C58" s="6">
        <v>-5.2594319775596298E-3</v>
      </c>
      <c r="D58" s="6">
        <v>6.0400625726719798E-3</v>
      </c>
      <c r="E58" s="11">
        <v>0</v>
      </c>
    </row>
    <row r="59" spans="1:5" x14ac:dyDescent="0.35">
      <c r="A59" s="5">
        <v>0</v>
      </c>
      <c r="B59" s="6">
        <v>2.0567549821654901E-2</v>
      </c>
      <c r="C59" s="6">
        <v>-5.6398306083950099E-3</v>
      </c>
      <c r="D59" s="6">
        <v>-1.87612570356477E-3</v>
      </c>
      <c r="E59" s="11">
        <v>-3.6630036630037601E-3</v>
      </c>
    </row>
    <row r="60" spans="1:5" x14ac:dyDescent="0.35">
      <c r="A60" s="5">
        <v>0</v>
      </c>
      <c r="B60" s="6">
        <v>-1.2875499160291201E-2</v>
      </c>
      <c r="C60" s="6">
        <v>2.1978058205531999E-2</v>
      </c>
      <c r="D60" s="6">
        <v>2.8195393411870801E-2</v>
      </c>
      <c r="E60" s="11">
        <v>0</v>
      </c>
    </row>
    <row r="61" spans="1:5" x14ac:dyDescent="0.35">
      <c r="A61" s="5">
        <v>7.0550264550250897E-4</v>
      </c>
      <c r="B61" s="6">
        <v>8.5065403211137501E-3</v>
      </c>
      <c r="C61" s="6">
        <v>2.49739507457509E-2</v>
      </c>
      <c r="D61" s="6">
        <v>9.1408139461064408E-3</v>
      </c>
      <c r="E61" s="11">
        <v>1.83823529411775E-3</v>
      </c>
    </row>
    <row r="62" spans="1:5" x14ac:dyDescent="0.35">
      <c r="A62" s="5">
        <v>0</v>
      </c>
      <c r="B62" s="6">
        <v>0</v>
      </c>
      <c r="C62" s="6">
        <v>0</v>
      </c>
      <c r="D62" s="6">
        <v>1.0869565217391399E-2</v>
      </c>
      <c r="E62" s="11">
        <v>1.2844036697247801E-2</v>
      </c>
    </row>
    <row r="63" spans="1:5" x14ac:dyDescent="0.35">
      <c r="A63" s="5">
        <v>8.4596401670906703E-3</v>
      </c>
      <c r="B63" s="6">
        <v>1.4995389503107401E-2</v>
      </c>
      <c r="C63" s="6">
        <v>1.1844365883058001E-2</v>
      </c>
      <c r="D63" s="6">
        <v>-3.58422939068104E-3</v>
      </c>
      <c r="E63" s="11">
        <v>2.8985507246376701E-2</v>
      </c>
    </row>
    <row r="64" spans="1:5" x14ac:dyDescent="0.35">
      <c r="A64" s="5">
        <v>0</v>
      </c>
      <c r="B64" s="6">
        <v>4.6168050003025903E-3</v>
      </c>
      <c r="C64" s="6">
        <v>0</v>
      </c>
      <c r="D64" s="6">
        <v>1.61870503597124E-2</v>
      </c>
      <c r="E64" s="11">
        <v>0</v>
      </c>
    </row>
    <row r="65" spans="1:5" x14ac:dyDescent="0.35">
      <c r="A65" s="5">
        <v>-8.3886749951529397E-3</v>
      </c>
      <c r="B65" s="6">
        <v>-1.56250545726083E-2</v>
      </c>
      <c r="C65" s="6">
        <v>-3.3445150501672E-3</v>
      </c>
      <c r="D65" s="6">
        <v>3.1858849557522299E-3</v>
      </c>
      <c r="E65" s="11">
        <v>1.7253521126760599E-2</v>
      </c>
    </row>
    <row r="66" spans="1:5" x14ac:dyDescent="0.35">
      <c r="A66" s="5">
        <v>-1.30419805060986E-2</v>
      </c>
      <c r="B66" s="6">
        <v>-8.2165827864908395E-3</v>
      </c>
      <c r="C66" s="6">
        <v>-1.6778188482489101E-3</v>
      </c>
      <c r="D66" s="6">
        <v>-9.5272578719454194E-3</v>
      </c>
      <c r="E66" s="11">
        <v>-1.3499480789200401E-2</v>
      </c>
    </row>
    <row r="67" spans="1:5" x14ac:dyDescent="0.35">
      <c r="A67" s="5">
        <v>3.5714285714294502E-4</v>
      </c>
      <c r="B67" s="6">
        <v>-2.0711918269403799E-3</v>
      </c>
      <c r="C67" s="6">
        <v>-1.21008739495798E-2</v>
      </c>
      <c r="D67" s="6">
        <v>-9.2625583034626792E-3</v>
      </c>
      <c r="E67" s="11">
        <v>-1.4035087719298201E-2</v>
      </c>
    </row>
    <row r="68" spans="1:5" x14ac:dyDescent="0.35">
      <c r="A68" s="5">
        <v>-1.8564798286326401E-2</v>
      </c>
      <c r="B68" s="6">
        <v>1.32075471698112E-3</v>
      </c>
      <c r="C68" s="6">
        <v>-1.3269786092881399E-2</v>
      </c>
      <c r="D68" s="6">
        <v>-1.11470249526711E-2</v>
      </c>
      <c r="E68" s="11">
        <v>0</v>
      </c>
    </row>
    <row r="69" spans="1:5" x14ac:dyDescent="0.35">
      <c r="A69" s="5">
        <v>-3.0556566024008702E-2</v>
      </c>
      <c r="B69" s="6">
        <v>-2.0162050122479701E-2</v>
      </c>
      <c r="C69" s="6">
        <v>-2.1724103448275901E-2</v>
      </c>
      <c r="D69" s="6">
        <v>1.23635909090909E-2</v>
      </c>
      <c r="E69" s="11">
        <v>-2.49110320284699E-2</v>
      </c>
    </row>
    <row r="70" spans="1:5" x14ac:dyDescent="0.35">
      <c r="A70" s="5">
        <v>-1.8761726078799199E-2</v>
      </c>
      <c r="B70" s="6">
        <v>-1.44230769230769E-2</v>
      </c>
      <c r="C70" s="6">
        <v>3.87729982808249E-3</v>
      </c>
      <c r="D70" s="6">
        <v>1.29310350633547E-2</v>
      </c>
      <c r="E70" s="11">
        <v>-2.18978102189781E-2</v>
      </c>
    </row>
    <row r="71" spans="1:5" x14ac:dyDescent="0.35">
      <c r="A71" s="5">
        <v>-6.5009560229444298E-3</v>
      </c>
      <c r="B71" s="6">
        <v>5.8534634146334397E-4</v>
      </c>
      <c r="C71" s="6">
        <v>-7.0224367977528299E-3</v>
      </c>
      <c r="D71" s="6">
        <v>-1.4184353465618599E-2</v>
      </c>
      <c r="E71" s="11">
        <v>3.7313432835819299E-3</v>
      </c>
    </row>
    <row r="72" spans="1:5" x14ac:dyDescent="0.35">
      <c r="A72" s="5">
        <v>2.11701693610469E-2</v>
      </c>
      <c r="B72" s="6">
        <v>-2.5350429511512601E-3</v>
      </c>
      <c r="C72" s="6">
        <v>-1.48514846233562E-2</v>
      </c>
      <c r="D72" s="6">
        <v>-5.3956384892086496E-3</v>
      </c>
      <c r="E72" s="11">
        <v>7.0631970260224301E-3</v>
      </c>
    </row>
    <row r="73" spans="1:5" x14ac:dyDescent="0.35">
      <c r="A73" s="5">
        <v>0</v>
      </c>
      <c r="B73" s="6">
        <v>-9.9707327479673404E-3</v>
      </c>
      <c r="C73" s="6">
        <v>-7.1791095772033597E-4</v>
      </c>
      <c r="D73" s="6">
        <v>1.9891409588996201E-2</v>
      </c>
      <c r="E73" s="11">
        <v>1.51347360649687E-2</v>
      </c>
    </row>
    <row r="74" spans="1:5" x14ac:dyDescent="0.35">
      <c r="A74" s="5">
        <v>-3.0154578584448598E-2</v>
      </c>
      <c r="B74" s="6">
        <v>9.0837087101838208E-3</v>
      </c>
      <c r="C74" s="6">
        <v>1.11350574712643E-2</v>
      </c>
      <c r="D74" s="6">
        <v>-7.0921545696878098E-3</v>
      </c>
      <c r="E74" s="11">
        <v>0</v>
      </c>
    </row>
    <row r="75" spans="1:5" x14ac:dyDescent="0.35">
      <c r="A75" s="5">
        <v>2.17645161290323E-2</v>
      </c>
      <c r="B75" s="6">
        <v>1.8199628892353398E-2</v>
      </c>
      <c r="C75" s="6">
        <v>3.1261136767317899E-2</v>
      </c>
      <c r="D75" s="6">
        <v>-4.9999999999998899E-3</v>
      </c>
      <c r="E75" s="11">
        <v>-3.6363636363636602E-3</v>
      </c>
    </row>
    <row r="76" spans="1:5" x14ac:dyDescent="0.35">
      <c r="A76" s="5">
        <v>-4.1841382965334102E-3</v>
      </c>
      <c r="B76" s="6">
        <v>9.8020759139356706E-3</v>
      </c>
      <c r="C76" s="6">
        <v>-1.0334481214795399E-3</v>
      </c>
      <c r="D76" s="6">
        <v>1.04091888011486E-2</v>
      </c>
      <c r="E76" s="11">
        <v>3.6496350364965098E-3</v>
      </c>
    </row>
    <row r="77" spans="1:5" x14ac:dyDescent="0.35">
      <c r="A77" s="5">
        <v>7.6398013750966797E-4</v>
      </c>
      <c r="B77" s="6">
        <v>7.6134372361358305E-4</v>
      </c>
      <c r="C77" s="6">
        <v>1.37931034482759E-2</v>
      </c>
      <c r="D77" s="6">
        <v>0</v>
      </c>
      <c r="E77" s="11">
        <v>-1.89090909090909E-2</v>
      </c>
    </row>
    <row r="78" spans="1:5" x14ac:dyDescent="0.35">
      <c r="A78" s="5">
        <v>-1.7557289406210399E-2</v>
      </c>
      <c r="B78" s="6">
        <v>-1.29326735286165E-2</v>
      </c>
      <c r="C78" s="6">
        <v>0</v>
      </c>
      <c r="D78" s="6">
        <v>3.1971136767319202E-3</v>
      </c>
      <c r="E78" s="11">
        <v>-1.7790956263899101E-2</v>
      </c>
    </row>
    <row r="79" spans="1:5" x14ac:dyDescent="0.35">
      <c r="A79" s="5">
        <v>-1.12664724164724E-2</v>
      </c>
      <c r="B79" s="6">
        <v>-7.7071673330571001E-3</v>
      </c>
      <c r="C79" s="6">
        <v>-2.38094897959183E-2</v>
      </c>
      <c r="D79" s="6">
        <v>-1.20396163261162E-2</v>
      </c>
      <c r="E79" s="11">
        <v>-1.5094339622641499E-2</v>
      </c>
    </row>
    <row r="80" spans="1:5" x14ac:dyDescent="0.35">
      <c r="A80" s="5">
        <v>5.8938701024020502E-3</v>
      </c>
      <c r="B80" s="6">
        <v>5.6310873786407098E-3</v>
      </c>
      <c r="C80" s="6">
        <v>1.0104494421446101E-2</v>
      </c>
      <c r="D80" s="6">
        <v>-1.21863799283155E-2</v>
      </c>
      <c r="E80" s="11">
        <v>1.53256704980842E-2</v>
      </c>
    </row>
    <row r="81" spans="1:5" x14ac:dyDescent="0.35">
      <c r="A81" s="5">
        <v>5.0781250000000401E-3</v>
      </c>
      <c r="B81" s="6">
        <v>-1.10059854990154E-2</v>
      </c>
      <c r="C81" s="6">
        <v>-3.4494998275267398E-3</v>
      </c>
      <c r="D81" s="6">
        <v>-2.17706821480401E-3</v>
      </c>
      <c r="E81" s="11">
        <v>-3.77358490566038E-3</v>
      </c>
    </row>
    <row r="82" spans="1:5" x14ac:dyDescent="0.35">
      <c r="A82" s="5">
        <v>-1.08821997668092E-2</v>
      </c>
      <c r="B82" s="6">
        <v>-2.2842678195183999E-2</v>
      </c>
      <c r="C82" s="6">
        <v>-2.73450684439276E-2</v>
      </c>
      <c r="D82" s="6">
        <v>-1.09090909090909E-2</v>
      </c>
      <c r="E82" s="11">
        <v>-1.5909090909090901E-2</v>
      </c>
    </row>
    <row r="83" spans="1:5" x14ac:dyDescent="0.35">
      <c r="A83" s="5">
        <v>-5.1080941018430996E-3</v>
      </c>
      <c r="B83" s="6">
        <v>-1.8581418952675701E-2</v>
      </c>
      <c r="C83" s="6">
        <v>-1.9572989323843399E-2</v>
      </c>
      <c r="D83" s="6">
        <v>-2.0220588235294198E-2</v>
      </c>
      <c r="E83" s="11">
        <v>-1.1547344110854601E-2</v>
      </c>
    </row>
    <row r="84" spans="1:5" x14ac:dyDescent="0.35">
      <c r="A84" s="5">
        <v>-3.35703396524486E-2</v>
      </c>
      <c r="B84" s="6">
        <v>1.26222111690188E-2</v>
      </c>
      <c r="C84" s="6">
        <v>3.2667877773788802E-3</v>
      </c>
      <c r="D84" s="6">
        <v>2.4390243902439001E-2</v>
      </c>
      <c r="E84" s="11">
        <v>-2.6479750778816102E-2</v>
      </c>
    </row>
    <row r="85" spans="1:5" x14ac:dyDescent="0.35">
      <c r="A85" s="5">
        <v>-1.06252558490093E-2</v>
      </c>
      <c r="B85" s="6">
        <v>2.0100521909927101E-4</v>
      </c>
      <c r="C85" s="6">
        <v>2.6049277353447101E-2</v>
      </c>
      <c r="D85" s="6">
        <v>7.3260073260073E-3</v>
      </c>
      <c r="E85" s="11">
        <v>0</v>
      </c>
    </row>
    <row r="86" spans="1:5" x14ac:dyDescent="0.35">
      <c r="A86" s="5">
        <v>1.5283354617239299E-3</v>
      </c>
      <c r="B86" s="6">
        <v>6.6332060301508297E-3</v>
      </c>
      <c r="C86" s="6">
        <v>-1.76311700412135E-3</v>
      </c>
      <c r="D86" s="6">
        <v>-2.18181818181806E-3</v>
      </c>
      <c r="E86" s="11">
        <v>4.0000000000000001E-3</v>
      </c>
    </row>
    <row r="87" spans="1:5" x14ac:dyDescent="0.35">
      <c r="A87" s="5">
        <v>1.45585020827319E-2</v>
      </c>
      <c r="B87" s="6">
        <v>0</v>
      </c>
      <c r="C87" s="6">
        <v>0</v>
      </c>
      <c r="D87" s="6">
        <v>0</v>
      </c>
      <c r="E87" s="11">
        <v>0</v>
      </c>
    </row>
    <row r="88" spans="1:5" x14ac:dyDescent="0.35">
      <c r="A88" s="5">
        <v>0</v>
      </c>
      <c r="B88" s="6">
        <v>-3.43450665197658E-2</v>
      </c>
      <c r="C88" s="6">
        <v>2.6139174360267501E-2</v>
      </c>
      <c r="D88" s="6">
        <v>-1.4577259475219201E-3</v>
      </c>
      <c r="E88" s="11">
        <v>1.1952191235059801E-2</v>
      </c>
    </row>
    <row r="89" spans="1:5" x14ac:dyDescent="0.35">
      <c r="A89" s="5">
        <v>0</v>
      </c>
      <c r="B89" s="6">
        <v>1.86104214513971E-3</v>
      </c>
      <c r="C89" s="6">
        <v>8.60585227558874E-3</v>
      </c>
      <c r="D89" s="6">
        <v>-2.0072992700729899E-2</v>
      </c>
      <c r="E89" s="11">
        <v>0</v>
      </c>
    </row>
    <row r="90" spans="1:5" x14ac:dyDescent="0.35">
      <c r="A90" s="5">
        <v>0</v>
      </c>
      <c r="B90" s="6">
        <v>-1.63054898595358E-2</v>
      </c>
      <c r="C90" s="6">
        <v>-3.0034096588194299E-2</v>
      </c>
      <c r="D90" s="6">
        <v>1.15456703910615E-2</v>
      </c>
      <c r="E90" s="11">
        <v>-1.18110236220471E-2</v>
      </c>
    </row>
    <row r="91" spans="1:5" x14ac:dyDescent="0.35">
      <c r="A91" s="5">
        <v>0</v>
      </c>
      <c r="B91" s="6">
        <v>0</v>
      </c>
      <c r="C91" s="6">
        <v>0</v>
      </c>
      <c r="D91" s="6">
        <v>0</v>
      </c>
      <c r="E91" s="11">
        <v>0</v>
      </c>
    </row>
    <row r="92" spans="1:5" x14ac:dyDescent="0.35">
      <c r="A92" s="5">
        <v>0</v>
      </c>
      <c r="B92" s="6">
        <v>6.2945656735209398E-3</v>
      </c>
      <c r="C92" s="6">
        <v>-1.4778325123152801E-2</v>
      </c>
      <c r="D92" s="6">
        <v>5.1545929144609596E-3</v>
      </c>
      <c r="E92" s="11">
        <v>-7.5697211155378898E-3</v>
      </c>
    </row>
    <row r="93" spans="1:5" x14ac:dyDescent="0.35">
      <c r="A93" s="5">
        <v>0</v>
      </c>
      <c r="B93" s="6">
        <v>3.1276481052469099E-3</v>
      </c>
      <c r="C93" s="6">
        <v>-2.5714250000000001E-2</v>
      </c>
      <c r="D93" s="6">
        <v>1.8314560439560701E-3</v>
      </c>
      <c r="E93" s="11">
        <v>1.1641910879165E-2</v>
      </c>
    </row>
    <row r="94" spans="1:5" x14ac:dyDescent="0.35">
      <c r="A94" s="5">
        <v>-3.9024430894309098E-2</v>
      </c>
      <c r="B94" s="6">
        <v>8.9378505728985296E-3</v>
      </c>
      <c r="C94" s="6">
        <v>-1.0997433614463601E-3</v>
      </c>
      <c r="D94" s="6">
        <v>-1.46247721492143E-3</v>
      </c>
      <c r="E94" s="11">
        <v>-4.3650793650793496E-3</v>
      </c>
    </row>
    <row r="95" spans="1:5" x14ac:dyDescent="0.35">
      <c r="A95" s="5">
        <v>1.48054574790801E-2</v>
      </c>
      <c r="B95" s="6">
        <v>4.3263081102944403E-3</v>
      </c>
      <c r="C95" s="6">
        <v>-9.1743119266054496E-3</v>
      </c>
      <c r="D95" s="6">
        <v>5.8586598315635303E-3</v>
      </c>
      <c r="E95" s="11">
        <v>-3.58708648864092E-3</v>
      </c>
    </row>
    <row r="96" spans="1:5" x14ac:dyDescent="0.35">
      <c r="A96" s="5">
        <v>-1.62567736556898E-2</v>
      </c>
      <c r="B96" s="6">
        <v>-1.0256205128205101E-3</v>
      </c>
      <c r="C96" s="6">
        <v>4.8147777777778301E-3</v>
      </c>
      <c r="D96" s="6">
        <v>1.0921004732436001E-3</v>
      </c>
      <c r="E96" s="11">
        <v>3.99999999999956E-4</v>
      </c>
    </row>
    <row r="97" spans="1:5" x14ac:dyDescent="0.35">
      <c r="A97" s="5">
        <v>1.0593220338983101E-2</v>
      </c>
      <c r="B97" s="6">
        <v>9.4455644877706694E-3</v>
      </c>
      <c r="C97" s="6">
        <v>1.47439002854366E-2</v>
      </c>
      <c r="D97" s="6">
        <v>0</v>
      </c>
      <c r="E97" s="11">
        <v>-8.3966413434626297E-3</v>
      </c>
    </row>
    <row r="98" spans="1:5" x14ac:dyDescent="0.35">
      <c r="A98" s="5">
        <v>2.0964360587001399E-3</v>
      </c>
      <c r="B98" s="6">
        <v>2.4409886086249602E-3</v>
      </c>
      <c r="C98" s="6">
        <v>-1.01707588023697E-2</v>
      </c>
      <c r="D98" s="6">
        <v>-2.5454545454546302E-3</v>
      </c>
      <c r="E98" s="11">
        <v>3.2258064516128599E-3</v>
      </c>
    </row>
    <row r="99" spans="1:5" x14ac:dyDescent="0.35">
      <c r="A99" s="5">
        <v>1.2552343096234399E-2</v>
      </c>
      <c r="B99" s="6">
        <v>1.56250003170657E-2</v>
      </c>
      <c r="C99" s="6">
        <v>3.11926605504587E-2</v>
      </c>
      <c r="D99" s="6">
        <v>-1.09369303682083E-3</v>
      </c>
      <c r="E99" s="11">
        <v>-3.2154340836012501E-3</v>
      </c>
    </row>
    <row r="100" spans="1:5" x14ac:dyDescent="0.35">
      <c r="A100" s="5">
        <v>3.7190081107847401E-3</v>
      </c>
      <c r="B100" s="6">
        <v>5.9939861337459099E-3</v>
      </c>
      <c r="C100" s="6">
        <v>9.9643772241992893E-3</v>
      </c>
      <c r="D100" s="6">
        <v>-4.3796076642336201E-3</v>
      </c>
      <c r="E100" s="11">
        <v>0</v>
      </c>
    </row>
    <row r="101" spans="1:5" x14ac:dyDescent="0.35">
      <c r="A101" s="5">
        <v>-8.6455739544845107E-3</v>
      </c>
      <c r="B101" s="6">
        <v>-4.1707846741124701E-3</v>
      </c>
      <c r="C101" s="6">
        <v>-2.8188866391433099E-3</v>
      </c>
      <c r="D101" s="6">
        <v>-6.5981949504305701E-3</v>
      </c>
      <c r="E101" s="11">
        <v>8.0645161290315804E-4</v>
      </c>
    </row>
    <row r="102" spans="1:5" x14ac:dyDescent="0.35">
      <c r="A102" s="5">
        <v>4.1528239202670602E-4</v>
      </c>
      <c r="B102" s="6">
        <v>2.1938771877518799E-3</v>
      </c>
      <c r="C102" s="6">
        <v>-8.8339225736368005E-3</v>
      </c>
      <c r="D102" s="6">
        <v>-1.29151291512916E-2</v>
      </c>
      <c r="E102" s="11">
        <v>-1.3295729250604399E-2</v>
      </c>
    </row>
    <row r="103" spans="1:5" x14ac:dyDescent="0.35">
      <c r="A103" s="5">
        <v>-3.7359900373599201E-3</v>
      </c>
      <c r="B103" s="6">
        <v>-9.5522388059701095E-3</v>
      </c>
      <c r="C103" s="6">
        <v>-1.56862037677791E-2</v>
      </c>
      <c r="D103" s="6">
        <v>1.12149065420561E-2</v>
      </c>
      <c r="E103" s="11">
        <v>-3.6749693752552398E-3</v>
      </c>
    </row>
    <row r="104" spans="1:5" x14ac:dyDescent="0.35">
      <c r="A104" s="5">
        <v>-2.08329166666665E-3</v>
      </c>
      <c r="B104" s="6">
        <v>1.60735382760691E-3</v>
      </c>
      <c r="C104" s="6">
        <v>-7.6059758201385604E-3</v>
      </c>
      <c r="D104" s="6">
        <v>1.1091035632673199E-3</v>
      </c>
      <c r="E104" s="11">
        <v>0</v>
      </c>
    </row>
    <row r="105" spans="1:5" x14ac:dyDescent="0.35">
      <c r="A105" s="5">
        <v>-7.09812078922256E-3</v>
      </c>
      <c r="B105" s="6">
        <v>-8.4252360451448904E-3</v>
      </c>
      <c r="C105" s="6">
        <v>0</v>
      </c>
      <c r="D105" s="6">
        <v>-6.27769571639603E-3</v>
      </c>
      <c r="E105" s="11">
        <v>-1.2295081967211899E-3</v>
      </c>
    </row>
    <row r="106" spans="1:5" x14ac:dyDescent="0.35">
      <c r="A106" s="5">
        <v>-2.4390242876776901E-2</v>
      </c>
      <c r="B106" s="6">
        <v>-7.6876593162047398E-3</v>
      </c>
      <c r="C106" s="6">
        <v>-2.5547445255474899E-3</v>
      </c>
      <c r="D106" s="6">
        <v>5.2024804905239598E-3</v>
      </c>
      <c r="E106" s="11">
        <v>1.2310217480506801E-3</v>
      </c>
    </row>
    <row r="107" spans="1:5" x14ac:dyDescent="0.35">
      <c r="A107" s="5">
        <v>-8.6207323870374202E-3</v>
      </c>
      <c r="B107" s="6">
        <v>-1.83486242272901E-3</v>
      </c>
      <c r="C107" s="6">
        <v>1.7563080863520101E-2</v>
      </c>
      <c r="D107" s="6">
        <v>-1.4787385156533399E-2</v>
      </c>
      <c r="E107" s="11">
        <v>8.19672131147553E-3</v>
      </c>
    </row>
    <row r="108" spans="1:5" x14ac:dyDescent="0.35">
      <c r="A108" s="5">
        <v>8.6956956521739796E-3</v>
      </c>
      <c r="B108" s="6">
        <v>8.1701390557609198E-4</v>
      </c>
      <c r="C108" s="6">
        <v>-2.1574614224186802E-3</v>
      </c>
      <c r="D108" s="6">
        <v>0</v>
      </c>
      <c r="E108" s="11">
        <v>-6.0975609756098699E-3</v>
      </c>
    </row>
    <row r="109" spans="1:5" x14ac:dyDescent="0.35">
      <c r="A109" s="5">
        <v>2.15517232089775E-2</v>
      </c>
      <c r="B109" s="6">
        <v>1.1020428571428599E-2</v>
      </c>
      <c r="C109" s="6">
        <v>-7.5675315315315598E-3</v>
      </c>
      <c r="D109" s="6">
        <v>-5.6284709193246104E-3</v>
      </c>
      <c r="E109" s="11">
        <v>-4.0899795501014901E-4</v>
      </c>
    </row>
    <row r="110" spans="1:5" x14ac:dyDescent="0.35">
      <c r="A110" s="5">
        <v>8.4379743275131403E-4</v>
      </c>
      <c r="B110" s="6">
        <v>-1.11021192752903E-2</v>
      </c>
      <c r="C110" s="6">
        <v>-1.59767968054902E-2</v>
      </c>
      <c r="D110" s="6">
        <v>-9.8113202919189995E-3</v>
      </c>
      <c r="E110" s="11">
        <v>-2.04582651391161E-3</v>
      </c>
    </row>
    <row r="111" spans="1:5" x14ac:dyDescent="0.35">
      <c r="A111" s="5">
        <v>-1.6441779782537198E-2</v>
      </c>
      <c r="B111" s="6">
        <v>-1.8575218674210199E-2</v>
      </c>
      <c r="C111" s="6">
        <v>9.5941328413284808E-3</v>
      </c>
      <c r="D111" s="6">
        <v>-1.6768387158518101E-2</v>
      </c>
      <c r="E111" s="11">
        <v>4.51004510045094E-3</v>
      </c>
    </row>
    <row r="112" spans="1:5" x14ac:dyDescent="0.35">
      <c r="A112" s="5">
        <v>1.1573081868838399E-2</v>
      </c>
      <c r="B112" s="6">
        <v>4.9916387274693301E-3</v>
      </c>
      <c r="C112" s="6">
        <v>1.02338446551957E-2</v>
      </c>
      <c r="D112" s="6">
        <v>-9.6898260508636608E-3</v>
      </c>
      <c r="E112" s="11">
        <v>2.0408163265306402E-3</v>
      </c>
    </row>
    <row r="113" spans="1:5" x14ac:dyDescent="0.35">
      <c r="A113" s="5">
        <v>-1.27119067796611E-2</v>
      </c>
      <c r="B113" s="6">
        <v>-6.6225165562914202E-3</v>
      </c>
      <c r="C113" s="6">
        <v>-1.44714187580097E-3</v>
      </c>
      <c r="D113" s="6">
        <v>1.9569421743179001E-2</v>
      </c>
      <c r="E113" s="11">
        <v>-6.1099796334013199E-3</v>
      </c>
    </row>
    <row r="114" spans="1:5" x14ac:dyDescent="0.35">
      <c r="A114" s="5">
        <v>-4.2909873086260898E-4</v>
      </c>
      <c r="B114" s="6">
        <v>-1.1250020833333299E-2</v>
      </c>
      <c r="C114" s="6">
        <v>-1.9927572463768198E-2</v>
      </c>
      <c r="D114" s="6">
        <v>1.7274520153550899E-2</v>
      </c>
      <c r="E114" s="11">
        <v>3.2786885245901697E-2</v>
      </c>
    </row>
    <row r="115" spans="1:5" x14ac:dyDescent="0.35">
      <c r="A115" s="5">
        <v>-2.1468869838177098E-3</v>
      </c>
      <c r="B115" s="6">
        <v>-5.0568479784417501E-3</v>
      </c>
      <c r="C115" s="6">
        <v>0</v>
      </c>
      <c r="D115" s="6">
        <v>-7.1698581523652596E-3</v>
      </c>
      <c r="E115" s="11">
        <v>-1.1904761904762E-2</v>
      </c>
    </row>
    <row r="116" spans="1:5" x14ac:dyDescent="0.35">
      <c r="A116" s="5">
        <v>-6.0240963855420198E-3</v>
      </c>
      <c r="B116" s="6">
        <v>1.54595507103017E-2</v>
      </c>
      <c r="C116" s="6">
        <v>7.3937525838725397E-3</v>
      </c>
      <c r="D116" s="6">
        <v>2.1664766248574899E-2</v>
      </c>
      <c r="E116" s="11">
        <v>-1.8072289156626498E-2</v>
      </c>
    </row>
    <row r="117" spans="1:5" x14ac:dyDescent="0.35">
      <c r="A117" s="5">
        <v>6.0606060606058802E-3</v>
      </c>
      <c r="B117" s="6">
        <v>9.1761833331349702E-3</v>
      </c>
      <c r="C117" s="6">
        <v>-7.33948623853209E-3</v>
      </c>
      <c r="D117" s="6">
        <v>4.4642857142858103E-3</v>
      </c>
      <c r="E117" s="11">
        <v>2.2085889570551999E-2</v>
      </c>
    </row>
    <row r="118" spans="1:5" x14ac:dyDescent="0.35">
      <c r="A118" s="5">
        <v>8.6058519793463795E-4</v>
      </c>
      <c r="B118" s="6">
        <v>3.3064683468995199E-3</v>
      </c>
      <c r="C118" s="6">
        <v>7.7634383646374401E-3</v>
      </c>
      <c r="D118" s="6">
        <v>-2.5555555555555699E-2</v>
      </c>
      <c r="E118" s="11">
        <v>-1.9607843137254801E-2</v>
      </c>
    </row>
    <row r="119" spans="1:5" x14ac:dyDescent="0.35">
      <c r="A119" s="5">
        <v>-1.6766938950988901E-2</v>
      </c>
      <c r="B119" s="6">
        <v>6.7971577095191603E-3</v>
      </c>
      <c r="C119" s="6">
        <v>-1.13719369038885E-2</v>
      </c>
      <c r="D119" s="6">
        <v>3.80083618396048E-2</v>
      </c>
      <c r="E119" s="11">
        <v>4.4897959183673999E-3</v>
      </c>
    </row>
    <row r="120" spans="1:5" x14ac:dyDescent="0.35">
      <c r="A120" s="5">
        <v>9.1822908096943507E-3</v>
      </c>
      <c r="B120" s="6">
        <v>-7.3649957576719096E-3</v>
      </c>
      <c r="C120" s="6">
        <v>-4.4527271075055497E-3</v>
      </c>
      <c r="D120" s="6">
        <v>-3.6616623947272102E-4</v>
      </c>
      <c r="E120" s="11">
        <v>-8.53311661926048E-3</v>
      </c>
    </row>
    <row r="121" spans="1:5" x14ac:dyDescent="0.35">
      <c r="A121" s="5">
        <v>1.6031239168111E-2</v>
      </c>
      <c r="B121" s="6">
        <v>1.2159954657873E-2</v>
      </c>
      <c r="C121" s="6">
        <v>2.1990309355199598E-2</v>
      </c>
      <c r="D121" s="6">
        <v>-7.3264652014648501E-4</v>
      </c>
      <c r="E121" s="11">
        <v>-2.0491803278687199E-3</v>
      </c>
    </row>
    <row r="122" spans="1:5" x14ac:dyDescent="0.35">
      <c r="A122" s="5">
        <v>-2.98515978741321E-3</v>
      </c>
      <c r="B122" s="6">
        <v>6.1083281183416105E-4</v>
      </c>
      <c r="C122" s="6">
        <v>1.42231582786287E-2</v>
      </c>
      <c r="D122" s="6">
        <v>-4.7653961127839296E-3</v>
      </c>
      <c r="E122" s="11">
        <v>2.05338809034905E-3</v>
      </c>
    </row>
    <row r="123" spans="1:5" x14ac:dyDescent="0.35">
      <c r="A123" s="5">
        <v>1.45423445056605E-2</v>
      </c>
      <c r="B123" s="6">
        <v>7.12256831751246E-3</v>
      </c>
      <c r="C123" s="6">
        <v>6.8321109971991598E-3</v>
      </c>
      <c r="D123" s="6">
        <v>1.2891391017098901E-2</v>
      </c>
      <c r="E123" s="11">
        <v>-4.0983606557376496E-3</v>
      </c>
    </row>
    <row r="124" spans="1:5" x14ac:dyDescent="0.35">
      <c r="A124" s="5">
        <v>1.2647976924451401E-3</v>
      </c>
      <c r="B124" s="6">
        <v>4.4453362519565102E-2</v>
      </c>
      <c r="C124" s="6">
        <v>4.2857499999999797E-3</v>
      </c>
      <c r="D124" s="6">
        <v>-2.9090863636363599E-2</v>
      </c>
      <c r="E124" s="11">
        <v>-2.55144032921811E-2</v>
      </c>
    </row>
    <row r="125" spans="1:5" x14ac:dyDescent="0.35">
      <c r="A125" s="5">
        <v>2.1052210526315601E-3</v>
      </c>
      <c r="B125" s="6">
        <v>1.27684080628441E-2</v>
      </c>
      <c r="C125" s="6">
        <v>1.1024146122896599E-2</v>
      </c>
      <c r="D125" s="6">
        <v>4.1198031779119404E-3</v>
      </c>
      <c r="E125" s="11">
        <v>-9.7128378378378306E-3</v>
      </c>
    </row>
    <row r="126" spans="1:5" x14ac:dyDescent="0.35">
      <c r="A126" s="5">
        <v>-1.00840340371442E-2</v>
      </c>
      <c r="B126" s="6">
        <v>-2.0057288254337599E-2</v>
      </c>
      <c r="C126" s="6">
        <v>-4.9243404854026904E-3</v>
      </c>
      <c r="D126" s="6">
        <v>1.8276762402088802E-2</v>
      </c>
      <c r="E126" s="11">
        <v>1.49253731343284E-2</v>
      </c>
    </row>
    <row r="127" spans="1:5" x14ac:dyDescent="0.35">
      <c r="A127" s="5">
        <v>-2.1221987318420501E-3</v>
      </c>
      <c r="B127" s="6">
        <v>-3.3138012341871201E-3</v>
      </c>
      <c r="C127" s="6">
        <v>-8.4836334929786501E-3</v>
      </c>
      <c r="D127" s="6">
        <v>-3.6630036630035398E-3</v>
      </c>
      <c r="E127" s="11">
        <v>-1.4705882352941201E-2</v>
      </c>
    </row>
    <row r="128" spans="1:5" x14ac:dyDescent="0.35">
      <c r="A128" s="5">
        <v>5.1041684389621098E-3</v>
      </c>
      <c r="B128" s="6">
        <v>6.2585564979746903E-3</v>
      </c>
      <c r="C128" s="6">
        <v>-2.6737968867663799E-2</v>
      </c>
      <c r="D128" s="6">
        <v>2.2059283088236002E-3</v>
      </c>
      <c r="E128" s="11">
        <v>-2.0895522388059602E-2</v>
      </c>
    </row>
    <row r="129" spans="1:5" x14ac:dyDescent="0.35">
      <c r="A129" s="5">
        <v>-8.0405420245681595E-3</v>
      </c>
      <c r="B129" s="6">
        <v>-6.80277926525208E-3</v>
      </c>
      <c r="C129" s="6">
        <v>-2.7472528478847201E-2</v>
      </c>
      <c r="D129" s="6">
        <v>0</v>
      </c>
      <c r="E129" s="11">
        <v>-1.13240418118468E-2</v>
      </c>
    </row>
    <row r="130" spans="1:5" x14ac:dyDescent="0.35">
      <c r="A130" s="5">
        <v>-1.2372055786175101E-2</v>
      </c>
      <c r="B130" s="6">
        <v>-8.6105287127409297E-3</v>
      </c>
      <c r="C130" s="6">
        <v>-2.82485886345984E-2</v>
      </c>
      <c r="D130" s="6">
        <v>-1.1005135225369901E-2</v>
      </c>
      <c r="E130" s="11">
        <v>-2.5110132158590402E-2</v>
      </c>
    </row>
    <row r="131" spans="1:5" x14ac:dyDescent="0.35">
      <c r="A131" s="5">
        <v>-1.29585313174951E-3</v>
      </c>
      <c r="B131" s="6">
        <v>7.8959731543637402E-4</v>
      </c>
      <c r="C131" s="6">
        <v>1.9380233309311799E-3</v>
      </c>
      <c r="D131" s="6">
        <v>-1.5207760793408701E-2</v>
      </c>
      <c r="E131" s="11">
        <v>1.8978761861726302E-2</v>
      </c>
    </row>
    <row r="132" spans="1:5" x14ac:dyDescent="0.35">
      <c r="A132" s="5">
        <v>1.16781136817425E-2</v>
      </c>
      <c r="B132" s="6">
        <v>1.24260549817345E-2</v>
      </c>
      <c r="C132" s="6">
        <v>2.32108704061895E-2</v>
      </c>
      <c r="D132" s="6">
        <v>3.7664783427495698E-3</v>
      </c>
      <c r="E132" s="11">
        <v>4.2128603104212702E-2</v>
      </c>
    </row>
    <row r="133" spans="1:5" x14ac:dyDescent="0.35">
      <c r="A133" s="5">
        <v>-1.8811373185608101E-2</v>
      </c>
      <c r="B133" s="6">
        <v>-1.3637268122451999E-2</v>
      </c>
      <c r="C133" s="6">
        <v>-1.77694133168463E-2</v>
      </c>
      <c r="D133" s="6">
        <v>9.7560975609756202E-3</v>
      </c>
      <c r="E133" s="11">
        <v>-2.1276595744680899E-2</v>
      </c>
    </row>
    <row r="134" spans="1:5" x14ac:dyDescent="0.35">
      <c r="A134" s="5">
        <v>1.74287574105114E-3</v>
      </c>
      <c r="B134" s="6">
        <v>-5.9259331241179303E-4</v>
      </c>
      <c r="C134" s="6">
        <v>-8.0831408775981998E-3</v>
      </c>
      <c r="D134" s="6">
        <v>-2.9728725380899199E-2</v>
      </c>
      <c r="E134" s="11">
        <v>0</v>
      </c>
    </row>
    <row r="135" spans="1:5" x14ac:dyDescent="0.35">
      <c r="A135" s="5">
        <v>-1.0004349717268299E-2</v>
      </c>
      <c r="B135" s="6">
        <v>2.96446652033455E-3</v>
      </c>
      <c r="C135" s="6">
        <v>-2.6775320139697401E-2</v>
      </c>
      <c r="D135" s="6">
        <v>8.8089333588663409E-3</v>
      </c>
      <c r="E135" s="11">
        <v>-2.1739130434782601E-2</v>
      </c>
    </row>
    <row r="136" spans="1:5" x14ac:dyDescent="0.35">
      <c r="A136" s="5">
        <v>-4.8330404217927798E-3</v>
      </c>
      <c r="B136" s="6">
        <v>2.1675073891624899E-3</v>
      </c>
      <c r="C136" s="6">
        <v>2.27272727272727E-2</v>
      </c>
      <c r="D136" s="6">
        <v>-4.5558558961724697E-3</v>
      </c>
      <c r="E136" s="11">
        <v>2.08888888888887E-2</v>
      </c>
    </row>
    <row r="137" spans="1:5" x14ac:dyDescent="0.35">
      <c r="A137" s="5">
        <v>-1.1920573951434799E-2</v>
      </c>
      <c r="B137" s="6">
        <v>0</v>
      </c>
      <c r="C137" s="6">
        <v>2.0662768031189001E-2</v>
      </c>
      <c r="D137" s="6">
        <v>-1.6018354309687202E-2</v>
      </c>
      <c r="E137" s="11">
        <v>-1.3060513713538701E-3</v>
      </c>
    </row>
    <row r="138" spans="1:5" x14ac:dyDescent="0.35">
      <c r="A138" s="5">
        <v>2.7703352444296201E-2</v>
      </c>
      <c r="B138" s="6">
        <v>2.9492134693431802E-3</v>
      </c>
      <c r="C138" s="6">
        <v>2.4446142093201E-2</v>
      </c>
      <c r="D138" s="6">
        <v>-1.16278590904971E-2</v>
      </c>
      <c r="E138" s="11">
        <v>-1.0462074978204099E-2</v>
      </c>
    </row>
    <row r="139" spans="1:5" x14ac:dyDescent="0.35">
      <c r="A139" s="5">
        <v>-1.30439130434779E-3</v>
      </c>
      <c r="B139" s="6">
        <v>3.13663999751568E-3</v>
      </c>
      <c r="C139" s="6">
        <v>9.32140193885167E-3</v>
      </c>
      <c r="D139" s="6">
        <v>2.7450931372549101E-2</v>
      </c>
      <c r="E139" s="11">
        <v>2.2026431718061599E-2</v>
      </c>
    </row>
    <row r="140" spans="1:5" x14ac:dyDescent="0.35">
      <c r="A140" s="5">
        <v>4.9194647331068701E-2</v>
      </c>
      <c r="B140" s="6">
        <v>-1.95387930247759E-4</v>
      </c>
      <c r="C140" s="6">
        <v>-2.1056520132988501E-2</v>
      </c>
      <c r="D140" s="6">
        <v>-2.36640278465662E-2</v>
      </c>
      <c r="E140" s="11">
        <v>-9.0517241379310907E-3</v>
      </c>
    </row>
    <row r="141" spans="1:5" x14ac:dyDescent="0.35">
      <c r="A141" s="5">
        <v>-1.82572614107884E-2</v>
      </c>
      <c r="B141" s="6">
        <v>-1.5636825645034499E-3</v>
      </c>
      <c r="C141" s="6">
        <v>-2.11320377358492E-2</v>
      </c>
      <c r="D141" s="6">
        <v>2.5019496431807099E-2</v>
      </c>
      <c r="E141" s="11">
        <v>-8.2644628099172203E-3</v>
      </c>
    </row>
    <row r="142" spans="1:5" x14ac:dyDescent="0.35">
      <c r="A142" s="5">
        <v>-2.9585798816568198E-3</v>
      </c>
      <c r="B142" s="6">
        <v>-7.6351406564157996E-3</v>
      </c>
      <c r="C142" s="6">
        <v>-2.3130338352724E-2</v>
      </c>
      <c r="D142" s="6">
        <v>-1.22044717772691E-2</v>
      </c>
      <c r="E142" s="11">
        <v>-4.3859649122807001E-2</v>
      </c>
    </row>
    <row r="143" spans="1:5" x14ac:dyDescent="0.35">
      <c r="A143" s="5">
        <v>-3.8151759220008698E-3</v>
      </c>
      <c r="B143" s="6">
        <v>9.0748275611527394E-3</v>
      </c>
      <c r="C143" s="6">
        <v>1.61799526440412E-2</v>
      </c>
      <c r="D143" s="6">
        <v>9.6525583809150602E-3</v>
      </c>
      <c r="E143" s="11">
        <v>-4.5871559633028402E-3</v>
      </c>
    </row>
    <row r="144" spans="1:5" x14ac:dyDescent="0.35">
      <c r="A144" s="5">
        <v>0</v>
      </c>
      <c r="B144" s="6">
        <v>-1.9941367744228101E-2</v>
      </c>
      <c r="C144" s="6">
        <v>2.1359184466019501E-2</v>
      </c>
      <c r="D144" s="6">
        <v>-1.2237093690248601E-2</v>
      </c>
      <c r="E144" s="11">
        <v>4.60829493087678E-4</v>
      </c>
    </row>
    <row r="145" spans="1:5" x14ac:dyDescent="0.35">
      <c r="A145" s="5">
        <v>0</v>
      </c>
      <c r="B145" s="6">
        <v>1.39636941160237E-3</v>
      </c>
      <c r="C145" s="6">
        <v>4.5627758388888696E-3</v>
      </c>
      <c r="D145" s="6">
        <v>4.1037504839334098E-2</v>
      </c>
      <c r="E145" s="11">
        <v>-9.6729617687701906E-3</v>
      </c>
    </row>
    <row r="146" spans="1:5" x14ac:dyDescent="0.35">
      <c r="A146" s="5">
        <v>0</v>
      </c>
      <c r="B146" s="6">
        <v>-2.0916314324376201E-2</v>
      </c>
      <c r="C146" s="6">
        <v>-3.292963663891E-2</v>
      </c>
      <c r="D146" s="6">
        <v>-2.9378952648705398E-2</v>
      </c>
      <c r="E146" s="11">
        <v>-6.69767441860466E-2</v>
      </c>
    </row>
    <row r="147" spans="1:5" x14ac:dyDescent="0.35">
      <c r="A147" s="5">
        <v>0</v>
      </c>
      <c r="B147" s="6">
        <v>-2.6246204425383401E-2</v>
      </c>
      <c r="C147" s="6">
        <v>-1.1741644295172E-2</v>
      </c>
      <c r="D147" s="6">
        <v>5.7471746047497198E-3</v>
      </c>
      <c r="E147" s="11">
        <v>-1.9940179461615099E-2</v>
      </c>
    </row>
    <row r="148" spans="1:5" x14ac:dyDescent="0.35">
      <c r="A148" s="5">
        <v>0</v>
      </c>
      <c r="B148" s="6">
        <v>-5.7668260391386103E-2</v>
      </c>
      <c r="C148" s="6">
        <v>-4.95049504950495E-2</v>
      </c>
      <c r="D148" s="6">
        <v>-1.5238095238095301E-2</v>
      </c>
      <c r="E148" s="11">
        <v>-2.3397761953204501E-2</v>
      </c>
    </row>
    <row r="149" spans="1:5" x14ac:dyDescent="0.35">
      <c r="A149" s="5">
        <v>0</v>
      </c>
      <c r="B149" s="6">
        <v>-2.43902006381463E-2</v>
      </c>
      <c r="C149" s="6">
        <v>-4.1666666666673202E-4</v>
      </c>
      <c r="D149" s="6">
        <v>1.8955560928433299E-2</v>
      </c>
      <c r="E149" s="11">
        <v>-2.6041666666667398E-3</v>
      </c>
    </row>
    <row r="150" spans="1:5" x14ac:dyDescent="0.35">
      <c r="A150" s="5">
        <v>0</v>
      </c>
      <c r="B150" s="6">
        <v>-9.5227249999999999E-2</v>
      </c>
      <c r="C150" s="6">
        <v>-5.6690329303876498E-2</v>
      </c>
      <c r="D150" s="6">
        <v>-5.8466255767546702E-2</v>
      </c>
      <c r="E150" s="11">
        <v>-5.1697127937336697E-2</v>
      </c>
    </row>
    <row r="151" spans="1:5" x14ac:dyDescent="0.35">
      <c r="A151" s="5">
        <v>0</v>
      </c>
      <c r="B151" s="6">
        <v>5.1243329534204303E-2</v>
      </c>
      <c r="C151" s="6">
        <v>7.11445457863253E-2</v>
      </c>
      <c r="D151" s="6">
        <v>4.4354334677418903E-3</v>
      </c>
      <c r="E151" s="11">
        <v>1.3215859030836901E-2</v>
      </c>
    </row>
    <row r="152" spans="1:5" x14ac:dyDescent="0.35">
      <c r="A152" s="5">
        <v>0</v>
      </c>
      <c r="B152" s="6">
        <v>9.5581844472269995E-4</v>
      </c>
      <c r="C152" s="6">
        <v>-1.8151856435643501E-2</v>
      </c>
      <c r="D152" s="6">
        <v>2.7699770559001E-2</v>
      </c>
      <c r="E152" s="11">
        <v>-4.8913043478260301E-3</v>
      </c>
    </row>
    <row r="153" spans="1:5" x14ac:dyDescent="0.35">
      <c r="A153" s="5">
        <v>0</v>
      </c>
      <c r="B153" s="6">
        <v>4.3208451735699399E-2</v>
      </c>
      <c r="C153" s="6">
        <v>1.9747942006216102E-2</v>
      </c>
      <c r="D153" s="6">
        <v>-3.6328124999999899E-2</v>
      </c>
      <c r="E153" s="11">
        <v>3.7684325505188403E-2</v>
      </c>
    </row>
    <row r="154" spans="1:5" x14ac:dyDescent="0.35">
      <c r="A154" s="5">
        <v>0</v>
      </c>
      <c r="B154" s="6">
        <v>-2.5400479967952399E-2</v>
      </c>
      <c r="C154" s="6">
        <v>5.3564070869385203E-3</v>
      </c>
      <c r="D154" s="6">
        <v>-1.9051428860964802E-2</v>
      </c>
      <c r="E154" s="11">
        <v>-2.1052631578947299E-2</v>
      </c>
    </row>
    <row r="155" spans="1:5" x14ac:dyDescent="0.35">
      <c r="A155" s="5">
        <v>0</v>
      </c>
      <c r="B155" s="6">
        <v>1.8314134773420799E-2</v>
      </c>
      <c r="C155" s="6">
        <v>1.4754098360655801E-2</v>
      </c>
      <c r="D155" s="6">
        <v>2.2727168247563601E-2</v>
      </c>
      <c r="E155" s="11">
        <v>3.7096774193548197E-2</v>
      </c>
    </row>
    <row r="156" spans="1:5" x14ac:dyDescent="0.35">
      <c r="A156" s="5">
        <v>0</v>
      </c>
      <c r="B156" s="6">
        <v>-6.9172009895596097E-3</v>
      </c>
      <c r="C156" s="6">
        <v>9.2891760904683096E-3</v>
      </c>
      <c r="D156" s="6">
        <v>-1.4141364350574E-2</v>
      </c>
      <c r="E156" s="11">
        <v>-1.50336962156558E-2</v>
      </c>
    </row>
    <row r="157" spans="1:5" x14ac:dyDescent="0.35">
      <c r="A157" s="5">
        <v>-0.11191485106383001</v>
      </c>
      <c r="B157" s="6">
        <v>1.6949129324355799E-2</v>
      </c>
      <c r="C157" s="6">
        <v>3.5214125650260102E-2</v>
      </c>
      <c r="D157" s="6">
        <v>1.9672079918032801E-2</v>
      </c>
      <c r="E157" s="11">
        <v>-1.52631578947368E-2</v>
      </c>
    </row>
    <row r="158" spans="1:5" x14ac:dyDescent="0.35">
      <c r="A158" s="5">
        <v>-2.7312025524100302E-2</v>
      </c>
      <c r="B158" s="6">
        <v>-5.0228334480099002E-2</v>
      </c>
      <c r="C158" s="6">
        <v>-2.58987233900764E-2</v>
      </c>
      <c r="D158" s="6">
        <v>-6.4308684902968398E-3</v>
      </c>
      <c r="E158" s="11">
        <v>-1.7637626937466701E-2</v>
      </c>
    </row>
    <row r="159" spans="1:5" x14ac:dyDescent="0.35">
      <c r="A159" s="5">
        <v>-2.9556553180125698E-2</v>
      </c>
      <c r="B159" s="6">
        <v>-1.44230295395688E-2</v>
      </c>
      <c r="C159" s="6">
        <v>-4.7619442554784897E-3</v>
      </c>
      <c r="D159" s="6">
        <v>-8.8996262590829208E-3</v>
      </c>
      <c r="E159" s="11">
        <v>-1.4689880304679E-2</v>
      </c>
    </row>
    <row r="160" spans="1:5" x14ac:dyDescent="0.35">
      <c r="A160" s="5">
        <v>-2.5381216985725899E-3</v>
      </c>
      <c r="B160" s="6">
        <v>-1.4634390243902799E-3</v>
      </c>
      <c r="C160" s="6">
        <v>-4.3860047846888701E-3</v>
      </c>
      <c r="D160" s="6">
        <v>4.0816326530610497E-3</v>
      </c>
      <c r="E160" s="11">
        <v>1.6013252346769799E-2</v>
      </c>
    </row>
    <row r="161" spans="1:5" x14ac:dyDescent="0.35">
      <c r="A161" s="5">
        <v>2.5954198473282501E-2</v>
      </c>
      <c r="B161" s="6">
        <v>3.32193461949035E-2</v>
      </c>
      <c r="C161" s="6">
        <v>2.68321997129435E-2</v>
      </c>
      <c r="D161" s="6">
        <v>-8.1300813008130506E-3</v>
      </c>
      <c r="E161" s="11">
        <v>5.4347826086957899E-3</v>
      </c>
    </row>
    <row r="162" spans="1:5" x14ac:dyDescent="0.35">
      <c r="A162" s="5">
        <v>3.47222222222232E-3</v>
      </c>
      <c r="B162" s="6">
        <v>6.3830025149647102E-3</v>
      </c>
      <c r="C162" s="6">
        <v>3.5101795440788401E-3</v>
      </c>
      <c r="D162" s="6">
        <v>-4.9180327868853001E-3</v>
      </c>
      <c r="E162" s="11">
        <v>-1.8378378378378399E-2</v>
      </c>
    </row>
    <row r="163" spans="1:5" x14ac:dyDescent="0.35">
      <c r="A163" s="5">
        <v>-1.82896193771627E-2</v>
      </c>
      <c r="B163" s="6">
        <v>-1.1040685929058E-2</v>
      </c>
      <c r="C163" s="6">
        <v>-5.4411193159735697E-3</v>
      </c>
      <c r="D163" s="6">
        <v>1.23558484349262E-3</v>
      </c>
      <c r="E163" s="11">
        <v>4.95594713656389E-3</v>
      </c>
    </row>
    <row r="164" spans="1:5" x14ac:dyDescent="0.35">
      <c r="A164" s="5">
        <v>2.01404823695617E-3</v>
      </c>
      <c r="B164" s="6">
        <v>1.6864680136089199E-2</v>
      </c>
      <c r="C164" s="6">
        <v>-6.2524423602969802E-3</v>
      </c>
      <c r="D164" s="6">
        <v>7.8157136980667695E-3</v>
      </c>
      <c r="E164" s="11">
        <v>-1.9178082191780899E-2</v>
      </c>
    </row>
    <row r="165" spans="1:5" x14ac:dyDescent="0.35">
      <c r="A165" s="5">
        <v>2.9648241206030199E-2</v>
      </c>
      <c r="B165" s="6">
        <v>2.54613635724978E-2</v>
      </c>
      <c r="C165" s="6">
        <v>2.2414471097129501E-2</v>
      </c>
      <c r="D165" s="6">
        <v>2.04081632653061E-2</v>
      </c>
      <c r="E165" s="11">
        <v>6.14525139664805E-2</v>
      </c>
    </row>
    <row r="166" spans="1:5" x14ac:dyDescent="0.35">
      <c r="A166" s="5">
        <v>2.9282088823816602E-3</v>
      </c>
      <c r="B166" s="6">
        <v>2.2778586661567099E-3</v>
      </c>
      <c r="C166" s="6">
        <v>7.6923461538460601E-3</v>
      </c>
      <c r="D166" s="6">
        <v>0</v>
      </c>
      <c r="E166" s="11">
        <v>-2.1052631578947199E-3</v>
      </c>
    </row>
    <row r="167" spans="1:5" x14ac:dyDescent="0.35">
      <c r="A167" s="5">
        <v>1.2165450713647301E-2</v>
      </c>
      <c r="B167" s="6">
        <v>1.8181795454545301E-2</v>
      </c>
      <c r="C167" s="6">
        <v>1.98472511508683E-2</v>
      </c>
      <c r="D167" s="6">
        <v>1.2E-2</v>
      </c>
      <c r="E167" s="11">
        <v>3.4810126582278403E-2</v>
      </c>
    </row>
    <row r="168" spans="1:5" x14ac:dyDescent="0.35">
      <c r="A168" s="5">
        <v>1.15385582470462E-2</v>
      </c>
      <c r="B168" s="6">
        <v>6.0268081702412601E-3</v>
      </c>
      <c r="C168" s="6">
        <v>6.1003033720173502E-2</v>
      </c>
      <c r="D168" s="6">
        <v>1.7391254940711601E-2</v>
      </c>
      <c r="E168" s="11">
        <v>-3.1600407747196697E-2</v>
      </c>
    </row>
    <row r="169" spans="1:5" x14ac:dyDescent="0.35">
      <c r="A169" s="5">
        <v>-3.1844104950375401E-2</v>
      </c>
      <c r="B169" s="6">
        <v>-1.46438872864434E-2</v>
      </c>
      <c r="C169" s="6">
        <v>-2.5749523809523899E-2</v>
      </c>
      <c r="D169" s="6">
        <v>7.3815077399721502E-3</v>
      </c>
      <c r="E169" s="11">
        <v>-7.3684210526315796E-3</v>
      </c>
    </row>
    <row r="170" spans="1:5" x14ac:dyDescent="0.35">
      <c r="A170" s="5">
        <v>-1.66912117480995E-2</v>
      </c>
      <c r="B170" s="6">
        <v>-2.27425804998873E-2</v>
      </c>
      <c r="C170" s="6">
        <v>-3.4033344169683399E-2</v>
      </c>
      <c r="D170" s="6">
        <v>-1.0798255437632799E-2</v>
      </c>
      <c r="E170" s="11">
        <v>-3.1813361611876499E-3</v>
      </c>
    </row>
    <row r="171" spans="1:5" x14ac:dyDescent="0.35">
      <c r="A171" s="5">
        <v>2.1966948478934201E-2</v>
      </c>
      <c r="B171" s="6">
        <v>2.81105286585011E-2</v>
      </c>
      <c r="C171" s="6">
        <v>1.6491791604197802E-2</v>
      </c>
      <c r="D171" s="6">
        <v>2.5341179337232001E-2</v>
      </c>
      <c r="E171" s="11">
        <v>1.06382978723405E-2</v>
      </c>
    </row>
    <row r="172" spans="1:5" x14ac:dyDescent="0.35">
      <c r="A172" s="5">
        <v>9.2819252213933705E-3</v>
      </c>
      <c r="B172" s="6">
        <v>2.1963223262286401E-2</v>
      </c>
      <c r="C172" s="6">
        <v>2.2123819243222001E-2</v>
      </c>
      <c r="D172" s="6">
        <v>7.6045623762090999E-3</v>
      </c>
      <c r="E172" s="11">
        <v>1.57894736842106E-2</v>
      </c>
    </row>
    <row r="173" spans="1:5" x14ac:dyDescent="0.35">
      <c r="A173" s="5">
        <v>-2.46853823814135E-2</v>
      </c>
      <c r="B173" s="6">
        <v>-1.5350790146964499E-2</v>
      </c>
      <c r="C173" s="6">
        <v>-4.0043219337778498E-2</v>
      </c>
      <c r="D173" s="6">
        <v>-7.5471694553221899E-3</v>
      </c>
      <c r="E173" s="11">
        <v>0</v>
      </c>
    </row>
    <row r="174" spans="1:5" x14ac:dyDescent="0.35">
      <c r="A174" s="5">
        <v>9.4292803970223993E-3</v>
      </c>
      <c r="B174" s="6">
        <v>5.7906010783694804E-3</v>
      </c>
      <c r="C174" s="6">
        <v>-1.91657640298473E-2</v>
      </c>
      <c r="D174" s="6">
        <v>1.90109306553721E-3</v>
      </c>
      <c r="E174" s="11">
        <v>-2.59067357512953E-2</v>
      </c>
    </row>
    <row r="175" spans="1:5" x14ac:dyDescent="0.35">
      <c r="A175" s="5">
        <v>-9.8328416912485395E-4</v>
      </c>
      <c r="B175" s="6">
        <v>7.5287865367583704E-3</v>
      </c>
      <c r="C175" s="6">
        <v>-4.2145593869733497E-3</v>
      </c>
      <c r="D175" s="6">
        <v>-1.89748576850091E-3</v>
      </c>
      <c r="E175" s="11">
        <v>-5.3191489361702499E-3</v>
      </c>
    </row>
    <row r="176" spans="1:5" x14ac:dyDescent="0.35">
      <c r="A176" s="5">
        <v>9.8425196850393509E-3</v>
      </c>
      <c r="B176" s="6">
        <v>1.20878901098902E-2</v>
      </c>
      <c r="C176" s="6">
        <v>1.92385532897266E-3</v>
      </c>
      <c r="D176" s="6">
        <v>7.2242392003687402E-3</v>
      </c>
      <c r="E176" s="11">
        <v>1.6042780748664099E-3</v>
      </c>
    </row>
    <row r="177" spans="1:5" x14ac:dyDescent="0.35">
      <c r="A177" s="5">
        <v>1.46193957115015E-3</v>
      </c>
      <c r="B177" s="6">
        <v>1.1074962238326999E-2</v>
      </c>
      <c r="C177" s="6">
        <v>6.1443930052076396E-3</v>
      </c>
      <c r="D177" s="6">
        <v>-1.01924787746546E-2</v>
      </c>
      <c r="E177" s="11">
        <v>-1.06780565936992E-3</v>
      </c>
    </row>
    <row r="178" spans="1:5" x14ac:dyDescent="0.35">
      <c r="A178" s="5">
        <v>4.8662289472616296E-3</v>
      </c>
      <c r="B178" s="6">
        <v>5.1545961092225303E-3</v>
      </c>
      <c r="C178" s="6">
        <v>1.5648854364547399E-2</v>
      </c>
      <c r="D178" s="6">
        <v>1.25858123569793E-2</v>
      </c>
      <c r="E178" s="11">
        <v>1.9241047568145299E-2</v>
      </c>
    </row>
    <row r="179" spans="1:5" x14ac:dyDescent="0.35">
      <c r="A179" s="5">
        <v>7.2638740920096803E-3</v>
      </c>
      <c r="B179" s="6">
        <v>1.3675213967419201E-2</v>
      </c>
      <c r="C179" s="6">
        <v>-1.6910972682789498E-2</v>
      </c>
      <c r="D179" s="6">
        <v>-1.1299435028248501E-2</v>
      </c>
      <c r="E179" s="11">
        <v>0</v>
      </c>
    </row>
    <row r="180" spans="1:5" x14ac:dyDescent="0.35">
      <c r="A180" s="5">
        <v>-9.6153370007372504E-3</v>
      </c>
      <c r="B180" s="6">
        <v>1.01180229788791E-2</v>
      </c>
      <c r="C180" s="6">
        <v>-1.7584059633027602E-2</v>
      </c>
      <c r="D180" s="6">
        <v>3.6190476190476301E-2</v>
      </c>
      <c r="E180" s="11">
        <v>-8.9145254326167302E-3</v>
      </c>
    </row>
    <row r="181" spans="1:5" x14ac:dyDescent="0.35">
      <c r="A181" s="5">
        <v>0</v>
      </c>
      <c r="B181" s="6">
        <v>-1.6694470646680701E-2</v>
      </c>
      <c r="C181" s="6">
        <v>-2.3346341504033401E-2</v>
      </c>
      <c r="D181" s="6">
        <v>1.1397012867646999E-2</v>
      </c>
      <c r="E181" s="11">
        <v>-1.1111111111111001E-2</v>
      </c>
    </row>
    <row r="182" spans="1:5" x14ac:dyDescent="0.35">
      <c r="A182" s="5">
        <v>-5.33980582524273E-2</v>
      </c>
      <c r="B182" s="6">
        <v>-5.30560282906627E-2</v>
      </c>
      <c r="C182" s="6">
        <v>-3.78486055776893E-2</v>
      </c>
      <c r="D182" s="6">
        <v>-4.61649421194541E-2</v>
      </c>
      <c r="E182" s="11">
        <v>-3.6918138041733599E-2</v>
      </c>
    </row>
    <row r="183" spans="1:5" x14ac:dyDescent="0.35">
      <c r="A183" s="5">
        <v>-1.7435897435897501E-2</v>
      </c>
      <c r="B183" s="6">
        <v>-7.1716720567385197E-3</v>
      </c>
      <c r="C183" s="6">
        <v>-1.0351966873706001E-2</v>
      </c>
      <c r="D183" s="6">
        <v>-7.2409009507954404E-3</v>
      </c>
      <c r="E183" s="11">
        <v>-2.2222222222222102E-2</v>
      </c>
    </row>
    <row r="184" spans="1:5" x14ac:dyDescent="0.35">
      <c r="A184" s="5">
        <v>3.23591336116908E-2</v>
      </c>
      <c r="B184" s="6">
        <v>-1.3318284725017599E-2</v>
      </c>
      <c r="C184" s="6">
        <v>1.1297071129707299E-2</v>
      </c>
      <c r="D184" s="6">
        <v>3.8387715930898698E-4</v>
      </c>
      <c r="E184" s="11">
        <v>-1.0795454545454599E-2</v>
      </c>
    </row>
    <row r="185" spans="1:5" x14ac:dyDescent="0.35">
      <c r="A185" s="5">
        <v>-1.1628007501111801E-2</v>
      </c>
      <c r="B185" s="6">
        <v>1.1667856592721499E-2</v>
      </c>
      <c r="C185" s="6">
        <v>2.11005378568472E-2</v>
      </c>
      <c r="D185" s="6">
        <v>1.68841615502686E-2</v>
      </c>
      <c r="E185" s="11">
        <v>1.78058587018954E-2</v>
      </c>
    </row>
    <row r="186" spans="1:5" x14ac:dyDescent="0.35">
      <c r="A186" s="5">
        <v>-1.0230128400518001E-2</v>
      </c>
      <c r="B186" s="6">
        <v>-5.42743090394793E-3</v>
      </c>
      <c r="C186" s="6">
        <v>-3.2414910858994399E-3</v>
      </c>
      <c r="D186" s="6">
        <v>-1.13208485226015E-2</v>
      </c>
      <c r="E186" s="11">
        <v>-1.8058690744921099E-2</v>
      </c>
    </row>
    <row r="187" spans="1:5" x14ac:dyDescent="0.35">
      <c r="A187" s="5">
        <v>2.5839793281652299E-3</v>
      </c>
      <c r="B187" s="6">
        <v>-6.1391768985901204E-3</v>
      </c>
      <c r="C187" s="6">
        <v>1.17885772357722E-2</v>
      </c>
      <c r="D187" s="6">
        <v>-8.0152198480543096E-3</v>
      </c>
      <c r="E187" s="11">
        <v>1.9540229885057499E-2</v>
      </c>
    </row>
    <row r="188" spans="1:5" x14ac:dyDescent="0.35">
      <c r="A188" s="5">
        <v>-1.5463917525773E-2</v>
      </c>
      <c r="B188" s="6">
        <v>-2.4250675457576799E-2</v>
      </c>
      <c r="C188" s="6">
        <v>-2.0087987950501199E-3</v>
      </c>
      <c r="D188" s="6">
        <v>4.2323489803770499E-3</v>
      </c>
      <c r="E188" s="11">
        <v>-1.3528748590755301E-2</v>
      </c>
    </row>
    <row r="189" spans="1:5" x14ac:dyDescent="0.35">
      <c r="A189" s="5">
        <v>-3.61256544502618E-2</v>
      </c>
      <c r="B189" s="6">
        <v>-3.00117922620496E-2</v>
      </c>
      <c r="C189" s="6">
        <v>-3.6634460547504098E-2</v>
      </c>
      <c r="D189" s="6">
        <v>2.4138027975959101E-2</v>
      </c>
      <c r="E189" s="11">
        <v>-6.8571428571428897E-3</v>
      </c>
    </row>
    <row r="190" spans="1:5" x14ac:dyDescent="0.35">
      <c r="A190" s="5">
        <v>7.6045084193372397E-3</v>
      </c>
      <c r="B190" s="6">
        <v>-8.9436550385220102E-3</v>
      </c>
      <c r="C190" s="6">
        <v>-1.54618052653572E-2</v>
      </c>
      <c r="D190" s="6">
        <v>-3.8533574703817103E-2</v>
      </c>
      <c r="E190" s="11">
        <v>-5.7537399309537396E-4</v>
      </c>
    </row>
    <row r="191" spans="1:5" x14ac:dyDescent="0.35">
      <c r="A191" s="5">
        <v>-1.8328841958428099E-2</v>
      </c>
      <c r="B191" s="6">
        <v>2.0731658536585301E-2</v>
      </c>
      <c r="C191" s="6">
        <v>1.6978353861560899E-3</v>
      </c>
      <c r="D191" s="6">
        <v>0</v>
      </c>
      <c r="E191" s="11">
        <v>2.1301093839953801E-2</v>
      </c>
    </row>
    <row r="192" spans="1:5" x14ac:dyDescent="0.35">
      <c r="A192" s="5">
        <v>3.5145581282019799E-2</v>
      </c>
      <c r="B192" s="6">
        <v>1.4336989932472601E-2</v>
      </c>
      <c r="C192" s="6">
        <v>4.2373305084746297E-3</v>
      </c>
      <c r="D192" s="6">
        <v>-7.78205290768752E-3</v>
      </c>
      <c r="E192" s="11">
        <v>1.6910935738444301E-2</v>
      </c>
    </row>
    <row r="193" spans="1:5" x14ac:dyDescent="0.35">
      <c r="A193" s="5">
        <v>-2.91777718832892E-2</v>
      </c>
      <c r="B193" s="6">
        <v>-2.9210882704101701E-2</v>
      </c>
      <c r="C193" s="6">
        <v>-2.9535905926755E-2</v>
      </c>
      <c r="D193" s="6">
        <v>0</v>
      </c>
      <c r="E193" s="11">
        <v>5.5432372505559403E-4</v>
      </c>
    </row>
    <row r="194" spans="1:5" x14ac:dyDescent="0.35">
      <c r="A194" s="5">
        <v>3.3333389799638798E-2</v>
      </c>
      <c r="B194" s="6">
        <v>3.1303106801822397E-2</v>
      </c>
      <c r="C194" s="6">
        <v>5.0869565217391402E-2</v>
      </c>
      <c r="D194" s="6">
        <v>1.37254901960784E-2</v>
      </c>
      <c r="E194" s="11">
        <v>-6.64819944598338E-3</v>
      </c>
    </row>
    <row r="195" spans="1:5" x14ac:dyDescent="0.35">
      <c r="A195" s="5">
        <v>1.3220518244315201E-2</v>
      </c>
      <c r="B195" s="6">
        <v>1.4588211764705801E-2</v>
      </c>
      <c r="C195" s="6">
        <v>-3.39263549855192E-2</v>
      </c>
      <c r="D195" s="6">
        <v>2.51451160541587E-2</v>
      </c>
      <c r="E195" s="11">
        <v>6.6926938092581904E-3</v>
      </c>
    </row>
    <row r="196" spans="1:5" x14ac:dyDescent="0.35">
      <c r="A196" s="5">
        <v>1.20041231732777E-2</v>
      </c>
      <c r="B196" s="6">
        <v>1.92486553629094E-2</v>
      </c>
      <c r="C196" s="6">
        <v>8.5652676659528897E-3</v>
      </c>
      <c r="D196" s="6">
        <v>2.6037734620861602E-2</v>
      </c>
      <c r="E196" s="11">
        <v>-2.7700831024931598E-3</v>
      </c>
    </row>
    <row r="197" spans="1:5" x14ac:dyDescent="0.35">
      <c r="A197" s="5">
        <v>1.28932446051184E-2</v>
      </c>
      <c r="B197" s="6">
        <v>1.59269620949498E-3</v>
      </c>
      <c r="C197" s="6">
        <v>5.9448834796127503E-3</v>
      </c>
      <c r="D197" s="6">
        <v>-1.1033467679594201E-3</v>
      </c>
      <c r="E197" s="11">
        <v>1.6666666666667099E-3</v>
      </c>
    </row>
    <row r="198" spans="1:5" x14ac:dyDescent="0.35">
      <c r="A198" s="5">
        <v>-1.73116098427499E-2</v>
      </c>
      <c r="B198" s="6">
        <v>-5.9972716946842398E-2</v>
      </c>
      <c r="C198" s="6">
        <v>-1.01308564740035E-2</v>
      </c>
      <c r="D198" s="6">
        <v>3.31360441303374E-3</v>
      </c>
      <c r="E198" s="11">
        <v>-1.66389351081542E-3</v>
      </c>
    </row>
    <row r="199" spans="1:5" x14ac:dyDescent="0.35">
      <c r="A199" s="5">
        <v>0</v>
      </c>
      <c r="B199" s="6">
        <v>4.1082164304442302E-3</v>
      </c>
      <c r="C199" s="6">
        <v>2.3454114138417199E-2</v>
      </c>
      <c r="D199" s="6">
        <v>2.0183533035941899E-2</v>
      </c>
      <c r="E199" s="11">
        <v>0</v>
      </c>
    </row>
    <row r="200" spans="1:5" x14ac:dyDescent="0.35">
      <c r="A200" s="5">
        <v>-3.62689137963168E-3</v>
      </c>
      <c r="B200" s="6">
        <v>-3.3694272772425302E-2</v>
      </c>
      <c r="C200" s="6">
        <v>3.7499999999999201E-3</v>
      </c>
      <c r="D200" s="6">
        <v>-2.5179856115107899E-2</v>
      </c>
      <c r="E200" s="11">
        <v>0</v>
      </c>
    </row>
    <row r="201" spans="1:5" x14ac:dyDescent="0.35">
      <c r="A201" s="5">
        <v>-2.1320852834113301E-2</v>
      </c>
      <c r="B201" s="6">
        <v>-1.24532995041943E-2</v>
      </c>
      <c r="C201" s="6">
        <v>-1.2038231631382301E-2</v>
      </c>
      <c r="D201" s="6">
        <v>2.5830258302583799E-3</v>
      </c>
      <c r="E201" s="11">
        <v>-1.61111111111111E-2</v>
      </c>
    </row>
    <row r="202" spans="1:5" x14ac:dyDescent="0.35">
      <c r="A202" s="5">
        <v>2.3910733262486598E-2</v>
      </c>
      <c r="B202" s="6">
        <v>2.2698536055559399E-2</v>
      </c>
      <c r="C202" s="6">
        <v>2.0588320192786599E-2</v>
      </c>
      <c r="D202" s="6">
        <v>7.36152005888835E-4</v>
      </c>
      <c r="E202" s="11">
        <v>1.6374929418407701E-2</v>
      </c>
    </row>
    <row r="203" spans="1:5" x14ac:dyDescent="0.35">
      <c r="A203" s="5">
        <v>0</v>
      </c>
      <c r="B203" s="6">
        <v>5.9186240670437498E-2</v>
      </c>
      <c r="C203" s="6">
        <v>2.42897478678572E-2</v>
      </c>
      <c r="D203" s="6">
        <v>-3.3100862766603E-3</v>
      </c>
      <c r="E203" s="11">
        <v>1.1111111111111099E-2</v>
      </c>
    </row>
    <row r="204" spans="1:5" x14ac:dyDescent="0.35">
      <c r="A204" s="5">
        <v>0</v>
      </c>
      <c r="B204" s="6">
        <v>0</v>
      </c>
      <c r="C204" s="6">
        <v>0</v>
      </c>
      <c r="D204" s="6">
        <v>-1.3284132841328501E-2</v>
      </c>
      <c r="E204" s="11">
        <v>0</v>
      </c>
    </row>
    <row r="205" spans="1:5" x14ac:dyDescent="0.35">
      <c r="A205" s="5">
        <v>0</v>
      </c>
      <c r="B205" s="6">
        <v>0</v>
      </c>
      <c r="C205" s="6">
        <v>0</v>
      </c>
      <c r="D205" s="6">
        <v>3.2535480553477901E-2</v>
      </c>
      <c r="E205" s="11">
        <v>1.31868131868134E-2</v>
      </c>
    </row>
    <row r="206" spans="1:5" x14ac:dyDescent="0.35">
      <c r="A206" s="5">
        <v>0</v>
      </c>
      <c r="B206" s="6">
        <v>0</v>
      </c>
      <c r="C206" s="6">
        <v>0</v>
      </c>
      <c r="D206" s="6">
        <v>-3.2958983744973899E-2</v>
      </c>
      <c r="E206" s="11">
        <v>-7.5921908893709098E-3</v>
      </c>
    </row>
    <row r="207" spans="1:5" x14ac:dyDescent="0.35">
      <c r="A207" s="5">
        <v>8.6663258951738403E-2</v>
      </c>
      <c r="B207" s="6">
        <v>3.8416692935583398E-2</v>
      </c>
      <c r="C207" s="6">
        <v>4.9035411938722399E-2</v>
      </c>
      <c r="D207" s="6">
        <v>2.0599156338990701E-2</v>
      </c>
      <c r="E207" s="11">
        <v>2.8415300546447999E-2</v>
      </c>
    </row>
    <row r="208" spans="1:5" x14ac:dyDescent="0.35">
      <c r="A208" s="5">
        <v>3.0563465589137102E-2</v>
      </c>
      <c r="B208" s="6">
        <v>-1.9955135423997E-2</v>
      </c>
      <c r="C208" s="6">
        <v>-7.6628352490422103E-3</v>
      </c>
      <c r="D208" s="6">
        <v>9.1743582190073596E-3</v>
      </c>
      <c r="E208" s="11">
        <v>9.5642933049946404E-3</v>
      </c>
    </row>
    <row r="209" spans="1:5" x14ac:dyDescent="0.35">
      <c r="A209" s="5">
        <v>-2.0852687673771901E-2</v>
      </c>
      <c r="B209" s="6">
        <v>-9.3800047902083995E-3</v>
      </c>
      <c r="C209" s="6">
        <v>-3.8610424710424601E-3</v>
      </c>
      <c r="D209" s="6">
        <v>-3.6363636363635501E-3</v>
      </c>
      <c r="E209" s="11">
        <v>-3.6842105263157898E-2</v>
      </c>
    </row>
    <row r="210" spans="1:5" x14ac:dyDescent="0.35">
      <c r="A210" s="5">
        <v>3.7387649663400503E-2</v>
      </c>
      <c r="B210" s="6">
        <v>3.2101617369552297E-2</v>
      </c>
      <c r="C210" s="6">
        <v>-2.1705388438193401E-2</v>
      </c>
      <c r="D210" s="6">
        <v>2.7372262773722501E-2</v>
      </c>
      <c r="E210" s="11">
        <v>1.0928961748633901E-2</v>
      </c>
    </row>
    <row r="211" spans="1:5" x14ac:dyDescent="0.35">
      <c r="A211" s="5">
        <v>8.2116788321167106E-3</v>
      </c>
      <c r="B211" s="6">
        <v>2.03624752822213E-2</v>
      </c>
      <c r="C211" s="6">
        <v>2.3771394611726798E-3</v>
      </c>
      <c r="D211" s="6">
        <v>8.5257548845469894E-3</v>
      </c>
      <c r="E211" s="11">
        <v>1.08108108108107E-2</v>
      </c>
    </row>
    <row r="212" spans="1:5" x14ac:dyDescent="0.35">
      <c r="A212" s="5">
        <v>2.6244343891402601E-2</v>
      </c>
      <c r="B212" s="6">
        <v>8.7719740689462498E-3</v>
      </c>
      <c r="C212" s="6">
        <v>7.1146643128325903E-3</v>
      </c>
      <c r="D212" s="6">
        <v>-6.3402166255723796E-3</v>
      </c>
      <c r="E212" s="11">
        <v>1.1764705882353101E-2</v>
      </c>
    </row>
    <row r="213" spans="1:5" x14ac:dyDescent="0.35">
      <c r="A213" s="5">
        <v>-1.1904761904761901E-2</v>
      </c>
      <c r="B213" s="6">
        <v>-6.3043695652172903E-3</v>
      </c>
      <c r="C213" s="6">
        <v>-2.7472527472527401E-3</v>
      </c>
      <c r="D213" s="6">
        <v>6.0261872551317097E-3</v>
      </c>
      <c r="E213" s="11">
        <v>5.8139534883720999E-3</v>
      </c>
    </row>
    <row r="214" spans="1:5" x14ac:dyDescent="0.35">
      <c r="A214" s="5">
        <v>-4.2391834002677403E-2</v>
      </c>
      <c r="B214" s="6">
        <v>-1.6407788589100601E-2</v>
      </c>
      <c r="C214" s="6">
        <v>-2.7154702872884701E-2</v>
      </c>
      <c r="D214" s="6">
        <v>-2.29034531360113E-2</v>
      </c>
      <c r="E214" s="11">
        <v>-4.2038885969523099E-3</v>
      </c>
    </row>
    <row r="215" spans="1:5" x14ac:dyDescent="0.35">
      <c r="A215" s="5">
        <v>0</v>
      </c>
      <c r="B215" s="6">
        <v>0</v>
      </c>
      <c r="C215" s="6">
        <v>0</v>
      </c>
      <c r="D215" s="6">
        <v>3.2456274792642698E-3</v>
      </c>
      <c r="E215" s="11">
        <v>2.11081794195251E-2</v>
      </c>
    </row>
    <row r="216" spans="1:5" x14ac:dyDescent="0.35">
      <c r="A216" s="5">
        <v>2.3299162315897601E-2</v>
      </c>
      <c r="B216" s="6">
        <v>1.0231294711550201E-2</v>
      </c>
      <c r="C216" s="6">
        <v>-1.0113269017527101E-2</v>
      </c>
      <c r="D216" s="6">
        <v>6.47012012625248E-3</v>
      </c>
      <c r="E216" s="11">
        <v>4.39276485788112E-2</v>
      </c>
    </row>
    <row r="217" spans="1:5" x14ac:dyDescent="0.35">
      <c r="A217" s="5">
        <v>-1.8214481703755501E-3</v>
      </c>
      <c r="B217" s="6">
        <v>-4.8436153607932502E-3</v>
      </c>
      <c r="C217" s="6">
        <v>3.39190859795293E-2</v>
      </c>
      <c r="D217" s="6">
        <v>-3.5714285714283399E-4</v>
      </c>
      <c r="E217" s="11">
        <v>-5.4455445544554504E-3</v>
      </c>
    </row>
    <row r="218" spans="1:5" x14ac:dyDescent="0.35">
      <c r="A218" s="5">
        <v>8.6679288321167593E-3</v>
      </c>
      <c r="B218" s="6">
        <v>8.4071015839137803E-3</v>
      </c>
      <c r="C218" s="6">
        <v>1.97632418878757E-3</v>
      </c>
      <c r="D218" s="6">
        <v>5.0017863522686702E-3</v>
      </c>
      <c r="E218" s="11">
        <v>2.9865604778496202E-3</v>
      </c>
    </row>
    <row r="219" spans="1:5" x14ac:dyDescent="0.35">
      <c r="A219" s="5">
        <v>-2.66848020495341E-2</v>
      </c>
      <c r="B219" s="6">
        <v>-2.6985606538586799E-2</v>
      </c>
      <c r="C219" s="6">
        <v>-2.20906903353058E-2</v>
      </c>
      <c r="D219" s="6">
        <v>8.5317721293991493E-3</v>
      </c>
      <c r="E219" s="11">
        <v>-2.1836228287841E-2</v>
      </c>
    </row>
    <row r="220" spans="1:5" x14ac:dyDescent="0.35">
      <c r="A220" s="5">
        <v>1.06877323420074E-2</v>
      </c>
      <c r="B220" s="6">
        <v>-3.3821196564654001E-3</v>
      </c>
      <c r="C220" s="6">
        <v>-2.13796280201843E-2</v>
      </c>
      <c r="D220" s="6">
        <v>-1.93865887991975E-2</v>
      </c>
      <c r="E220" s="11">
        <v>-2.4353120243531201E-2</v>
      </c>
    </row>
    <row r="221" spans="1:5" x14ac:dyDescent="0.35">
      <c r="A221" s="5">
        <v>2.2988045977010399E-3</v>
      </c>
      <c r="B221" s="6">
        <v>-5.8823980569593396E-3</v>
      </c>
      <c r="C221" s="6">
        <v>-2.8853668590272902E-3</v>
      </c>
      <c r="D221" s="6">
        <v>1.07835634982223E-2</v>
      </c>
      <c r="E221" s="11">
        <v>2.60010400416011E-3</v>
      </c>
    </row>
    <row r="222" spans="1:5" x14ac:dyDescent="0.35">
      <c r="A222" s="5">
        <v>-5.5045415369055998E-3</v>
      </c>
      <c r="B222" s="6">
        <v>-8.8757398469672105E-3</v>
      </c>
      <c r="C222" s="6">
        <v>-1.61224466257773E-2</v>
      </c>
      <c r="D222" s="6">
        <v>4.9786628733998802E-3</v>
      </c>
      <c r="E222" s="11">
        <v>-1.45228215767635E-2</v>
      </c>
    </row>
    <row r="223" spans="1:5" x14ac:dyDescent="0.35">
      <c r="A223" s="5">
        <v>-5.07380073800734E-3</v>
      </c>
      <c r="B223" s="6">
        <v>-2.6406361111512299E-2</v>
      </c>
      <c r="C223" s="6">
        <v>-2.52100010592438E-2</v>
      </c>
      <c r="D223" s="6">
        <v>-9.2002830856334795E-3</v>
      </c>
      <c r="E223" s="11">
        <v>-6.3157894736842702E-3</v>
      </c>
    </row>
    <row r="224" spans="1:5" x14ac:dyDescent="0.35">
      <c r="A224" s="5">
        <v>4.6360686138156E-3</v>
      </c>
      <c r="B224" s="6">
        <v>1.17922164248951E-3</v>
      </c>
      <c r="C224" s="6">
        <v>3.44827571343642E-3</v>
      </c>
      <c r="D224" s="6">
        <v>0</v>
      </c>
      <c r="E224" s="11">
        <v>-1.2182203389830599E-2</v>
      </c>
    </row>
    <row r="225" spans="1:5" x14ac:dyDescent="0.35">
      <c r="A225" s="5">
        <v>-3.0456852791878201E-2</v>
      </c>
      <c r="B225" s="6">
        <v>-2.2850435268541001E-2</v>
      </c>
      <c r="C225" s="6">
        <v>-5.1546819091631297E-3</v>
      </c>
      <c r="D225" s="6">
        <v>8.9285714285716206E-3</v>
      </c>
      <c r="E225" s="11">
        <v>-2.68096514745308E-2</v>
      </c>
    </row>
    <row r="226" spans="1:5" x14ac:dyDescent="0.35">
      <c r="A226" s="5">
        <v>2.3322227510709E-2</v>
      </c>
      <c r="B226" s="6">
        <v>9.8842574734814299E-3</v>
      </c>
      <c r="C226" s="6">
        <v>1.8998272884283199E-2</v>
      </c>
      <c r="D226" s="6">
        <v>-8.8495575221240203E-3</v>
      </c>
      <c r="E226" s="11">
        <v>1.43250688705234E-2</v>
      </c>
    </row>
    <row r="227" spans="1:5" x14ac:dyDescent="0.35">
      <c r="A227" s="5">
        <v>-4.1860465116279099E-3</v>
      </c>
      <c r="B227" s="6">
        <v>-1.40845073784797E-2</v>
      </c>
      <c r="C227" s="6">
        <v>-1.6525466101694999E-2</v>
      </c>
      <c r="D227" s="6">
        <v>5.3571428571428398E-3</v>
      </c>
      <c r="E227" s="11">
        <v>-1.7381857686040201E-2</v>
      </c>
    </row>
    <row r="228" spans="1:5" x14ac:dyDescent="0.35">
      <c r="A228" s="5">
        <v>2.9892526856609002E-2</v>
      </c>
      <c r="B228" s="6">
        <v>8.4746491156089104E-3</v>
      </c>
      <c r="C228" s="6">
        <v>4.2654116443520802E-2</v>
      </c>
      <c r="D228" s="6">
        <v>2.4866785079928899E-3</v>
      </c>
      <c r="E228" s="11">
        <v>3.5931453841901599E-2</v>
      </c>
    </row>
    <row r="229" spans="1:5" x14ac:dyDescent="0.35">
      <c r="A229" s="5">
        <v>2.1315239061915601E-2</v>
      </c>
      <c r="B229" s="6">
        <v>6.0024006721535201E-3</v>
      </c>
      <c r="C229" s="6">
        <v>4.2148675944269701E-2</v>
      </c>
      <c r="D229" s="6">
        <v>-2.4805102763997299E-3</v>
      </c>
      <c r="E229" s="11">
        <v>6.8836712913554102E-2</v>
      </c>
    </row>
    <row r="230" spans="1:5" x14ac:dyDescent="0.35">
      <c r="A230" s="5">
        <v>4.4409413854351598E-4</v>
      </c>
      <c r="B230" s="6">
        <v>1.24104051355416E-2</v>
      </c>
      <c r="C230" s="6">
        <v>-1.3481364531378499E-2</v>
      </c>
      <c r="D230" s="6">
        <v>-1.13676731793961E-2</v>
      </c>
      <c r="E230" s="11">
        <v>-2.49625561657518E-3</v>
      </c>
    </row>
    <row r="231" spans="1:5" x14ac:dyDescent="0.35">
      <c r="A231" s="5">
        <v>1.95294265632746E-2</v>
      </c>
      <c r="B231" s="6">
        <v>1.8387624629308201E-2</v>
      </c>
      <c r="C231" s="6">
        <v>-2.8536938446018501E-2</v>
      </c>
      <c r="D231" s="6">
        <v>1.5091627739849201E-2</v>
      </c>
      <c r="E231" s="11">
        <v>2.6026026026026099E-2</v>
      </c>
    </row>
    <row r="232" spans="1:5" x14ac:dyDescent="0.35">
      <c r="A232" s="5">
        <v>1.52373101975321E-2</v>
      </c>
      <c r="B232" s="6">
        <v>-1.1573842324679199E-3</v>
      </c>
      <c r="C232" s="6">
        <v>9.9296648738105304E-3</v>
      </c>
      <c r="D232" s="6">
        <v>1.2389336283185899E-2</v>
      </c>
      <c r="E232" s="11">
        <v>-1.21951219512195E-2</v>
      </c>
    </row>
    <row r="233" spans="1:5" x14ac:dyDescent="0.35">
      <c r="A233" s="5">
        <v>-1.28640651801026E-3</v>
      </c>
      <c r="B233" s="6">
        <v>-4.3568989869339901E-2</v>
      </c>
      <c r="C233" s="6">
        <v>-2.5399385497746799E-2</v>
      </c>
      <c r="D233" s="6">
        <v>3.4965036493226401E-3</v>
      </c>
      <c r="E233" s="11">
        <v>-5.9259259259260002E-3</v>
      </c>
    </row>
    <row r="234" spans="1:5" x14ac:dyDescent="0.35">
      <c r="A234" s="5">
        <v>-3.3061441259706302E-2</v>
      </c>
      <c r="B234" s="6">
        <v>-2.0596123091834301E-2</v>
      </c>
      <c r="C234" s="6">
        <v>-4.6238333491452899E-3</v>
      </c>
      <c r="D234" s="6">
        <v>3.3101046737850498E-2</v>
      </c>
      <c r="E234" s="11">
        <v>-2.6328862394435999E-2</v>
      </c>
    </row>
    <row r="235" spans="1:5" x14ac:dyDescent="0.35">
      <c r="A235" s="5">
        <v>2.2202486678508E-2</v>
      </c>
      <c r="B235" s="6">
        <v>2.0039634836201501E-2</v>
      </c>
      <c r="C235" s="6">
        <v>2.1959501689189101E-2</v>
      </c>
      <c r="D235" s="6">
        <v>-1.5176982090092E-2</v>
      </c>
      <c r="E235" s="11">
        <v>7.1428571428568998E-3</v>
      </c>
    </row>
    <row r="236" spans="1:5" x14ac:dyDescent="0.35">
      <c r="A236" s="5">
        <v>0</v>
      </c>
      <c r="B236" s="6">
        <v>0</v>
      </c>
      <c r="C236" s="6">
        <v>0</v>
      </c>
      <c r="D236" s="6">
        <v>-6.8493147752861604E-3</v>
      </c>
      <c r="E236" s="11">
        <v>2.7355623100304E-2</v>
      </c>
    </row>
    <row r="237" spans="1:5" x14ac:dyDescent="0.35">
      <c r="A237" s="5">
        <v>-2.6064291920069399E-2</v>
      </c>
      <c r="B237" s="6">
        <v>-1.81906378850352E-2</v>
      </c>
      <c r="C237" s="6">
        <v>-2.4793428727544201E-2</v>
      </c>
      <c r="D237" s="6">
        <v>-6.2069393876319498E-3</v>
      </c>
      <c r="E237" s="11">
        <v>3.45167652859968E-3</v>
      </c>
    </row>
    <row r="238" spans="1:5" x14ac:dyDescent="0.35">
      <c r="A238" s="5">
        <v>-2.67618198037467E-2</v>
      </c>
      <c r="B238" s="6">
        <v>-1.5810276679841698E-2</v>
      </c>
      <c r="C238" s="6">
        <v>-1.27119067796611E-2</v>
      </c>
      <c r="D238" s="6">
        <v>1.94309507286607E-2</v>
      </c>
      <c r="E238" s="11">
        <v>-9.8280098280100203E-3</v>
      </c>
    </row>
    <row r="239" spans="1:5" x14ac:dyDescent="0.35">
      <c r="A239" s="5">
        <v>-1.42071494042163E-2</v>
      </c>
      <c r="B239" s="6">
        <v>-1.6064231927710899E-2</v>
      </c>
      <c r="C239" s="6">
        <v>-1.0729614194404E-2</v>
      </c>
      <c r="D239" s="6">
        <v>-4.4247787610620596E-3</v>
      </c>
      <c r="E239" s="11">
        <v>7.4441687344914999E-3</v>
      </c>
    </row>
    <row r="240" spans="1:5" x14ac:dyDescent="0.35">
      <c r="A240" s="5">
        <v>-9.7629474662948006E-3</v>
      </c>
      <c r="B240" s="6">
        <v>0</v>
      </c>
      <c r="C240" s="6">
        <v>-1.51842956696007E-2</v>
      </c>
      <c r="D240" s="6">
        <v>1.70939743589744E-2</v>
      </c>
      <c r="E240" s="11">
        <v>-1.6256157635468099E-2</v>
      </c>
    </row>
    <row r="241" spans="1:5" x14ac:dyDescent="0.35">
      <c r="A241" s="5">
        <v>-8.4506107253808898E-3</v>
      </c>
      <c r="B241" s="6">
        <v>-1.5561249603029299E-2</v>
      </c>
      <c r="C241" s="6">
        <v>-9.6916735818646203E-3</v>
      </c>
      <c r="D241" s="6">
        <v>1.1764748393476901E-2</v>
      </c>
      <c r="E241" s="11">
        <v>1.5022533800701501E-3</v>
      </c>
    </row>
    <row r="242" spans="1:5" x14ac:dyDescent="0.35">
      <c r="A242" s="5">
        <v>4.6401465605991503E-2</v>
      </c>
      <c r="B242" s="6">
        <v>3.6537963202902098E-2</v>
      </c>
      <c r="C242" s="6">
        <v>1.9128113879003601E-2</v>
      </c>
      <c r="D242" s="6">
        <v>1.8936835548172899E-2</v>
      </c>
      <c r="E242" s="11">
        <v>0.04</v>
      </c>
    </row>
    <row r="243" spans="1:5" x14ac:dyDescent="0.35">
      <c r="A243" s="5">
        <v>-8.1447963800904705E-3</v>
      </c>
      <c r="B243" s="6">
        <v>3.25002500000005E-3</v>
      </c>
      <c r="C243" s="6">
        <v>2.22610213880403E-2</v>
      </c>
      <c r="D243" s="6">
        <v>-1.2063865832404199E-2</v>
      </c>
      <c r="E243" s="11">
        <v>3.79807692307692E-2</v>
      </c>
    </row>
    <row r="244" spans="1:5" x14ac:dyDescent="0.35">
      <c r="A244" s="5">
        <v>1.0492700729926901E-2</v>
      </c>
      <c r="B244" s="6">
        <v>1.4203837174088201E-2</v>
      </c>
      <c r="C244" s="6">
        <v>1.7079419299743701E-2</v>
      </c>
      <c r="D244" s="6">
        <v>1.1551155115511601E-2</v>
      </c>
      <c r="E244" s="11">
        <v>2.77906438165809E-3</v>
      </c>
    </row>
    <row r="245" spans="1:5" x14ac:dyDescent="0.35">
      <c r="A245" s="5">
        <v>3.1602257336345E-3</v>
      </c>
      <c r="B245" s="6">
        <v>6.1425059915847201E-3</v>
      </c>
      <c r="C245" s="6">
        <v>4.6179680940385799E-3</v>
      </c>
      <c r="D245" s="6">
        <v>1.6312805872758E-3</v>
      </c>
      <c r="E245" s="11">
        <v>4.1570438799076702E-3</v>
      </c>
    </row>
    <row r="246" spans="1:5" x14ac:dyDescent="0.35">
      <c r="A246" s="5">
        <v>-2.2501801192700301E-3</v>
      </c>
      <c r="B246" s="6">
        <v>-7.8144076235797701E-3</v>
      </c>
      <c r="C246" s="6">
        <v>-1.6715837860426001E-3</v>
      </c>
      <c r="D246" s="6">
        <v>3.2581434551359799E-4</v>
      </c>
      <c r="E246" s="11">
        <v>0</v>
      </c>
    </row>
    <row r="247" spans="1:5" x14ac:dyDescent="0.35">
      <c r="A247" s="5">
        <v>1.35322507893543E-3</v>
      </c>
      <c r="B247" s="6">
        <v>6.6453604074487903E-3</v>
      </c>
      <c r="C247" s="6">
        <v>6.6973631936946302E-3</v>
      </c>
      <c r="D247" s="6">
        <v>6.1868281428352203E-3</v>
      </c>
      <c r="E247" s="11">
        <v>-9.1996320147191802E-4</v>
      </c>
    </row>
    <row r="248" spans="1:5" x14ac:dyDescent="0.35">
      <c r="A248" s="5">
        <v>-3.46847281673546E-2</v>
      </c>
      <c r="B248" s="6">
        <v>-2.8850878784798101E-2</v>
      </c>
      <c r="C248" s="6">
        <v>-2.4116425119186002E-2</v>
      </c>
      <c r="D248" s="6">
        <v>-1.2297694672236801E-2</v>
      </c>
      <c r="E248" s="11">
        <v>-2.39410681399631E-2</v>
      </c>
    </row>
    <row r="249" spans="1:5" x14ac:dyDescent="0.35">
      <c r="A249" s="5">
        <v>2.79981334577695E-3</v>
      </c>
      <c r="B249" s="6">
        <v>-6.7975829104335297E-3</v>
      </c>
      <c r="C249" s="6">
        <v>9.7998299872104101E-3</v>
      </c>
      <c r="D249" s="6">
        <v>-1.8348623853211E-2</v>
      </c>
      <c r="E249" s="11">
        <v>4.7169811320755296E-3</v>
      </c>
    </row>
    <row r="250" spans="1:5" x14ac:dyDescent="0.35">
      <c r="A250" s="5">
        <v>1.11679851093534E-2</v>
      </c>
      <c r="B250" s="6">
        <v>3.6755410982118902E-2</v>
      </c>
      <c r="C250" s="6">
        <v>2.4894513717531201E-2</v>
      </c>
      <c r="D250" s="6">
        <v>1.3351134846462101E-3</v>
      </c>
      <c r="E250" s="11">
        <v>-2.3474178403756199E-3</v>
      </c>
    </row>
    <row r="251" spans="1:5" x14ac:dyDescent="0.35">
      <c r="A251" s="5">
        <v>3.1293143120110403E-2</v>
      </c>
      <c r="B251" s="6">
        <v>4.4498750880256802E-2</v>
      </c>
      <c r="C251" s="6">
        <v>-4.5286535805412198E-3</v>
      </c>
      <c r="D251" s="6">
        <v>-9.6666666666665995E-3</v>
      </c>
      <c r="E251" s="11">
        <v>2.25882352941176E-2</v>
      </c>
    </row>
    <row r="252" spans="1:5" x14ac:dyDescent="0.35">
      <c r="A252" s="5">
        <v>7.1396697902721398E-3</v>
      </c>
      <c r="B252" s="6">
        <v>6.7883191294868502E-3</v>
      </c>
      <c r="C252" s="6">
        <v>-4.9628205128204898E-3</v>
      </c>
      <c r="D252" s="6">
        <v>1.17805452709525E-2</v>
      </c>
      <c r="E252" s="11">
        <v>1.24252185918086E-2</v>
      </c>
    </row>
    <row r="253" spans="1:5" x14ac:dyDescent="0.35">
      <c r="A253" s="5">
        <v>-1.1519760744350901E-2</v>
      </c>
      <c r="B253" s="6">
        <v>-2.6737899406551999E-2</v>
      </c>
      <c r="C253" s="6">
        <v>-1.03906903736779E-2</v>
      </c>
      <c r="D253" s="6">
        <v>1.49701014637391E-2</v>
      </c>
      <c r="E253" s="11">
        <v>-4.5454545454548501E-4</v>
      </c>
    </row>
    <row r="254" spans="1:5" x14ac:dyDescent="0.35">
      <c r="A254" s="5">
        <v>8.9650385013451096E-4</v>
      </c>
      <c r="B254" s="6">
        <v>-8.600119240322E-3</v>
      </c>
      <c r="C254" s="6">
        <v>-2.5199497068437601E-2</v>
      </c>
      <c r="D254" s="6">
        <v>5.8996638028654402E-3</v>
      </c>
      <c r="E254" s="11">
        <v>-2.6830377444292799E-2</v>
      </c>
    </row>
    <row r="255" spans="1:5" x14ac:dyDescent="0.35">
      <c r="A255" s="5">
        <v>1.34347962382446E-2</v>
      </c>
      <c r="B255" s="6">
        <v>-1.20479518072292E-3</v>
      </c>
      <c r="C255" s="6">
        <v>8.1861701071161991E-3</v>
      </c>
      <c r="D255" s="6">
        <v>5.5392636037796504E-3</v>
      </c>
      <c r="E255" s="11">
        <v>-2.33644859813084E-2</v>
      </c>
    </row>
    <row r="256" spans="1:5" x14ac:dyDescent="0.35">
      <c r="A256" s="5">
        <v>1.19311096743751E-2</v>
      </c>
      <c r="B256" s="6">
        <v>-1.2062484630579501E-3</v>
      </c>
      <c r="C256" s="6">
        <v>2.0940128205128299E-2</v>
      </c>
      <c r="D256" s="6">
        <v>-1.1017498379779601E-2</v>
      </c>
      <c r="E256" s="11">
        <v>8.1339712918662207E-3</v>
      </c>
    </row>
    <row r="257" spans="1:5" x14ac:dyDescent="0.35">
      <c r="A257" s="5">
        <v>4.3668122270745801E-4</v>
      </c>
      <c r="B257" s="6">
        <v>7.4878498798140996E-3</v>
      </c>
      <c r="C257" s="6">
        <v>1.50691090443327E-2</v>
      </c>
      <c r="D257" s="6">
        <v>1.2123197903014299E-2</v>
      </c>
      <c r="E257" s="11">
        <v>1.5187470336972099E-2</v>
      </c>
    </row>
    <row r="258" spans="1:5" x14ac:dyDescent="0.35">
      <c r="A258" s="5">
        <v>7.4203404626800298E-3</v>
      </c>
      <c r="B258" s="6">
        <v>-1.0069479982485899E-2</v>
      </c>
      <c r="C258" s="6">
        <v>8.6597525773195495E-3</v>
      </c>
      <c r="D258" s="6">
        <v>-1.29491744901267E-3</v>
      </c>
      <c r="E258" s="11">
        <v>-8.8826554464703795E-3</v>
      </c>
    </row>
    <row r="259" spans="1:5" x14ac:dyDescent="0.35">
      <c r="A259" s="5">
        <v>-1.29987001733101E-3</v>
      </c>
      <c r="B259" s="6">
        <v>-2.03439084440806E-2</v>
      </c>
      <c r="C259" s="6">
        <v>9.8120200250213507E-3</v>
      </c>
      <c r="D259" s="6">
        <v>1.7828241491085799E-2</v>
      </c>
      <c r="E259" s="11">
        <v>-2.8301886792452699E-2</v>
      </c>
    </row>
    <row r="260" spans="1:5" x14ac:dyDescent="0.35">
      <c r="A260" s="5">
        <v>2.6030413276807399E-2</v>
      </c>
      <c r="B260" s="6">
        <v>6.4276389016653104E-3</v>
      </c>
      <c r="C260" s="6">
        <v>0</v>
      </c>
      <c r="D260" s="6">
        <v>3.1847132490163701E-3</v>
      </c>
      <c r="E260" s="11">
        <v>-9.7087378640777801E-3</v>
      </c>
    </row>
    <row r="261" spans="1:5" x14ac:dyDescent="0.35">
      <c r="A261" s="5">
        <v>0</v>
      </c>
      <c r="B261" s="6">
        <v>0</v>
      </c>
      <c r="C261" s="6">
        <v>0</v>
      </c>
      <c r="D261" s="6">
        <v>-1.8095316742249401E-2</v>
      </c>
      <c r="E261" s="11">
        <v>-7.3529411764705604E-3</v>
      </c>
    </row>
    <row r="262" spans="1:5" x14ac:dyDescent="0.35">
      <c r="A262" s="5">
        <v>3.0444016913319299E-2</v>
      </c>
      <c r="B262" s="6">
        <v>5.8707911046620202E-2</v>
      </c>
      <c r="C262" s="6">
        <v>4.2510079250604099E-2</v>
      </c>
      <c r="D262" s="6">
        <v>-7.43614643696022E-3</v>
      </c>
      <c r="E262" s="11">
        <v>3.7037037037037E-2</v>
      </c>
    </row>
    <row r="263" spans="1:5" x14ac:dyDescent="0.35">
      <c r="A263" s="5">
        <v>-6.5655311216441499E-3</v>
      </c>
      <c r="B263" s="6">
        <v>-2.7841764633028702E-3</v>
      </c>
      <c r="C263" s="6">
        <v>1.9417087378641501E-3</v>
      </c>
      <c r="D263" s="6">
        <v>7.8176713280810901E-3</v>
      </c>
      <c r="E263" s="11">
        <v>5.7142857142857802E-3</v>
      </c>
    </row>
    <row r="264" spans="1:5" x14ac:dyDescent="0.35">
      <c r="A264" s="5">
        <v>4.1305247472345202E-4</v>
      </c>
      <c r="B264" s="6">
        <v>-1.3960446719403199E-3</v>
      </c>
      <c r="C264" s="6">
        <v>1.16279461871298E-2</v>
      </c>
      <c r="D264" s="6">
        <v>3.2316579172730903E-4</v>
      </c>
      <c r="E264" s="11">
        <v>8.5227272727272894E-3</v>
      </c>
    </row>
    <row r="265" spans="1:5" x14ac:dyDescent="0.35">
      <c r="A265" s="5">
        <v>3.7572255886550603E-2</v>
      </c>
      <c r="B265" s="6">
        <v>-7.2226704204413402E-3</v>
      </c>
      <c r="C265" s="6">
        <v>0</v>
      </c>
      <c r="D265" s="6">
        <v>-1.453957996769E-2</v>
      </c>
      <c r="E265" s="11">
        <v>-9.8591549295774499E-3</v>
      </c>
    </row>
    <row r="266" spans="1:5" x14ac:dyDescent="0.35">
      <c r="A266" s="5">
        <v>1.07441707419087E-2</v>
      </c>
      <c r="B266" s="6">
        <v>9.3873971042621705E-3</v>
      </c>
      <c r="C266" s="6">
        <v>-3.8314176245211099E-3</v>
      </c>
      <c r="D266" s="6">
        <v>4.9180327868851804E-3</v>
      </c>
      <c r="E266" s="11">
        <v>-2.0862968231389299E-2</v>
      </c>
    </row>
    <row r="267" spans="1:5" x14ac:dyDescent="0.35">
      <c r="A267" s="5">
        <v>-1.8897637795275399E-2</v>
      </c>
      <c r="B267" s="6">
        <v>-5.11502000069863E-3</v>
      </c>
      <c r="C267" s="6">
        <v>2.2307692307692101E-2</v>
      </c>
      <c r="D267" s="6">
        <v>-3.58894779771612E-3</v>
      </c>
      <c r="E267" s="11">
        <v>6.7796610169492703E-3</v>
      </c>
    </row>
    <row r="268" spans="1:5" x14ac:dyDescent="0.35">
      <c r="A268" s="5">
        <v>-1.0032102728731901E-2</v>
      </c>
      <c r="B268" s="6">
        <v>5.8424864257422496E-3</v>
      </c>
      <c r="C268" s="6">
        <v>1.7682430398796099E-2</v>
      </c>
      <c r="D268" s="6">
        <v>-1.9318926789412601E-2</v>
      </c>
      <c r="E268" s="11">
        <v>1.0101010101010201E-2</v>
      </c>
    </row>
    <row r="269" spans="1:5" x14ac:dyDescent="0.35">
      <c r="A269" s="5">
        <v>-4.0535062829347704E-3</v>
      </c>
      <c r="B269" s="6">
        <v>1.0455413325850101E-2</v>
      </c>
      <c r="C269" s="6">
        <v>1.1830018921627199E-2</v>
      </c>
      <c r="D269" s="6">
        <v>1.83639824025035E-2</v>
      </c>
      <c r="E269" s="11">
        <v>6.1904761904760797E-3</v>
      </c>
    </row>
    <row r="270" spans="1:5" x14ac:dyDescent="0.35">
      <c r="A270" s="5">
        <v>0</v>
      </c>
      <c r="B270" s="6">
        <v>2.7822463654979999E-2</v>
      </c>
      <c r="C270" s="6">
        <v>-6.5765434206597204E-3</v>
      </c>
      <c r="D270" s="6">
        <v>-5.24594262295075E-3</v>
      </c>
      <c r="E270" s="11">
        <v>-1.7037387600567801E-2</v>
      </c>
    </row>
    <row r="271" spans="1:5" x14ac:dyDescent="0.35">
      <c r="A271" s="5">
        <v>1.5466056166056201E-2</v>
      </c>
      <c r="B271" s="6">
        <v>2.0134160623396902E-2</v>
      </c>
      <c r="C271" s="6">
        <v>1.0665648743447999E-2</v>
      </c>
      <c r="D271" s="6">
        <v>-1.58206581995987E-2</v>
      </c>
      <c r="E271" s="11">
        <v>2.5517573423206701E-2</v>
      </c>
    </row>
    <row r="272" spans="1:5" x14ac:dyDescent="0.35">
      <c r="A272" s="5">
        <v>-1.6833666659973299E-2</v>
      </c>
      <c r="B272" s="6">
        <v>-6.5785090604608698E-4</v>
      </c>
      <c r="C272" s="6">
        <v>-2.9112081513828999E-3</v>
      </c>
      <c r="D272" s="6">
        <v>-9.71198928332229E-3</v>
      </c>
      <c r="E272" s="11">
        <v>9.8591549295774499E-3</v>
      </c>
    </row>
    <row r="273" spans="1:5" x14ac:dyDescent="0.35">
      <c r="A273" s="5">
        <v>3.2613125454010699E-3</v>
      </c>
      <c r="B273" s="6">
        <v>6.5832565284178503E-3</v>
      </c>
      <c r="C273" s="6">
        <v>-3.6496715328466801E-3</v>
      </c>
      <c r="D273" s="6">
        <v>-2.3672641190394298E-3</v>
      </c>
      <c r="E273" s="11">
        <v>1.58066015806602E-2</v>
      </c>
    </row>
    <row r="274" spans="1:5" x14ac:dyDescent="0.35">
      <c r="A274" s="5">
        <v>1.0158471753008101E-2</v>
      </c>
      <c r="B274" s="6">
        <v>-4.3603663475122499E-4</v>
      </c>
      <c r="C274" s="6">
        <v>-5.4944690657314802E-3</v>
      </c>
      <c r="D274" s="6">
        <v>-1.3559279661017099E-2</v>
      </c>
      <c r="E274" s="11">
        <v>1.83066361556063E-2</v>
      </c>
    </row>
    <row r="275" spans="1:5" x14ac:dyDescent="0.35">
      <c r="A275" s="5">
        <v>2.9766652060874799E-2</v>
      </c>
      <c r="B275" s="6">
        <v>-2.18058897188955E-4</v>
      </c>
      <c r="C275" s="6">
        <v>3.6832412523020198E-3</v>
      </c>
      <c r="D275" s="6">
        <v>8.5910219677396392E-3</v>
      </c>
      <c r="E275" s="11">
        <v>2.2471910112360498E-3</v>
      </c>
    </row>
    <row r="276" spans="1:5" x14ac:dyDescent="0.35">
      <c r="A276" s="5">
        <v>-6.6406250000000701E-3</v>
      </c>
      <c r="B276" s="6">
        <v>-6.9808027923211604E-3</v>
      </c>
      <c r="C276" s="6">
        <v>5.5045871559633603E-3</v>
      </c>
      <c r="D276" s="6">
        <v>1.09028960817716E-2</v>
      </c>
      <c r="E276" s="11">
        <v>2.6905829596413099E-3</v>
      </c>
    </row>
    <row r="277" spans="1:5" x14ac:dyDescent="0.35">
      <c r="A277" s="5">
        <v>2.7526543452616199E-3</v>
      </c>
      <c r="B277" s="6">
        <v>-9.2267574692444006E-3</v>
      </c>
      <c r="C277" s="6">
        <v>-2.2262737226277401E-2</v>
      </c>
      <c r="D277" s="6">
        <v>-6.7412369396690998E-4</v>
      </c>
      <c r="E277" s="11">
        <v>-2.68336314847939E-3</v>
      </c>
    </row>
    <row r="278" spans="1:5" x14ac:dyDescent="0.35">
      <c r="A278" s="5">
        <v>-7.8431372549019704E-2</v>
      </c>
      <c r="B278" s="6">
        <v>-1.7073082797032499E-2</v>
      </c>
      <c r="C278" s="6">
        <v>-2.6502462616556199E-2</v>
      </c>
      <c r="D278" s="6">
        <v>7.7571672747540604E-3</v>
      </c>
      <c r="E278" s="11">
        <v>-8.9686098654707704E-3</v>
      </c>
    </row>
    <row r="279" spans="1:5" x14ac:dyDescent="0.35">
      <c r="A279" s="5">
        <v>0</v>
      </c>
      <c r="B279" s="6">
        <v>2.52650338251732E-2</v>
      </c>
      <c r="C279" s="6">
        <v>1.18864647239265E-2</v>
      </c>
      <c r="D279" s="6">
        <v>0</v>
      </c>
      <c r="E279" s="11">
        <v>0</v>
      </c>
    </row>
    <row r="280" spans="1:5" x14ac:dyDescent="0.35">
      <c r="A280" s="5">
        <v>-1.23404680851064E-2</v>
      </c>
      <c r="B280" s="6">
        <v>-2.6402661685310001E-2</v>
      </c>
      <c r="C280" s="6">
        <v>4.0924594199492001E-2</v>
      </c>
      <c r="D280" s="6">
        <v>8.3668427194964999E-3</v>
      </c>
      <c r="E280" s="11">
        <v>2.89592760180994E-2</v>
      </c>
    </row>
    <row r="281" spans="1:5" x14ac:dyDescent="0.35">
      <c r="A281" s="5">
        <v>-4.7392936122055999E-3</v>
      </c>
      <c r="B281" s="6">
        <v>-1.7627096045197601E-2</v>
      </c>
      <c r="C281" s="6">
        <v>1.9293812133010801E-2</v>
      </c>
      <c r="D281" s="6">
        <v>3.9827829405907301E-3</v>
      </c>
      <c r="E281" s="11">
        <v>2.59454705364996E-2</v>
      </c>
    </row>
    <row r="282" spans="1:5" x14ac:dyDescent="0.35">
      <c r="A282" s="5">
        <v>3.3766190476190602E-2</v>
      </c>
      <c r="B282" s="6">
        <v>3.68069924820102E-3</v>
      </c>
      <c r="C282" s="6">
        <v>2.7142857142857101E-2</v>
      </c>
      <c r="D282" s="6">
        <v>6.2809088313673404E-3</v>
      </c>
      <c r="E282" s="11">
        <v>-1.07158165452208E-2</v>
      </c>
    </row>
    <row r="283" spans="1:5" x14ac:dyDescent="0.35">
      <c r="A283" s="5">
        <v>7.1189282713117804E-3</v>
      </c>
      <c r="B283" s="6">
        <v>-1.6044028969882398E-2</v>
      </c>
      <c r="C283" s="6">
        <v>-2.6425591098748299E-2</v>
      </c>
      <c r="D283" s="6">
        <v>1.97113181550312E-3</v>
      </c>
      <c r="E283" s="11">
        <v>-8.2322357019063395E-3</v>
      </c>
    </row>
    <row r="284" spans="1:5" x14ac:dyDescent="0.35">
      <c r="A284" s="5">
        <v>-5.4053640501190402E-3</v>
      </c>
      <c r="B284" s="6">
        <v>2.1663195900302901E-2</v>
      </c>
      <c r="C284" s="6">
        <v>-8.9285714285714003E-3</v>
      </c>
      <c r="D284" s="6">
        <v>-6.8852459016392996E-3</v>
      </c>
      <c r="E284" s="11">
        <v>-2.0969855832241199E-2</v>
      </c>
    </row>
    <row r="285" spans="1:5" x14ac:dyDescent="0.35">
      <c r="A285" s="5">
        <v>2.3411371237458199E-2</v>
      </c>
      <c r="B285" s="6">
        <v>5.2439351289574896E-3</v>
      </c>
      <c r="C285" s="6">
        <v>-1.4414414414414401E-2</v>
      </c>
      <c r="D285" s="6">
        <v>-6.27269725982171E-3</v>
      </c>
      <c r="E285" s="11">
        <v>-1.60642570281124E-2</v>
      </c>
    </row>
    <row r="286" spans="1:5" x14ac:dyDescent="0.35">
      <c r="A286" s="5">
        <v>-5.3104575163398504E-3</v>
      </c>
      <c r="B286" s="6">
        <v>-1.0660036289408099E-2</v>
      </c>
      <c r="C286" s="6">
        <v>-1.24314442413163E-2</v>
      </c>
      <c r="D286" s="6">
        <v>6.9767026578073698E-3</v>
      </c>
      <c r="E286" s="11">
        <v>-3.4920634920634901E-2</v>
      </c>
    </row>
    <row r="287" spans="1:5" x14ac:dyDescent="0.35">
      <c r="A287" s="5">
        <v>-8.21355236139798E-4</v>
      </c>
      <c r="B287" s="6">
        <v>1.05456902921983E-2</v>
      </c>
      <c r="C287" s="6">
        <v>2.07330618289523E-2</v>
      </c>
      <c r="D287" s="6">
        <v>-3.2988289054292102E-4</v>
      </c>
      <c r="E287" s="11">
        <v>1.5507518796992401E-2</v>
      </c>
    </row>
    <row r="288" spans="1:5" x14ac:dyDescent="0.35">
      <c r="A288" s="5">
        <v>-8.2207151664603895E-4</v>
      </c>
      <c r="B288" s="6">
        <v>-1.20236609789628E-2</v>
      </c>
      <c r="C288" s="6">
        <v>2.9017047515413901E-3</v>
      </c>
      <c r="D288" s="6">
        <v>2.64030528052817E-3</v>
      </c>
      <c r="E288" s="11">
        <v>-5.0902360018509896E-3</v>
      </c>
    </row>
    <row r="289" spans="1:5" x14ac:dyDescent="0.35">
      <c r="A289" s="5">
        <v>2.3447142058705898E-2</v>
      </c>
      <c r="B289" s="6">
        <v>1.1481056520805E-2</v>
      </c>
      <c r="C289" s="6">
        <v>1.51898734177216E-2</v>
      </c>
      <c r="D289" s="6">
        <v>1.15206957076739E-2</v>
      </c>
      <c r="E289" s="11">
        <v>2.7906976744186199E-2</v>
      </c>
    </row>
    <row r="290" spans="1:5" x14ac:dyDescent="0.35">
      <c r="A290" s="5">
        <v>1.6881029617404699E-2</v>
      </c>
      <c r="B290" s="6">
        <v>9.0806358474604405E-3</v>
      </c>
      <c r="C290" s="6">
        <v>1.888136800855E-2</v>
      </c>
      <c r="D290" s="6">
        <v>3.2537422713962999E-4</v>
      </c>
      <c r="E290" s="11">
        <v>-2.2624434389140299E-2</v>
      </c>
    </row>
    <row r="291" spans="1:5" x14ac:dyDescent="0.35">
      <c r="A291" s="5">
        <v>-2.80632026902452E-2</v>
      </c>
      <c r="B291" s="6">
        <v>-2.9246321051826299E-2</v>
      </c>
      <c r="C291" s="6">
        <v>1.74825174825166E-3</v>
      </c>
      <c r="D291" s="6">
        <v>2.2771674641008301E-2</v>
      </c>
      <c r="E291" s="11">
        <v>-3.0092592592592698E-2</v>
      </c>
    </row>
    <row r="292" spans="1:5" x14ac:dyDescent="0.35">
      <c r="A292" s="5">
        <v>-3.4160227734851598E-2</v>
      </c>
      <c r="B292" s="6">
        <v>-4.8435710385366898E-2</v>
      </c>
      <c r="C292" s="6">
        <v>-1.7452006980802799E-2</v>
      </c>
      <c r="D292" s="6">
        <v>2.79898616412213E-2</v>
      </c>
      <c r="E292" s="11">
        <v>-2.2434367541766101E-2</v>
      </c>
    </row>
    <row r="293" spans="1:5" x14ac:dyDescent="0.35">
      <c r="A293" s="5">
        <v>9.6842105263157396E-3</v>
      </c>
      <c r="B293" s="6">
        <v>-1.46130050021187E-3</v>
      </c>
      <c r="C293" s="6">
        <v>1.4209555950266401E-2</v>
      </c>
      <c r="D293" s="6">
        <v>4.9504175065588898E-3</v>
      </c>
      <c r="E293" s="11">
        <v>-3.41796875E-3</v>
      </c>
    </row>
    <row r="294" spans="1:5" x14ac:dyDescent="0.35">
      <c r="A294" s="5">
        <v>4.5871559633028402E-3</v>
      </c>
      <c r="B294" s="6">
        <v>3.6585853658537299E-3</v>
      </c>
      <c r="C294" s="6">
        <v>2.8021016743293701E-3</v>
      </c>
      <c r="D294" s="6">
        <v>-1.4778287206676601E-2</v>
      </c>
      <c r="E294" s="11">
        <v>9.3091621754042304E-3</v>
      </c>
    </row>
    <row r="295" spans="1:5" x14ac:dyDescent="0.35">
      <c r="A295" s="5">
        <v>-1.5774221668742198E-2</v>
      </c>
      <c r="B295" s="6">
        <v>-9.7207771703156098E-4</v>
      </c>
      <c r="C295" s="6">
        <v>3.4928747290559098E-3</v>
      </c>
      <c r="D295" s="6">
        <v>1.90624609374999E-2</v>
      </c>
      <c r="E295" s="11">
        <v>-2.9126213592234299E-3</v>
      </c>
    </row>
    <row r="296" spans="1:5" x14ac:dyDescent="0.35">
      <c r="A296" s="5">
        <v>-1.1809321459693E-2</v>
      </c>
      <c r="B296" s="6">
        <v>-1.19192894205962E-2</v>
      </c>
      <c r="C296" s="6">
        <v>4.1768186564568001E-3</v>
      </c>
      <c r="D296" s="6">
        <v>1.5639413356309799E-2</v>
      </c>
      <c r="E296" s="11">
        <v>2.9211295034081699E-3</v>
      </c>
    </row>
    <row r="297" spans="1:5" x14ac:dyDescent="0.35">
      <c r="A297" s="5">
        <v>4.2680324370465199E-2</v>
      </c>
      <c r="B297" s="6">
        <v>5.1206352811579398E-2</v>
      </c>
      <c r="C297" s="6">
        <v>2.63431889081456E-2</v>
      </c>
      <c r="D297" s="6">
        <v>-1.3586956521739101E-2</v>
      </c>
      <c r="E297" s="11">
        <v>1.4563106796116301E-2</v>
      </c>
    </row>
    <row r="298" spans="1:5" x14ac:dyDescent="0.35">
      <c r="A298" s="5">
        <v>1.6373311502251301E-2</v>
      </c>
      <c r="B298" s="6">
        <v>-9.3677281178518E-3</v>
      </c>
      <c r="C298" s="6">
        <v>-2.0601181337346099E-2</v>
      </c>
      <c r="D298" s="6">
        <v>-3.9791857973675597E-3</v>
      </c>
      <c r="E298" s="11">
        <v>1.1004784688995101E-2</v>
      </c>
    </row>
    <row r="299" spans="1:5" x14ac:dyDescent="0.35">
      <c r="A299" s="5">
        <v>-2.4567096254530699E-2</v>
      </c>
      <c r="B299" s="6">
        <v>9.4563122802910904E-3</v>
      </c>
      <c r="C299" s="6">
        <v>-1.3793103448275799E-2</v>
      </c>
      <c r="D299" s="6">
        <v>1.8746158574062699E-2</v>
      </c>
      <c r="E299" s="11">
        <v>-7.5721722669190904E-3</v>
      </c>
    </row>
    <row r="300" spans="1:5" x14ac:dyDescent="0.35">
      <c r="A300" s="5">
        <v>5.3675064148432901E-3</v>
      </c>
      <c r="B300" s="6">
        <v>6.3231848636258201E-3</v>
      </c>
      <c r="C300" s="6">
        <v>9.7901748251747502E-3</v>
      </c>
      <c r="D300" s="6">
        <v>-2.1116176470588301E-2</v>
      </c>
      <c r="E300" s="11">
        <v>-8.1068192656175205E-3</v>
      </c>
    </row>
    <row r="301" spans="1:5" x14ac:dyDescent="0.35">
      <c r="A301" s="5">
        <v>0</v>
      </c>
      <c r="B301" s="6">
        <v>0</v>
      </c>
      <c r="C301" s="6">
        <v>-4.8476109711778096E-3</v>
      </c>
      <c r="D301" s="6">
        <v>0</v>
      </c>
      <c r="E301" s="11">
        <v>-8.6538461538461196E-3</v>
      </c>
    </row>
    <row r="302" spans="1:5" x14ac:dyDescent="0.35">
      <c r="A302" s="5">
        <v>-3.2854209445586399E-3</v>
      </c>
      <c r="B302" s="6">
        <v>-8.3779379013746401E-3</v>
      </c>
      <c r="C302" s="6">
        <v>-2.7835768963117001E-3</v>
      </c>
      <c r="D302" s="6">
        <v>7.7041990641062404E-3</v>
      </c>
      <c r="E302" s="11">
        <v>-3.0067895247332801E-2</v>
      </c>
    </row>
    <row r="303" spans="1:5" x14ac:dyDescent="0.35">
      <c r="A303" s="5">
        <v>-6.5924598269467803E-3</v>
      </c>
      <c r="B303" s="6">
        <v>-3.7549870041072601E-3</v>
      </c>
      <c r="C303" s="6">
        <v>-1.7794836008374101E-2</v>
      </c>
      <c r="D303" s="6">
        <v>6.1162079510703703E-3</v>
      </c>
      <c r="E303" s="11">
        <v>-1E-3</v>
      </c>
    </row>
    <row r="304" spans="1:5" x14ac:dyDescent="0.35">
      <c r="A304" s="5">
        <v>0</v>
      </c>
      <c r="B304" s="6">
        <v>-2.0730293975729199E-2</v>
      </c>
      <c r="C304" s="6">
        <v>-3.2326820603907701E-2</v>
      </c>
      <c r="D304" s="6">
        <v>-1.5197188449849199E-3</v>
      </c>
      <c r="E304" s="11">
        <v>0</v>
      </c>
    </row>
    <row r="305" spans="1:5" x14ac:dyDescent="0.35">
      <c r="A305" s="5">
        <v>-1.7005391248221001E-2</v>
      </c>
      <c r="B305" s="6">
        <v>-4.8114024536927098E-4</v>
      </c>
      <c r="C305" s="6">
        <v>-1.8722466960352398E-2</v>
      </c>
      <c r="D305" s="6">
        <v>-3.0449009495847601E-4</v>
      </c>
      <c r="E305" s="11">
        <v>-1.9019019019018899E-2</v>
      </c>
    </row>
    <row r="306" spans="1:5" x14ac:dyDescent="0.35">
      <c r="A306" s="5">
        <v>2.1518902045615899E-2</v>
      </c>
      <c r="B306" s="6">
        <v>1.3477786124615801E-2</v>
      </c>
      <c r="C306" s="6">
        <v>2.5065469509914E-2</v>
      </c>
      <c r="D306" s="6">
        <v>-6.3946028621576501E-3</v>
      </c>
      <c r="E306" s="11">
        <v>1.0204081632653E-2</v>
      </c>
    </row>
    <row r="307" spans="1:5" x14ac:dyDescent="0.35">
      <c r="A307" s="5">
        <v>-1.6935151463657601E-2</v>
      </c>
      <c r="B307" s="6">
        <v>7.1241746111569996E-3</v>
      </c>
      <c r="C307" s="6">
        <v>-2.9197080291970502E-3</v>
      </c>
      <c r="D307" s="6">
        <v>1.1339258351210401E-2</v>
      </c>
      <c r="E307" s="11">
        <v>1.0101010101010201E-2</v>
      </c>
    </row>
    <row r="308" spans="1:5" x14ac:dyDescent="0.35">
      <c r="A308" s="5">
        <v>-1.7226891480121499E-2</v>
      </c>
      <c r="B308" s="6">
        <v>-1.9099316199009599E-2</v>
      </c>
      <c r="C308" s="6">
        <v>-1.42752562225475E-2</v>
      </c>
      <c r="D308" s="6">
        <v>-4.5454166666666403E-3</v>
      </c>
      <c r="E308" s="11">
        <v>-1.05000000000001E-2</v>
      </c>
    </row>
    <row r="309" spans="1:5" x14ac:dyDescent="0.35">
      <c r="A309" s="5">
        <v>-2.9926893113591002E-3</v>
      </c>
      <c r="B309" s="6">
        <v>1.34615871856532E-2</v>
      </c>
      <c r="C309" s="6">
        <v>-2.1165948756034201E-2</v>
      </c>
      <c r="D309" s="6">
        <v>-4.5662479236586702E-3</v>
      </c>
      <c r="E309" s="11">
        <v>1.5664477008590302E-2</v>
      </c>
    </row>
    <row r="310" spans="1:5" x14ac:dyDescent="0.35">
      <c r="A310" s="5">
        <v>1.28644939965694E-3</v>
      </c>
      <c r="B310" s="6">
        <v>1.7552229601518001E-2</v>
      </c>
      <c r="C310" s="6">
        <v>-1.55538689091855E-2</v>
      </c>
      <c r="D310" s="6">
        <v>6.1165902140669604E-4</v>
      </c>
      <c r="E310" s="11">
        <v>9.9502487562186403E-4</v>
      </c>
    </row>
    <row r="311" spans="1:5" x14ac:dyDescent="0.35">
      <c r="A311" s="5">
        <v>-5.1391862955032499E-3</v>
      </c>
      <c r="B311" s="6">
        <v>2.5874031427784099E-2</v>
      </c>
      <c r="C311" s="6">
        <v>-3.8536029343505499E-3</v>
      </c>
      <c r="D311" s="6">
        <v>2.6894788092344701E-2</v>
      </c>
      <c r="E311" s="11">
        <v>7.9522862823062593E-3</v>
      </c>
    </row>
    <row r="312" spans="1:5" x14ac:dyDescent="0.35">
      <c r="A312" s="5">
        <v>-2.9272535514421001E-2</v>
      </c>
      <c r="B312" s="6">
        <v>-2.2494843103605701E-2</v>
      </c>
      <c r="C312" s="6">
        <v>-5.0290522243713297E-3</v>
      </c>
      <c r="D312" s="6">
        <v>-3.48213926644865E-2</v>
      </c>
      <c r="E312" s="11">
        <v>-2.6134122287968499E-2</v>
      </c>
    </row>
    <row r="313" spans="1:5" x14ac:dyDescent="0.35">
      <c r="A313" s="5">
        <v>-3.5033216631184597E-2</v>
      </c>
      <c r="B313" s="6">
        <v>-1.9758298465829899E-2</v>
      </c>
      <c r="C313" s="6">
        <v>-5.9097902764304197E-2</v>
      </c>
      <c r="D313" s="6">
        <v>-1.78846746839346E-2</v>
      </c>
      <c r="E313" s="11">
        <v>5.5696202531645396E-3</v>
      </c>
    </row>
    <row r="314" spans="1:5" x14ac:dyDescent="0.35">
      <c r="A314" s="5">
        <v>1.10294117647058E-2</v>
      </c>
      <c r="B314" s="6">
        <v>-2.6084184305629199E-3</v>
      </c>
      <c r="C314" s="6">
        <v>-2.8926445085684098E-3</v>
      </c>
      <c r="D314" s="6">
        <v>4.7095761381477103E-3</v>
      </c>
      <c r="E314" s="11">
        <v>-3.02114803625375E-3</v>
      </c>
    </row>
    <row r="315" spans="1:5" x14ac:dyDescent="0.35">
      <c r="A315" s="5">
        <v>-1.8636363636363701E-2</v>
      </c>
      <c r="B315" s="6">
        <v>-1.0461293141671499E-2</v>
      </c>
      <c r="C315" s="6">
        <v>-2.07206805105975E-3</v>
      </c>
      <c r="D315" s="6">
        <v>2.8125390625000101E-3</v>
      </c>
      <c r="E315" s="11">
        <v>-1.1616161616161601E-2</v>
      </c>
    </row>
    <row r="316" spans="1:5" x14ac:dyDescent="0.35">
      <c r="A316" s="5">
        <v>-1.8527049559981499E-2</v>
      </c>
      <c r="B316" s="6">
        <v>-9.1301539915943399E-3</v>
      </c>
      <c r="C316" s="6">
        <v>6.2292358803988099E-3</v>
      </c>
      <c r="D316" s="6">
        <v>1.46462677373687E-2</v>
      </c>
      <c r="E316" s="11">
        <v>0</v>
      </c>
    </row>
    <row r="317" spans="1:5" x14ac:dyDescent="0.35">
      <c r="A317" s="5">
        <v>7.5506839287078397E-3</v>
      </c>
      <c r="B317" s="6">
        <v>0</v>
      </c>
      <c r="C317" s="6">
        <v>1.4857614527445301E-2</v>
      </c>
      <c r="D317" s="6">
        <v>3.37837837837851E-3</v>
      </c>
      <c r="E317" s="11">
        <v>-8.6867654573327107E-3</v>
      </c>
    </row>
    <row r="318" spans="1:5" x14ac:dyDescent="0.35">
      <c r="A318" s="5">
        <v>3.0913348946135701E-2</v>
      </c>
      <c r="B318" s="6">
        <v>6.3530525531982199E-2</v>
      </c>
      <c r="C318" s="6">
        <v>2.3993493289955301E-2</v>
      </c>
      <c r="D318" s="6">
        <v>1.9283708295071901E-2</v>
      </c>
      <c r="E318" s="11">
        <v>9.2783505154638794E-3</v>
      </c>
    </row>
    <row r="319" spans="1:5" x14ac:dyDescent="0.35">
      <c r="A319" s="5">
        <v>-1.54475238527941E-2</v>
      </c>
      <c r="B319" s="6">
        <v>-1.3680346245317199E-3</v>
      </c>
      <c r="C319" s="6">
        <v>-2.7005559968228701E-2</v>
      </c>
      <c r="D319" s="6">
        <v>-6.0059686939176703E-3</v>
      </c>
      <c r="E319" s="11">
        <v>-4.59652706843716E-3</v>
      </c>
    </row>
    <row r="320" spans="1:5" x14ac:dyDescent="0.35">
      <c r="A320" s="5">
        <v>-7.38347946469775E-3</v>
      </c>
      <c r="B320" s="6">
        <v>-3.7442900398239803E-2</v>
      </c>
      <c r="C320" s="6">
        <v>-2.4081632653061201E-2</v>
      </c>
      <c r="D320" s="6">
        <v>-3.0211480362538601E-3</v>
      </c>
      <c r="E320" s="11">
        <v>5.1308363263213896E-4</v>
      </c>
    </row>
    <row r="321" spans="1:5" x14ac:dyDescent="0.35">
      <c r="A321" s="5">
        <v>3.2543003254299498E-3</v>
      </c>
      <c r="B321" s="6">
        <v>2.13472722960153E-2</v>
      </c>
      <c r="C321" s="6">
        <v>-2.2166499372647398E-2</v>
      </c>
      <c r="D321" s="6">
        <v>-9.0909090909090402E-3</v>
      </c>
      <c r="E321" s="11">
        <v>-5.1282051282052201E-3</v>
      </c>
    </row>
    <row r="322" spans="1:5" x14ac:dyDescent="0.35">
      <c r="A322" s="5">
        <v>8.3410565338277697E-3</v>
      </c>
      <c r="B322" s="6">
        <v>1.02182765857344E-2</v>
      </c>
      <c r="C322" s="6">
        <v>1.6253251336751501E-2</v>
      </c>
      <c r="D322" s="6">
        <v>-7.6452981651375903E-3</v>
      </c>
      <c r="E322" s="11">
        <v>-6.7010309278350303E-3</v>
      </c>
    </row>
    <row r="323" spans="1:5" x14ac:dyDescent="0.35">
      <c r="A323" s="5">
        <v>-1.42462775735295E-2</v>
      </c>
      <c r="B323" s="6">
        <v>-7.3563218390804196E-3</v>
      </c>
      <c r="C323" s="6">
        <v>2.94612794612781E-3</v>
      </c>
      <c r="D323" s="6">
        <v>8.6286983293026899E-3</v>
      </c>
      <c r="E323" s="11">
        <v>-1.03788271925265E-3</v>
      </c>
    </row>
    <row r="324" spans="1:5" x14ac:dyDescent="0.35">
      <c r="A324" s="5">
        <v>4.6610720437723101E-4</v>
      </c>
      <c r="B324" s="6">
        <v>-2.3158406669754302E-3</v>
      </c>
      <c r="C324" s="6">
        <v>1.1330255979857399E-2</v>
      </c>
      <c r="D324" s="6">
        <v>5.4995035135960704E-3</v>
      </c>
      <c r="E324" s="11">
        <v>5.1948051948052E-3</v>
      </c>
    </row>
    <row r="325" spans="1:5" x14ac:dyDescent="0.35">
      <c r="A325" s="5">
        <v>-8.3876052370739397E-3</v>
      </c>
      <c r="B325" s="6">
        <v>-6.4996050835838303E-3</v>
      </c>
      <c r="C325" s="6">
        <v>-1.32779668049794E-2</v>
      </c>
      <c r="D325" s="6">
        <v>1.7320002177150001E-2</v>
      </c>
      <c r="E325" s="11">
        <v>-1.03359173126616E-2</v>
      </c>
    </row>
    <row r="326" spans="1:5" x14ac:dyDescent="0.35">
      <c r="A326" s="5">
        <v>-1.8797461522676001E-3</v>
      </c>
      <c r="B326" s="6">
        <v>2.3365187461803498E-3</v>
      </c>
      <c r="C326" s="6">
        <v>-7.5694277725218998E-3</v>
      </c>
      <c r="D326" s="6">
        <v>-2.1804024790919901E-2</v>
      </c>
      <c r="E326" s="11">
        <v>5.2219321148827503E-4</v>
      </c>
    </row>
    <row r="327" spans="1:5" x14ac:dyDescent="0.35">
      <c r="A327" s="5">
        <v>-5.17895480225972E-3</v>
      </c>
      <c r="B327" s="6">
        <v>-1.44522837085184E-2</v>
      </c>
      <c r="C327" s="6">
        <v>-2.3728771186440699E-2</v>
      </c>
      <c r="D327" s="6">
        <v>1.52667933104267E-3</v>
      </c>
      <c r="E327" s="11">
        <v>-4.1753653444677203E-3</v>
      </c>
    </row>
    <row r="328" spans="1:5" x14ac:dyDescent="0.35">
      <c r="A328" s="5">
        <v>5.2059160059589899E-3</v>
      </c>
      <c r="B328" s="6">
        <v>1.4664215105587099E-2</v>
      </c>
      <c r="C328" s="6">
        <v>9.1145395349592206E-3</v>
      </c>
      <c r="D328" s="6">
        <v>-4.5731326219512498E-3</v>
      </c>
      <c r="E328" s="11">
        <v>-9.9580712788258606E-3</v>
      </c>
    </row>
    <row r="329" spans="1:5" x14ac:dyDescent="0.35">
      <c r="A329" s="5">
        <v>-1.4595103578154399E-2</v>
      </c>
      <c r="B329" s="6">
        <v>-6.5268761525931803E-3</v>
      </c>
      <c r="C329" s="6">
        <v>1.2473161290322599E-2</v>
      </c>
      <c r="D329" s="6">
        <v>-1.83767221142139E-3</v>
      </c>
      <c r="E329" s="11">
        <v>1.05876124933828E-2</v>
      </c>
    </row>
    <row r="330" spans="1:5" x14ac:dyDescent="0.35">
      <c r="A330" s="5">
        <v>1.7200238891543301E-2</v>
      </c>
      <c r="B330" s="6">
        <v>-4.6928673086077399E-4</v>
      </c>
      <c r="C330" s="6">
        <v>1.69919279102837E-3</v>
      </c>
      <c r="D330" s="6">
        <v>7.9779070275425301E-3</v>
      </c>
      <c r="E330" s="11">
        <v>-1.57150340492405E-2</v>
      </c>
    </row>
    <row r="331" spans="1:5" x14ac:dyDescent="0.35">
      <c r="A331" s="5">
        <v>0</v>
      </c>
      <c r="B331" s="6">
        <v>1.40845781260366E-2</v>
      </c>
      <c r="C331" s="6">
        <v>-2.7141603053435E-2</v>
      </c>
      <c r="D331" s="6">
        <v>8.5235537091494801E-3</v>
      </c>
      <c r="E331" s="11">
        <v>0</v>
      </c>
    </row>
    <row r="332" spans="1:5" x14ac:dyDescent="0.35">
      <c r="A332" s="5">
        <v>5.1666977375903799E-3</v>
      </c>
      <c r="B332" s="6">
        <v>-1.01852543938598E-2</v>
      </c>
      <c r="C332" s="6">
        <v>-1.4821315831677499E-2</v>
      </c>
      <c r="D332" s="6">
        <v>7.8478720193177996E-3</v>
      </c>
      <c r="E332" s="11">
        <v>4.8430015965939398E-2</v>
      </c>
    </row>
    <row r="333" spans="1:5" x14ac:dyDescent="0.35">
      <c r="A333" s="5">
        <v>-4.2990654205607402E-2</v>
      </c>
      <c r="B333" s="6">
        <v>-2.8765179081626902E-2</v>
      </c>
      <c r="C333" s="6">
        <v>2.65486725663711E-3</v>
      </c>
      <c r="D333" s="6">
        <v>1.8268980233602902E-2</v>
      </c>
      <c r="E333" s="11">
        <v>-2.0304568527918002E-3</v>
      </c>
    </row>
    <row r="334" spans="1:5" x14ac:dyDescent="0.35">
      <c r="A334" s="5">
        <v>4.8828125E-3</v>
      </c>
      <c r="B334" s="6">
        <v>-7.2234530995285396E-4</v>
      </c>
      <c r="C334" s="6">
        <v>9.2674757281552295E-3</v>
      </c>
      <c r="D334" s="6">
        <v>2.7647021042388899E-2</v>
      </c>
      <c r="E334" s="11">
        <v>1.7293997965412099E-2</v>
      </c>
    </row>
    <row r="335" spans="1:5" x14ac:dyDescent="0.35">
      <c r="A335" s="5">
        <v>-1.55490767735664E-2</v>
      </c>
      <c r="B335" s="6">
        <v>-2.65059759036145E-2</v>
      </c>
      <c r="C335" s="6">
        <v>2.1862264020016098E-3</v>
      </c>
      <c r="D335" s="6">
        <v>3.4344590726960202E-3</v>
      </c>
      <c r="E335" s="11">
        <v>-2.8500000000000001E-2</v>
      </c>
    </row>
    <row r="336" spans="1:5" x14ac:dyDescent="0.35">
      <c r="A336" s="5">
        <v>-4.9358341559724303E-3</v>
      </c>
      <c r="B336" s="6">
        <v>-2.4753216596376001E-3</v>
      </c>
      <c r="C336" s="6">
        <v>-2.4869109947643998E-2</v>
      </c>
      <c r="D336" s="6">
        <v>-1.9965416428978601E-3</v>
      </c>
      <c r="E336" s="11">
        <v>-3.1394750386001001E-2</v>
      </c>
    </row>
    <row r="337" spans="1:5" x14ac:dyDescent="0.35">
      <c r="A337" s="5">
        <v>-1.1904761904761901E-2</v>
      </c>
      <c r="B337" s="6">
        <v>2.4818859176645202E-4</v>
      </c>
      <c r="C337" s="6">
        <v>-8.9485458612992297E-4</v>
      </c>
      <c r="D337" s="6">
        <v>2.8576020699633303E-4</v>
      </c>
      <c r="E337" s="11">
        <v>1.11583421891606E-2</v>
      </c>
    </row>
    <row r="338" spans="1:5" x14ac:dyDescent="0.35">
      <c r="A338" s="5">
        <v>-1.9578263052209E-2</v>
      </c>
      <c r="B338" s="6">
        <v>-3.0017439096565599E-2</v>
      </c>
      <c r="C338" s="6">
        <v>-3.1347962382444199E-3</v>
      </c>
      <c r="D338" s="6">
        <v>7.42857142857134E-3</v>
      </c>
      <c r="E338" s="11">
        <v>3.15291644771398E-3</v>
      </c>
    </row>
    <row r="339" spans="1:5" x14ac:dyDescent="0.35">
      <c r="A339" s="5">
        <v>-3.2258114067684897E-2</v>
      </c>
      <c r="B339" s="6">
        <v>-1.6623965044704099E-2</v>
      </c>
      <c r="C339" s="6">
        <v>-4.31267295597485E-2</v>
      </c>
      <c r="D339" s="6">
        <v>-1.44640173000566E-2</v>
      </c>
      <c r="E339" s="11">
        <v>-9.9528548978523607E-3</v>
      </c>
    </row>
    <row r="340" spans="1:5" x14ac:dyDescent="0.35">
      <c r="A340" s="5">
        <v>-2.1693121693121702E-2</v>
      </c>
      <c r="B340" s="6">
        <v>-7.5422884904476897E-3</v>
      </c>
      <c r="C340" s="6">
        <v>-3.6619673080735902E-2</v>
      </c>
      <c r="D340" s="6">
        <v>-2.1582662646858399E-2</v>
      </c>
      <c r="E340" s="11">
        <v>-2.6984126984126899E-2</v>
      </c>
    </row>
    <row r="341" spans="1:5" x14ac:dyDescent="0.35">
      <c r="A341" s="5">
        <v>4.3266684694429597E-2</v>
      </c>
      <c r="B341" s="6">
        <v>-2.7777830188679201E-2</v>
      </c>
      <c r="C341" s="6">
        <v>-5.8479532163743199E-3</v>
      </c>
      <c r="D341" s="6">
        <v>2.0588197772492899E-2</v>
      </c>
      <c r="E341" s="11">
        <v>-4.8939641109297903E-3</v>
      </c>
    </row>
    <row r="342" spans="1:5" x14ac:dyDescent="0.35">
      <c r="A342" s="5">
        <v>-4.4582734858334201E-2</v>
      </c>
      <c r="B342" s="6">
        <v>-3.4231699958582197E-2</v>
      </c>
      <c r="C342" s="6">
        <v>-4.9019607843137303E-2</v>
      </c>
      <c r="D342" s="6">
        <v>-5.76368876080691E-3</v>
      </c>
      <c r="E342" s="11">
        <v>-5.46448087431693E-2</v>
      </c>
    </row>
    <row r="343" spans="1:5" x14ac:dyDescent="0.35">
      <c r="A343" s="5">
        <v>3.4725990233315199E-2</v>
      </c>
      <c r="B343" s="6">
        <v>2.3723079892655301E-2</v>
      </c>
      <c r="C343" s="6">
        <v>3.8659793814433102E-2</v>
      </c>
      <c r="D343" s="6">
        <v>2.8985507246375199E-3</v>
      </c>
      <c r="E343" s="11">
        <v>2.3121387283237E-2</v>
      </c>
    </row>
    <row r="344" spans="1:5" x14ac:dyDescent="0.35">
      <c r="A344" s="5">
        <v>0</v>
      </c>
      <c r="B344" s="6">
        <v>3.1897437295528998E-2</v>
      </c>
      <c r="C344" s="6">
        <v>6.0545955334987599E-2</v>
      </c>
      <c r="D344" s="6">
        <v>0</v>
      </c>
      <c r="E344" s="11">
        <v>0</v>
      </c>
    </row>
    <row r="345" spans="1:5" x14ac:dyDescent="0.35">
      <c r="A345" s="5">
        <v>3.3560513896171901E-2</v>
      </c>
      <c r="B345" s="6">
        <v>-1.2417358648209101E-2</v>
      </c>
      <c r="C345" s="6">
        <v>1.8717359910278601E-3</v>
      </c>
      <c r="D345" s="6">
        <v>-1.7341004335260101E-2</v>
      </c>
      <c r="E345" s="11">
        <v>3.8418079096045103E-2</v>
      </c>
    </row>
    <row r="346" spans="1:5" x14ac:dyDescent="0.35">
      <c r="A346" s="5">
        <v>-2.4353070743433299E-2</v>
      </c>
      <c r="B346" s="6">
        <v>8.0256552160071805E-3</v>
      </c>
      <c r="C346" s="6">
        <v>-4.2036431574030801E-2</v>
      </c>
      <c r="D346" s="6">
        <v>0</v>
      </c>
      <c r="E346" s="11">
        <v>-1.5233949945592899E-2</v>
      </c>
    </row>
    <row r="347" spans="1:5" x14ac:dyDescent="0.35">
      <c r="A347" s="5">
        <v>-2.75610504420177E-2</v>
      </c>
      <c r="B347" s="6">
        <v>-1.1411889596602999E-2</v>
      </c>
      <c r="C347" s="6">
        <v>5.3632862018526701E-3</v>
      </c>
      <c r="D347" s="6">
        <v>7.3529041414372998E-3</v>
      </c>
      <c r="E347" s="11">
        <v>-1.2707182320442E-2</v>
      </c>
    </row>
    <row r="348" spans="1:5" x14ac:dyDescent="0.35">
      <c r="A348" s="5">
        <v>-3.20866293001809E-3</v>
      </c>
      <c r="B348" s="6">
        <v>-1.8791973154362401E-2</v>
      </c>
      <c r="C348" s="6">
        <v>8.7292915262224807E-3</v>
      </c>
      <c r="D348" s="6">
        <v>-1.25547445255474E-2</v>
      </c>
      <c r="E348" s="11">
        <v>2.0705092333519699E-2</v>
      </c>
    </row>
    <row r="349" spans="1:5" x14ac:dyDescent="0.35">
      <c r="A349" s="5">
        <v>8.0473180282896201E-3</v>
      </c>
      <c r="B349" s="6">
        <v>9.0287827367656597E-3</v>
      </c>
      <c r="C349" s="6">
        <v>-9.1345196699288405E-3</v>
      </c>
      <c r="D349" s="6">
        <v>1.3601419278533399E-2</v>
      </c>
      <c r="E349" s="11">
        <v>1.42543859649125E-2</v>
      </c>
    </row>
    <row r="350" spans="1:5" x14ac:dyDescent="0.35">
      <c r="A350" s="5">
        <v>3.1931344761504401E-3</v>
      </c>
      <c r="B350" s="6">
        <v>1.6811252255660301E-2</v>
      </c>
      <c r="C350" s="6">
        <v>-1.2615283230699499E-2</v>
      </c>
      <c r="D350" s="6">
        <v>-3.2963827304550698E-2</v>
      </c>
      <c r="E350" s="11">
        <v>-1.02702702702704E-2</v>
      </c>
    </row>
    <row r="351" spans="1:5" x14ac:dyDescent="0.35">
      <c r="A351" s="5">
        <v>-2.6525198938992099E-2</v>
      </c>
      <c r="B351" s="6">
        <v>-5.8666933333334503E-3</v>
      </c>
      <c r="C351" s="6">
        <v>-2.1130221130221099E-2</v>
      </c>
      <c r="D351" s="6">
        <v>-1.8099547511310999E-3</v>
      </c>
      <c r="E351" s="11">
        <v>-2.8945931185144502E-2</v>
      </c>
    </row>
    <row r="352" spans="1:5" x14ac:dyDescent="0.35">
      <c r="A352" s="5">
        <v>4.2506757493188101E-2</v>
      </c>
      <c r="B352" s="6">
        <v>8.3154776908660501E-3</v>
      </c>
      <c r="C352" s="6">
        <v>4.0160642570279403E-3</v>
      </c>
      <c r="D352" s="6">
        <v>1.08794197642792E-2</v>
      </c>
      <c r="E352" s="11">
        <v>6.1867266591675296E-3</v>
      </c>
    </row>
    <row r="353" spans="1:5" x14ac:dyDescent="0.35">
      <c r="A353" s="5">
        <v>-1.72503929561105E-2</v>
      </c>
      <c r="B353" s="6">
        <v>-1.5695663740356601E-2</v>
      </c>
      <c r="C353" s="6">
        <v>-2.4999500000000298E-3</v>
      </c>
      <c r="D353" s="6">
        <v>2.5411098654708499E-2</v>
      </c>
      <c r="E353" s="11">
        <v>-4.13638904415876E-2</v>
      </c>
    </row>
    <row r="354" spans="1:5" x14ac:dyDescent="0.35">
      <c r="A354" s="5">
        <v>1.6489468962205898E-2</v>
      </c>
      <c r="B354" s="6">
        <v>-2.16221621621626E-3</v>
      </c>
      <c r="C354" s="6">
        <v>-3.35839582163431E-2</v>
      </c>
      <c r="D354" s="6">
        <v>1.0495626439663799E-2</v>
      </c>
      <c r="E354" s="11">
        <v>-5.2478134110787202E-3</v>
      </c>
    </row>
    <row r="355" spans="1:5" x14ac:dyDescent="0.35">
      <c r="A355" s="5">
        <v>-1.6221977173104401E-2</v>
      </c>
      <c r="B355" s="6">
        <v>-8.1254067240188498E-4</v>
      </c>
      <c r="C355" s="6">
        <v>-2.48963680033003E-2</v>
      </c>
      <c r="D355" s="6">
        <v>1.240623152026E-2</v>
      </c>
      <c r="E355" s="11">
        <v>-3.51699882766698E-3</v>
      </c>
    </row>
    <row r="356" spans="1:5" x14ac:dyDescent="0.35">
      <c r="A356" s="5">
        <v>1.5425585926892801E-2</v>
      </c>
      <c r="B356" s="6">
        <v>2.9005151233536301E-2</v>
      </c>
      <c r="C356" s="6">
        <v>2.1276703259399201E-2</v>
      </c>
      <c r="D356" s="6">
        <v>3.1347605038913899E-3</v>
      </c>
      <c r="E356" s="11">
        <v>-4.1176470588235601E-3</v>
      </c>
    </row>
    <row r="357" spans="1:5" x14ac:dyDescent="0.35">
      <c r="A357" s="5">
        <v>-1.1000576217915101E-2</v>
      </c>
      <c r="B357" s="6">
        <v>1.0010564015030801E-2</v>
      </c>
      <c r="C357" s="6">
        <v>1.0415624457520401E-3</v>
      </c>
      <c r="D357" s="6">
        <v>1.4772727272727401E-2</v>
      </c>
      <c r="E357" s="11">
        <v>8.8600118133490592E-3</v>
      </c>
    </row>
    <row r="358" spans="1:5" x14ac:dyDescent="0.35">
      <c r="A358" s="5">
        <v>-2.5953391205158501E-2</v>
      </c>
      <c r="B358" s="6">
        <v>-1.25195357329162E-2</v>
      </c>
      <c r="C358" s="6">
        <v>9.3652970533451008E-3</v>
      </c>
      <c r="D358" s="6">
        <v>8.3986562150051302E-4</v>
      </c>
      <c r="E358" s="11">
        <v>-7.0257611241216801E-3</v>
      </c>
    </row>
    <row r="359" spans="1:5" x14ac:dyDescent="0.35">
      <c r="A359" s="5">
        <v>1.14193045905007E-2</v>
      </c>
      <c r="B359" s="6">
        <v>2.35076327652501E-2</v>
      </c>
      <c r="C359" s="6">
        <v>0</v>
      </c>
      <c r="D359" s="6">
        <v>1.3986013986014E-2</v>
      </c>
      <c r="E359" s="11">
        <v>3.1839622641509399E-2</v>
      </c>
    </row>
    <row r="360" spans="1:5" x14ac:dyDescent="0.35">
      <c r="A360" s="5">
        <v>1.6129032258064301E-2</v>
      </c>
      <c r="B360" s="6">
        <v>1.29029677419346E-3</v>
      </c>
      <c r="C360" s="6">
        <v>-2.5773195876287501E-3</v>
      </c>
      <c r="D360" s="6">
        <v>1.5724103448275802E-2</v>
      </c>
      <c r="E360" s="11">
        <v>4.0000000000000001E-3</v>
      </c>
    </row>
    <row r="361" spans="1:5" x14ac:dyDescent="0.35">
      <c r="A361" s="5">
        <v>-3.8624338624338499E-2</v>
      </c>
      <c r="B361" s="6">
        <v>2.5773969736442299E-3</v>
      </c>
      <c r="C361" s="6">
        <v>-1.8087855297157701E-2</v>
      </c>
      <c r="D361" s="6">
        <v>1.2221653049350001E-2</v>
      </c>
      <c r="E361" s="11">
        <v>-8.5372794536140405E-3</v>
      </c>
    </row>
    <row r="362" spans="1:5" x14ac:dyDescent="0.35">
      <c r="A362" s="5">
        <v>2.091353880022E-2</v>
      </c>
      <c r="B362" s="6">
        <v>1.59382511085733E-2</v>
      </c>
      <c r="C362" s="6">
        <v>1.0000052631578899E-2</v>
      </c>
      <c r="D362" s="6">
        <v>-1.5293768446471699E-2</v>
      </c>
      <c r="E362" s="11">
        <v>1.7221584385762601E-3</v>
      </c>
    </row>
    <row r="363" spans="1:5" x14ac:dyDescent="0.35">
      <c r="A363" s="5">
        <v>0</v>
      </c>
      <c r="B363" s="6">
        <v>0</v>
      </c>
      <c r="C363" s="6">
        <v>3.90828536173604E-2</v>
      </c>
      <c r="D363" s="6">
        <v>0</v>
      </c>
      <c r="E363" s="11">
        <v>8.5959885386821498E-3</v>
      </c>
    </row>
    <row r="364" spans="1:5" x14ac:dyDescent="0.35">
      <c r="A364" s="5">
        <v>5.9299248479743903E-2</v>
      </c>
      <c r="B364" s="6">
        <v>3.2641725708501899E-2</v>
      </c>
      <c r="C364" s="6">
        <v>4.1123317897526802E-2</v>
      </c>
      <c r="D364" s="6">
        <v>-1.74387255640761E-2</v>
      </c>
      <c r="E364" s="11">
        <v>-1.13636363636382E-3</v>
      </c>
    </row>
    <row r="365" spans="1:5" x14ac:dyDescent="0.35">
      <c r="A365" s="5">
        <v>1.27226463104326E-2</v>
      </c>
      <c r="B365" s="6">
        <v>2.9404311947947002E-3</v>
      </c>
      <c r="C365" s="6">
        <v>-3.8535645472061999E-3</v>
      </c>
      <c r="D365" s="6">
        <v>1.7748232113144798E-2</v>
      </c>
      <c r="E365" s="11">
        <v>-6.8259385665527797E-3</v>
      </c>
    </row>
    <row r="366" spans="1:5" x14ac:dyDescent="0.35">
      <c r="A366" s="5">
        <v>-3.1658291457286401E-2</v>
      </c>
      <c r="B366" s="6">
        <v>-2.7608135841680901E-2</v>
      </c>
      <c r="C366" s="6">
        <v>-9.1876208897485601E-3</v>
      </c>
      <c r="D366" s="6">
        <v>-1.3624318337046601E-3</v>
      </c>
      <c r="E366" s="11">
        <v>-2.8636884306987298E-3</v>
      </c>
    </row>
    <row r="367" spans="1:5" x14ac:dyDescent="0.35">
      <c r="A367" s="5">
        <v>1.4530306175402101E-2</v>
      </c>
      <c r="B367" s="6">
        <v>-2.2613065894799798E-3</v>
      </c>
      <c r="C367" s="6">
        <v>-2.97706686188383E-2</v>
      </c>
      <c r="D367" s="6">
        <v>-1.52796725784448E-2</v>
      </c>
      <c r="E367" s="11">
        <v>-1.8380241240666301E-2</v>
      </c>
    </row>
    <row r="368" spans="1:5" x14ac:dyDescent="0.35">
      <c r="A368" s="5">
        <v>-8.9514071074888499E-2</v>
      </c>
      <c r="B368" s="6">
        <v>-1.91387060976759E-2</v>
      </c>
      <c r="C368" s="6">
        <v>-3.9235364146648098E-2</v>
      </c>
      <c r="D368" s="6">
        <v>1.74563244666113E-2</v>
      </c>
      <c r="E368" s="11">
        <v>-1.17027501462843E-2</v>
      </c>
    </row>
    <row r="369" spans="1:5" x14ac:dyDescent="0.35">
      <c r="A369" s="5">
        <v>1.1236011867191699E-2</v>
      </c>
      <c r="B369" s="6">
        <v>2.31064692398852E-2</v>
      </c>
      <c r="C369" s="6">
        <v>-2.3560209424083899E-2</v>
      </c>
      <c r="D369" s="6">
        <v>7.0806443042157304E-3</v>
      </c>
      <c r="E369" s="11">
        <v>-1.12492599171108E-2</v>
      </c>
    </row>
    <row r="370" spans="1:5" x14ac:dyDescent="0.35">
      <c r="A370" s="5">
        <v>-2.0000055555555601E-2</v>
      </c>
      <c r="B370" s="6">
        <v>-4.0150315691358501E-3</v>
      </c>
      <c r="C370" s="6">
        <v>8.0428418230562605E-3</v>
      </c>
      <c r="D370" s="6">
        <v>1.4061654948620999E-2</v>
      </c>
      <c r="E370" s="11">
        <v>-5.9880239520956301E-3</v>
      </c>
    </row>
    <row r="371" spans="1:5" x14ac:dyDescent="0.35">
      <c r="A371" s="5">
        <v>3.4014741157297702E-3</v>
      </c>
      <c r="B371" s="6">
        <v>-1.1841723654364301E-2</v>
      </c>
      <c r="C371" s="6">
        <v>-2.1276064961491801E-3</v>
      </c>
      <c r="D371" s="6">
        <v>-2.6666666666665998E-3</v>
      </c>
      <c r="E371" s="11">
        <v>2.1084337349397402E-2</v>
      </c>
    </row>
    <row r="372" spans="1:5" x14ac:dyDescent="0.35">
      <c r="A372" s="5">
        <v>3.1073388074949901E-2</v>
      </c>
      <c r="B372" s="6">
        <v>2.3202447139152101E-2</v>
      </c>
      <c r="C372" s="6">
        <v>4.10448294243069E-2</v>
      </c>
      <c r="D372" s="6">
        <v>-6.6845254010695597E-3</v>
      </c>
      <c r="E372" s="11">
        <v>9.4395280235988199E-3</v>
      </c>
    </row>
    <row r="373" spans="1:5" x14ac:dyDescent="0.35">
      <c r="A373" s="5">
        <v>6.0274520547944901E-3</v>
      </c>
      <c r="B373" s="6">
        <v>2.7411163034856099E-3</v>
      </c>
      <c r="C373" s="6">
        <v>6.1443417232800402E-3</v>
      </c>
      <c r="D373" s="6">
        <v>-3.23008086238497E-3</v>
      </c>
      <c r="E373" s="11">
        <v>-5.8445353594382997E-4</v>
      </c>
    </row>
    <row r="374" spans="1:5" x14ac:dyDescent="0.35">
      <c r="A374" s="5">
        <v>3.43136691550288E-2</v>
      </c>
      <c r="B374" s="6">
        <v>1.8886629279988701E-2</v>
      </c>
      <c r="C374" s="6">
        <v>1.52672264631044E-2</v>
      </c>
      <c r="D374" s="6">
        <v>-2.5384856015904102E-2</v>
      </c>
      <c r="E374" s="11">
        <v>4.0350877192982401E-2</v>
      </c>
    </row>
    <row r="375" spans="1:5" x14ac:dyDescent="0.35">
      <c r="A375" s="5">
        <v>-2.1063191153237698E-3</v>
      </c>
      <c r="B375" s="6">
        <v>6.0975609756097598E-3</v>
      </c>
      <c r="C375" s="6">
        <v>0</v>
      </c>
      <c r="D375" s="6">
        <v>-1.77334095317262E-2</v>
      </c>
      <c r="E375" s="11">
        <v>-1.2366498032602501E-2</v>
      </c>
    </row>
    <row r="376" spans="1:5" x14ac:dyDescent="0.35">
      <c r="A376" s="5">
        <v>3.4300736976214503E-2</v>
      </c>
      <c r="B376" s="6">
        <v>1.26060606060607E-2</v>
      </c>
      <c r="C376" s="6">
        <v>-2.5063156638439601E-3</v>
      </c>
      <c r="D376" s="6">
        <v>-4.23134681835879E-3</v>
      </c>
      <c r="E376" s="11">
        <v>-2.1058622652248199E-2</v>
      </c>
    </row>
    <row r="377" spans="1:5" x14ac:dyDescent="0.35">
      <c r="A377" s="5">
        <v>-2.0408112244898E-2</v>
      </c>
      <c r="B377" s="6">
        <v>-2.3461790758918102E-2</v>
      </c>
      <c r="C377" s="6">
        <v>-2.31155276381909E-2</v>
      </c>
      <c r="D377" s="6">
        <v>1.01983002832862E-2</v>
      </c>
      <c r="E377" s="11">
        <v>0</v>
      </c>
    </row>
    <row r="378" spans="1:5" x14ac:dyDescent="0.35">
      <c r="A378" s="5">
        <v>-4.2187601969395701E-2</v>
      </c>
      <c r="B378" s="6">
        <v>-2.91738899442536E-2</v>
      </c>
      <c r="C378" s="6">
        <v>-2.8806685760972801E-2</v>
      </c>
      <c r="D378" s="6">
        <v>-1.17779374649467E-2</v>
      </c>
      <c r="E378" s="11">
        <v>-2.9069767441860499E-2</v>
      </c>
    </row>
    <row r="379" spans="1:5" x14ac:dyDescent="0.35">
      <c r="A379" s="5">
        <v>8.1567160498485797E-3</v>
      </c>
      <c r="B379" s="6">
        <v>-1.0100253035366701E-3</v>
      </c>
      <c r="C379" s="6">
        <v>-1.69491534401035E-2</v>
      </c>
      <c r="D379" s="6">
        <v>3.4336018527810097E-2</v>
      </c>
      <c r="E379" s="11">
        <v>1.7964071856287501E-2</v>
      </c>
    </row>
    <row r="380" spans="1:5" x14ac:dyDescent="0.35">
      <c r="A380" s="5">
        <v>2.1574432493287601E-3</v>
      </c>
      <c r="B380" s="6">
        <v>-4.2973204171555804E-3</v>
      </c>
      <c r="C380" s="6">
        <v>3.2328665534948598E-3</v>
      </c>
      <c r="D380" s="6">
        <v>2.7434842249656199E-3</v>
      </c>
      <c r="E380" s="11">
        <v>-1.58823529411765E-2</v>
      </c>
    </row>
    <row r="381" spans="1:5" x14ac:dyDescent="0.35">
      <c r="A381" s="5">
        <v>5.2206620021528503E-2</v>
      </c>
      <c r="B381" s="6">
        <v>2.1325235372562399E-2</v>
      </c>
      <c r="C381" s="6">
        <v>9.6669167740646208E-3</v>
      </c>
      <c r="D381" s="6">
        <v>-6.8399110807112499E-3</v>
      </c>
      <c r="E381" s="11">
        <v>-1.3747758517633E-2</v>
      </c>
    </row>
    <row r="382" spans="1:5" x14ac:dyDescent="0.35">
      <c r="A382" s="5">
        <v>0</v>
      </c>
      <c r="B382" s="6">
        <v>-1.5660004971414301E-2</v>
      </c>
      <c r="C382" s="6">
        <v>-2.4468033216384698E-2</v>
      </c>
      <c r="D382" s="6">
        <v>0</v>
      </c>
      <c r="E382" s="11">
        <v>0</v>
      </c>
    </row>
    <row r="383" spans="1:5" x14ac:dyDescent="0.35">
      <c r="A383" s="5">
        <v>-1.5345218176226E-2</v>
      </c>
      <c r="B383" s="6">
        <v>-3.7878032216062101E-3</v>
      </c>
      <c r="C383" s="6">
        <v>-7.6335332606324302E-3</v>
      </c>
      <c r="D383" s="6">
        <v>-2.7548897122971999E-3</v>
      </c>
      <c r="E383" s="11">
        <v>4.8484848484846603E-3</v>
      </c>
    </row>
    <row r="384" spans="1:5" x14ac:dyDescent="0.35">
      <c r="A384" s="5">
        <v>4.1558441558440197E-3</v>
      </c>
      <c r="B384" s="6">
        <v>1.26740174227113E-3</v>
      </c>
      <c r="C384" s="6">
        <v>6.9780106056038099E-2</v>
      </c>
      <c r="D384" s="6">
        <v>-5.5248620692286404E-3</v>
      </c>
      <c r="E384" s="11">
        <v>1.7490952955368198E-2</v>
      </c>
    </row>
    <row r="385" spans="1:5" x14ac:dyDescent="0.35">
      <c r="A385" s="5">
        <v>1.50026383859285E-2</v>
      </c>
      <c r="B385" s="6">
        <v>1.2657974683543099E-3</v>
      </c>
      <c r="C385" s="6">
        <v>2.2085311868788302E-2</v>
      </c>
      <c r="D385" s="6">
        <v>-1.3888542148906601E-3</v>
      </c>
      <c r="E385" s="11">
        <v>1.36336692353289E-2</v>
      </c>
    </row>
    <row r="386" spans="1:5" x14ac:dyDescent="0.35">
      <c r="A386" s="5">
        <v>-2.2426145645966001E-2</v>
      </c>
      <c r="B386" s="6">
        <v>-2.42730473899632E-2</v>
      </c>
      <c r="C386" s="6">
        <v>1.00502512562839E-3</v>
      </c>
      <c r="D386" s="6">
        <v>-4.1724965229485997E-3</v>
      </c>
      <c r="E386" s="11">
        <v>-2.33918128654972E-2</v>
      </c>
    </row>
    <row r="387" spans="1:5" x14ac:dyDescent="0.35">
      <c r="A387" s="5">
        <v>-1.14703336809177E-2</v>
      </c>
      <c r="B387" s="6">
        <v>-2.35812386628661E-2</v>
      </c>
      <c r="C387" s="6">
        <v>-1.85743473895583E-2</v>
      </c>
      <c r="D387" s="6">
        <v>6.1452865274191897E-3</v>
      </c>
      <c r="E387" s="11">
        <v>-2.39520958083828E-3</v>
      </c>
    </row>
    <row r="388" spans="1:5" x14ac:dyDescent="0.35">
      <c r="A388" s="5">
        <v>-8.9661397134039901E-3</v>
      </c>
      <c r="B388" s="6">
        <v>-4.8832271762207898E-2</v>
      </c>
      <c r="C388" s="6">
        <v>7.6727369653575303E-3</v>
      </c>
      <c r="D388" s="6">
        <v>1.3325964741810199E-2</v>
      </c>
      <c r="E388" s="11">
        <v>-1.2605042016806799E-2</v>
      </c>
    </row>
    <row r="389" spans="1:5" x14ac:dyDescent="0.35">
      <c r="A389" s="5">
        <v>1.1176103716013601E-2</v>
      </c>
      <c r="B389" s="6">
        <v>-5.3012834821429796E-3</v>
      </c>
      <c r="C389" s="6">
        <v>-2.2842689195802599E-2</v>
      </c>
      <c r="D389" s="6">
        <v>5.4794518671421599E-3</v>
      </c>
      <c r="E389" s="11">
        <v>2.4316109422490898E-3</v>
      </c>
    </row>
    <row r="390" spans="1:5" x14ac:dyDescent="0.35">
      <c r="A390" s="5">
        <v>1.3684210526316E-2</v>
      </c>
      <c r="B390" s="6">
        <v>1.23421591953909E-2</v>
      </c>
      <c r="C390" s="6">
        <v>6.9610389610389706E-2</v>
      </c>
      <c r="D390" s="6">
        <v>2.04358984865156E-2</v>
      </c>
      <c r="E390" s="11">
        <v>1.5767131594906201E-2</v>
      </c>
    </row>
    <row r="391" spans="1:5" x14ac:dyDescent="0.35">
      <c r="A391" s="5">
        <v>4.72481827622016E-2</v>
      </c>
      <c r="B391" s="6">
        <v>4.0454391798282002E-2</v>
      </c>
      <c r="C391" s="6">
        <v>5.0509907722195303E-2</v>
      </c>
      <c r="D391" s="6">
        <v>1.3351469070477201E-3</v>
      </c>
      <c r="E391" s="11">
        <v>7.7611940298507598E-3</v>
      </c>
    </row>
    <row r="392" spans="1:5" x14ac:dyDescent="0.35">
      <c r="A392" s="5">
        <v>6.9409519087753101E-3</v>
      </c>
      <c r="B392" s="6">
        <v>-7.9890814377903097E-4</v>
      </c>
      <c r="C392" s="6">
        <v>1.7105918497730702E-2</v>
      </c>
      <c r="D392" s="6">
        <v>-1.6E-2</v>
      </c>
      <c r="E392" s="11">
        <v>2.9028436018957399E-2</v>
      </c>
    </row>
    <row r="393" spans="1:5" x14ac:dyDescent="0.35">
      <c r="A393" s="5">
        <v>-3.9881784336867801E-2</v>
      </c>
      <c r="B393" s="6">
        <v>-9.8613539445630005E-3</v>
      </c>
      <c r="C393" s="6">
        <v>-9.0909545454546103E-3</v>
      </c>
      <c r="D393" s="6">
        <v>-9.4850948509485108E-3</v>
      </c>
      <c r="E393" s="11">
        <v>3.0512377662636599E-2</v>
      </c>
    </row>
    <row r="394" spans="1:5" x14ac:dyDescent="0.35">
      <c r="A394" s="5">
        <v>1.64102564102564E-2</v>
      </c>
      <c r="B394" s="6">
        <v>6.46021499541249E-3</v>
      </c>
      <c r="C394" s="6">
        <v>1.8348716438014501E-2</v>
      </c>
      <c r="D394" s="6">
        <v>-3.8303659370725003E-2</v>
      </c>
      <c r="E394" s="11">
        <v>5.0279329608937696E-3</v>
      </c>
    </row>
    <row r="395" spans="1:5" x14ac:dyDescent="0.35">
      <c r="A395" s="5">
        <v>-1.1099899091826401E-2</v>
      </c>
      <c r="B395" s="6">
        <v>-1.7116849882772199E-2</v>
      </c>
      <c r="C395" s="6">
        <v>-4.9549997768018102E-3</v>
      </c>
      <c r="D395" s="6">
        <v>1.2802239943021401E-2</v>
      </c>
      <c r="E395" s="11">
        <v>-3.0016675931072798E-2</v>
      </c>
    </row>
    <row r="396" spans="1:5" x14ac:dyDescent="0.35">
      <c r="A396" s="5">
        <v>1.73469897959182E-2</v>
      </c>
      <c r="B396" s="6">
        <v>1.4965959183673499E-2</v>
      </c>
      <c r="C396" s="6">
        <v>4.6627478497057499E-2</v>
      </c>
      <c r="D396" s="6">
        <v>0</v>
      </c>
      <c r="E396" s="11">
        <v>1.4326647564469899E-2</v>
      </c>
    </row>
    <row r="397" spans="1:5" x14ac:dyDescent="0.35">
      <c r="A397" s="5">
        <v>-1.00305912722853E-3</v>
      </c>
      <c r="B397" s="6">
        <v>1.07239144966198E-2</v>
      </c>
      <c r="C397" s="6">
        <v>3.0709297979701702E-2</v>
      </c>
      <c r="D397" s="6">
        <v>1.0112359550561899E-2</v>
      </c>
      <c r="E397" s="11">
        <v>2.82485875706229E-3</v>
      </c>
    </row>
    <row r="398" spans="1:5" x14ac:dyDescent="0.35">
      <c r="A398" s="5">
        <v>1.6566265060240899E-2</v>
      </c>
      <c r="B398" s="6">
        <v>-1.59156494452073E-3</v>
      </c>
      <c r="C398" s="6">
        <v>-1.1749937054133399E-2</v>
      </c>
      <c r="D398" s="6">
        <v>-2.1968854282536299E-2</v>
      </c>
      <c r="E398" s="11">
        <v>3.94366197183098E-2</v>
      </c>
    </row>
    <row r="399" spans="1:5" x14ac:dyDescent="0.35">
      <c r="A399" s="5">
        <v>4.5925925925925898E-2</v>
      </c>
      <c r="B399" s="6">
        <v>7.7045963789743599E-3</v>
      </c>
      <c r="C399" s="6">
        <v>1.40127394485241E-2</v>
      </c>
      <c r="D399" s="6">
        <v>2.75803596815467E-2</v>
      </c>
      <c r="E399" s="11">
        <v>8.1300813008131599E-3</v>
      </c>
    </row>
    <row r="400" spans="1:5" x14ac:dyDescent="0.35">
      <c r="A400" s="5">
        <v>-8.4985835694051399E-3</v>
      </c>
      <c r="B400" s="6">
        <v>9.7547851305035405E-3</v>
      </c>
      <c r="C400" s="6">
        <v>-2.0519263840840199E-2</v>
      </c>
      <c r="D400" s="6">
        <v>-8.3010511794046095E-3</v>
      </c>
      <c r="E400" s="11">
        <v>3.0645161290322701E-2</v>
      </c>
    </row>
    <row r="401" spans="1:5" x14ac:dyDescent="0.35">
      <c r="A401" s="5">
        <v>0</v>
      </c>
      <c r="B401" s="6">
        <v>7.31078348069936E-3</v>
      </c>
      <c r="C401" s="6">
        <v>3.3775161768925303E-2</v>
      </c>
      <c r="D401" s="6">
        <v>2.4274517847568299E-2</v>
      </c>
      <c r="E401" s="11">
        <v>0</v>
      </c>
    </row>
    <row r="402" spans="1:5" x14ac:dyDescent="0.35">
      <c r="A402" s="5">
        <v>1.42861904761893E-3</v>
      </c>
      <c r="B402" s="6">
        <v>7.7757901619590598E-4</v>
      </c>
      <c r="C402" s="6">
        <v>-3.10173697270472E-2</v>
      </c>
      <c r="D402" s="6">
        <v>-4.1133206210841697E-2</v>
      </c>
      <c r="E402" s="11">
        <v>1.4084507042253501E-2</v>
      </c>
    </row>
    <row r="403" spans="1:5" x14ac:dyDescent="0.35">
      <c r="A403" s="5">
        <v>-9.0347594372438608E-3</v>
      </c>
      <c r="B403" s="6">
        <v>-4.0404091157625097E-2</v>
      </c>
      <c r="C403" s="6">
        <v>-4.0973154075970901E-2</v>
      </c>
      <c r="D403" s="6">
        <v>6.2499999999998702E-3</v>
      </c>
      <c r="E403" s="11">
        <v>8.2304526748970801E-3</v>
      </c>
    </row>
    <row r="404" spans="1:5" x14ac:dyDescent="0.35">
      <c r="A404" s="5">
        <v>1.00767274472169E-2</v>
      </c>
      <c r="B404" s="6">
        <v>-2.0242915526124599E-2</v>
      </c>
      <c r="C404" s="6">
        <v>3.02626181692307E-2</v>
      </c>
      <c r="D404" s="6">
        <v>1.2140033879164401E-2</v>
      </c>
      <c r="E404" s="11">
        <v>2.04081632653061E-2</v>
      </c>
    </row>
    <row r="405" spans="1:5" x14ac:dyDescent="0.35">
      <c r="A405" s="5">
        <v>1.94774356046288E-2</v>
      </c>
      <c r="B405" s="6">
        <v>1.3774105062647399E-2</v>
      </c>
      <c r="C405" s="6">
        <v>1.72785745140389E-2</v>
      </c>
      <c r="D405" s="6">
        <v>-7.252440725244E-3</v>
      </c>
      <c r="E405" s="11">
        <v>-0.01</v>
      </c>
    </row>
    <row r="406" spans="1:5" x14ac:dyDescent="0.35">
      <c r="A406" s="5">
        <v>4.1938492168616098E-3</v>
      </c>
      <c r="B406" s="6">
        <v>-3.12499193274435E-2</v>
      </c>
      <c r="C406" s="6">
        <v>2.5478557345162099E-3</v>
      </c>
      <c r="D406" s="6">
        <v>4.7766226468108899E-3</v>
      </c>
      <c r="E406" s="11">
        <v>6.5656565656564397E-3</v>
      </c>
    </row>
    <row r="407" spans="1:5" x14ac:dyDescent="0.35">
      <c r="A407" s="5">
        <v>0</v>
      </c>
      <c r="B407" s="6">
        <v>0</v>
      </c>
      <c r="C407" s="6">
        <v>-1.0165183813418801E-2</v>
      </c>
      <c r="D407" s="6">
        <v>0</v>
      </c>
      <c r="E407" s="11">
        <v>-2.5087807325639999E-3</v>
      </c>
    </row>
    <row r="408" spans="1:5" x14ac:dyDescent="0.35">
      <c r="A408" s="5">
        <v>-1.4385105075874999E-2</v>
      </c>
      <c r="B408" s="6">
        <v>1.23421591953909E-2</v>
      </c>
      <c r="C408" s="6">
        <v>-2.9953785624570201E-3</v>
      </c>
      <c r="D408" s="6">
        <v>9.5077950223714201E-3</v>
      </c>
      <c r="E408" s="11">
        <v>-1.81086519114688E-2</v>
      </c>
    </row>
    <row r="409" spans="1:5" x14ac:dyDescent="0.35">
      <c r="A409" s="5">
        <v>1.1770244821092299E-2</v>
      </c>
      <c r="B409" s="6">
        <v>2.7702964810183401E-4</v>
      </c>
      <c r="C409" s="6">
        <v>6.43785435355593E-3</v>
      </c>
      <c r="D409" s="6">
        <v>-3.04705689221108E-3</v>
      </c>
      <c r="E409" s="11">
        <v>-4.0983606557376496E-3</v>
      </c>
    </row>
    <row r="410" spans="1:5" x14ac:dyDescent="0.35">
      <c r="A410" s="5">
        <v>-1.3029362494183299E-2</v>
      </c>
      <c r="B410" s="6">
        <v>-3.8781082480946402E-2</v>
      </c>
      <c r="C410" s="6">
        <v>-1.4498933283627599E-2</v>
      </c>
      <c r="D410" s="6">
        <v>-6.6685190330647596E-3</v>
      </c>
      <c r="E410" s="11">
        <v>-6.6872427983540898E-3</v>
      </c>
    </row>
    <row r="411" spans="1:5" x14ac:dyDescent="0.35">
      <c r="A411" s="5">
        <v>9.4299863003288699E-4</v>
      </c>
      <c r="B411" s="6">
        <v>-4.8991929423864997E-3</v>
      </c>
      <c r="C411" s="6">
        <v>-3.8944611036581E-3</v>
      </c>
      <c r="D411" s="6">
        <v>1.3985664335662801E-3</v>
      </c>
      <c r="E411" s="11">
        <v>-5.6965302951838001E-3</v>
      </c>
    </row>
    <row r="412" spans="1:5" x14ac:dyDescent="0.35">
      <c r="A412" s="5">
        <v>6.5944889307583097E-3</v>
      </c>
      <c r="B412" s="6">
        <v>-1.53489433926713E-2</v>
      </c>
      <c r="C412" s="6">
        <v>2.25890964378801E-2</v>
      </c>
      <c r="D412" s="6">
        <v>-2.7932961869167102E-3</v>
      </c>
      <c r="E412" s="11">
        <v>0</v>
      </c>
    </row>
    <row r="413" spans="1:5" x14ac:dyDescent="0.35">
      <c r="A413" s="5">
        <v>2.3396816874272598E-3</v>
      </c>
      <c r="B413" s="6">
        <v>-2.3530000000000499E-3</v>
      </c>
      <c r="C413" s="6">
        <v>2.2089973573068199E-2</v>
      </c>
      <c r="D413" s="6">
        <v>-3.0811975868766401E-3</v>
      </c>
      <c r="E413" s="11">
        <v>-2.0833333333333298E-3</v>
      </c>
    </row>
    <row r="414" spans="1:5" x14ac:dyDescent="0.35">
      <c r="A414" s="5">
        <v>-9.8039682539683409E-3</v>
      </c>
      <c r="B414" s="6">
        <v>-2.9775886189616001E-2</v>
      </c>
      <c r="C414" s="6">
        <v>-1.6625063035123198E-2</v>
      </c>
      <c r="D414" s="6">
        <v>-5.3385782523180901E-3</v>
      </c>
      <c r="E414" s="11">
        <v>-1.5135699373695201E-2</v>
      </c>
    </row>
    <row r="415" spans="1:5" x14ac:dyDescent="0.35">
      <c r="A415" s="5">
        <v>-8.01499330575162E-3</v>
      </c>
      <c r="B415" s="6">
        <v>-3.34247948951683E-3</v>
      </c>
      <c r="C415" s="6">
        <v>-1.1411707523246099E-2</v>
      </c>
      <c r="D415" s="6">
        <v>-1.41242937853107E-2</v>
      </c>
      <c r="E415" s="11">
        <v>3.1796502384737698E-3</v>
      </c>
    </row>
    <row r="416" spans="1:5" x14ac:dyDescent="0.35">
      <c r="A416" s="5">
        <v>-1.3308031686880601E-2</v>
      </c>
      <c r="B416" s="6">
        <v>2.9878049691404E-2</v>
      </c>
      <c r="C416" s="6">
        <v>-8.9781534407077403E-3</v>
      </c>
      <c r="D416" s="6">
        <v>-3.2664792263610298E-2</v>
      </c>
      <c r="E416" s="11">
        <v>-1.21500264131009E-2</v>
      </c>
    </row>
    <row r="417" spans="1:5" x14ac:dyDescent="0.35">
      <c r="A417" s="5">
        <v>-5.7803949903662E-3</v>
      </c>
      <c r="B417" s="6">
        <v>-6.8087627829709297E-3</v>
      </c>
      <c r="C417" s="6">
        <v>1.38050043140638E-2</v>
      </c>
      <c r="D417" s="6">
        <v>2.0438389382345701E-2</v>
      </c>
      <c r="E417" s="11">
        <v>8.0213903743315794E-3</v>
      </c>
    </row>
    <row r="418" spans="1:5" x14ac:dyDescent="0.35">
      <c r="A418" s="5">
        <v>-1.01743706479831E-2</v>
      </c>
      <c r="B418" s="6">
        <v>-3.27868266106357E-2</v>
      </c>
      <c r="C418" s="6">
        <v>-4.6808936170212902E-3</v>
      </c>
      <c r="D418" s="6">
        <v>1.30624460472586E-2</v>
      </c>
      <c r="E418" s="11">
        <v>2.6525198938991399E-3</v>
      </c>
    </row>
    <row r="419" spans="1:5" x14ac:dyDescent="0.35">
      <c r="A419" s="5">
        <v>7.8316201664219206E-3</v>
      </c>
      <c r="B419" s="6">
        <v>1.6949121203417E-2</v>
      </c>
      <c r="C419" s="6">
        <v>3.5057718471899001E-2</v>
      </c>
      <c r="D419" s="6">
        <v>4.2980300859598603E-3</v>
      </c>
      <c r="E419" s="11">
        <v>1.1640211640211701E-2</v>
      </c>
    </row>
    <row r="420" spans="1:5" x14ac:dyDescent="0.35">
      <c r="A420" s="5">
        <v>1.99125789218066E-2</v>
      </c>
      <c r="B420" s="6">
        <v>4.60606060606061E-2</v>
      </c>
      <c r="C420" s="6">
        <v>2.51962422633722E-2</v>
      </c>
      <c r="D420" s="6">
        <v>-1.8544970807954E-2</v>
      </c>
      <c r="E420" s="11">
        <v>1.72594142259412E-2</v>
      </c>
    </row>
    <row r="421" spans="1:5" x14ac:dyDescent="0.35">
      <c r="A421" s="5">
        <v>1.0952380952381E-2</v>
      </c>
      <c r="B421" s="6">
        <v>0</v>
      </c>
      <c r="C421" s="6">
        <v>0</v>
      </c>
      <c r="D421" s="6">
        <v>0</v>
      </c>
      <c r="E421" s="11">
        <v>-1.0282776349613801E-3</v>
      </c>
    </row>
    <row r="422" spans="1:5" x14ac:dyDescent="0.35">
      <c r="A422" s="5">
        <v>2.26094677343383E-2</v>
      </c>
      <c r="B422" s="6">
        <v>6.6048638470451698E-2</v>
      </c>
      <c r="C422" s="6">
        <v>1.73247381144239E-2</v>
      </c>
      <c r="D422" s="6">
        <v>-4.76744186046512E-2</v>
      </c>
      <c r="E422" s="11">
        <v>-1.69840452907873E-2</v>
      </c>
    </row>
    <row r="423" spans="1:5" x14ac:dyDescent="0.35">
      <c r="A423" s="5">
        <v>1.2897329014156101E-2</v>
      </c>
      <c r="B423" s="6">
        <v>1.30434786153117E-2</v>
      </c>
      <c r="C423" s="6">
        <v>1.0297029702970299E-2</v>
      </c>
      <c r="D423" s="6">
        <v>-4.15140033577533E-2</v>
      </c>
      <c r="E423" s="11">
        <v>5.2356020942407903E-3</v>
      </c>
    </row>
    <row r="424" spans="1:5" x14ac:dyDescent="0.35">
      <c r="A424" s="5">
        <v>4.1382446566621302E-2</v>
      </c>
      <c r="B424" s="6">
        <v>2.54828601256132E-2</v>
      </c>
      <c r="C424" s="6">
        <v>2.07762054096432E-2</v>
      </c>
      <c r="D424" s="6">
        <v>-5.4140921411586201E-3</v>
      </c>
      <c r="E424" s="11">
        <v>2.70833333333333E-2</v>
      </c>
    </row>
    <row r="425" spans="1:5" x14ac:dyDescent="0.35">
      <c r="A425" s="5">
        <v>1.74672052401748E-2</v>
      </c>
      <c r="B425" s="6">
        <v>1.09861888569187E-2</v>
      </c>
      <c r="C425" s="6">
        <v>1.7665091487515602E-2</v>
      </c>
      <c r="D425" s="6">
        <v>-1.6970862030533999E-2</v>
      </c>
      <c r="E425" s="11">
        <v>1.9269776876268001E-2</v>
      </c>
    </row>
    <row r="426" spans="1:5" x14ac:dyDescent="0.35">
      <c r="A426" s="5">
        <v>-1.28751078487166E-3</v>
      </c>
      <c r="B426" s="6">
        <v>1.3971461114025399E-2</v>
      </c>
      <c r="C426" s="6">
        <v>-6.0377358490566503E-3</v>
      </c>
      <c r="D426" s="6">
        <v>2.5081515679214801E-2</v>
      </c>
      <c r="E426" s="11">
        <v>4.9751243781093199E-3</v>
      </c>
    </row>
    <row r="427" spans="1:5" x14ac:dyDescent="0.35">
      <c r="A427" s="5">
        <v>-3.0081220455522302E-3</v>
      </c>
      <c r="B427" s="6">
        <v>9.1860170754278804E-3</v>
      </c>
      <c r="C427" s="6">
        <v>-1.5185990888382701E-2</v>
      </c>
      <c r="D427" s="6">
        <v>3.5907172072323898E-2</v>
      </c>
      <c r="E427" s="11">
        <v>-9.9009900990099098E-3</v>
      </c>
    </row>
    <row r="428" spans="1:5" x14ac:dyDescent="0.35">
      <c r="A428" s="5">
        <v>-2.2844869704962498E-2</v>
      </c>
      <c r="B428" s="6">
        <v>-1.13780281005823E-2</v>
      </c>
      <c r="C428" s="6">
        <v>1.9660754831890798E-2</v>
      </c>
      <c r="D428" s="6">
        <v>-1.1042944785275901E-2</v>
      </c>
      <c r="E428" s="11">
        <v>0.01</v>
      </c>
    </row>
    <row r="429" spans="1:5" x14ac:dyDescent="0.35">
      <c r="A429" s="5">
        <v>1.49977944419939E-2</v>
      </c>
      <c r="B429" s="6">
        <v>-8.4398469790202303E-3</v>
      </c>
      <c r="C429" s="6">
        <v>9.4517954838639895E-3</v>
      </c>
      <c r="D429" s="6">
        <v>9.6154233870966391E-3</v>
      </c>
      <c r="E429" s="11">
        <v>1.93069306930693E-2</v>
      </c>
    </row>
    <row r="430" spans="1:5" x14ac:dyDescent="0.35">
      <c r="A430" s="5">
        <v>-1.34723598435463E-2</v>
      </c>
      <c r="B430" s="6">
        <v>-2.5019370647407901E-2</v>
      </c>
      <c r="C430" s="6">
        <v>-2.24726583343582E-3</v>
      </c>
      <c r="D430" s="6">
        <v>-1.53613665375818E-3</v>
      </c>
      <c r="E430" s="11">
        <v>-5.3423992229236798E-3</v>
      </c>
    </row>
    <row r="431" spans="1:5" x14ac:dyDescent="0.35">
      <c r="A431" s="5">
        <v>1.14536558830989E-2</v>
      </c>
      <c r="B431" s="6">
        <v>2.1164550824459599E-3</v>
      </c>
      <c r="C431" s="6">
        <v>-8.2582210307139397E-3</v>
      </c>
      <c r="D431" s="6">
        <v>-6.1538461538461799E-3</v>
      </c>
      <c r="E431" s="11">
        <v>9.765625E-4</v>
      </c>
    </row>
    <row r="432" spans="1:5" x14ac:dyDescent="0.35">
      <c r="A432" s="5">
        <v>-1.2630619017012901E-2</v>
      </c>
      <c r="B432" s="6">
        <v>-2.7983130201078898E-2</v>
      </c>
      <c r="C432" s="6">
        <v>-3.10370931112793E-2</v>
      </c>
      <c r="D432" s="6">
        <v>4.6439241486066997E-3</v>
      </c>
      <c r="E432" s="11">
        <v>-2.9268292682925702E-3</v>
      </c>
    </row>
    <row r="433" spans="1:5" x14ac:dyDescent="0.35">
      <c r="A433" s="5">
        <v>4.4111160123510001E-3</v>
      </c>
      <c r="B433" s="6">
        <v>3.53071700162966E-3</v>
      </c>
      <c r="C433" s="6">
        <v>6.2500000000000897E-3</v>
      </c>
      <c r="D433" s="6">
        <v>-4.62245780517945E-3</v>
      </c>
      <c r="E433" s="11">
        <v>1.46771037181992E-3</v>
      </c>
    </row>
    <row r="434" spans="1:5" x14ac:dyDescent="0.35">
      <c r="A434" s="5">
        <v>-2.63509003074225E-3</v>
      </c>
      <c r="B434" s="6">
        <v>-1.8944519108402601E-3</v>
      </c>
      <c r="C434" s="6">
        <v>1.55275621118012E-3</v>
      </c>
      <c r="D434" s="6">
        <v>-1.48607198142415E-2</v>
      </c>
      <c r="E434" s="11">
        <v>-8.3048363458718705E-3</v>
      </c>
    </row>
    <row r="435" spans="1:5" x14ac:dyDescent="0.35">
      <c r="A435" s="5">
        <v>-1.49712908397751E-2</v>
      </c>
      <c r="B435" s="6">
        <v>-1.0574809908492201E-2</v>
      </c>
      <c r="C435" s="6">
        <v>-3.8759691424794303E-2</v>
      </c>
      <c r="D435" s="6">
        <v>5.6568591159986701E-3</v>
      </c>
      <c r="E435" s="11">
        <v>4.4334975369457697E-3</v>
      </c>
    </row>
    <row r="436" spans="1:5" x14ac:dyDescent="0.35">
      <c r="A436" s="5">
        <v>6.2583367787960604E-3</v>
      </c>
      <c r="B436" s="6">
        <v>-4.3847627084261402E-3</v>
      </c>
      <c r="C436" s="6">
        <v>8.0645567767967403E-3</v>
      </c>
      <c r="D436" s="6">
        <v>-3.7500000000000298E-3</v>
      </c>
      <c r="E436" s="11">
        <v>1.47130946542418E-3</v>
      </c>
    </row>
    <row r="437" spans="1:5" x14ac:dyDescent="0.35">
      <c r="A437" s="5">
        <v>8.4407374500221604E-3</v>
      </c>
      <c r="B437" s="6">
        <v>-3.85364691144252E-3</v>
      </c>
      <c r="C437" s="6">
        <v>4.0000000000000001E-3</v>
      </c>
      <c r="D437" s="6">
        <v>1.7252195734002398E-2</v>
      </c>
      <c r="E437" s="11">
        <v>4.0646425073457303E-2</v>
      </c>
    </row>
    <row r="438" spans="1:5" x14ac:dyDescent="0.35">
      <c r="A438" s="5">
        <v>-1.5859074191230199E-2</v>
      </c>
      <c r="B438" s="6">
        <v>-1.35395969477645E-2</v>
      </c>
      <c r="C438" s="6">
        <v>-1.07569721115539E-2</v>
      </c>
      <c r="D438" s="6">
        <v>-1.0175763182238701E-2</v>
      </c>
      <c r="E438" s="11">
        <v>-1.50588235294118E-2</v>
      </c>
    </row>
    <row r="439" spans="1:5" x14ac:dyDescent="0.35">
      <c r="A439" s="5">
        <v>2.6857654431511301E-3</v>
      </c>
      <c r="B439" s="6">
        <v>1.12043974452549E-2</v>
      </c>
      <c r="C439" s="6">
        <v>-1.24848973016511E-2</v>
      </c>
      <c r="D439" s="6">
        <v>-4.6729361370715398E-3</v>
      </c>
      <c r="E439" s="11">
        <v>-4.7778308647861102E-4</v>
      </c>
    </row>
    <row r="440" spans="1:5" x14ac:dyDescent="0.35">
      <c r="A440" s="5">
        <v>-6.6964285714284904E-3</v>
      </c>
      <c r="B440" s="6">
        <v>-5.2631027846594697E-3</v>
      </c>
      <c r="C440" s="6">
        <v>-4.1598694942903698E-2</v>
      </c>
      <c r="D440" s="6">
        <v>1.56498441177555E-3</v>
      </c>
      <c r="E440" s="11">
        <v>-9.5602294455077196E-4</v>
      </c>
    </row>
    <row r="441" spans="1:5" x14ac:dyDescent="0.35">
      <c r="A441" s="5">
        <v>5.3933033707864696E-3</v>
      </c>
      <c r="B441" s="6">
        <v>3.3138345864661703E-2</v>
      </c>
      <c r="C441" s="6">
        <v>-2.9787276595744601E-2</v>
      </c>
      <c r="D441" s="6">
        <v>-8.7500390625000497E-3</v>
      </c>
      <c r="E441" s="11">
        <v>6.6985645933015396E-3</v>
      </c>
    </row>
    <row r="442" spans="1:5" x14ac:dyDescent="0.35">
      <c r="A442" s="5">
        <v>-6.7054981356503597E-3</v>
      </c>
      <c r="B442" s="6">
        <v>5.3908628243053399E-3</v>
      </c>
      <c r="C442" s="6">
        <v>-1.3157456717432E-3</v>
      </c>
      <c r="D442" s="6">
        <v>9.4581498052548297E-4</v>
      </c>
      <c r="E442" s="11">
        <v>2.85171102661619E-3</v>
      </c>
    </row>
    <row r="443" spans="1:5" x14ac:dyDescent="0.35">
      <c r="A443" s="5">
        <v>-4.5003602385401704E-3</v>
      </c>
      <c r="B443" s="6">
        <v>-1.07237804483588E-2</v>
      </c>
      <c r="C443" s="6">
        <v>-1.44927097057532E-2</v>
      </c>
      <c r="D443" s="6">
        <v>3.77952755905508E-3</v>
      </c>
      <c r="E443" s="11">
        <v>-3.7914691943128401E-3</v>
      </c>
    </row>
    <row r="444" spans="1:5" x14ac:dyDescent="0.35">
      <c r="A444" s="5">
        <v>1.71789775235545E-2</v>
      </c>
      <c r="B444" s="6">
        <v>1.35501347669305E-2</v>
      </c>
      <c r="C444" s="6">
        <v>2.9857396173912799E-2</v>
      </c>
      <c r="D444" s="6">
        <v>1.12958895513022E-2</v>
      </c>
      <c r="E444" s="11">
        <v>-1.0941960038058999E-2</v>
      </c>
    </row>
    <row r="445" spans="1:5" x14ac:dyDescent="0.35">
      <c r="A445" s="5">
        <v>1.33332888888889E-2</v>
      </c>
      <c r="B445" s="6">
        <v>0</v>
      </c>
      <c r="C445" s="6">
        <v>-4.3275636379236398E-4</v>
      </c>
      <c r="D445" s="6">
        <v>2.69934843313684E-2</v>
      </c>
      <c r="E445" s="11">
        <v>2.6936026936027001E-2</v>
      </c>
    </row>
    <row r="446" spans="1:5" x14ac:dyDescent="0.35">
      <c r="A446" s="5">
        <v>0</v>
      </c>
      <c r="B446" s="6">
        <v>1.8983929466099801E-2</v>
      </c>
      <c r="C446" s="6">
        <v>-1.29870562770563E-2</v>
      </c>
      <c r="D446" s="6">
        <v>-3.0211480362538601E-3</v>
      </c>
      <c r="E446" s="11">
        <v>-7.0257611241219004E-3</v>
      </c>
    </row>
    <row r="447" spans="1:5" x14ac:dyDescent="0.35">
      <c r="A447" s="5">
        <v>-6.5789037973204003E-3</v>
      </c>
      <c r="B447" s="6">
        <v>-1.39070843897379E-2</v>
      </c>
      <c r="C447" s="6">
        <v>1.05264039704562E-2</v>
      </c>
      <c r="D447" s="6">
        <v>6.0605681818182199E-3</v>
      </c>
      <c r="E447" s="11">
        <v>-1.60377358490565E-2</v>
      </c>
    </row>
    <row r="448" spans="1:5" x14ac:dyDescent="0.35">
      <c r="A448" s="5">
        <v>-6.6225165562913101E-3</v>
      </c>
      <c r="B448" s="6">
        <v>-4.7897815439179601E-3</v>
      </c>
      <c r="C448" s="6">
        <v>-6.0764320279327296E-3</v>
      </c>
      <c r="D448" s="6">
        <v>-7.5300454642336402E-3</v>
      </c>
      <c r="E448" s="11">
        <v>1.7737296260786201E-2</v>
      </c>
    </row>
    <row r="449" spans="1:5" x14ac:dyDescent="0.35">
      <c r="A449" s="5">
        <v>-1.1111111111111099E-2</v>
      </c>
      <c r="B449" s="6">
        <v>-2.13904801395466E-2</v>
      </c>
      <c r="C449" s="6">
        <v>-8.7335807860261499E-3</v>
      </c>
      <c r="D449" s="6">
        <v>1.9726782256192E-2</v>
      </c>
      <c r="E449" s="11">
        <v>7.0654733867168097E-3</v>
      </c>
    </row>
    <row r="450" spans="1:5" x14ac:dyDescent="0.35">
      <c r="A450" s="5">
        <v>0</v>
      </c>
      <c r="B450" s="6">
        <v>0</v>
      </c>
      <c r="C450" s="6">
        <v>0</v>
      </c>
      <c r="D450" s="6">
        <v>2.9761905869118998E-3</v>
      </c>
      <c r="E450" s="11">
        <v>-1.1225444340505099E-2</v>
      </c>
    </row>
    <row r="451" spans="1:5" x14ac:dyDescent="0.35">
      <c r="A451" s="5">
        <v>-2.6067415730336999E-2</v>
      </c>
      <c r="B451" s="6">
        <v>-2.8142023395738999E-2</v>
      </c>
      <c r="C451" s="6">
        <v>-3.08370470996896E-2</v>
      </c>
      <c r="D451" s="6">
        <v>2.96743334448935E-3</v>
      </c>
      <c r="E451" s="11">
        <v>4.7303689687794298E-4</v>
      </c>
    </row>
    <row r="452" spans="1:5" x14ac:dyDescent="0.35">
      <c r="A452" s="5">
        <v>-5.9990309183203198E-3</v>
      </c>
      <c r="B452" s="6">
        <v>-7.0283947146472202E-3</v>
      </c>
      <c r="C452" s="6">
        <v>-9.9999545454546607E-3</v>
      </c>
      <c r="D452" s="6">
        <v>1.4792529038736299E-3</v>
      </c>
      <c r="E452" s="11">
        <v>4.72813238770686E-3</v>
      </c>
    </row>
    <row r="453" spans="1:5" x14ac:dyDescent="0.35">
      <c r="A453" s="5">
        <v>9.7492567433028494E-3</v>
      </c>
      <c r="B453" s="6">
        <v>5.6342044167610399E-2</v>
      </c>
      <c r="C453" s="6">
        <v>1.9283745671086101E-2</v>
      </c>
      <c r="D453" s="6">
        <v>1.0339771048744501E-2</v>
      </c>
      <c r="E453" s="11">
        <v>4.70588235294134E-3</v>
      </c>
    </row>
    <row r="454" spans="1:5" x14ac:dyDescent="0.35">
      <c r="A454" s="5">
        <v>2.2988505747126398E-2</v>
      </c>
      <c r="B454" s="6">
        <v>-7.5047438353057503E-3</v>
      </c>
      <c r="C454" s="6">
        <v>-1.8918918066715501E-2</v>
      </c>
      <c r="D454" s="6">
        <v>2.0175437859084801E-2</v>
      </c>
      <c r="E454" s="11">
        <v>-5.6206088992975002E-3</v>
      </c>
    </row>
    <row r="455" spans="1:5" x14ac:dyDescent="0.35">
      <c r="A455" s="5">
        <v>-4.0449438202247098E-2</v>
      </c>
      <c r="B455" s="6">
        <v>6.4812586141307403E-3</v>
      </c>
      <c r="C455" s="6">
        <v>5.0504129912574101E-3</v>
      </c>
      <c r="D455" s="6">
        <v>-5.44572207488814E-3</v>
      </c>
      <c r="E455" s="11">
        <v>5.6523787093736297E-3</v>
      </c>
    </row>
    <row r="456" spans="1:5" x14ac:dyDescent="0.35">
      <c r="A456" s="5">
        <v>8.4309601873535592E-3</v>
      </c>
      <c r="B456" s="6">
        <v>4.8296485108665398E-3</v>
      </c>
      <c r="C456" s="6">
        <v>9.1370492981757102E-4</v>
      </c>
      <c r="D456" s="6">
        <v>1.7291066282420602E-2</v>
      </c>
      <c r="E456" s="11">
        <v>-2.7634660421545599E-2</v>
      </c>
    </row>
    <row r="457" spans="1:5" x14ac:dyDescent="0.35">
      <c r="A457" s="5">
        <v>-3.3906268745644702E-2</v>
      </c>
      <c r="B457" s="6">
        <v>0</v>
      </c>
      <c r="C457" s="6">
        <v>-1.09539023277042E-2</v>
      </c>
      <c r="D457" s="6">
        <v>-8.4985835694050306E-3</v>
      </c>
      <c r="E457" s="11">
        <v>4.0462427745664699E-2</v>
      </c>
    </row>
    <row r="458" spans="1:5" x14ac:dyDescent="0.35">
      <c r="A458" s="5">
        <v>2.40389434634114E-3</v>
      </c>
      <c r="B458" s="6">
        <v>2.5100079436580099E-2</v>
      </c>
      <c r="C458" s="6">
        <v>6.55283802491924E-2</v>
      </c>
      <c r="D458" s="6">
        <v>2.40000357142858E-2</v>
      </c>
      <c r="E458" s="11">
        <v>1.8981481481481498E-2</v>
      </c>
    </row>
    <row r="459" spans="1:5" x14ac:dyDescent="0.35">
      <c r="A459" s="5">
        <v>1.8705035971222899E-2</v>
      </c>
      <c r="B459" s="6">
        <v>-8.8564732705516108E-3</v>
      </c>
      <c r="C459" s="6">
        <v>-2.8150671286271099E-2</v>
      </c>
      <c r="D459" s="6">
        <v>1.81360903272847E-2</v>
      </c>
      <c r="E459" s="11">
        <v>0</v>
      </c>
    </row>
    <row r="460" spans="1:5" x14ac:dyDescent="0.35">
      <c r="A460" s="5">
        <v>2.0715630885122401E-2</v>
      </c>
      <c r="B460" s="6">
        <v>4.7306440139458497E-3</v>
      </c>
      <c r="C460" s="6">
        <v>2.4955391044768599E-2</v>
      </c>
      <c r="D460" s="6">
        <v>-1.6716875058813099E-2</v>
      </c>
      <c r="E460" s="11">
        <v>1.9082235347569299E-2</v>
      </c>
    </row>
    <row r="461" spans="1:5" x14ac:dyDescent="0.35">
      <c r="A461" s="5">
        <v>-2.30627306273062E-2</v>
      </c>
      <c r="B461" s="6">
        <v>-1.04629348679047E-2</v>
      </c>
      <c r="C461" s="6">
        <v>-2.3913E-2</v>
      </c>
      <c r="D461" s="6">
        <v>-1.28205128205129E-2</v>
      </c>
      <c r="E461" s="11">
        <v>1.1591618368256999E-2</v>
      </c>
    </row>
    <row r="462" spans="1:5" x14ac:dyDescent="0.35">
      <c r="A462" s="5">
        <v>-2.6912134088762901E-2</v>
      </c>
      <c r="B462" s="6">
        <v>-2.2468991674914701E-2</v>
      </c>
      <c r="C462" s="6">
        <v>-4.4543427859980902E-2</v>
      </c>
      <c r="D462" s="6">
        <v>-2.4844720496894301E-2</v>
      </c>
      <c r="E462" s="11">
        <v>-4.40722785368108E-4</v>
      </c>
    </row>
    <row r="463" spans="1:5" x14ac:dyDescent="0.35">
      <c r="A463" s="5">
        <v>8.2484226953700706E-3</v>
      </c>
      <c r="B463" s="6">
        <v>8.6532990805840999E-3</v>
      </c>
      <c r="C463" s="6">
        <v>-2.3310022223308999E-2</v>
      </c>
      <c r="D463" s="6">
        <v>-2.3740590619571601E-2</v>
      </c>
      <c r="E463" s="11">
        <v>4.8500881834214696E-3</v>
      </c>
    </row>
    <row r="464" spans="1:5" x14ac:dyDescent="0.35">
      <c r="A464" s="5">
        <v>-1.63618856418727E-2</v>
      </c>
      <c r="B464" s="6">
        <v>-8.0428688483342708E-3</v>
      </c>
      <c r="C464" s="6">
        <v>-8.5919327641082992E-3</v>
      </c>
      <c r="D464" s="6">
        <v>-9.7864768683273394E-3</v>
      </c>
      <c r="E464" s="11">
        <v>-1.3602457218078101E-2</v>
      </c>
    </row>
    <row r="465" spans="1:5" x14ac:dyDescent="0.35">
      <c r="A465" s="5">
        <v>1.4676124526609199E-3</v>
      </c>
      <c r="B465" s="6">
        <v>7.02697297297306E-3</v>
      </c>
      <c r="C465" s="6">
        <v>2.0221521425132401E-2</v>
      </c>
      <c r="D465" s="6">
        <v>1.9167452830188801E-2</v>
      </c>
      <c r="E465" s="11">
        <v>-8.0071174377224202E-3</v>
      </c>
    </row>
    <row r="466" spans="1:5" x14ac:dyDescent="0.35">
      <c r="A466" s="5">
        <v>-3.2730827197402501E-2</v>
      </c>
      <c r="B466" s="6">
        <v>-1.7981697154143699E-2</v>
      </c>
      <c r="C466" s="6">
        <v>-1.4158092772151899E-3</v>
      </c>
      <c r="D466" s="6">
        <v>-8.2280705176289697E-3</v>
      </c>
      <c r="E466" s="11">
        <v>-4.4843049327354398E-3</v>
      </c>
    </row>
    <row r="467" spans="1:5" x14ac:dyDescent="0.35">
      <c r="A467" s="5">
        <v>-3.8888789842868303E-2</v>
      </c>
      <c r="B467" s="6">
        <v>-3.0336157420060399E-2</v>
      </c>
      <c r="C467" s="6">
        <v>-1.1814744801512201E-2</v>
      </c>
      <c r="D467" s="6">
        <v>-1.9259259259259202E-2</v>
      </c>
      <c r="E467" s="11">
        <v>-2.2522522522522301E-3</v>
      </c>
    </row>
    <row r="468" spans="1:5" x14ac:dyDescent="0.35">
      <c r="A468" s="5">
        <v>5.25475537284548E-3</v>
      </c>
      <c r="B468" s="6">
        <v>1.32469278466743E-2</v>
      </c>
      <c r="C468" s="6">
        <v>1.4347680535629101E-3</v>
      </c>
      <c r="D468" s="6">
        <v>3.8670694864048297E-2</v>
      </c>
      <c r="E468" s="11">
        <v>9.0293453724605809E-3</v>
      </c>
    </row>
    <row r="469" spans="1:5" x14ac:dyDescent="0.35">
      <c r="A469" s="5">
        <v>-2.6659593657062101E-2</v>
      </c>
      <c r="B469" s="6">
        <v>1.39082054545701E-2</v>
      </c>
      <c r="C469" s="6">
        <v>2.8652816205692001E-3</v>
      </c>
      <c r="D469" s="6">
        <v>6.9807664339731597E-3</v>
      </c>
      <c r="E469" s="11">
        <v>6.2639821029082396E-3</v>
      </c>
    </row>
    <row r="470" spans="1:5" x14ac:dyDescent="0.35">
      <c r="A470" s="5">
        <v>1.6111169918842101E-3</v>
      </c>
      <c r="B470" s="6">
        <v>-4.3895746395179501E-3</v>
      </c>
      <c r="C470" s="6">
        <v>-4.2857142857142304E-3</v>
      </c>
      <c r="D470" s="6">
        <v>-1.21316439966653E-2</v>
      </c>
      <c r="E470" s="11">
        <v>-9.33748332592255E-3</v>
      </c>
    </row>
    <row r="471" spans="1:5" x14ac:dyDescent="0.35">
      <c r="A471" s="5">
        <v>2.7882037533512299E-2</v>
      </c>
      <c r="B471" s="6">
        <v>1.7360071166710799E-2</v>
      </c>
      <c r="C471" s="6">
        <v>2.82161645145864E-2</v>
      </c>
      <c r="D471" s="6">
        <v>-8.4795684035246007E-3</v>
      </c>
      <c r="E471" s="11">
        <v>1.84021543985637E-2</v>
      </c>
    </row>
    <row r="472" spans="1:5" x14ac:dyDescent="0.35">
      <c r="A472" s="5">
        <v>-1.8257694314032499E-2</v>
      </c>
      <c r="B472" s="6">
        <v>-8.3964522424947504E-3</v>
      </c>
      <c r="C472" s="6">
        <v>1.7674372093023201E-2</v>
      </c>
      <c r="D472" s="6">
        <v>3.2143910350928902E-2</v>
      </c>
      <c r="E472" s="11">
        <v>-1.3221683561040099E-2</v>
      </c>
    </row>
    <row r="473" spans="1:5" x14ac:dyDescent="0.35">
      <c r="A473" s="5">
        <v>-1.6471838469713E-2</v>
      </c>
      <c r="B473" s="6">
        <v>-3.5509695834207199E-3</v>
      </c>
      <c r="C473" s="6">
        <v>9.1412252806755102E-4</v>
      </c>
      <c r="D473" s="6">
        <v>-3.4000000000000002E-2</v>
      </c>
      <c r="E473" s="11">
        <v>3.1263957123715E-3</v>
      </c>
    </row>
    <row r="474" spans="1:5" x14ac:dyDescent="0.35">
      <c r="A474" s="5">
        <v>7.5634792004319901E-3</v>
      </c>
      <c r="B474" s="6">
        <v>-1.6721518640350801E-2</v>
      </c>
      <c r="C474" s="6">
        <v>0</v>
      </c>
      <c r="D474" s="6">
        <v>1.30139012126589E-2</v>
      </c>
      <c r="E474" s="11">
        <v>5.7880676758681497E-3</v>
      </c>
    </row>
    <row r="475" spans="1:5" x14ac:dyDescent="0.35">
      <c r="A475" s="5">
        <v>2.68096514745308E-2</v>
      </c>
      <c r="B475" s="6">
        <v>4.4326736669270797E-2</v>
      </c>
      <c r="C475" s="6">
        <v>1.7808264840182698E-2</v>
      </c>
      <c r="D475" s="6">
        <v>4.6715328467152898E-3</v>
      </c>
      <c r="E475" s="11">
        <v>4.42673749446731E-4</v>
      </c>
    </row>
    <row r="476" spans="1:5" x14ac:dyDescent="0.35">
      <c r="A476" s="5">
        <v>-2.55874673629242E-2</v>
      </c>
      <c r="B476" s="6">
        <v>3.7372932124208899E-3</v>
      </c>
      <c r="C476" s="6">
        <v>-1.70480476873913E-2</v>
      </c>
      <c r="D476" s="6">
        <v>1.27869442022668E-2</v>
      </c>
      <c r="E476" s="11">
        <v>-3.0973451327434001E-3</v>
      </c>
    </row>
    <row r="477" spans="1:5" x14ac:dyDescent="0.35">
      <c r="A477" s="5">
        <v>1.8220793140407299E-2</v>
      </c>
      <c r="B477" s="6">
        <v>-5.8509843537757301E-3</v>
      </c>
      <c r="C477" s="6">
        <v>6.8461433135555997E-3</v>
      </c>
      <c r="D477" s="6">
        <v>-2.1520732479222902E-2</v>
      </c>
      <c r="E477" s="11">
        <v>-1.3315579227697299E-3</v>
      </c>
    </row>
    <row r="478" spans="1:5" x14ac:dyDescent="0.35">
      <c r="A478" s="5">
        <v>-9.4736842105263008E-3</v>
      </c>
      <c r="B478" s="6">
        <v>-1.8191545794768699E-2</v>
      </c>
      <c r="C478" s="6">
        <v>-4.5330917739394599E-4</v>
      </c>
      <c r="D478" s="6">
        <v>1.1436876413604399E-2</v>
      </c>
      <c r="E478" s="11">
        <v>-4.8888888888888298E-3</v>
      </c>
    </row>
    <row r="479" spans="1:5" x14ac:dyDescent="0.35">
      <c r="A479" s="5">
        <v>6.3762486716258896E-3</v>
      </c>
      <c r="B479" s="6">
        <v>1.63487189005798E-2</v>
      </c>
      <c r="C479" s="6">
        <v>1.8140681094815501E-2</v>
      </c>
      <c r="D479" s="6">
        <v>-2.2615215374572901E-2</v>
      </c>
      <c r="E479" s="11">
        <v>8.9325591782052295E-4</v>
      </c>
    </row>
    <row r="480" spans="1:5" x14ac:dyDescent="0.35">
      <c r="A480" s="5">
        <v>-1.26715938399369E-2</v>
      </c>
      <c r="B480" s="6">
        <v>-6.7024130483220902E-3</v>
      </c>
      <c r="C480" s="6">
        <v>-4.0089085073983198E-3</v>
      </c>
      <c r="D480" s="6">
        <v>-3.2631637496290901E-3</v>
      </c>
      <c r="E480" s="11">
        <v>-9.3708165997322696E-3</v>
      </c>
    </row>
    <row r="481" spans="1:5" x14ac:dyDescent="0.35">
      <c r="A481" s="5">
        <v>2.0320801052363401E-2</v>
      </c>
      <c r="B481" s="6">
        <v>1.1605965225532E-2</v>
      </c>
      <c r="C481" s="6">
        <v>2.1466859505059999E-2</v>
      </c>
      <c r="D481" s="6">
        <v>4.4643230827501297E-3</v>
      </c>
      <c r="E481" s="11">
        <v>1.3513513513513599E-2</v>
      </c>
    </row>
    <row r="482" spans="1:5" x14ac:dyDescent="0.35">
      <c r="A482" s="5">
        <v>2.5681341719077801E-2</v>
      </c>
      <c r="B482" s="6">
        <v>1.78762540021347E-2</v>
      </c>
      <c r="C482" s="6">
        <v>7.00525394045526E-3</v>
      </c>
      <c r="D482" s="6">
        <v>-7.1110740740740804E-3</v>
      </c>
      <c r="E482" s="11">
        <v>-1.1111111111111099E-2</v>
      </c>
    </row>
    <row r="483" spans="1:5" x14ac:dyDescent="0.35">
      <c r="A483" s="5">
        <v>2.1461420541645199E-2</v>
      </c>
      <c r="B483" s="6">
        <v>2.2280418229073701E-2</v>
      </c>
      <c r="C483" s="6">
        <v>0</v>
      </c>
      <c r="D483" s="6">
        <v>5.6698744527798901E-3</v>
      </c>
      <c r="E483" s="11">
        <v>1.2584269662921499E-2</v>
      </c>
    </row>
    <row r="484" spans="1:5" x14ac:dyDescent="0.35">
      <c r="A484" s="5">
        <v>-7.0035017508752696E-3</v>
      </c>
      <c r="B484" s="6">
        <v>1.0256461538461501E-2</v>
      </c>
      <c r="C484" s="6">
        <v>8.6956956521739796E-3</v>
      </c>
      <c r="D484" s="6">
        <v>8.9021516655101197E-3</v>
      </c>
      <c r="E484" s="11">
        <v>-3.2401242787394598E-2</v>
      </c>
    </row>
    <row r="485" spans="1:5" x14ac:dyDescent="0.35">
      <c r="A485" s="5">
        <v>-1.41057934508817E-2</v>
      </c>
      <c r="B485" s="6">
        <v>5.5836799196100602E-3</v>
      </c>
      <c r="C485" s="6">
        <v>-2.7586291914383901E-2</v>
      </c>
      <c r="D485" s="6">
        <v>-7.6470585423876703E-3</v>
      </c>
      <c r="E485" s="11">
        <v>1.3761467889908299E-2</v>
      </c>
    </row>
    <row r="486" spans="1:5" x14ac:dyDescent="0.35">
      <c r="A486" s="5">
        <v>3.2703065917220303E-2</v>
      </c>
      <c r="B486" s="6">
        <v>3.9878900552218703E-2</v>
      </c>
      <c r="C486" s="6">
        <v>-7.9787237579221904E-3</v>
      </c>
      <c r="D486" s="6">
        <v>-1.0669864749930799E-2</v>
      </c>
      <c r="E486" s="11">
        <v>0</v>
      </c>
    </row>
    <row r="487" spans="1:5" x14ac:dyDescent="0.35">
      <c r="A487" s="5">
        <v>-1.4349283243408201E-2</v>
      </c>
      <c r="B487" s="6">
        <v>1.94174509850134E-2</v>
      </c>
      <c r="C487" s="6">
        <v>-4.4681860799011801E-3</v>
      </c>
      <c r="D487" s="6">
        <v>3.5949295985620001E-3</v>
      </c>
      <c r="E487" s="11">
        <v>1.76470588235293E-2</v>
      </c>
    </row>
    <row r="488" spans="1:5" x14ac:dyDescent="0.35">
      <c r="A488" s="5">
        <v>1.2550200803212799E-2</v>
      </c>
      <c r="B488" s="6">
        <v>1.9523809523809499E-2</v>
      </c>
      <c r="C488" s="6">
        <v>3.1418266094332702E-2</v>
      </c>
      <c r="D488" s="6">
        <v>4.4776494208078601E-3</v>
      </c>
      <c r="E488" s="11">
        <v>1.7785682525568399E-3</v>
      </c>
    </row>
    <row r="489" spans="1:5" x14ac:dyDescent="0.35">
      <c r="A489" s="5">
        <v>3.7679722359940299E-2</v>
      </c>
      <c r="B489" s="6">
        <v>-1.7982274638019598E-2</v>
      </c>
      <c r="C489" s="6">
        <v>5.3089686684073101E-2</v>
      </c>
      <c r="D489" s="6">
        <v>-1.48592124814262E-3</v>
      </c>
      <c r="E489" s="11">
        <v>8.8770528184642893E-3</v>
      </c>
    </row>
    <row r="490" spans="1:5" x14ac:dyDescent="0.35">
      <c r="A490" s="5">
        <v>5.7333492594362498E-3</v>
      </c>
      <c r="B490" s="6">
        <v>4.7562664626936701E-3</v>
      </c>
      <c r="C490" s="6">
        <v>3.3057808551330198E-2</v>
      </c>
      <c r="D490" s="6">
        <v>-1.9345164410162399E-2</v>
      </c>
      <c r="E490" s="11">
        <v>2.0677518697756098E-2</v>
      </c>
    </row>
    <row r="491" spans="1:5" x14ac:dyDescent="0.35">
      <c r="A491" s="5">
        <v>-1.7102043567793102E-2</v>
      </c>
      <c r="B491" s="6">
        <v>-8.5207337278105904E-3</v>
      </c>
      <c r="C491" s="6">
        <v>8.0000399999999895E-3</v>
      </c>
      <c r="D491" s="6">
        <v>3.0345218879146402E-4</v>
      </c>
      <c r="E491" s="11">
        <v>1.93965517241379E-2</v>
      </c>
    </row>
    <row r="492" spans="1:5" x14ac:dyDescent="0.35">
      <c r="A492" s="5">
        <v>-3.0449587701808199E-2</v>
      </c>
      <c r="B492" s="6">
        <v>6.6841491211302503E-3</v>
      </c>
      <c r="C492" s="6">
        <v>-7.9365473041053108E-3</v>
      </c>
      <c r="D492" s="6">
        <v>1.8203883495147E-3</v>
      </c>
      <c r="E492" s="11">
        <v>-2.45243128964059E-2</v>
      </c>
    </row>
    <row r="493" spans="1:5" x14ac:dyDescent="0.35">
      <c r="A493" s="5">
        <v>-3.2402743389967299E-2</v>
      </c>
      <c r="B493" s="6">
        <v>-2.37087988479434E-4</v>
      </c>
      <c r="C493" s="6">
        <v>2.3999599999999801E-3</v>
      </c>
      <c r="D493" s="6">
        <v>2.4227740763174098E-3</v>
      </c>
      <c r="E493" s="11">
        <v>8.6692674469006602E-3</v>
      </c>
    </row>
    <row r="494" spans="1:5" x14ac:dyDescent="0.35">
      <c r="A494" s="5">
        <v>5.6671818650180202E-3</v>
      </c>
      <c r="B494" s="6">
        <v>2.84627609108168E-3</v>
      </c>
      <c r="C494" s="6">
        <v>2.15483248822157E-2</v>
      </c>
      <c r="D494" s="6">
        <v>7.5528700906344302E-3</v>
      </c>
      <c r="E494" s="11">
        <v>9.4542329179199101E-3</v>
      </c>
    </row>
    <row r="495" spans="1:5" x14ac:dyDescent="0.35">
      <c r="A495" s="5">
        <v>8.7090676229508706E-3</v>
      </c>
      <c r="B495" s="6">
        <v>4.3046334982174597E-2</v>
      </c>
      <c r="C495" s="6">
        <v>7.81246093749988E-3</v>
      </c>
      <c r="D495" s="6">
        <v>1.19940029985011E-3</v>
      </c>
      <c r="E495" s="11">
        <v>4.68284376330375E-3</v>
      </c>
    </row>
    <row r="496" spans="1:5" x14ac:dyDescent="0.35">
      <c r="A496" s="5">
        <v>3.6058860535354897E-2</v>
      </c>
      <c r="B496" s="6">
        <v>-1.7006803492372002E-2</v>
      </c>
      <c r="C496" s="6">
        <v>1.9767442626645201E-2</v>
      </c>
      <c r="D496" s="6">
        <v>1.0482217729859101E-2</v>
      </c>
      <c r="E496" s="11">
        <v>1.2711864406779599E-2</v>
      </c>
    </row>
    <row r="497" spans="1:5" x14ac:dyDescent="0.35">
      <c r="A497" s="5">
        <v>1.47058823529411E-3</v>
      </c>
      <c r="B497" s="6">
        <v>-1.5455548579264001E-2</v>
      </c>
      <c r="C497" s="6">
        <v>-1.2162638242593799E-2</v>
      </c>
      <c r="D497" s="6">
        <v>-2.01541560405246E-2</v>
      </c>
      <c r="E497" s="11">
        <v>4.1841004184099998E-3</v>
      </c>
    </row>
    <row r="498" spans="1:5" x14ac:dyDescent="0.35">
      <c r="A498" s="5">
        <v>-1.71316691140481E-2</v>
      </c>
      <c r="B498" s="6">
        <v>-1.96813495782567E-2</v>
      </c>
      <c r="C498" s="6">
        <v>6.1562139284341297E-3</v>
      </c>
      <c r="D498" s="6">
        <v>-2.2988505747126398E-2</v>
      </c>
      <c r="E498" s="11">
        <v>-6.2499999999999804E-3</v>
      </c>
    </row>
    <row r="499" spans="1:5" x14ac:dyDescent="0.35">
      <c r="A499" s="5">
        <v>-2.88844621513943E-2</v>
      </c>
      <c r="B499" s="6">
        <v>-7.8872370936902102E-3</v>
      </c>
      <c r="C499" s="6">
        <v>1.1472313575525901E-2</v>
      </c>
      <c r="D499" s="6">
        <v>-9.2879256965943107E-3</v>
      </c>
      <c r="E499" s="11">
        <v>2.6834381551362502E-2</v>
      </c>
    </row>
    <row r="500" spans="1:5" x14ac:dyDescent="0.35">
      <c r="A500" s="5">
        <v>9.2307692307691501E-3</v>
      </c>
      <c r="B500" s="6">
        <v>4.5772828030490303E-3</v>
      </c>
      <c r="C500" s="6">
        <v>9.4517954838639895E-3</v>
      </c>
      <c r="D500" s="6">
        <v>5.1562499999999997E-2</v>
      </c>
      <c r="E500" s="11">
        <v>-3.87913434054716E-2</v>
      </c>
    </row>
    <row r="501" spans="1:5" x14ac:dyDescent="0.35">
      <c r="A501" s="5">
        <v>7.6219512195121498E-3</v>
      </c>
      <c r="B501" s="6">
        <v>1.05515105383331E-2</v>
      </c>
      <c r="C501" s="6">
        <v>-1.4981347753507601E-2</v>
      </c>
      <c r="D501" s="6">
        <v>2.3774108469539298E-2</v>
      </c>
      <c r="E501" s="11">
        <v>1.3169073916737601E-2</v>
      </c>
    </row>
    <row r="502" spans="1:5" x14ac:dyDescent="0.35">
      <c r="A502" s="5">
        <v>2.5213817448313E-3</v>
      </c>
      <c r="B502" s="6">
        <v>-2.0645444248823999E-2</v>
      </c>
      <c r="C502" s="6">
        <v>-1.2167262820048E-2</v>
      </c>
      <c r="D502" s="6">
        <v>1.1901342957233E-2</v>
      </c>
      <c r="E502" s="11">
        <v>-1.0062893081761099E-2</v>
      </c>
    </row>
    <row r="503" spans="1:5" x14ac:dyDescent="0.35">
      <c r="A503" s="5">
        <v>-8.04829014327413E-3</v>
      </c>
      <c r="B503" s="6">
        <v>-2.42355221710677E-4</v>
      </c>
      <c r="C503" s="6">
        <v>3.5411855273287197E-2</v>
      </c>
      <c r="D503" s="6">
        <v>4.0160642570281598E-3</v>
      </c>
      <c r="E503" s="11">
        <v>2.5412960609911802E-3</v>
      </c>
    </row>
    <row r="504" spans="1:5" x14ac:dyDescent="0.35">
      <c r="A504" s="5">
        <v>5.0710448818986897E-3</v>
      </c>
      <c r="B504" s="6">
        <v>-2.4236065159287702E-3</v>
      </c>
      <c r="C504" s="6">
        <v>-7.43490706319694E-3</v>
      </c>
      <c r="D504" s="6">
        <v>1.42857142857142E-2</v>
      </c>
      <c r="E504" s="11">
        <v>-2.9573299535277102E-3</v>
      </c>
    </row>
    <row r="505" spans="1:5" x14ac:dyDescent="0.35">
      <c r="A505" s="5">
        <v>1.00908173562053E-3</v>
      </c>
      <c r="B505" s="6">
        <v>-6.31676384839641E-3</v>
      </c>
      <c r="C505" s="6">
        <v>5.9925091388572903E-3</v>
      </c>
      <c r="D505" s="6">
        <v>-1.6901408450704099E-2</v>
      </c>
      <c r="E505" s="11">
        <v>1.6949152542372801E-2</v>
      </c>
    </row>
    <row r="506" spans="1:5" x14ac:dyDescent="0.35">
      <c r="A506" s="5">
        <v>-6.5524697580645599E-3</v>
      </c>
      <c r="B506" s="6">
        <v>1.95594122464815E-3</v>
      </c>
      <c r="C506" s="6">
        <v>-1.8615784861660801E-3</v>
      </c>
      <c r="D506" s="6">
        <v>1.14613180515759E-2</v>
      </c>
      <c r="E506" s="11">
        <v>-2.0833333333333402E-2</v>
      </c>
    </row>
    <row r="507" spans="1:5" x14ac:dyDescent="0.35">
      <c r="A507" s="5">
        <v>-6.5955863315874099E-3</v>
      </c>
      <c r="B507" s="6">
        <v>-9.0287701317716094E-3</v>
      </c>
      <c r="C507" s="6">
        <v>-2.2752630464477099E-2</v>
      </c>
      <c r="D507" s="6">
        <v>2.8328611898018599E-3</v>
      </c>
      <c r="E507" s="11">
        <v>-2.55319148936171E-2</v>
      </c>
    </row>
    <row r="508" spans="1:5" x14ac:dyDescent="0.35">
      <c r="A508" s="5">
        <v>-9.7038304392236298E-3</v>
      </c>
      <c r="B508" s="6">
        <v>-7.3870965922895305E-4</v>
      </c>
      <c r="C508" s="6">
        <v>-1.03053812860542E-2</v>
      </c>
      <c r="D508" s="6">
        <v>3.8135593220338902E-2</v>
      </c>
      <c r="E508" s="11">
        <v>1.7467248908297001E-2</v>
      </c>
    </row>
    <row r="509" spans="1:5" x14ac:dyDescent="0.35">
      <c r="A509" s="5">
        <v>9.7989174728683199E-3</v>
      </c>
      <c r="B509" s="6">
        <v>1.20748638701398E-2</v>
      </c>
      <c r="C509" s="6">
        <v>0</v>
      </c>
      <c r="D509" s="6">
        <v>-2.1768707482993099E-2</v>
      </c>
      <c r="E509" s="11">
        <v>4.2918454935620999E-3</v>
      </c>
    </row>
    <row r="510" spans="1:5" x14ac:dyDescent="0.35">
      <c r="A510" s="5">
        <v>-1.5322267620019299E-3</v>
      </c>
      <c r="B510" s="6">
        <v>-5.35675675675673E-3</v>
      </c>
      <c r="C510" s="6">
        <v>-1.6583108368684901E-2</v>
      </c>
      <c r="D510" s="6">
        <v>-3.33796940194719E-3</v>
      </c>
      <c r="E510" s="11">
        <v>1.9230769230769398E-2</v>
      </c>
    </row>
    <row r="511" spans="1:5" x14ac:dyDescent="0.35">
      <c r="A511" s="5">
        <v>3.0691561672202502E-3</v>
      </c>
      <c r="B511" s="6">
        <v>-2.08077855964643E-2</v>
      </c>
      <c r="C511" s="6">
        <v>-3.9215686274510801E-3</v>
      </c>
      <c r="D511" s="6">
        <v>5.5818797097404397E-3</v>
      </c>
      <c r="E511" s="11">
        <v>9.6436058700208899E-3</v>
      </c>
    </row>
    <row r="512" spans="1:5" x14ac:dyDescent="0.35">
      <c r="A512" s="5">
        <v>-1.2238653123985199E-2</v>
      </c>
      <c r="B512" s="6">
        <v>-3.0249974999999998E-2</v>
      </c>
      <c r="C512" s="6">
        <v>-2.7165393700787299E-2</v>
      </c>
      <c r="D512" s="6">
        <v>8.3263949599776694E-3</v>
      </c>
      <c r="E512" s="11">
        <v>-7.4750830564783701E-3</v>
      </c>
    </row>
    <row r="513" spans="1:5" x14ac:dyDescent="0.35">
      <c r="A513" s="5">
        <v>-1.34228180989767E-2</v>
      </c>
      <c r="B513" s="6">
        <v>1.1600953555015401E-2</v>
      </c>
      <c r="C513" s="6">
        <v>1.25455691034224E-2</v>
      </c>
      <c r="D513" s="6">
        <v>-6.60607647282119E-3</v>
      </c>
      <c r="E513" s="11">
        <v>4.1841004184117698E-4</v>
      </c>
    </row>
    <row r="514" spans="1:5" x14ac:dyDescent="0.35">
      <c r="A514" s="5">
        <v>-4.7619045127208499E-2</v>
      </c>
      <c r="B514" s="6">
        <v>-1.2487308232043399E-2</v>
      </c>
      <c r="C514" s="6">
        <v>-8.7930055955235398E-3</v>
      </c>
      <c r="D514" s="6">
        <v>-1.9395954558049301E-2</v>
      </c>
      <c r="E514" s="11">
        <v>-2.1329987452948701E-2</v>
      </c>
    </row>
    <row r="515" spans="1:5" x14ac:dyDescent="0.35">
      <c r="A515" s="5">
        <v>-6.5934611761835297E-3</v>
      </c>
      <c r="B515" s="6">
        <v>3.89676903225806E-2</v>
      </c>
      <c r="C515" s="6">
        <v>-1.6128992585846502E-2</v>
      </c>
      <c r="D515" s="6">
        <v>0</v>
      </c>
      <c r="E515" s="11">
        <v>2.1367521367521299E-2</v>
      </c>
    </row>
    <row r="516" spans="1:5" x14ac:dyDescent="0.35">
      <c r="A516" s="5">
        <v>2.1017643805309801E-2</v>
      </c>
      <c r="B516" s="6">
        <v>1.4654744890946E-2</v>
      </c>
      <c r="C516" s="6">
        <v>-4.0984016393441599E-3</v>
      </c>
      <c r="D516" s="6">
        <v>-8.1944051992088908E-3</v>
      </c>
      <c r="E516" s="11">
        <v>-1.67364016736401E-2</v>
      </c>
    </row>
    <row r="517" spans="1:5" x14ac:dyDescent="0.35">
      <c r="A517" s="5">
        <v>-2.4918690407296301E-2</v>
      </c>
      <c r="B517" s="6">
        <v>-9.7918487046192403E-3</v>
      </c>
      <c r="C517" s="6">
        <v>-1.8518478128332402E-2</v>
      </c>
      <c r="D517" s="6">
        <v>5.6983618233630295E-4</v>
      </c>
      <c r="E517" s="11">
        <v>-2.1276595744681398E-3</v>
      </c>
    </row>
    <row r="518" spans="1:5" x14ac:dyDescent="0.35">
      <c r="A518" s="5">
        <v>4.4444444444442502E-3</v>
      </c>
      <c r="B518" s="6">
        <v>-1.8541408688716701E-2</v>
      </c>
      <c r="C518" s="6">
        <v>8.8049895178197203E-3</v>
      </c>
      <c r="D518" s="6">
        <v>5.1252489633666397E-3</v>
      </c>
      <c r="E518" s="11">
        <v>3.1130063965884899E-2</v>
      </c>
    </row>
    <row r="519" spans="1:5" x14ac:dyDescent="0.35">
      <c r="A519" s="5">
        <v>-2.6548672566371501E-2</v>
      </c>
      <c r="B519" s="6">
        <v>1.1335037497858001E-2</v>
      </c>
      <c r="C519" s="6">
        <v>-5.4031174315510898E-3</v>
      </c>
      <c r="D519" s="6">
        <v>-2.2662535410764599E-3</v>
      </c>
      <c r="E519" s="11">
        <v>-4.1356492969391002E-4</v>
      </c>
    </row>
    <row r="520" spans="1:5" x14ac:dyDescent="0.35">
      <c r="A520" s="5">
        <v>-5.6818181818182297E-3</v>
      </c>
      <c r="B520" s="6">
        <v>-2.7895465609192299E-2</v>
      </c>
      <c r="C520" s="6">
        <v>-1.17007939824488E-2</v>
      </c>
      <c r="D520" s="6">
        <v>-5.6789464196849203E-4</v>
      </c>
      <c r="E520" s="11">
        <v>-1.0343400910219199E-2</v>
      </c>
    </row>
    <row r="521" spans="1:5" x14ac:dyDescent="0.35">
      <c r="A521" s="5">
        <v>1.3714285714285601E-2</v>
      </c>
      <c r="B521" s="6">
        <v>7.9426340748818304E-3</v>
      </c>
      <c r="C521" s="6">
        <v>7.1881606765329398E-3</v>
      </c>
      <c r="D521" s="6">
        <v>-2.98295454545454E-2</v>
      </c>
      <c r="E521" s="11">
        <v>3.3444816053511701E-3</v>
      </c>
    </row>
    <row r="522" spans="1:5" x14ac:dyDescent="0.35">
      <c r="A522" s="5">
        <v>3.3821307779031699E-3</v>
      </c>
      <c r="B522" s="6">
        <v>-5.8464412811389801E-3</v>
      </c>
      <c r="C522" s="6">
        <v>1.6793031066331099E-3</v>
      </c>
      <c r="D522" s="6">
        <v>6.4421669106879999E-3</v>
      </c>
      <c r="E522" s="11">
        <v>6.2499999999998702E-3</v>
      </c>
    </row>
    <row r="523" spans="1:5" x14ac:dyDescent="0.35">
      <c r="A523" s="5">
        <v>-7.3033150170400702E-3</v>
      </c>
      <c r="B523" s="6">
        <v>-1.3551495434633101E-2</v>
      </c>
      <c r="C523" s="6">
        <v>-2.5147526188285E-3</v>
      </c>
      <c r="D523" s="6">
        <v>1.25109106779169E-2</v>
      </c>
      <c r="E523" s="11">
        <v>4.1407867494824802E-4</v>
      </c>
    </row>
    <row r="524" spans="1:5" x14ac:dyDescent="0.35">
      <c r="A524" s="5">
        <v>-2.2637804187889401E-3</v>
      </c>
      <c r="B524" s="6">
        <v>-7.2577238331921201E-3</v>
      </c>
      <c r="C524" s="6">
        <v>2.52101271096692E-2</v>
      </c>
      <c r="D524" s="6">
        <v>2.8735632183909399E-3</v>
      </c>
      <c r="E524" s="11">
        <v>1.4072847682119201E-2</v>
      </c>
    </row>
    <row r="525" spans="1:5" x14ac:dyDescent="0.35">
      <c r="A525" s="5">
        <v>1.53148619010131E-2</v>
      </c>
      <c r="B525" s="6">
        <v>-6.7884597072705999E-3</v>
      </c>
      <c r="C525" s="6">
        <v>-1.3114754098360701E-2</v>
      </c>
      <c r="D525" s="6">
        <v>2.8653295128939801E-3</v>
      </c>
      <c r="E525" s="11">
        <v>1.0204081632653E-2</v>
      </c>
    </row>
    <row r="526" spans="1:5" x14ac:dyDescent="0.35">
      <c r="A526" s="5">
        <v>1.1173184357542E-2</v>
      </c>
      <c r="B526" s="6">
        <v>-1.0252339372966801E-2</v>
      </c>
      <c r="C526" s="6">
        <v>1.8687749169435299E-2</v>
      </c>
      <c r="D526" s="6">
        <v>4.8571428571428897E-3</v>
      </c>
      <c r="E526" s="11">
        <v>0</v>
      </c>
    </row>
    <row r="527" spans="1:5" x14ac:dyDescent="0.35">
      <c r="A527" s="5">
        <v>-2.6519281767955899E-2</v>
      </c>
      <c r="B527" s="6">
        <v>-3.2138192183894097E-2</v>
      </c>
      <c r="C527" s="6">
        <v>-9.3763551008415602E-3</v>
      </c>
      <c r="D527" s="6">
        <v>-3.3266953369348803E-2</v>
      </c>
      <c r="E527" s="11">
        <v>-1.01010101010101E-2</v>
      </c>
    </row>
    <row r="528" spans="1:5" x14ac:dyDescent="0.35">
      <c r="A528" s="5">
        <v>-1.7026162484326601E-2</v>
      </c>
      <c r="B528" s="6">
        <v>7.1350715459679304E-3</v>
      </c>
      <c r="C528" s="6">
        <v>4.07408247218446E-2</v>
      </c>
      <c r="D528" s="6">
        <v>1.5294043555365899E-2</v>
      </c>
      <c r="E528" s="11">
        <v>1.7551020408163299E-2</v>
      </c>
    </row>
    <row r="529" spans="1:5" x14ac:dyDescent="0.35">
      <c r="A529" s="5">
        <v>-9.8152424942263804E-3</v>
      </c>
      <c r="B529" s="6">
        <v>-2.6702996547602199E-2</v>
      </c>
      <c r="C529" s="6">
        <v>1.7002688137497599E-2</v>
      </c>
      <c r="D529" s="6">
        <v>-1.50636592940201E-2</v>
      </c>
      <c r="E529" s="11">
        <v>-1.60449257922179E-3</v>
      </c>
    </row>
    <row r="530" spans="1:5" x14ac:dyDescent="0.35">
      <c r="A530" s="5">
        <v>-1.16617492711369E-2</v>
      </c>
      <c r="B530" s="6">
        <v>4.4792831892697099E-3</v>
      </c>
      <c r="C530" s="6">
        <v>-1.2052838726782301E-2</v>
      </c>
      <c r="D530" s="6">
        <v>-1.05882349048443E-2</v>
      </c>
      <c r="E530" s="11">
        <v>1.6472478907191699E-2</v>
      </c>
    </row>
    <row r="531" spans="1:5" x14ac:dyDescent="0.35">
      <c r="A531" s="5">
        <v>-1.23894387970833E-2</v>
      </c>
      <c r="B531" s="6">
        <v>2.0066805460791301E-2</v>
      </c>
      <c r="C531" s="6">
        <v>-7.8713105076744195E-4</v>
      </c>
      <c r="D531" s="6">
        <v>2.55647656969098E-2</v>
      </c>
      <c r="E531" s="11">
        <v>2.1739130434782698E-2</v>
      </c>
    </row>
    <row r="532" spans="1:5" x14ac:dyDescent="0.35">
      <c r="A532" s="5">
        <v>4.1815412186381202E-3</v>
      </c>
      <c r="B532" s="6">
        <v>1.09290169906566E-2</v>
      </c>
      <c r="C532" s="6">
        <v>2.99330850702277E-2</v>
      </c>
      <c r="D532" s="6">
        <v>9.2753985507245708E-3</v>
      </c>
      <c r="E532" s="11">
        <v>-5.80270793036763E-3</v>
      </c>
    </row>
    <row r="533" spans="1:5" x14ac:dyDescent="0.35">
      <c r="A533" s="5">
        <v>-1.18975616833767E-2</v>
      </c>
      <c r="B533" s="6">
        <v>2.16215945945946E-2</v>
      </c>
      <c r="C533" s="6">
        <v>7.2657743785851103E-3</v>
      </c>
      <c r="D533" s="6">
        <v>5.1694067644527698E-3</v>
      </c>
      <c r="E533" s="11">
        <v>2.1400778210116701E-2</v>
      </c>
    </row>
    <row r="534" spans="1:5" x14ac:dyDescent="0.35">
      <c r="A534" s="5">
        <v>1.74593005743948E-2</v>
      </c>
      <c r="B534" s="6">
        <v>-2.7777752057612501E-2</v>
      </c>
      <c r="C534" s="6">
        <v>7.97262718299163E-3</v>
      </c>
      <c r="D534" s="6">
        <v>-4.5428535714285699E-2</v>
      </c>
      <c r="E534" s="11">
        <v>-1.33333333333334E-2</v>
      </c>
    </row>
    <row r="535" spans="1:5" x14ac:dyDescent="0.35">
      <c r="A535" s="5">
        <v>-2.3668639053254299E-2</v>
      </c>
      <c r="B535" s="6">
        <v>-3.0204108843537299E-2</v>
      </c>
      <c r="C535" s="6">
        <v>-1.1299058805991401E-3</v>
      </c>
      <c r="D535" s="6">
        <v>1.91559032042838E-2</v>
      </c>
      <c r="E535" s="11">
        <v>-1.15830115830114E-2</v>
      </c>
    </row>
    <row r="536" spans="1:5" x14ac:dyDescent="0.35">
      <c r="A536" s="5">
        <v>3.63630303030305E-3</v>
      </c>
      <c r="B536" s="6">
        <v>-5.3310326972792997E-3</v>
      </c>
      <c r="C536" s="6">
        <v>-5.2790723981899204E-3</v>
      </c>
      <c r="D536" s="6">
        <v>-1.0279038179148201E-2</v>
      </c>
      <c r="E536" s="11">
        <v>1.0546875000000001E-2</v>
      </c>
    </row>
    <row r="537" spans="1:5" x14ac:dyDescent="0.35">
      <c r="A537" s="5">
        <v>8.9975850843952307E-2</v>
      </c>
      <c r="B537" s="6">
        <v>5.50070788432417E-2</v>
      </c>
      <c r="C537" s="6">
        <v>1.0614139901976301E-2</v>
      </c>
      <c r="D537" s="6">
        <v>5.9347925049997299E-3</v>
      </c>
      <c r="E537" s="11">
        <v>3.5175879396985001E-2</v>
      </c>
    </row>
    <row r="538" spans="1:5" x14ac:dyDescent="0.35">
      <c r="A538" s="5">
        <v>4.9861609410615501E-2</v>
      </c>
      <c r="B538" s="6">
        <v>-5.3478606765855496E-4</v>
      </c>
      <c r="C538" s="6">
        <v>4.5011627906976796E-3</v>
      </c>
      <c r="D538" s="6">
        <v>1.7699077518470701E-2</v>
      </c>
      <c r="E538" s="11">
        <v>-1.12023898431668E-3</v>
      </c>
    </row>
    <row r="539" spans="1:5" x14ac:dyDescent="0.35">
      <c r="A539" s="5">
        <v>-3.0606858543173798E-2</v>
      </c>
      <c r="B539" s="6">
        <v>-2.7822390908978201E-2</v>
      </c>
      <c r="C539" s="6">
        <v>1.8297198719298101E-2</v>
      </c>
      <c r="D539" s="6">
        <v>4.9275362318841297E-3</v>
      </c>
      <c r="E539" s="11">
        <v>1.75700934579439E-2</v>
      </c>
    </row>
    <row r="540" spans="1:5" x14ac:dyDescent="0.35">
      <c r="A540" s="5">
        <v>3.0484429478256501E-2</v>
      </c>
      <c r="B540" s="6">
        <v>9.0808475509078796E-3</v>
      </c>
      <c r="C540" s="6">
        <v>-1.3568023469013601E-2</v>
      </c>
      <c r="D540" s="6">
        <v>-1.03836169599077E-2</v>
      </c>
      <c r="E540" s="11">
        <v>1.21234386480529E-2</v>
      </c>
    </row>
    <row r="541" spans="1:5" x14ac:dyDescent="0.35">
      <c r="A541" s="5">
        <v>-1.0036978341257399E-2</v>
      </c>
      <c r="B541" s="6">
        <v>-1.03626130549558E-2</v>
      </c>
      <c r="C541" s="6">
        <v>-1.1524163568773199E-2</v>
      </c>
      <c r="D541" s="6">
        <v>1.19498324103759E-2</v>
      </c>
      <c r="E541" s="11">
        <v>-1.0889292196007301E-2</v>
      </c>
    </row>
    <row r="542" spans="1:5" x14ac:dyDescent="0.35">
      <c r="A542" s="5">
        <v>5.3361792956252397E-4</v>
      </c>
      <c r="B542" s="6">
        <v>-3.94047936234556E-2</v>
      </c>
      <c r="C542" s="6">
        <v>-1.01541933057541E-2</v>
      </c>
      <c r="D542" s="6">
        <v>8.0645524216789201E-3</v>
      </c>
      <c r="E542" s="11">
        <v>-1.2844036697247801E-2</v>
      </c>
    </row>
    <row r="543" spans="1:5" x14ac:dyDescent="0.35">
      <c r="A543" s="5">
        <v>2.88000533333332E-2</v>
      </c>
      <c r="B543" s="6">
        <v>4.0160354556502097E-3</v>
      </c>
      <c r="C543" s="6">
        <v>3.7993920972645401E-3</v>
      </c>
      <c r="D543" s="6">
        <v>1.00000357142858E-2</v>
      </c>
      <c r="E543" s="11">
        <v>-7.4349442379182404E-3</v>
      </c>
    </row>
    <row r="544" spans="1:5" x14ac:dyDescent="0.35">
      <c r="A544" s="5">
        <v>-1.0368117658469801E-2</v>
      </c>
      <c r="B544" s="6">
        <v>-7.7142857142857802E-3</v>
      </c>
      <c r="C544" s="6">
        <v>-2.64950794852381E-3</v>
      </c>
      <c r="D544" s="6">
        <v>-5.0919729458284201E-3</v>
      </c>
      <c r="E544" s="11">
        <v>1.27340823970037E-2</v>
      </c>
    </row>
    <row r="545" spans="1:5" x14ac:dyDescent="0.35">
      <c r="A545" s="5">
        <v>5.7622315348351298E-3</v>
      </c>
      <c r="B545" s="6">
        <v>7.7742585660813797E-3</v>
      </c>
      <c r="C545" s="6">
        <v>-1.5559734345351199E-2</v>
      </c>
      <c r="D545" s="6">
        <v>1.70599943133354E-3</v>
      </c>
      <c r="E545" s="11">
        <v>5.9171597633136397E-3</v>
      </c>
    </row>
    <row r="546" spans="1:5" x14ac:dyDescent="0.35">
      <c r="A546" s="5">
        <v>-5.2083851453965701E-3</v>
      </c>
      <c r="B546" s="6">
        <v>-4.0571371428571402E-2</v>
      </c>
      <c r="C546" s="6">
        <v>1.6576714858260701E-2</v>
      </c>
      <c r="D546" s="6">
        <v>-1.53278101050242E-2</v>
      </c>
      <c r="E546" s="11">
        <v>-3.67647058823517E-3</v>
      </c>
    </row>
    <row r="547" spans="1:5" x14ac:dyDescent="0.35">
      <c r="A547" s="5">
        <v>-1.3089005235602099E-2</v>
      </c>
      <c r="B547" s="6">
        <v>2.29301951798573E-2</v>
      </c>
      <c r="C547" s="6">
        <v>1.70648078473719E-2</v>
      </c>
      <c r="D547" s="6">
        <v>-1.4125107591340899E-2</v>
      </c>
      <c r="E547" s="11">
        <v>2.2140221402213701E-3</v>
      </c>
    </row>
    <row r="548" spans="1:5" x14ac:dyDescent="0.35">
      <c r="A548" s="5">
        <v>-1.6976074270557098E-2</v>
      </c>
      <c r="B548" s="6">
        <v>8.4425332426512102E-3</v>
      </c>
      <c r="C548" s="6">
        <v>-7.4574944071592597E-4</v>
      </c>
      <c r="D548" s="6">
        <v>-2.6315861611262401E-2</v>
      </c>
      <c r="E548" s="11">
        <v>-7.7319587628866798E-3</v>
      </c>
    </row>
    <row r="549" spans="1:5" x14ac:dyDescent="0.35">
      <c r="A549" s="5">
        <v>5.3965458501594697E-3</v>
      </c>
      <c r="B549" s="6">
        <v>2.0207852777362999E-3</v>
      </c>
      <c r="C549" s="6">
        <v>-7.4626495321883403E-3</v>
      </c>
      <c r="D549" s="6">
        <v>9.0093847225758395E-4</v>
      </c>
      <c r="E549" s="11">
        <v>0</v>
      </c>
    </row>
    <row r="550" spans="1:5" x14ac:dyDescent="0.35">
      <c r="A550" s="5">
        <v>-2.1470210492229298E-3</v>
      </c>
      <c r="B550" s="6">
        <v>-1.3252636509727401E-2</v>
      </c>
      <c r="C550" s="6">
        <v>-6.0150000000001001E-3</v>
      </c>
      <c r="D550" s="6">
        <v>1.56015601560155E-2</v>
      </c>
      <c r="E550" s="11">
        <v>-5.5658627087198402E-3</v>
      </c>
    </row>
    <row r="551" spans="1:5" x14ac:dyDescent="0.35">
      <c r="A551" s="5">
        <v>0</v>
      </c>
      <c r="B551" s="6">
        <v>5.8394452554744198E-3</v>
      </c>
      <c r="C551" s="6">
        <v>7.9424732245660899E-3</v>
      </c>
      <c r="D551" s="6">
        <v>6.49929837518481E-3</v>
      </c>
      <c r="E551" s="11">
        <v>2.79850746268657E-2</v>
      </c>
    </row>
    <row r="552" spans="1:5" x14ac:dyDescent="0.35">
      <c r="A552" s="5">
        <v>-9.1447014523936606E-3</v>
      </c>
      <c r="B552" s="6">
        <v>1.9738751241255501E-2</v>
      </c>
      <c r="C552" s="6">
        <v>9.3808630393996707E-3</v>
      </c>
      <c r="D552" s="6">
        <v>1.43821538603555E-2</v>
      </c>
      <c r="E552" s="11">
        <v>5.80762250453715E-3</v>
      </c>
    </row>
    <row r="553" spans="1:5" x14ac:dyDescent="0.35">
      <c r="A553" s="5">
        <v>0</v>
      </c>
      <c r="B553" s="6">
        <v>0</v>
      </c>
      <c r="C553" s="6">
        <v>0</v>
      </c>
      <c r="D553" s="6">
        <v>0</v>
      </c>
      <c r="E553" s="11">
        <v>6.8567304222302301E-3</v>
      </c>
    </row>
    <row r="554" spans="1:5" x14ac:dyDescent="0.35">
      <c r="A554" s="5">
        <v>-2.1172584147665801E-2</v>
      </c>
      <c r="B554" s="6">
        <v>-3.21662672312477E-2</v>
      </c>
      <c r="C554" s="6">
        <v>2.4535278810409001E-2</v>
      </c>
      <c r="D554" s="6">
        <v>8.6805190726084707E-3</v>
      </c>
      <c r="E554" s="11">
        <v>-1.7562724014336902E-2</v>
      </c>
    </row>
    <row r="555" spans="1:5" x14ac:dyDescent="0.35">
      <c r="A555" s="5">
        <v>-1.8302827603836402E-2</v>
      </c>
      <c r="B555" s="6">
        <v>-2.2058823529411801E-2</v>
      </c>
      <c r="C555" s="6">
        <v>3.62881000104398E-4</v>
      </c>
      <c r="D555" s="6">
        <v>2.3809523809523701E-2</v>
      </c>
      <c r="E555" s="11">
        <v>-2.91864283108356E-3</v>
      </c>
    </row>
    <row r="556" spans="1:5" x14ac:dyDescent="0.35">
      <c r="A556" s="5">
        <v>1.6949095087621699E-2</v>
      </c>
      <c r="B556" s="6">
        <v>6.3157834586466094E-2</v>
      </c>
      <c r="C556" s="6">
        <v>-1.88611171563293E-2</v>
      </c>
      <c r="D556" s="6">
        <v>-3.08206080134488E-3</v>
      </c>
      <c r="E556" s="11">
        <v>1.3538236370289201E-2</v>
      </c>
    </row>
    <row r="557" spans="1:5" x14ac:dyDescent="0.35">
      <c r="A557" s="5">
        <v>-1.6111166666666701E-2</v>
      </c>
      <c r="B557" s="6">
        <v>-3.28146836104488E-2</v>
      </c>
      <c r="C557" s="6">
        <v>-2.2550758689492099E-2</v>
      </c>
      <c r="D557" s="6">
        <v>-3.4007903526984899E-2</v>
      </c>
      <c r="E557" s="11">
        <v>-1.26353790613718E-2</v>
      </c>
    </row>
    <row r="558" spans="1:5" x14ac:dyDescent="0.35">
      <c r="A558" s="5">
        <v>5.0818749340415499E-3</v>
      </c>
      <c r="B558" s="6">
        <v>1.0821936555189799E-2</v>
      </c>
      <c r="C558" s="6">
        <v>5.2949695425503797E-3</v>
      </c>
      <c r="D558" s="6">
        <v>6.10997963340143E-3</v>
      </c>
      <c r="E558" s="11">
        <v>-6.5813528336380296E-3</v>
      </c>
    </row>
    <row r="559" spans="1:5" x14ac:dyDescent="0.35">
      <c r="A559" s="5">
        <v>-2.4157192368381701E-2</v>
      </c>
      <c r="B559" s="6">
        <v>4.0509258087115798E-3</v>
      </c>
      <c r="C559" s="6">
        <v>1.65537998495109E-2</v>
      </c>
      <c r="D559" s="6">
        <v>9.2539039907459895E-3</v>
      </c>
      <c r="E559" s="11">
        <v>-2.5763709974236898E-3</v>
      </c>
    </row>
    <row r="560" spans="1:5" x14ac:dyDescent="0.35">
      <c r="A560" s="5">
        <v>4.49049484798534E-2</v>
      </c>
      <c r="B560" s="6">
        <v>4.2939422393676499E-2</v>
      </c>
      <c r="C560" s="6">
        <v>2.1095484826054701E-2</v>
      </c>
      <c r="D560" s="6">
        <v>4.0114648997134697E-2</v>
      </c>
      <c r="E560" s="11">
        <v>3.3210332103321698E-3</v>
      </c>
    </row>
    <row r="561" spans="1:5" x14ac:dyDescent="0.35">
      <c r="A561" s="5">
        <v>1.48760330578515E-2</v>
      </c>
      <c r="B561" s="6">
        <v>-3.2881984882066499E-2</v>
      </c>
      <c r="C561" s="6">
        <v>2.1384559623051701E-2</v>
      </c>
      <c r="D561" s="6">
        <v>-8.2645313958494802E-3</v>
      </c>
      <c r="E561" s="11">
        <v>1.1401250459727799E-2</v>
      </c>
    </row>
    <row r="562" spans="1:5" x14ac:dyDescent="0.35">
      <c r="A562" s="5">
        <v>-2.3344191096634201E-2</v>
      </c>
      <c r="B562" s="6">
        <v>-2.4571457142856998E-2</v>
      </c>
      <c r="C562" s="6">
        <v>4.9680624556422996E-3</v>
      </c>
      <c r="D562" s="6">
        <v>-8.3333336226851795E-3</v>
      </c>
      <c r="E562" s="11">
        <v>-9.4545454545454898E-3</v>
      </c>
    </row>
    <row r="563" spans="1:5" x14ac:dyDescent="0.35">
      <c r="A563" s="5">
        <v>-1.6676486937186E-3</v>
      </c>
      <c r="B563" s="6">
        <v>1.2888196042419199E-2</v>
      </c>
      <c r="C563" s="6">
        <v>1.0593220338983599E-3</v>
      </c>
      <c r="D563" s="6">
        <v>4.4818278880192101E-3</v>
      </c>
      <c r="E563" s="11">
        <v>-2.6798825256974999E-2</v>
      </c>
    </row>
    <row r="564" spans="1:5" x14ac:dyDescent="0.35">
      <c r="A564" s="5">
        <v>-4.0645826316582798E-2</v>
      </c>
      <c r="B564" s="6">
        <v>-6.1307197148224503E-2</v>
      </c>
      <c r="C564" s="6">
        <v>-1.7636684303351E-2</v>
      </c>
      <c r="D564" s="6">
        <v>-2.78862242052424E-4</v>
      </c>
      <c r="E564" s="11">
        <v>-2.1124104111656099E-2</v>
      </c>
    </row>
    <row r="565" spans="1:5" x14ac:dyDescent="0.35">
      <c r="A565" s="5">
        <v>2.7278061520603601E-2</v>
      </c>
      <c r="B565" s="6">
        <v>2.27973512876571E-2</v>
      </c>
      <c r="C565" s="6">
        <v>1.0771992818671401E-2</v>
      </c>
      <c r="D565" s="6">
        <v>9.4839609483961008E-3</v>
      </c>
      <c r="E565" s="11">
        <v>-4.6242774566474E-3</v>
      </c>
    </row>
    <row r="566" spans="1:5" x14ac:dyDescent="0.35">
      <c r="A566" s="5">
        <v>-2.9943557630307399E-2</v>
      </c>
      <c r="B566" s="6">
        <v>-2.2289216196107901E-2</v>
      </c>
      <c r="C566" s="6">
        <v>-1.9538188277087001E-2</v>
      </c>
      <c r="D566" s="6">
        <v>-2.4316143962420701E-2</v>
      </c>
      <c r="E566" s="11">
        <v>-4.7619047619047401E-2</v>
      </c>
    </row>
    <row r="567" spans="1:5" x14ac:dyDescent="0.35">
      <c r="A567" s="5">
        <v>3.7856726849155399E-2</v>
      </c>
      <c r="B567" s="6">
        <v>-1.7251972188908699E-2</v>
      </c>
      <c r="C567" s="6">
        <v>-2.7898550724637799E-2</v>
      </c>
      <c r="D567" s="6">
        <v>1.01954124254962E-2</v>
      </c>
      <c r="E567" s="11">
        <v>-2.23577235772358E-2</v>
      </c>
    </row>
    <row r="568" spans="1:5" x14ac:dyDescent="0.35">
      <c r="A568" s="5">
        <v>3.1986475869809197E-2</v>
      </c>
      <c r="B568" s="6">
        <v>6.2695297805643903E-3</v>
      </c>
      <c r="C568" s="6">
        <v>-8.5724934774504807E-3</v>
      </c>
      <c r="D568" s="6">
        <v>-1.3737034403456401E-2</v>
      </c>
      <c r="E568" s="11">
        <v>1.4968814968814999E-2</v>
      </c>
    </row>
    <row r="569" spans="1:5" x14ac:dyDescent="0.35">
      <c r="A569" s="5">
        <v>2.17510615416565E-2</v>
      </c>
      <c r="B569" s="6">
        <v>9.0342996283054901E-3</v>
      </c>
      <c r="C569" s="6">
        <v>3.7597744360895501E-4</v>
      </c>
      <c r="D569" s="6">
        <v>-9.6645469607926603E-3</v>
      </c>
      <c r="E569" s="11">
        <v>1.43383859074151E-2</v>
      </c>
    </row>
    <row r="570" spans="1:5" x14ac:dyDescent="0.35">
      <c r="A570" s="5">
        <v>1.7562532327699099E-2</v>
      </c>
      <c r="B570" s="6">
        <v>3.1182557307272402E-2</v>
      </c>
      <c r="C570" s="6">
        <v>6.3885754833303797E-3</v>
      </c>
      <c r="D570" s="6">
        <v>4.1331802525832503E-2</v>
      </c>
      <c r="E570" s="11">
        <v>2.1405492730209901E-2</v>
      </c>
    </row>
    <row r="571" spans="1:5" x14ac:dyDescent="0.35">
      <c r="A571" s="5">
        <v>1.67364007983055E-2</v>
      </c>
      <c r="B571" s="6">
        <v>5.3892212341784002E-3</v>
      </c>
      <c r="C571" s="6">
        <v>-2.1657952888052501E-2</v>
      </c>
      <c r="D571" s="6">
        <v>-2.0121244487320899E-2</v>
      </c>
      <c r="E571" s="11">
        <v>-2.33293792012653E-2</v>
      </c>
    </row>
    <row r="572" spans="1:5" x14ac:dyDescent="0.35">
      <c r="A572" s="5">
        <v>-1.38889396147663E-2</v>
      </c>
      <c r="B572" s="6">
        <v>1.5783173568601799E-2</v>
      </c>
      <c r="C572" s="6">
        <v>-2.13741213215984E-2</v>
      </c>
      <c r="D572" s="6">
        <v>1.6877636537355699E-3</v>
      </c>
      <c r="E572" s="11">
        <v>9.7165991902834498E-3</v>
      </c>
    </row>
    <row r="573" spans="1:5" x14ac:dyDescent="0.35">
      <c r="A573" s="5">
        <v>0</v>
      </c>
      <c r="B573" s="6">
        <v>0</v>
      </c>
      <c r="C573" s="6">
        <v>0</v>
      </c>
      <c r="D573" s="6">
        <v>0</v>
      </c>
      <c r="E573" s="11">
        <v>0</v>
      </c>
    </row>
    <row r="574" spans="1:5" x14ac:dyDescent="0.35">
      <c r="A574" s="5">
        <v>6.5206051121543998E-2</v>
      </c>
      <c r="B574" s="6">
        <v>-1.4951714601239599E-2</v>
      </c>
      <c r="C574" s="6">
        <v>-2.6131046260961199E-2</v>
      </c>
      <c r="D574" s="6">
        <v>-3.2575188410025602E-2</v>
      </c>
      <c r="E574" s="11">
        <v>-2.6463512429831599E-2</v>
      </c>
    </row>
    <row r="575" spans="1:5" x14ac:dyDescent="0.35">
      <c r="A575" s="5">
        <v>-1.6160626836434901E-2</v>
      </c>
      <c r="B575" s="6">
        <v>2.05358047937978E-2</v>
      </c>
      <c r="C575" s="6">
        <v>1.12134966445132E-2</v>
      </c>
      <c r="D575" s="6">
        <v>3.48331289852368E-2</v>
      </c>
      <c r="E575" s="11">
        <v>3.4184514003294801E-2</v>
      </c>
    </row>
    <row r="576" spans="1:5" x14ac:dyDescent="0.35">
      <c r="A576" s="5">
        <v>7.9641612742658002E-3</v>
      </c>
      <c r="B576" s="6">
        <v>-2.3330387187798601E-2</v>
      </c>
      <c r="C576" s="6">
        <v>-1.14851881188119E-2</v>
      </c>
      <c r="D576" s="6">
        <v>1.68306451612898E-3</v>
      </c>
      <c r="E576" s="11">
        <v>-4.3807248108322901E-3</v>
      </c>
    </row>
    <row r="577" spans="1:5" x14ac:dyDescent="0.35">
      <c r="A577" s="5">
        <v>-1.3827209876543199E-2</v>
      </c>
      <c r="B577" s="6">
        <v>9.2564043441980496E-3</v>
      </c>
      <c r="C577" s="6">
        <v>-6.8108175805615704E-3</v>
      </c>
      <c r="D577" s="6">
        <v>-1.0361312994913399E-2</v>
      </c>
      <c r="E577" s="11">
        <v>2.1999999999999999E-2</v>
      </c>
    </row>
    <row r="578" spans="1:5" x14ac:dyDescent="0.35">
      <c r="A578" s="5">
        <v>1.8027091538662401E-2</v>
      </c>
      <c r="B578" s="6">
        <v>8.8766274815577095E-4</v>
      </c>
      <c r="C578" s="6">
        <v>-1.69423147663448E-2</v>
      </c>
      <c r="D578" s="6">
        <v>-6.7911363466022197E-3</v>
      </c>
      <c r="E578" s="11">
        <v>7.4363992172210604E-3</v>
      </c>
    </row>
    <row r="579" spans="1:5" x14ac:dyDescent="0.35">
      <c r="A579" s="5">
        <v>1.42646827348747E-2</v>
      </c>
      <c r="B579" s="6">
        <v>3.0150633748115E-2</v>
      </c>
      <c r="C579" s="6">
        <v>4.2675377813895098E-2</v>
      </c>
      <c r="D579" s="6">
        <v>2.9914529914529999E-2</v>
      </c>
      <c r="E579" s="11">
        <v>-9.3240093240092303E-3</v>
      </c>
    </row>
    <row r="580" spans="1:5" x14ac:dyDescent="0.35">
      <c r="A580" s="5">
        <v>-1.6003878952285201E-2</v>
      </c>
      <c r="B580" s="6">
        <v>3.1564133805690501E-3</v>
      </c>
      <c r="C580" s="6">
        <v>1.96768988587159E-3</v>
      </c>
      <c r="D580" s="6">
        <v>-4.1494121715076604E-3</v>
      </c>
      <c r="E580" s="11">
        <v>1.33333333333334E-2</v>
      </c>
    </row>
    <row r="581" spans="1:5" x14ac:dyDescent="0.35">
      <c r="A581" s="5">
        <v>4.9275502746404199E-4</v>
      </c>
      <c r="B581" s="6">
        <v>5.4348685765122102E-3</v>
      </c>
      <c r="C581" s="6">
        <v>-7.0698353130336199E-3</v>
      </c>
      <c r="D581" s="6">
        <v>1.6667014467604E-3</v>
      </c>
      <c r="E581" s="11">
        <v>-9.2879256965943107E-3</v>
      </c>
    </row>
    <row r="582" spans="1:5" x14ac:dyDescent="0.35">
      <c r="A582" s="5">
        <v>-1.6748769297969E-2</v>
      </c>
      <c r="B582" s="6">
        <v>-2.58890454686177E-2</v>
      </c>
      <c r="C582" s="6">
        <v>5.5379349075184202E-3</v>
      </c>
      <c r="D582" s="6">
        <v>0</v>
      </c>
      <c r="E582" s="11">
        <v>5.0781250000000401E-3</v>
      </c>
    </row>
    <row r="583" spans="1:5" x14ac:dyDescent="0.35">
      <c r="A583" s="5">
        <v>-2.35470452678881E-2</v>
      </c>
      <c r="B583" s="6">
        <v>-2.3364572233377699E-2</v>
      </c>
      <c r="C583" s="6">
        <v>-1.14083792289535E-2</v>
      </c>
      <c r="D583" s="6">
        <v>-2.2185246810870799E-3</v>
      </c>
      <c r="E583" s="11">
        <v>7.7730275942466997E-4</v>
      </c>
    </row>
    <row r="584" spans="1:5" x14ac:dyDescent="0.35">
      <c r="A584" s="5">
        <v>3.0784504874294999E-3</v>
      </c>
      <c r="B584" s="6">
        <v>-1.9437739815721899E-2</v>
      </c>
      <c r="C584" s="6">
        <v>5.1731398795520399E-3</v>
      </c>
      <c r="D584" s="6">
        <v>4.7248471372987001E-3</v>
      </c>
      <c r="E584" s="11">
        <v>5.4368932038835202E-3</v>
      </c>
    </row>
    <row r="585" spans="1:5" x14ac:dyDescent="0.35">
      <c r="A585" s="5">
        <v>1.02306910603933E-3</v>
      </c>
      <c r="B585" s="6">
        <v>-2.1043091764467899E-2</v>
      </c>
      <c r="C585" s="6">
        <v>-2.2961203483768799E-2</v>
      </c>
      <c r="D585" s="6">
        <v>1.13415975103734E-2</v>
      </c>
      <c r="E585" s="11">
        <v>-1.9698725376593298E-2</v>
      </c>
    </row>
    <row r="586" spans="1:5" x14ac:dyDescent="0.35">
      <c r="A586" s="5">
        <v>9.19775166070513E-3</v>
      </c>
      <c r="B586" s="6">
        <v>-2.3364425131739901E-2</v>
      </c>
      <c r="C586" s="6">
        <v>1.9854132901134601E-2</v>
      </c>
      <c r="D586" s="6">
        <v>-1.34025578980634E-2</v>
      </c>
      <c r="E586" s="11">
        <v>-7.0921985815602896E-3</v>
      </c>
    </row>
    <row r="587" spans="1:5" x14ac:dyDescent="0.35">
      <c r="A587" s="5">
        <v>7.0885569620253702E-3</v>
      </c>
      <c r="B587" s="6">
        <v>1.33971291866029E-2</v>
      </c>
      <c r="C587" s="6">
        <v>3.4564998013508097E-2</v>
      </c>
      <c r="D587" s="6">
        <v>6.3764899370499801E-3</v>
      </c>
      <c r="E587" s="11">
        <v>2.8571428571428699E-2</v>
      </c>
    </row>
    <row r="588" spans="1:5" x14ac:dyDescent="0.35">
      <c r="A588" s="5">
        <v>1.55858228047172E-2</v>
      </c>
      <c r="B588" s="6">
        <v>3.5253352219074802E-2</v>
      </c>
      <c r="C588" s="6">
        <v>2.0353263427293999E-2</v>
      </c>
      <c r="D588" s="6">
        <v>7.9889115706297496E-3</v>
      </c>
      <c r="E588" s="11">
        <v>2.77777777777777E-2</v>
      </c>
    </row>
    <row r="589" spans="1:5" x14ac:dyDescent="0.35">
      <c r="A589" s="5">
        <v>2.4751978972674701E-3</v>
      </c>
      <c r="B589" s="6">
        <v>7.9052297934092408E-3</v>
      </c>
      <c r="C589" s="6">
        <v>-1.2043658261196801E-2</v>
      </c>
      <c r="D589" s="6">
        <v>2.4870218122103702E-2</v>
      </c>
      <c r="E589" s="11">
        <v>4.5045045045044602E-3</v>
      </c>
    </row>
    <row r="590" spans="1:5" x14ac:dyDescent="0.35">
      <c r="A590" s="5">
        <v>-1.6296296296296298E-2</v>
      </c>
      <c r="B590" s="6">
        <v>-1.5988023168143399E-2</v>
      </c>
      <c r="C590" s="6">
        <v>1.6380952380952399E-2</v>
      </c>
      <c r="D590" s="6">
        <v>5.3333333333334104E-3</v>
      </c>
      <c r="E590" s="11">
        <v>1.49476831091189E-3</v>
      </c>
    </row>
    <row r="591" spans="1:5" x14ac:dyDescent="0.35">
      <c r="A591" s="5">
        <v>-3.0119979919679398E-3</v>
      </c>
      <c r="B591" s="6">
        <v>-1.8700215165549101E-2</v>
      </c>
      <c r="C591" s="6">
        <v>-1.1244377811094901E-3</v>
      </c>
      <c r="D591" s="6">
        <v>-1.59151193633955E-3</v>
      </c>
      <c r="E591" s="11">
        <v>-8.5820895522388304E-3</v>
      </c>
    </row>
    <row r="592" spans="1:5" x14ac:dyDescent="0.35">
      <c r="A592" s="5">
        <v>1.1581016536706099E-2</v>
      </c>
      <c r="B592" s="6">
        <v>-9.6843804863718796E-3</v>
      </c>
      <c r="C592" s="6">
        <v>1.50097560975615E-3</v>
      </c>
      <c r="D592" s="6">
        <v>-3.7194473963867401E-3</v>
      </c>
      <c r="E592" s="11">
        <v>1.6183665788483299E-2</v>
      </c>
    </row>
    <row r="593" spans="1:5" x14ac:dyDescent="0.35">
      <c r="A593" s="5">
        <v>-7.9641612742658002E-3</v>
      </c>
      <c r="B593" s="6">
        <v>4.7318295037277504E-3</v>
      </c>
      <c r="C593" s="6">
        <v>4.8707004544510397E-3</v>
      </c>
      <c r="D593" s="6">
        <v>-6.3999666666666498E-3</v>
      </c>
      <c r="E593" s="11">
        <v>-3.7037037037037598E-3</v>
      </c>
    </row>
    <row r="594" spans="1:5" x14ac:dyDescent="0.35">
      <c r="A594" s="5">
        <v>5.5193677872553701E-3</v>
      </c>
      <c r="B594" s="6">
        <v>-1.7268477237048701E-2</v>
      </c>
      <c r="C594" s="6">
        <v>-1.1185309470543899E-3</v>
      </c>
      <c r="D594" s="6">
        <v>-2.9522945869465702E-3</v>
      </c>
      <c r="E594" s="11">
        <v>1.8587360594795502E-2</v>
      </c>
    </row>
    <row r="595" spans="1:5" x14ac:dyDescent="0.35">
      <c r="A595" s="5">
        <v>-9.4810873512430893E-3</v>
      </c>
      <c r="B595" s="6">
        <v>-7.9872207024671606E-3</v>
      </c>
      <c r="C595" s="6">
        <v>-3.4341170797268797E-2</v>
      </c>
      <c r="D595" s="6">
        <v>-1.2920558981176399E-2</v>
      </c>
      <c r="E595" s="11">
        <v>-3.2846715328467099E-2</v>
      </c>
    </row>
    <row r="596" spans="1:5" x14ac:dyDescent="0.35">
      <c r="A596" s="5">
        <v>1.0579294710327401E-2</v>
      </c>
      <c r="B596" s="6">
        <v>-1.9323607707684601E-2</v>
      </c>
      <c r="C596" s="6">
        <v>-1.8167799838894501E-2</v>
      </c>
      <c r="D596" s="6">
        <v>7.6356353967821401E-3</v>
      </c>
      <c r="E596" s="11">
        <v>-4.9056603773583998E-3</v>
      </c>
    </row>
    <row r="597" spans="1:5" x14ac:dyDescent="0.35">
      <c r="A597" s="5">
        <v>1.1465703462896401E-2</v>
      </c>
      <c r="B597" s="6">
        <v>3.7766796789267899E-2</v>
      </c>
      <c r="C597" s="6">
        <v>5.1181496062992996E-3</v>
      </c>
      <c r="D597" s="6">
        <v>-1.1366644498195E-2</v>
      </c>
      <c r="E597" s="11">
        <v>-1.40310959423587E-2</v>
      </c>
    </row>
    <row r="598" spans="1:5" x14ac:dyDescent="0.35">
      <c r="A598" s="5">
        <v>-1.0842828445400301E-2</v>
      </c>
      <c r="B598" s="6">
        <v>1.2658227848101101E-2</v>
      </c>
      <c r="C598" s="6">
        <v>-1.9193105397841501E-2</v>
      </c>
      <c r="D598" s="6">
        <v>1.53298653391094E-2</v>
      </c>
      <c r="E598" s="11">
        <v>5.7692307692307496E-3</v>
      </c>
    </row>
    <row r="599" spans="1:5" x14ac:dyDescent="0.35">
      <c r="A599" s="5">
        <v>-3.23866467364224E-2</v>
      </c>
      <c r="B599" s="6">
        <v>-3.3749999999999898E-2</v>
      </c>
      <c r="C599" s="6">
        <v>-2.3562299378502401E-2</v>
      </c>
      <c r="D599" s="6">
        <v>-2.2917227591088399E-2</v>
      </c>
      <c r="E599" s="11">
        <v>-2.1414913957934899E-2</v>
      </c>
    </row>
    <row r="600" spans="1:5" x14ac:dyDescent="0.35">
      <c r="A600" s="5">
        <v>2.0596807415034198E-3</v>
      </c>
      <c r="B600" s="6">
        <v>1.16429818887451E-2</v>
      </c>
      <c r="C600" s="6">
        <v>-3.6809814445406498E-3</v>
      </c>
      <c r="D600" s="6">
        <v>-2.48347811522209E-3</v>
      </c>
      <c r="E600" s="11">
        <v>-2.1101992966002299E-2</v>
      </c>
    </row>
    <row r="601" spans="1:5" x14ac:dyDescent="0.35">
      <c r="A601" s="5">
        <v>-3.1860176354582499E-2</v>
      </c>
      <c r="B601" s="6">
        <v>-1.6304379274156601E-2</v>
      </c>
      <c r="C601" s="6">
        <v>-2.7093594946896799E-2</v>
      </c>
      <c r="D601" s="6">
        <v>-4.1494121715076604E-3</v>
      </c>
      <c r="E601" s="11">
        <v>-2.9940119760479101E-2</v>
      </c>
    </row>
    <row r="602" spans="1:5" x14ac:dyDescent="0.35">
      <c r="A602" s="5">
        <v>2.1230891719745699E-3</v>
      </c>
      <c r="B602" s="6">
        <v>-1.00747806304843E-2</v>
      </c>
      <c r="C602" s="6">
        <v>1.01265818511991E-2</v>
      </c>
      <c r="D602" s="6">
        <v>1.3888958815588799E-2</v>
      </c>
      <c r="E602" s="11">
        <v>6.1728395061728704E-3</v>
      </c>
    </row>
    <row r="603" spans="1:5" x14ac:dyDescent="0.35">
      <c r="A603" s="5">
        <v>-1.85380306429043E-2</v>
      </c>
      <c r="B603" s="6">
        <v>-2.4622456487933601E-2</v>
      </c>
      <c r="C603" s="6">
        <v>-2.4644986439223499E-2</v>
      </c>
      <c r="D603" s="6">
        <v>-2.7671266175641598E-2</v>
      </c>
      <c r="E603" s="11">
        <v>-1.5541922290388499E-2</v>
      </c>
    </row>
    <row r="604" spans="1:5" x14ac:dyDescent="0.35">
      <c r="A604" s="5">
        <v>-2.2126280511263901E-2</v>
      </c>
      <c r="B604" s="6">
        <v>-1.07707846102587E-2</v>
      </c>
      <c r="C604" s="6">
        <v>-4.3254817987152097E-2</v>
      </c>
      <c r="D604" s="6">
        <v>-9.5801282051282098E-3</v>
      </c>
      <c r="E604" s="11">
        <v>-9.1400083090984498E-3</v>
      </c>
    </row>
    <row r="605" spans="1:5" x14ac:dyDescent="0.35">
      <c r="A605" s="5">
        <v>3.7527481372655602E-2</v>
      </c>
      <c r="B605" s="6">
        <v>5.1037769684850999E-2</v>
      </c>
      <c r="C605" s="6">
        <v>2.10384512085946E-2</v>
      </c>
      <c r="D605" s="6">
        <v>9.9572898308217805E-3</v>
      </c>
      <c r="E605" s="11">
        <v>2.1802935010482201E-2</v>
      </c>
    </row>
    <row r="606" spans="1:5" x14ac:dyDescent="0.35">
      <c r="A606" s="5">
        <v>-2.3936118294474298E-2</v>
      </c>
      <c r="B606" s="6">
        <v>-2.6222046818454098E-2</v>
      </c>
      <c r="C606" s="6">
        <v>4.8224903473252896E-3</v>
      </c>
      <c r="D606" s="6">
        <v>-2.8169014084506901E-2</v>
      </c>
      <c r="E606" s="11">
        <v>2.87238407878543E-3</v>
      </c>
    </row>
    <row r="607" spans="1:5" x14ac:dyDescent="0.35">
      <c r="A607" s="5">
        <v>-1.41689373297004E-2</v>
      </c>
      <c r="B607" s="6">
        <v>1.06382978723405E-2</v>
      </c>
      <c r="C607" s="6">
        <v>2.6178010471202798E-3</v>
      </c>
      <c r="D607" s="6">
        <v>1.36231884057971E-2</v>
      </c>
      <c r="E607" s="11">
        <v>6.1374795417348197E-3</v>
      </c>
    </row>
    <row r="608" spans="1:5" x14ac:dyDescent="0.35">
      <c r="A608" s="5">
        <v>-1.4372581536760701E-2</v>
      </c>
      <c r="B608" s="6">
        <v>2.07237171052632E-2</v>
      </c>
      <c r="C608" s="6">
        <v>-1.65361183637945E-2</v>
      </c>
      <c r="D608" s="6">
        <v>-2.8595939376607799E-3</v>
      </c>
      <c r="E608" s="11">
        <v>-2.3993493289955301E-2</v>
      </c>
    </row>
    <row r="609" spans="1:5" x14ac:dyDescent="0.35">
      <c r="A609" s="5">
        <v>-3.53336511497475E-2</v>
      </c>
      <c r="B609" s="6">
        <v>-1.03126648304007E-2</v>
      </c>
      <c r="C609" s="6">
        <v>-3.1415973451327503E-2</v>
      </c>
      <c r="D609" s="6">
        <v>-1.60596501290508E-2</v>
      </c>
      <c r="E609" s="11">
        <v>-6.2499999999999804E-3</v>
      </c>
    </row>
    <row r="610" spans="1:5" x14ac:dyDescent="0.35">
      <c r="A610" s="5">
        <v>-1.8023371045152801E-2</v>
      </c>
      <c r="B610" s="6">
        <v>7.8151093394696093E-3</v>
      </c>
      <c r="C610" s="6">
        <v>-3.3805346450678203E-2</v>
      </c>
      <c r="D610" s="6">
        <v>-1.69047289419995E-2</v>
      </c>
      <c r="E610" s="11">
        <v>1.4675052410901401E-2</v>
      </c>
    </row>
    <row r="611" spans="1:5" x14ac:dyDescent="0.35">
      <c r="A611" s="5">
        <v>-2.84191254244597E-2</v>
      </c>
      <c r="B611" s="6">
        <v>-1.6155088331014901E-2</v>
      </c>
      <c r="C611" s="6">
        <v>-1.4183924349882001E-3</v>
      </c>
      <c r="D611" s="6">
        <v>-5.09931459751388E-2</v>
      </c>
      <c r="E611" s="11">
        <v>-2.89256198347108E-2</v>
      </c>
    </row>
    <row r="612" spans="1:5" x14ac:dyDescent="0.35">
      <c r="A612" s="5">
        <v>-3.0469226081657499E-2</v>
      </c>
      <c r="B612" s="6">
        <v>-5.12315910925586E-2</v>
      </c>
      <c r="C612" s="6">
        <v>-2.3674714788127801E-3</v>
      </c>
      <c r="D612" s="6">
        <v>1.18713292721024E-2</v>
      </c>
      <c r="E612" s="11">
        <v>-2.7659574468085101E-2</v>
      </c>
    </row>
    <row r="613" spans="1:5" x14ac:dyDescent="0.35">
      <c r="A613" s="5">
        <v>1.19421747328725E-2</v>
      </c>
      <c r="B613" s="6">
        <v>1.7653202410979701E-2</v>
      </c>
      <c r="C613" s="6">
        <v>8.5429520645467997E-3</v>
      </c>
      <c r="D613" s="6">
        <v>3.3960711872465001E-3</v>
      </c>
      <c r="E613" s="11">
        <v>-1.5317286652078901E-2</v>
      </c>
    </row>
    <row r="614" spans="1:5" x14ac:dyDescent="0.35">
      <c r="A614" s="5">
        <v>3.10559006211153E-3</v>
      </c>
      <c r="B614" s="6">
        <v>-3.2312891156462499E-2</v>
      </c>
      <c r="C614" s="6">
        <v>2.3528941176469398E-3</v>
      </c>
      <c r="D614" s="6">
        <v>2.0923115384615401E-2</v>
      </c>
      <c r="E614" s="11">
        <v>2.75555555555556E-2</v>
      </c>
    </row>
    <row r="615" spans="1:5" x14ac:dyDescent="0.35">
      <c r="A615" s="5">
        <v>1.42414241486071E-2</v>
      </c>
      <c r="B615" s="6">
        <v>0</v>
      </c>
      <c r="C615" s="6">
        <v>1.0328685930924199E-2</v>
      </c>
      <c r="D615" s="6">
        <v>1.8685954690854701E-2</v>
      </c>
      <c r="E615" s="11">
        <v>5.1038062283737001E-2</v>
      </c>
    </row>
    <row r="616" spans="1:5" x14ac:dyDescent="0.35">
      <c r="A616" s="5">
        <v>-1.28204525531411E-2</v>
      </c>
      <c r="B616" s="6">
        <v>1.6168681329747501E-2</v>
      </c>
      <c r="C616" s="6">
        <v>2.5092890334572598E-2</v>
      </c>
      <c r="D616" s="6">
        <v>2.57396070362572E-2</v>
      </c>
      <c r="E616" s="11">
        <v>-4.0740740740740897E-2</v>
      </c>
    </row>
    <row r="617" spans="1:5" x14ac:dyDescent="0.35">
      <c r="A617" s="5">
        <v>-3.09208410637007E-3</v>
      </c>
      <c r="B617" s="6">
        <v>2.00622621930127E-2</v>
      </c>
      <c r="C617" s="6">
        <v>4.0798279274625298E-3</v>
      </c>
      <c r="D617" s="6">
        <v>-2.8843380444189002E-3</v>
      </c>
      <c r="E617" s="11">
        <v>3.1746031746031897E-2</v>
      </c>
    </row>
    <row r="618" spans="1:5" x14ac:dyDescent="0.35">
      <c r="A618" s="5">
        <v>-4.5285419026958998E-2</v>
      </c>
      <c r="B618" s="6">
        <v>-3.35707019328585E-2</v>
      </c>
      <c r="C618" s="6">
        <v>-5.6433408577878201E-2</v>
      </c>
      <c r="D618" s="6">
        <v>-4.3390584321665298E-3</v>
      </c>
      <c r="E618" s="11">
        <v>-2.5779625779625798E-2</v>
      </c>
    </row>
    <row r="619" spans="1:5" x14ac:dyDescent="0.35">
      <c r="A619" s="5">
        <v>3.3138401559454203E-2</v>
      </c>
      <c r="B619" s="6">
        <v>-3.8596842105262899E-3</v>
      </c>
      <c r="C619" s="6">
        <v>-2.8708181818181799E-2</v>
      </c>
      <c r="D619" s="6">
        <v>-1.3364323553323801E-2</v>
      </c>
      <c r="E619" s="11">
        <v>-2.6461801109688401E-2</v>
      </c>
    </row>
    <row r="620" spans="1:5" x14ac:dyDescent="0.35">
      <c r="A620" s="5">
        <v>3.77358490566038E-3</v>
      </c>
      <c r="B620" s="6">
        <v>3.8041565270925198E-2</v>
      </c>
      <c r="C620" s="6">
        <v>1.5271035235026501E-2</v>
      </c>
      <c r="D620" s="6">
        <v>2.0318021949279601E-2</v>
      </c>
      <c r="E620" s="11">
        <v>8.3296799649277293E-3</v>
      </c>
    </row>
    <row r="621" spans="1:5" x14ac:dyDescent="0.35">
      <c r="A621" s="5">
        <v>-5.0751879699248097E-2</v>
      </c>
      <c r="B621" s="6">
        <v>-2.6128199054231499E-2</v>
      </c>
      <c r="C621" s="6">
        <v>-8.2484226953701799E-3</v>
      </c>
      <c r="D621" s="6">
        <v>1.01010465404416E-2</v>
      </c>
      <c r="E621" s="11">
        <v>1.0869565217391399E-2</v>
      </c>
    </row>
    <row r="622" spans="1:5" x14ac:dyDescent="0.35">
      <c r="A622" s="5">
        <v>-9.9009900990099098E-3</v>
      </c>
      <c r="B622" s="6">
        <v>-1.1149895081885099E-2</v>
      </c>
      <c r="C622" s="6">
        <v>-1.4677592236907999E-3</v>
      </c>
      <c r="D622" s="6">
        <v>-1.68571428571429E-2</v>
      </c>
      <c r="E622" s="11">
        <v>-8.6021505376343598E-4</v>
      </c>
    </row>
    <row r="623" spans="1:5" x14ac:dyDescent="0.35">
      <c r="A623" s="5">
        <v>1.6666666666666601E-2</v>
      </c>
      <c r="B623" s="6">
        <v>2.3608175602825E-2</v>
      </c>
      <c r="C623" s="6">
        <v>6.3694757471828298E-3</v>
      </c>
      <c r="D623" s="6">
        <v>1.13339145597211E-2</v>
      </c>
      <c r="E623" s="11">
        <v>2.4967714162720499E-2</v>
      </c>
    </row>
    <row r="624" spans="1:5" x14ac:dyDescent="0.35">
      <c r="A624" s="5">
        <v>3.3442622950819602E-2</v>
      </c>
      <c r="B624" s="6">
        <v>4.9225509439776702E-2</v>
      </c>
      <c r="C624" s="6">
        <v>3.0671809607020002E-2</v>
      </c>
      <c r="D624" s="6">
        <v>2.75862068965518E-2</v>
      </c>
      <c r="E624" s="11">
        <v>6.25787484250315E-2</v>
      </c>
    </row>
    <row r="625" spans="1:5" x14ac:dyDescent="0.35">
      <c r="A625" s="5">
        <v>-2.0939086294416199E-2</v>
      </c>
      <c r="B625" s="6">
        <v>-2.0997375328084E-2</v>
      </c>
      <c r="C625" s="6">
        <v>-8.0302314596127893E-3</v>
      </c>
      <c r="D625" s="6">
        <v>-2.2371364653243901E-2</v>
      </c>
      <c r="E625" s="11">
        <v>-1.18577075098815E-2</v>
      </c>
    </row>
    <row r="626" spans="1:5" x14ac:dyDescent="0.35">
      <c r="A626" s="5">
        <v>4.5366169799092599E-3</v>
      </c>
      <c r="B626" s="6">
        <v>9.7184651474531095E-3</v>
      </c>
      <c r="C626" s="6">
        <v>2.8095238095238201E-2</v>
      </c>
      <c r="D626" s="6">
        <v>1.22997711670481E-2</v>
      </c>
      <c r="E626" s="11">
        <v>-4.0000000000000001E-3</v>
      </c>
    </row>
    <row r="627" spans="1:5" x14ac:dyDescent="0.35">
      <c r="A627" s="5">
        <v>1.6129032258064498E-2</v>
      </c>
      <c r="B627" s="6">
        <v>3.6508497726800399E-2</v>
      </c>
      <c r="C627" s="6">
        <v>2.82538675312645E-2</v>
      </c>
      <c r="D627" s="6">
        <v>1.69542949985879E-3</v>
      </c>
      <c r="E627" s="11">
        <v>4.0160642570281598E-3</v>
      </c>
    </row>
    <row r="628" spans="1:5" x14ac:dyDescent="0.35">
      <c r="A628" s="5">
        <v>1.9682476190476399E-2</v>
      </c>
      <c r="B628" s="6">
        <v>1.95325008005123E-2</v>
      </c>
      <c r="C628" s="6">
        <v>9.0089635581547308E-3</v>
      </c>
      <c r="D628" s="6">
        <v>1.9464033164173802E-2</v>
      </c>
      <c r="E628" s="11">
        <v>3.5999999999999997E-2</v>
      </c>
    </row>
    <row r="629" spans="1:5" x14ac:dyDescent="0.35">
      <c r="A629" s="5">
        <v>2.4907224464958402E-3</v>
      </c>
      <c r="B629" s="6">
        <v>-5.9673366834170896E-3</v>
      </c>
      <c r="C629" s="6">
        <v>8.4821428571428808E-3</v>
      </c>
      <c r="D629" s="6">
        <v>-4.7039981770892201E-3</v>
      </c>
      <c r="E629" s="11">
        <v>-5.7915057915057799E-3</v>
      </c>
    </row>
    <row r="630" spans="1:5" x14ac:dyDescent="0.35">
      <c r="A630" s="5">
        <v>-7.4534161490683601E-3</v>
      </c>
      <c r="B630" s="6">
        <v>-2.27488151658768E-2</v>
      </c>
      <c r="C630" s="6">
        <v>-1.1952191235059801E-2</v>
      </c>
      <c r="D630" s="6">
        <v>8.3402838594759398E-4</v>
      </c>
      <c r="E630" s="11">
        <v>-1.94174757281551E-3</v>
      </c>
    </row>
    <row r="631" spans="1:5" x14ac:dyDescent="0.35">
      <c r="A631" s="5">
        <v>2.0024968710888699E-2</v>
      </c>
      <c r="B631" s="6">
        <v>1.55189136760427E-2</v>
      </c>
      <c r="C631" s="6">
        <v>1.9713261648745699E-2</v>
      </c>
      <c r="D631" s="6">
        <v>-2.7777778742283901E-3</v>
      </c>
      <c r="E631" s="11">
        <v>-4.6692607003890902E-3</v>
      </c>
    </row>
    <row r="632" spans="1:5" x14ac:dyDescent="0.35">
      <c r="A632" s="5">
        <v>6.7485280213821497E-3</v>
      </c>
      <c r="B632" s="6">
        <v>1.94205666985037E-2</v>
      </c>
      <c r="C632" s="6">
        <v>1.23023286467485E-2</v>
      </c>
      <c r="D632" s="6">
        <v>8.3565462519687994E-3</v>
      </c>
      <c r="E632" s="11">
        <v>4.6911649726348896E-3</v>
      </c>
    </row>
    <row r="633" spans="1:5" x14ac:dyDescent="0.35">
      <c r="A633" s="5">
        <v>-1.2188299817185199E-3</v>
      </c>
      <c r="B633" s="6">
        <v>-3.4353529044348599E-3</v>
      </c>
      <c r="C633" s="6">
        <v>-7.8124996609157896E-3</v>
      </c>
      <c r="D633" s="6">
        <v>-1.3811809869191899E-3</v>
      </c>
      <c r="E633" s="11">
        <v>-1.1673151750972799E-2</v>
      </c>
    </row>
    <row r="634" spans="1:5" x14ac:dyDescent="0.35">
      <c r="A634" s="5">
        <v>2.7455828398769401E-2</v>
      </c>
      <c r="B634" s="6">
        <v>1.09682858038234E-2</v>
      </c>
      <c r="C634" s="6">
        <v>-1.18110668499096E-2</v>
      </c>
      <c r="D634" s="6">
        <v>3.3195366528353501E-3</v>
      </c>
      <c r="E634" s="11">
        <v>3.9370078740157402E-3</v>
      </c>
    </row>
    <row r="635" spans="1:5" x14ac:dyDescent="0.35">
      <c r="A635" s="5">
        <v>0</v>
      </c>
      <c r="B635" s="6">
        <v>0</v>
      </c>
      <c r="C635" s="6">
        <v>0</v>
      </c>
      <c r="D635" s="6">
        <v>0</v>
      </c>
      <c r="E635" s="11">
        <v>0</v>
      </c>
    </row>
    <row r="636" spans="1:5" x14ac:dyDescent="0.35">
      <c r="A636" s="5">
        <v>-9.5011876484560904E-3</v>
      </c>
      <c r="B636" s="6">
        <v>-1.3019157657728399E-2</v>
      </c>
      <c r="C636" s="6">
        <v>4.4267817618415303E-3</v>
      </c>
      <c r="D636" s="6">
        <v>-7.4442374054233297E-3</v>
      </c>
      <c r="E636" s="11">
        <v>-1.5686274509803901E-2</v>
      </c>
    </row>
    <row r="637" spans="1:5" x14ac:dyDescent="0.35">
      <c r="A637" s="5">
        <v>-1.31895083932854E-2</v>
      </c>
      <c r="B637" s="6">
        <v>-2.4497518844221002E-2</v>
      </c>
      <c r="C637" s="6">
        <v>1.10180691486086E-2</v>
      </c>
      <c r="D637" s="6">
        <v>4.1667015335660196E-3</v>
      </c>
      <c r="E637" s="11">
        <v>-1.1155378486055899E-2</v>
      </c>
    </row>
    <row r="638" spans="1:5" x14ac:dyDescent="0.35">
      <c r="A638" s="5">
        <v>-1.03279471645168E-2</v>
      </c>
      <c r="B638" s="6">
        <v>-1.2877978521506101E-3</v>
      </c>
      <c r="C638" s="6">
        <v>-1.17698774293862E-2</v>
      </c>
      <c r="D638" s="6">
        <v>6.9156639004148701E-3</v>
      </c>
      <c r="E638" s="11">
        <v>3.5455278001611502E-2</v>
      </c>
    </row>
    <row r="639" spans="1:5" x14ac:dyDescent="0.35">
      <c r="A639" s="5">
        <v>3.9901777783807303E-2</v>
      </c>
      <c r="B639" s="6">
        <v>9.9935525467440608E-3</v>
      </c>
      <c r="C639" s="6">
        <v>2.11733568592853E-2</v>
      </c>
      <c r="D639" s="6">
        <v>1.016480047511E-2</v>
      </c>
      <c r="E639" s="11">
        <v>5.8365758754863597E-3</v>
      </c>
    </row>
    <row r="640" spans="1:5" x14ac:dyDescent="0.35">
      <c r="A640" s="5">
        <v>-7.6742616485086E-3</v>
      </c>
      <c r="B640" s="6">
        <v>-2.5534631343759901E-3</v>
      </c>
      <c r="C640" s="6">
        <v>-1.46868682505399E-2</v>
      </c>
      <c r="D640" s="6">
        <v>-1.4413890399782499E-2</v>
      </c>
      <c r="E640" s="11">
        <v>1.8955512572533799E-2</v>
      </c>
    </row>
    <row r="641" spans="1:5" x14ac:dyDescent="0.35">
      <c r="A641" s="5">
        <v>-9.5180850397434992E-3</v>
      </c>
      <c r="B641" s="6">
        <v>9.5999680000000698E-3</v>
      </c>
      <c r="C641" s="6">
        <v>-2.6304253674013799E-2</v>
      </c>
      <c r="D641" s="6">
        <v>2.7590368805530103E-4</v>
      </c>
      <c r="E641" s="11">
        <v>0</v>
      </c>
    </row>
    <row r="642" spans="1:5" x14ac:dyDescent="0.35">
      <c r="A642" s="5">
        <v>-2.22221621621621E-2</v>
      </c>
      <c r="B642" s="6">
        <v>-7.6069732997455803E-3</v>
      </c>
      <c r="C642" s="6">
        <v>-3.5569519836538402E-2</v>
      </c>
      <c r="D642" s="6">
        <v>6.8965862068965898E-3</v>
      </c>
      <c r="E642" s="11">
        <v>-1.5186028853454801E-2</v>
      </c>
    </row>
    <row r="643" spans="1:5" x14ac:dyDescent="0.35">
      <c r="A643" s="5">
        <v>-1.8428131546183201E-3</v>
      </c>
      <c r="B643" s="6">
        <v>2.2037720282265E-2</v>
      </c>
      <c r="C643" s="6">
        <v>-4.6685340802988798E-3</v>
      </c>
      <c r="D643" s="6">
        <v>-2.4657875867880601E-3</v>
      </c>
      <c r="E643" s="11">
        <v>-1.0023130300694001E-2</v>
      </c>
    </row>
    <row r="644" spans="1:5" x14ac:dyDescent="0.35">
      <c r="A644" s="5">
        <v>2.4615384615384501E-2</v>
      </c>
      <c r="B644" s="6">
        <v>3.6874999999999998E-2</v>
      </c>
      <c r="C644" s="6">
        <v>3.7054455909943697E-2</v>
      </c>
      <c r="D644" s="6">
        <v>9.3380939302389904E-3</v>
      </c>
      <c r="E644" s="11">
        <v>-7.0093457943924999E-3</v>
      </c>
    </row>
    <row r="645" spans="1:5" x14ac:dyDescent="0.35">
      <c r="A645" s="5">
        <v>2.58258258258257E-2</v>
      </c>
      <c r="B645" s="6">
        <v>4.7317661241711897E-2</v>
      </c>
      <c r="C645" s="6">
        <v>2.21618714535563E-2</v>
      </c>
      <c r="D645" s="6">
        <v>-8.1632653061224393E-3</v>
      </c>
      <c r="E645" s="11">
        <v>6.7843137254902E-2</v>
      </c>
    </row>
    <row r="646" spans="1:5" x14ac:dyDescent="0.35">
      <c r="A646" s="5">
        <v>-2.8103044496486901E-2</v>
      </c>
      <c r="B646" s="6">
        <v>2.15827338129497E-2</v>
      </c>
      <c r="C646" s="6">
        <v>1.5486769911504401E-2</v>
      </c>
      <c r="D646" s="6">
        <v>-9.6022290809327799E-3</v>
      </c>
      <c r="E646" s="11">
        <v>-6.2431142122659801E-3</v>
      </c>
    </row>
    <row r="647" spans="1:5" x14ac:dyDescent="0.35">
      <c r="A647" s="5">
        <v>-1.3855361445783299E-2</v>
      </c>
      <c r="B647" s="6">
        <v>3.09861971830983E-3</v>
      </c>
      <c r="C647" s="6">
        <v>1.6993419738848801E-2</v>
      </c>
      <c r="D647" s="6">
        <v>-6.09414841046219E-3</v>
      </c>
      <c r="E647" s="11">
        <v>3.6954915003706301E-4</v>
      </c>
    </row>
    <row r="648" spans="1:5" x14ac:dyDescent="0.35">
      <c r="A648" s="5">
        <v>3.5430663687803197E-2</v>
      </c>
      <c r="B648" s="6">
        <v>4.7738836064621397E-3</v>
      </c>
      <c r="C648" s="6">
        <v>5.5697943444730199E-3</v>
      </c>
      <c r="D648" s="6">
        <v>-7.8037904124860199E-3</v>
      </c>
      <c r="E648" s="11">
        <v>-9.97414111562611E-3</v>
      </c>
    </row>
    <row r="649" spans="1:5" x14ac:dyDescent="0.35">
      <c r="A649" s="5">
        <v>5.1917342069773199E-2</v>
      </c>
      <c r="B649" s="6">
        <v>1.03410567451387E-2</v>
      </c>
      <c r="C649" s="6">
        <v>-1.1503962995482101E-2</v>
      </c>
      <c r="D649" s="6">
        <v>5.6179775280895705E-4</v>
      </c>
      <c r="E649" s="11">
        <v>-1.00746268656716E-2</v>
      </c>
    </row>
    <row r="650" spans="1:5" x14ac:dyDescent="0.35">
      <c r="A650" s="5">
        <v>-2.8042063937184802E-3</v>
      </c>
      <c r="B650" s="6">
        <v>1.24480214413265E-2</v>
      </c>
      <c r="C650" s="6">
        <v>-2.15521542434427E-3</v>
      </c>
      <c r="D650" s="6">
        <v>-2.5266704098820801E-3</v>
      </c>
      <c r="E650" s="11">
        <v>-8.6694308330191906E-3</v>
      </c>
    </row>
    <row r="651" spans="1:5" x14ac:dyDescent="0.35">
      <c r="A651" s="5">
        <v>2.8120920803098599E-3</v>
      </c>
      <c r="B651" s="6">
        <v>-5.1912024694647004E-3</v>
      </c>
      <c r="C651" s="6">
        <v>-2.7213822894168401E-2</v>
      </c>
      <c r="D651" s="6">
        <v>-3.7433119898677099E-2</v>
      </c>
      <c r="E651" s="11">
        <v>4.9429657794677296E-3</v>
      </c>
    </row>
    <row r="652" spans="1:5" x14ac:dyDescent="0.35">
      <c r="A652" s="5">
        <v>-3.9259730790801799E-2</v>
      </c>
      <c r="B652" s="6">
        <v>-2.8288904147212201E-2</v>
      </c>
      <c r="C652" s="6">
        <v>-9.7691385435169104E-3</v>
      </c>
      <c r="D652" s="6">
        <v>5.8479164529270404E-3</v>
      </c>
      <c r="E652" s="11">
        <v>-1.05940219447598E-2</v>
      </c>
    </row>
    <row r="653" spans="1:5" x14ac:dyDescent="0.35">
      <c r="A653" s="5">
        <v>1.22592534885728E-2</v>
      </c>
      <c r="B653" s="6">
        <v>-1.0457970309271499E-2</v>
      </c>
      <c r="C653" s="6">
        <v>-1.43497315851897E-2</v>
      </c>
      <c r="D653" s="6">
        <v>-5.5232558139535204E-3</v>
      </c>
      <c r="E653" s="11">
        <v>-5.73613766730396E-3</v>
      </c>
    </row>
    <row r="654" spans="1:5" x14ac:dyDescent="0.35">
      <c r="A654" s="5">
        <v>5.3056516724336901E-2</v>
      </c>
      <c r="B654" s="6">
        <v>3.5704086586922902E-2</v>
      </c>
      <c r="C654" s="6">
        <v>-1.3648316651501101E-3</v>
      </c>
      <c r="D654" s="6">
        <v>-9.0616413329436298E-3</v>
      </c>
      <c r="E654" s="11">
        <v>-7.6923076923074397E-4</v>
      </c>
    </row>
    <row r="655" spans="1:5" x14ac:dyDescent="0.35">
      <c r="A655" s="5">
        <v>1.5881653888280198E-2</v>
      </c>
      <c r="B655" s="6">
        <v>-3.8609764953655402E-3</v>
      </c>
      <c r="C655" s="6">
        <v>1.32117989425147E-2</v>
      </c>
      <c r="D655" s="6">
        <v>6.1946531639140998E-3</v>
      </c>
      <c r="E655" s="11">
        <v>1.9630484988452501E-2</v>
      </c>
    </row>
    <row r="656" spans="1:5" x14ac:dyDescent="0.35">
      <c r="A656" s="5">
        <v>-1.9406901315736001E-2</v>
      </c>
      <c r="B656" s="6">
        <v>-6.0907255285361801E-3</v>
      </c>
      <c r="C656" s="6">
        <v>-1.97842176258992E-2</v>
      </c>
      <c r="D656" s="6">
        <v>-1.17263998827322E-3</v>
      </c>
      <c r="E656" s="11">
        <v>-1.8497546243865601E-2</v>
      </c>
    </row>
    <row r="657" spans="1:5" x14ac:dyDescent="0.35">
      <c r="A657" s="5">
        <v>-4.0681691001556199E-2</v>
      </c>
      <c r="B657" s="6">
        <v>-1.7548801250763101E-2</v>
      </c>
      <c r="C657" s="6">
        <v>0</v>
      </c>
      <c r="D657" s="6">
        <v>-5.8706337734593095E-4</v>
      </c>
      <c r="E657" s="11">
        <v>-1.53846153846153E-2</v>
      </c>
    </row>
    <row r="658" spans="1:5" x14ac:dyDescent="0.35">
      <c r="A658" s="5">
        <v>-1.66189675289991E-2</v>
      </c>
      <c r="B658" s="6">
        <v>-1.2191664303941E-2</v>
      </c>
      <c r="C658" s="6">
        <v>1.3761514392730099E-2</v>
      </c>
      <c r="D658" s="6">
        <v>-7.6358296622612799E-3</v>
      </c>
      <c r="E658" s="11">
        <v>3.1249999999998202E-3</v>
      </c>
    </row>
    <row r="659" spans="1:5" x14ac:dyDescent="0.35">
      <c r="A659" s="5">
        <v>-1.5151515151515201E-2</v>
      </c>
      <c r="B659" s="6">
        <v>-2.3536165327210101E-2</v>
      </c>
      <c r="C659" s="6">
        <v>2.3529457013574499E-2</v>
      </c>
      <c r="D659" s="6">
        <v>6.2148934596033501E-3</v>
      </c>
      <c r="E659" s="11">
        <v>8.9563862928350203E-3</v>
      </c>
    </row>
    <row r="660" spans="1:5" x14ac:dyDescent="0.35">
      <c r="A660" s="5">
        <v>5.3254437869822997E-3</v>
      </c>
      <c r="B660" s="6">
        <v>9.4062316284537796E-3</v>
      </c>
      <c r="C660" s="6">
        <v>1.9009636648557302E-2</v>
      </c>
      <c r="D660" s="6">
        <v>4.1176101427349296E-3</v>
      </c>
      <c r="E660" s="11">
        <v>-4.245465071401E-3</v>
      </c>
    </row>
    <row r="661" spans="1:5" x14ac:dyDescent="0.35">
      <c r="A661" s="5">
        <v>-5.2972336668628602E-3</v>
      </c>
      <c r="B661" s="6">
        <v>3.7274286546301598E-2</v>
      </c>
      <c r="C661" s="6">
        <v>8.6768333482356592E-3</v>
      </c>
      <c r="D661" s="6">
        <v>9.9589923842999806E-3</v>
      </c>
      <c r="E661" s="11">
        <v>4.2635658914729202E-3</v>
      </c>
    </row>
    <row r="662" spans="1:5" x14ac:dyDescent="0.35">
      <c r="A662" s="5">
        <v>-7.1005325443786998E-3</v>
      </c>
      <c r="B662" s="6">
        <v>6.4570187101913304E-3</v>
      </c>
      <c r="C662" s="6">
        <v>-9.4623225806451695E-3</v>
      </c>
      <c r="D662" s="6">
        <v>2.8998694895587801E-4</v>
      </c>
      <c r="E662" s="11">
        <v>-6.9471246622925297E-3</v>
      </c>
    </row>
    <row r="663" spans="1:5" x14ac:dyDescent="0.35">
      <c r="A663" s="5">
        <v>4.17157305294569E-3</v>
      </c>
      <c r="B663" s="6">
        <v>4.1841564398414901E-3</v>
      </c>
      <c r="C663" s="6">
        <v>7.8158051317496202E-3</v>
      </c>
      <c r="D663" s="6">
        <v>1.1887540297461001E-2</v>
      </c>
      <c r="E663" s="11">
        <v>1.0493587252234701E-2</v>
      </c>
    </row>
    <row r="664" spans="1:5" x14ac:dyDescent="0.35">
      <c r="A664" s="5">
        <v>4.0949614243323398E-2</v>
      </c>
      <c r="B664" s="6">
        <v>-2.77722222222332E-4</v>
      </c>
      <c r="C664" s="6">
        <v>1.55105995480656E-2</v>
      </c>
      <c r="D664" s="6">
        <v>1.7478545845272201E-2</v>
      </c>
      <c r="E664" s="11">
        <v>0</v>
      </c>
    </row>
    <row r="665" spans="1:5" x14ac:dyDescent="0.35">
      <c r="A665" s="5">
        <v>1.2542701679435501E-2</v>
      </c>
      <c r="B665" s="6">
        <v>-2.5006944984331501E-3</v>
      </c>
      <c r="C665" s="6">
        <v>9.7581247348323998E-3</v>
      </c>
      <c r="D665" s="6">
        <v>2.59081235599787E-2</v>
      </c>
      <c r="E665" s="11">
        <v>1.9230769230769201E-2</v>
      </c>
    </row>
    <row r="666" spans="1:5" x14ac:dyDescent="0.35">
      <c r="A666" s="5">
        <v>2.30855855855856E-2</v>
      </c>
      <c r="B666" s="6">
        <v>2.9247881378948098E-2</v>
      </c>
      <c r="C666" s="6">
        <v>1.84874377515729E-2</v>
      </c>
      <c r="D666" s="6">
        <v>1.3725021058366101E-2</v>
      </c>
      <c r="E666" s="11">
        <v>2.1132075471698201E-2</v>
      </c>
    </row>
    <row r="667" spans="1:5" x14ac:dyDescent="0.35">
      <c r="A667" s="5">
        <v>9.3560814529443093E-3</v>
      </c>
      <c r="B667" s="6">
        <v>2.43571576628645E-2</v>
      </c>
      <c r="C667" s="6">
        <v>1.6914191419142001E-2</v>
      </c>
      <c r="D667" s="6">
        <v>-2.3016550805018E-2</v>
      </c>
      <c r="E667" s="11">
        <v>-2.21729490022171E-3</v>
      </c>
    </row>
    <row r="668" spans="1:5" x14ac:dyDescent="0.35">
      <c r="A668" s="5">
        <v>-4.9073064340239298E-3</v>
      </c>
      <c r="B668" s="6">
        <v>-1.87582308458774E-2</v>
      </c>
      <c r="C668" s="6">
        <v>-1.8661217038539499E-2</v>
      </c>
      <c r="D668" s="6">
        <v>6.0975956208424399E-3</v>
      </c>
      <c r="E668" s="11">
        <v>-7.7777777777777697E-3</v>
      </c>
    </row>
    <row r="669" spans="1:5" x14ac:dyDescent="0.35">
      <c r="A669" s="5">
        <v>-2.1917808219177999E-2</v>
      </c>
      <c r="B669" s="6">
        <v>-5.1157244242252499E-3</v>
      </c>
      <c r="C669" s="6">
        <v>-1.6949151841705201E-2</v>
      </c>
      <c r="D669" s="6">
        <v>-4.4077133468418701E-3</v>
      </c>
      <c r="E669" s="11">
        <v>-1.08249346771183E-2</v>
      </c>
    </row>
    <row r="670" spans="1:5" x14ac:dyDescent="0.35">
      <c r="A670" s="5">
        <v>1.5686218487394901E-2</v>
      </c>
      <c r="B670" s="6">
        <v>-1.21786464904291E-2</v>
      </c>
      <c r="C670" s="6">
        <v>9.2514293838761308E-3</v>
      </c>
      <c r="D670" s="6">
        <v>6.6408063558105503E-3</v>
      </c>
      <c r="E670" s="11">
        <v>1.7735849056603699E-2</v>
      </c>
    </row>
    <row r="671" spans="1:5" x14ac:dyDescent="0.35">
      <c r="A671" s="5">
        <v>1.76504146525325E-2</v>
      </c>
      <c r="B671" s="6">
        <v>-3.0137260273971301E-3</v>
      </c>
      <c r="C671" s="6">
        <v>5.83329166666657E-3</v>
      </c>
      <c r="D671" s="6">
        <v>7.6965021990105199E-3</v>
      </c>
      <c r="E671" s="11">
        <v>-8.8987764182424395E-3</v>
      </c>
    </row>
    <row r="672" spans="1:5" x14ac:dyDescent="0.35">
      <c r="A672" s="5">
        <v>4.3360431254175803E-3</v>
      </c>
      <c r="B672" s="6">
        <v>2.7480902101699699E-3</v>
      </c>
      <c r="C672" s="6">
        <v>1.61558415971765E-2</v>
      </c>
      <c r="D672" s="6">
        <v>3.81894448373377E-3</v>
      </c>
      <c r="E672" s="11">
        <v>1.1971567527123E-2</v>
      </c>
    </row>
    <row r="673" spans="1:5" x14ac:dyDescent="0.35">
      <c r="A673" s="5">
        <v>1.9967565031431898E-2</v>
      </c>
      <c r="B673" s="6">
        <v>1.0961084628058301E-3</v>
      </c>
      <c r="C673" s="6">
        <v>3.3428412823953903E-2</v>
      </c>
      <c r="D673" s="6">
        <v>0</v>
      </c>
      <c r="E673" s="11">
        <v>1.6635859519408502E-2</v>
      </c>
    </row>
    <row r="674" spans="1:5" x14ac:dyDescent="0.35">
      <c r="A674" s="5">
        <v>1.3756613756613899E-2</v>
      </c>
      <c r="B674" s="6">
        <v>-4.1061594335110004E-3</v>
      </c>
      <c r="C674" s="6">
        <v>9.8619329388560696E-3</v>
      </c>
      <c r="D674" s="6">
        <v>1.3586922092835499E-2</v>
      </c>
      <c r="E674" s="11">
        <v>5.8181818181817198E-3</v>
      </c>
    </row>
    <row r="675" spans="1:5" x14ac:dyDescent="0.35">
      <c r="A675" s="5">
        <v>-1.1482202505219301E-2</v>
      </c>
      <c r="B675" s="6">
        <v>-1.6767481672141701E-2</v>
      </c>
      <c r="C675" s="6">
        <v>-3.1250000000000401E-3</v>
      </c>
      <c r="D675" s="6">
        <v>-2.2788203753351201E-2</v>
      </c>
      <c r="E675" s="11">
        <v>-3.2899493853940802E-2</v>
      </c>
    </row>
    <row r="676" spans="1:5" x14ac:dyDescent="0.35">
      <c r="A676" s="5">
        <v>1.10875918116371E-2</v>
      </c>
      <c r="B676" s="6">
        <v>6.7094772155438199E-3</v>
      </c>
      <c r="C676" s="6">
        <v>2.3902782131661499E-2</v>
      </c>
      <c r="D676" s="6">
        <v>2.0027400548696901E-2</v>
      </c>
      <c r="E676" s="11">
        <v>1.86915887850467E-2</v>
      </c>
    </row>
    <row r="677" spans="1:5" x14ac:dyDescent="0.35">
      <c r="A677" s="5">
        <v>-1.98433420365535E-2</v>
      </c>
      <c r="B677" s="6">
        <v>-1.55511533213638E-2</v>
      </c>
      <c r="C677" s="6">
        <v>-7.2712593674421101E-3</v>
      </c>
      <c r="D677" s="6">
        <v>1.3986048076454E-2</v>
      </c>
      <c r="E677" s="11">
        <v>9.1743119266054496E-3</v>
      </c>
    </row>
    <row r="678" spans="1:5" x14ac:dyDescent="0.35">
      <c r="A678" s="5">
        <v>1.5982418753330799E-3</v>
      </c>
      <c r="B678" s="6">
        <v>8.4625949657941603E-3</v>
      </c>
      <c r="C678" s="6">
        <v>-7.3246334878707096E-3</v>
      </c>
      <c r="D678" s="6">
        <v>-1.80371684350134E-2</v>
      </c>
      <c r="E678" s="11">
        <v>5.0909090909090297E-3</v>
      </c>
    </row>
    <row r="679" spans="1:5" x14ac:dyDescent="0.35">
      <c r="A679" s="5">
        <v>-1.1170160168625499E-2</v>
      </c>
      <c r="B679" s="6">
        <v>6.9930069930070901E-3</v>
      </c>
      <c r="C679" s="6">
        <v>-1.94170873786403E-3</v>
      </c>
      <c r="D679" s="6">
        <v>-8.6439089898672199E-3</v>
      </c>
      <c r="E679" s="11">
        <v>-7.2358900144719996E-4</v>
      </c>
    </row>
    <row r="680" spans="1:5" x14ac:dyDescent="0.35">
      <c r="A680" s="5">
        <v>-5.9171597633135304E-3</v>
      </c>
      <c r="B680" s="6">
        <v>-2.33333333333334E-2</v>
      </c>
      <c r="C680" s="6">
        <v>2.6459065118324299E-2</v>
      </c>
      <c r="D680" s="6">
        <v>1.3623943677658601E-2</v>
      </c>
      <c r="E680" s="11">
        <v>5.4308472121651404E-3</v>
      </c>
    </row>
    <row r="681" spans="1:5" x14ac:dyDescent="0.35">
      <c r="A681" s="5">
        <v>-6.4934523809523402E-3</v>
      </c>
      <c r="B681" s="6">
        <v>-1.9909015927189699E-2</v>
      </c>
      <c r="C681" s="6">
        <v>-2.00909408677384E-2</v>
      </c>
      <c r="D681" s="6">
        <v>-1.53225470430108E-2</v>
      </c>
      <c r="E681" s="11">
        <v>8.28231904933374E-3</v>
      </c>
    </row>
    <row r="682" spans="1:5" x14ac:dyDescent="0.35">
      <c r="A682" s="5">
        <v>1.6339813924846701E-2</v>
      </c>
      <c r="B682" s="6">
        <v>1.1607951584675601E-3</v>
      </c>
      <c r="C682" s="6">
        <v>9.2843326885878596E-3</v>
      </c>
      <c r="D682" s="6">
        <v>2.72966138651132E-4</v>
      </c>
      <c r="E682" s="11">
        <v>2.39285714285715E-2</v>
      </c>
    </row>
    <row r="683" spans="1:5" x14ac:dyDescent="0.35">
      <c r="A683" s="5">
        <v>6.4309217577704896E-3</v>
      </c>
      <c r="B683" s="6">
        <v>2.8979710144927401E-4</v>
      </c>
      <c r="C683" s="6">
        <v>1.9164047527788801E-3</v>
      </c>
      <c r="D683" s="6">
        <v>5.4581741266357398E-4</v>
      </c>
      <c r="E683" s="11">
        <v>-1.63934426229509E-2</v>
      </c>
    </row>
    <row r="684" spans="1:5" x14ac:dyDescent="0.35">
      <c r="A684" s="5">
        <v>-1.2779552035167599E-2</v>
      </c>
      <c r="B684" s="6">
        <v>-1.36191546577316E-2</v>
      </c>
      <c r="C684" s="6">
        <v>3.82593740726689E-4</v>
      </c>
      <c r="D684" s="6">
        <v>-1.3638843891122601E-2</v>
      </c>
      <c r="E684" s="11">
        <v>-1.48936170212766E-2</v>
      </c>
    </row>
    <row r="685" spans="1:5" x14ac:dyDescent="0.35">
      <c r="A685" s="5">
        <v>7.0118119195354796E-3</v>
      </c>
      <c r="B685" s="6">
        <v>1.02819620951247E-2</v>
      </c>
      <c r="C685" s="6">
        <v>3.8240917782026399E-3</v>
      </c>
      <c r="D685" s="6">
        <v>9.4027243294636503E-3</v>
      </c>
      <c r="E685" s="11">
        <v>1.5118790496760201E-2</v>
      </c>
    </row>
    <row r="686" spans="1:5" x14ac:dyDescent="0.35">
      <c r="A686" s="5">
        <v>-2.6780396357795099E-3</v>
      </c>
      <c r="B686" s="6">
        <v>-8.7234372993147992E-3</v>
      </c>
      <c r="C686" s="6">
        <v>2.6666666666665998E-3</v>
      </c>
      <c r="D686" s="6">
        <v>0</v>
      </c>
      <c r="E686" s="11">
        <v>1.7730496453900501E-3</v>
      </c>
    </row>
    <row r="687" spans="1:5" x14ac:dyDescent="0.35">
      <c r="A687" s="5">
        <v>-1.66488712863118E-2</v>
      </c>
      <c r="B687" s="6">
        <v>-1.4080346142563999E-2</v>
      </c>
      <c r="C687" s="6">
        <v>-1.10181990881459E-2</v>
      </c>
      <c r="D687" s="6">
        <v>8.2191778007130196E-3</v>
      </c>
      <c r="E687" s="11">
        <v>-6.3716814159291398E-3</v>
      </c>
    </row>
    <row r="688" spans="1:5" x14ac:dyDescent="0.35">
      <c r="A688" s="5">
        <v>-1.31075375809688E-2</v>
      </c>
      <c r="B688" s="6">
        <v>-1.2198750008963E-2</v>
      </c>
      <c r="C688" s="6">
        <v>1.7287705828363399E-2</v>
      </c>
      <c r="D688" s="6">
        <v>0</v>
      </c>
      <c r="E688" s="11">
        <v>4.2750267189171102E-3</v>
      </c>
    </row>
    <row r="689" spans="1:5" x14ac:dyDescent="0.35">
      <c r="A689" s="5">
        <v>4.4272274488101901E-3</v>
      </c>
      <c r="B689" s="6">
        <v>7.5301202551167901E-3</v>
      </c>
      <c r="C689" s="6">
        <v>1.20845543806647E-2</v>
      </c>
      <c r="D689" s="6">
        <v>0</v>
      </c>
      <c r="E689" s="11">
        <v>1.8091521816246701E-2</v>
      </c>
    </row>
    <row r="690" spans="1:5" x14ac:dyDescent="0.35">
      <c r="A690" s="5">
        <v>-2.7548209366389199E-3</v>
      </c>
      <c r="B690" s="6">
        <v>9.5664870084757308E-3</v>
      </c>
      <c r="C690" s="6">
        <v>-4.4775747939394001E-3</v>
      </c>
      <c r="D690" s="6">
        <v>1.3586922092835499E-2</v>
      </c>
      <c r="E690" s="11">
        <v>4.1811846689896503E-3</v>
      </c>
    </row>
    <row r="691" spans="1:5" x14ac:dyDescent="0.35">
      <c r="A691" s="5">
        <v>9.3922651933699992E-3</v>
      </c>
      <c r="B691" s="6">
        <v>4.6490968315072503E-2</v>
      </c>
      <c r="C691" s="6">
        <v>1.4242841079460399E-2</v>
      </c>
      <c r="D691" s="6">
        <v>3.48525469168903E-3</v>
      </c>
      <c r="E691" s="11">
        <v>5.8986814712005398E-3</v>
      </c>
    </row>
    <row r="692" spans="1:5" x14ac:dyDescent="0.35">
      <c r="A692" s="5">
        <v>8.2101806239738302E-3</v>
      </c>
      <c r="B692" s="6">
        <v>8.2060271646857696E-3</v>
      </c>
      <c r="C692" s="6">
        <v>-3.6954916369369401E-4</v>
      </c>
      <c r="D692" s="6">
        <v>1.8701576275714799E-3</v>
      </c>
      <c r="E692" s="11">
        <v>-6.89893066574632E-4</v>
      </c>
    </row>
    <row r="693" spans="1:5" x14ac:dyDescent="0.35">
      <c r="A693" s="5">
        <v>-3.8002171552660199E-3</v>
      </c>
      <c r="B693" s="6">
        <v>-5.3326408831703099E-3</v>
      </c>
      <c r="C693" s="6">
        <v>2.2181183814461401E-2</v>
      </c>
      <c r="D693" s="6">
        <v>-7.9999999999998996E-3</v>
      </c>
      <c r="E693" s="11">
        <v>1.03555402140154E-3</v>
      </c>
    </row>
    <row r="694" spans="1:5" x14ac:dyDescent="0.35">
      <c r="A694" s="5">
        <v>-7.6294822888284299E-3</v>
      </c>
      <c r="B694" s="6">
        <v>2.2291225233950902E-2</v>
      </c>
      <c r="C694" s="6">
        <v>4.701663652803E-3</v>
      </c>
      <c r="D694" s="6">
        <v>-9.4086021505376295E-3</v>
      </c>
      <c r="E694" s="11">
        <v>0</v>
      </c>
    </row>
    <row r="695" spans="1:5" x14ac:dyDescent="0.35">
      <c r="A695" s="5">
        <v>-1.4826909106365201E-2</v>
      </c>
      <c r="B695" s="6">
        <v>-3.5605879105713403E-2</v>
      </c>
      <c r="C695" s="6">
        <v>2.05183217955969E-2</v>
      </c>
      <c r="D695" s="6">
        <v>2.22523744911804E-2</v>
      </c>
      <c r="E695" s="11">
        <v>4.8275862068964904E-3</v>
      </c>
    </row>
    <row r="696" spans="1:5" x14ac:dyDescent="0.35">
      <c r="A696" s="5">
        <v>5.2396764080448098E-2</v>
      </c>
      <c r="B696" s="6">
        <v>1.25930742012901E-2</v>
      </c>
      <c r="C696" s="6">
        <v>-8.81834215167554E-3</v>
      </c>
      <c r="D696" s="6">
        <v>-3.1855256172019799E-3</v>
      </c>
      <c r="E696" s="11">
        <v>-6.5202470830474403E-3</v>
      </c>
    </row>
    <row r="697" spans="1:5" x14ac:dyDescent="0.35">
      <c r="A697" s="5">
        <v>-1.7478814485106801E-2</v>
      </c>
      <c r="B697" s="6">
        <v>1.4414866749155901E-2</v>
      </c>
      <c r="C697" s="6">
        <v>1.7793594306048099E-3</v>
      </c>
      <c r="D697" s="6">
        <v>1.4647103373931301E-2</v>
      </c>
      <c r="E697" s="11">
        <v>1.0708117443868801E-2</v>
      </c>
    </row>
    <row r="698" spans="1:5" x14ac:dyDescent="0.35">
      <c r="A698" s="5">
        <v>-1.1859785005918401E-2</v>
      </c>
      <c r="B698" s="6">
        <v>-2.34048487992435E-2</v>
      </c>
      <c r="C698" s="6">
        <v>-5.3285968028419202E-3</v>
      </c>
      <c r="D698" s="6">
        <v>-2.6246719160105702E-3</v>
      </c>
      <c r="E698" s="11">
        <v>1.36705399863302E-3</v>
      </c>
    </row>
    <row r="699" spans="1:5" x14ac:dyDescent="0.35">
      <c r="A699" s="5">
        <v>-4.9099836333879E-3</v>
      </c>
      <c r="B699" s="6">
        <v>0</v>
      </c>
      <c r="C699" s="6">
        <v>1.21428571428572E-2</v>
      </c>
      <c r="D699" s="6">
        <v>-1.3157894736842E-2</v>
      </c>
      <c r="E699" s="11">
        <v>-2.1160409556314E-2</v>
      </c>
    </row>
    <row r="700" spans="1:5" x14ac:dyDescent="0.35">
      <c r="A700" s="5">
        <v>1.37061403508771E-2</v>
      </c>
      <c r="B700" s="6">
        <v>5.7064195636646897E-4</v>
      </c>
      <c r="C700" s="6">
        <v>1.16443189837685E-2</v>
      </c>
      <c r="D700" s="6">
        <v>-4.0000333333333202E-3</v>
      </c>
      <c r="E700" s="11">
        <v>6.9735006973492596E-4</v>
      </c>
    </row>
    <row r="701" spans="1:5" x14ac:dyDescent="0.35">
      <c r="A701" s="5">
        <v>7.5716549486208901E-2</v>
      </c>
      <c r="B701" s="6">
        <v>6.8434844596520997E-3</v>
      </c>
      <c r="C701" s="6">
        <v>-3.8367980467387498E-3</v>
      </c>
      <c r="D701" s="6">
        <v>1.0977276137124301E-2</v>
      </c>
      <c r="E701" s="11">
        <v>-2.5087108013937199E-2</v>
      </c>
    </row>
    <row r="702" spans="1:5" x14ac:dyDescent="0.35">
      <c r="A702" s="5">
        <v>-9.55243889152535E-3</v>
      </c>
      <c r="B702" s="6">
        <v>-4.8145566464299298E-3</v>
      </c>
      <c r="C702" s="6">
        <v>3.1512956285466602E-3</v>
      </c>
      <c r="D702" s="6">
        <v>-1.58898305084743E-3</v>
      </c>
      <c r="E702" s="11">
        <v>7.8627591136526398E-3</v>
      </c>
    </row>
    <row r="703" spans="1:5" x14ac:dyDescent="0.35">
      <c r="A703" s="5">
        <v>1.26903546857688E-2</v>
      </c>
      <c r="B703" s="6">
        <v>-3.4148834210267999E-3</v>
      </c>
      <c r="C703" s="6">
        <v>2.12914485165796E-2</v>
      </c>
      <c r="D703" s="6">
        <v>3.9788129973474798E-3</v>
      </c>
      <c r="E703" s="11">
        <v>-1.5957446808510599E-2</v>
      </c>
    </row>
    <row r="704" spans="1:5" x14ac:dyDescent="0.35">
      <c r="A704" s="5">
        <v>1.7042605662024798E-2</v>
      </c>
      <c r="B704" s="6">
        <v>2.0845231296401999E-2</v>
      </c>
      <c r="C704" s="6">
        <v>1.67464114832536E-2</v>
      </c>
      <c r="D704" s="6">
        <v>6.6049865718300601E-3</v>
      </c>
      <c r="E704" s="11">
        <v>1.44144144144143E-2</v>
      </c>
    </row>
    <row r="705" spans="1:5" x14ac:dyDescent="0.35">
      <c r="A705" s="5">
        <v>-2.1192704721897299E-2</v>
      </c>
      <c r="B705" s="6">
        <v>3.2167888111888102E-2</v>
      </c>
      <c r="C705" s="6">
        <v>-1.6806386554622001E-3</v>
      </c>
      <c r="D705" s="6">
        <v>9.1863517060368806E-3</v>
      </c>
      <c r="E705" s="11">
        <v>7.1047957371226404E-3</v>
      </c>
    </row>
    <row r="706" spans="1:5" x14ac:dyDescent="0.35">
      <c r="A706" s="5">
        <v>1.81267865998598E-2</v>
      </c>
      <c r="B706" s="6">
        <v>2.7100269533860698E-2</v>
      </c>
      <c r="C706" s="6">
        <v>6.3972388418438398E-3</v>
      </c>
      <c r="D706" s="6">
        <v>2.4707412223667E-2</v>
      </c>
      <c r="E706" s="11">
        <v>-1.41093474426812E-3</v>
      </c>
    </row>
    <row r="707" spans="1:5" x14ac:dyDescent="0.35">
      <c r="A707" s="5">
        <v>1.48372905458594E-3</v>
      </c>
      <c r="B707" s="6">
        <v>-1.84696560174324E-3</v>
      </c>
      <c r="C707" s="6">
        <v>-1.43860827830741E-2</v>
      </c>
      <c r="D707" s="6">
        <v>-1.01522525380711E-2</v>
      </c>
      <c r="E707" s="11">
        <v>-4.23878488166718E-3</v>
      </c>
    </row>
    <row r="708" spans="1:5" x14ac:dyDescent="0.35">
      <c r="A708" s="5">
        <v>7.9012345679012608E-3</v>
      </c>
      <c r="B708" s="6">
        <v>1.6917762785209501E-2</v>
      </c>
      <c r="C708" s="6">
        <v>-2.4779328743358101E-2</v>
      </c>
      <c r="D708" s="6">
        <v>1.79487173734394E-3</v>
      </c>
      <c r="E708" s="11">
        <v>-1.2061014544164601E-2</v>
      </c>
    </row>
    <row r="709" spans="1:5" x14ac:dyDescent="0.35">
      <c r="A709" s="5">
        <v>-2.0088192062714401E-2</v>
      </c>
      <c r="B709" s="6">
        <v>-3.2232933916482298E-2</v>
      </c>
      <c r="C709" s="6">
        <v>-4.8729550991994898E-3</v>
      </c>
      <c r="D709" s="6">
        <v>-2.48272643707684E-2</v>
      </c>
      <c r="E709" s="11">
        <v>6.8222621184919098E-3</v>
      </c>
    </row>
    <row r="710" spans="1:5" x14ac:dyDescent="0.35">
      <c r="A710" s="5">
        <v>-1.800005E-2</v>
      </c>
      <c r="B710" s="6">
        <v>-1.28928283642223E-2</v>
      </c>
      <c r="C710" s="6">
        <v>-2.62329485834207E-2</v>
      </c>
      <c r="D710" s="6">
        <v>-1.18109908136483E-2</v>
      </c>
      <c r="E710" s="11">
        <v>-2.1041369472182599E-2</v>
      </c>
    </row>
    <row r="711" spans="1:5" x14ac:dyDescent="0.35">
      <c r="A711" s="5">
        <v>2.29124757083745E-2</v>
      </c>
      <c r="B711" s="6">
        <v>5.4422040816326503E-3</v>
      </c>
      <c r="C711" s="6">
        <v>8.9798850574711597E-3</v>
      </c>
      <c r="D711" s="6">
        <v>6.6400728207147699E-3</v>
      </c>
      <c r="E711" s="11">
        <v>-4.0072859744990598E-3</v>
      </c>
    </row>
    <row r="712" spans="1:5" x14ac:dyDescent="0.35">
      <c r="A712" s="5">
        <v>-2.6879094076655001E-2</v>
      </c>
      <c r="B712" s="6">
        <v>-3.1393774522495997E-2</v>
      </c>
      <c r="C712" s="6">
        <v>-5.3043787824848601E-2</v>
      </c>
      <c r="D712" s="6">
        <v>9.23482849604218E-3</v>
      </c>
      <c r="E712" s="11">
        <v>-1.64594001463058E-2</v>
      </c>
    </row>
    <row r="713" spans="1:5" x14ac:dyDescent="0.35">
      <c r="A713" s="5">
        <v>1.99489524270564E-2</v>
      </c>
      <c r="B713" s="6">
        <v>-7.2646547285650804E-3</v>
      </c>
      <c r="C713" s="6">
        <v>-6.39097744360906E-3</v>
      </c>
      <c r="D713" s="6">
        <v>-3.9215686274509699E-3</v>
      </c>
      <c r="E713" s="11">
        <v>9.6690219412420807E-3</v>
      </c>
    </row>
    <row r="714" spans="1:5" x14ac:dyDescent="0.35">
      <c r="A714" s="5">
        <v>2.5576728907887199E-2</v>
      </c>
      <c r="B714" s="6">
        <v>9.8508868519810999E-3</v>
      </c>
      <c r="C714" s="6">
        <v>1.7026068861142801E-2</v>
      </c>
      <c r="D714" s="6">
        <v>1.04986548556429E-2</v>
      </c>
      <c r="E714" s="11">
        <v>1.28913443830572E-2</v>
      </c>
    </row>
    <row r="715" spans="1:5" x14ac:dyDescent="0.35">
      <c r="A715" s="5">
        <v>4.84107555789361E-2</v>
      </c>
      <c r="B715" s="6">
        <v>1.03121234584136E-2</v>
      </c>
      <c r="C715" s="6">
        <v>4.8363469061141204E-3</v>
      </c>
      <c r="D715" s="6">
        <v>1.55844810254702E-2</v>
      </c>
      <c r="E715" s="11">
        <v>1.8181818181818101E-2</v>
      </c>
    </row>
    <row r="716" spans="1:5" x14ac:dyDescent="0.35">
      <c r="A716" s="5">
        <v>-1.53917903268753E-2</v>
      </c>
      <c r="B716" s="6">
        <v>-1.79310896551724E-2</v>
      </c>
      <c r="C716" s="6">
        <v>-3.3691225472047399E-2</v>
      </c>
      <c r="D716" s="6">
        <v>-1.0230242639698101E-2</v>
      </c>
      <c r="E716" s="11">
        <v>-1.0714285714285799E-2</v>
      </c>
    </row>
    <row r="717" spans="1:5" x14ac:dyDescent="0.35">
      <c r="A717" s="5">
        <v>-9.9479388939869295E-3</v>
      </c>
      <c r="B717" s="6">
        <v>-1.6292079566970701E-2</v>
      </c>
      <c r="C717" s="6">
        <v>-2.2988505747126499E-2</v>
      </c>
      <c r="D717" s="6">
        <v>-2.5839794116271401E-3</v>
      </c>
      <c r="E717" s="11">
        <v>1.8050541516245701E-3</v>
      </c>
    </row>
    <row r="718" spans="1:5" x14ac:dyDescent="0.35">
      <c r="A718" s="5">
        <v>-1.1004784688995E-2</v>
      </c>
      <c r="B718" s="6">
        <v>8.8521416333522396E-3</v>
      </c>
      <c r="C718" s="6">
        <v>-3.3333333333333402E-2</v>
      </c>
      <c r="D718" s="6">
        <v>-6.9947864959452001E-3</v>
      </c>
      <c r="E718" s="11">
        <v>1.2612612612612701E-2</v>
      </c>
    </row>
    <row r="719" spans="1:5" x14ac:dyDescent="0.35">
      <c r="A719" s="5">
        <v>-1.4997532656023301E-2</v>
      </c>
      <c r="B719" s="6">
        <v>-1.9247097693342902E-2</v>
      </c>
      <c r="C719" s="6">
        <v>-2.6369168356997898E-2</v>
      </c>
      <c r="D719" s="6">
        <v>5.2178450300011104E-4</v>
      </c>
      <c r="E719" s="11">
        <v>6.7615658362989203E-2</v>
      </c>
    </row>
    <row r="720" spans="1:5" x14ac:dyDescent="0.35">
      <c r="A720" s="5">
        <v>-6.2868415379743997E-2</v>
      </c>
      <c r="B720" s="6">
        <v>-3.2034659045618599E-2</v>
      </c>
      <c r="C720" s="6">
        <v>3.125E-2</v>
      </c>
      <c r="D720" s="6">
        <v>-1.30381355932208E-3</v>
      </c>
      <c r="E720" s="11">
        <v>-2.1666666666666601E-2</v>
      </c>
    </row>
    <row r="721" spans="1:5" x14ac:dyDescent="0.35">
      <c r="A721" s="5">
        <v>-5.7652515723268802E-3</v>
      </c>
      <c r="B721" s="6">
        <v>2.0870631458836299E-2</v>
      </c>
      <c r="C721" s="6">
        <v>2.6262626262626199E-2</v>
      </c>
      <c r="D721" s="6">
        <v>-3.9164165769065597E-3</v>
      </c>
      <c r="E721" s="11">
        <v>-1.7035775127768301E-3</v>
      </c>
    </row>
    <row r="722" spans="1:5" x14ac:dyDescent="0.35">
      <c r="A722" s="5">
        <v>-1.6341540133976901E-2</v>
      </c>
      <c r="B722" s="6">
        <v>2.8037352334267001E-2</v>
      </c>
      <c r="C722" s="6">
        <v>2.7558661417324002E-3</v>
      </c>
      <c r="D722" s="6">
        <v>3.9318152031455602E-3</v>
      </c>
      <c r="E722" s="11">
        <v>3.4129692832762801E-3</v>
      </c>
    </row>
    <row r="723" spans="1:5" x14ac:dyDescent="0.35">
      <c r="A723" s="5">
        <v>2.4651714898177701E-2</v>
      </c>
      <c r="B723" s="6">
        <v>1.9034033550169499E-2</v>
      </c>
      <c r="C723" s="6">
        <v>9.8154695648005105E-3</v>
      </c>
      <c r="D723" s="6">
        <v>-1.5665796855932599E-3</v>
      </c>
      <c r="E723" s="11">
        <v>4.4217687074830101E-3</v>
      </c>
    </row>
    <row r="724" spans="1:5" x14ac:dyDescent="0.35">
      <c r="A724" s="5">
        <v>-9.2050204390679596E-2</v>
      </c>
      <c r="B724" s="6">
        <v>-1.2824059459828899E-2</v>
      </c>
      <c r="C724" s="6">
        <v>-3.1492963899415499E-2</v>
      </c>
      <c r="D724" s="6">
        <v>6.7991634021693503E-3</v>
      </c>
      <c r="E724" s="11">
        <v>6.7727734507272398E-4</v>
      </c>
    </row>
    <row r="725" spans="1:5" x14ac:dyDescent="0.35">
      <c r="A725" s="5">
        <v>8.6404948939806693E-3</v>
      </c>
      <c r="B725" s="6">
        <v>-9.3193448178479094E-3</v>
      </c>
      <c r="C725" s="6">
        <v>-2.0875190686471399E-2</v>
      </c>
      <c r="D725" s="6">
        <v>-1.14285393320954E-2</v>
      </c>
      <c r="E725" s="11">
        <v>-1.8612521150592198E-2</v>
      </c>
    </row>
    <row r="726" spans="1:5" x14ac:dyDescent="0.35">
      <c r="A726" s="5">
        <v>-2.8555682467162899E-3</v>
      </c>
      <c r="B726" s="6">
        <v>1.0547291302891001E-2</v>
      </c>
      <c r="C726" s="6">
        <v>-2.1320132075446301E-2</v>
      </c>
      <c r="D726" s="6">
        <v>-2.4697878349973699E-2</v>
      </c>
      <c r="E726" s="11">
        <v>-5.1724137931033996E-3</v>
      </c>
    </row>
    <row r="727" spans="1:5" x14ac:dyDescent="0.35">
      <c r="A727" s="5">
        <v>9.7365412220242805E-3</v>
      </c>
      <c r="B727" s="6">
        <v>5.0775739047228497E-3</v>
      </c>
      <c r="C727" s="6">
        <v>3.8960953541644201E-2</v>
      </c>
      <c r="D727" s="6">
        <v>2.1552061609377798E-3</v>
      </c>
      <c r="E727" s="11">
        <v>-1.8024263431542599E-2</v>
      </c>
    </row>
    <row r="728" spans="1:5" x14ac:dyDescent="0.35">
      <c r="A728" s="5">
        <v>-2.2688543544443801E-2</v>
      </c>
      <c r="B728" s="6">
        <v>-1.9646364870997699E-3</v>
      </c>
      <c r="C728" s="6">
        <v>1.20971779071444E-3</v>
      </c>
      <c r="D728" s="6">
        <v>0</v>
      </c>
      <c r="E728" s="11">
        <v>2.47087892693254E-3</v>
      </c>
    </row>
    <row r="729" spans="1:5" x14ac:dyDescent="0.35">
      <c r="A729" s="5">
        <v>1.27684852002321E-2</v>
      </c>
      <c r="B729" s="6">
        <v>-5.6242968047171004E-4</v>
      </c>
      <c r="C729" s="6">
        <v>9.2629480467179004E-3</v>
      </c>
      <c r="D729" s="6">
        <v>-4.5698588709678399E-3</v>
      </c>
      <c r="E729" s="11">
        <v>8.0985915492957101E-3</v>
      </c>
    </row>
    <row r="730" spans="1:5" x14ac:dyDescent="0.35">
      <c r="A730" s="5">
        <v>-8.5961026592491496E-3</v>
      </c>
      <c r="B730" s="6">
        <v>-3.3765615257016499E-3</v>
      </c>
      <c r="C730" s="6">
        <v>-1.83559065584958E-2</v>
      </c>
      <c r="D730" s="6">
        <v>-1.16122059272142E-2</v>
      </c>
      <c r="E730" s="11">
        <v>1.29235068110374E-2</v>
      </c>
    </row>
    <row r="731" spans="1:5" x14ac:dyDescent="0.35">
      <c r="A731" s="5">
        <v>-3.00576895987105E-2</v>
      </c>
      <c r="B731" s="6">
        <v>-2.0327415038250401E-2</v>
      </c>
      <c r="C731" s="6">
        <v>-2.72357723577237E-2</v>
      </c>
      <c r="D731" s="6">
        <v>-5.4644806876884599E-3</v>
      </c>
      <c r="E731" s="11">
        <v>-9.3103448275861905E-3</v>
      </c>
    </row>
    <row r="732" spans="1:5" x14ac:dyDescent="0.35">
      <c r="A732" s="5">
        <v>4.7675801687974096E-3</v>
      </c>
      <c r="B732" s="6">
        <v>-4.3228240829157301E-3</v>
      </c>
      <c r="C732" s="6">
        <v>-5.01466778102788E-3</v>
      </c>
      <c r="D732" s="6">
        <v>-1.37366066711331E-3</v>
      </c>
      <c r="E732" s="11">
        <v>-8.0055690915419309E-3</v>
      </c>
    </row>
    <row r="733" spans="1:5" x14ac:dyDescent="0.35">
      <c r="A733" s="5">
        <v>2.1352193276857001E-2</v>
      </c>
      <c r="B733" s="6">
        <v>-1.12879598057297E-2</v>
      </c>
      <c r="C733" s="6">
        <v>7.9798827375001692E-3</v>
      </c>
      <c r="D733" s="6">
        <v>6.3273727647867898E-3</v>
      </c>
      <c r="E733" s="11">
        <v>-1.7543859649122901E-3</v>
      </c>
    </row>
    <row r="734" spans="1:5" x14ac:dyDescent="0.35">
      <c r="A734" s="5">
        <v>6.9686995916782299E-3</v>
      </c>
      <c r="B734" s="6">
        <v>6.7329918032788E-3</v>
      </c>
      <c r="C734" s="6">
        <v>1.6667083333332701E-3</v>
      </c>
      <c r="D734" s="6">
        <v>-8.7479838709676495E-3</v>
      </c>
      <c r="E734" s="11">
        <v>1.79261862917399E-2</v>
      </c>
    </row>
    <row r="735" spans="1:5" x14ac:dyDescent="0.35">
      <c r="A735" s="5">
        <v>-3.1141926182237701E-2</v>
      </c>
      <c r="B735" s="6">
        <v>-3.4893574727932202E-3</v>
      </c>
      <c r="C735" s="6">
        <v>8.3186352612885095E-4</v>
      </c>
      <c r="D735" s="6">
        <v>3.03371494186822E-3</v>
      </c>
      <c r="E735" s="11">
        <v>-4.8342541436464702E-3</v>
      </c>
    </row>
    <row r="736" spans="1:5" x14ac:dyDescent="0.35">
      <c r="A736" s="5">
        <v>2.3810120464888801E-3</v>
      </c>
      <c r="B736" s="6">
        <v>2.9179749051648799E-3</v>
      </c>
      <c r="C736" s="6">
        <v>5.8188697347825204E-3</v>
      </c>
      <c r="D736" s="6">
        <v>-8.7984943360429595E-3</v>
      </c>
      <c r="E736" s="11">
        <v>-9.3684941013184603E-3</v>
      </c>
    </row>
    <row r="737" spans="1:5" x14ac:dyDescent="0.35">
      <c r="A737" s="5">
        <v>2.4346793349168599E-2</v>
      </c>
      <c r="B737" s="6">
        <v>2.1530463239175499E-2</v>
      </c>
      <c r="C737" s="6">
        <v>8.2644211460982699E-3</v>
      </c>
      <c r="D737" s="6">
        <v>-1.3869972260749401E-3</v>
      </c>
      <c r="E737" s="11">
        <v>2.4168126094570801E-2</v>
      </c>
    </row>
    <row r="738" spans="1:5" x14ac:dyDescent="0.35">
      <c r="A738" s="5">
        <v>-1.97101449275362E-2</v>
      </c>
      <c r="B738" s="6">
        <v>-1.8798062694444201E-2</v>
      </c>
      <c r="C738" s="6">
        <v>4.0983606557376496E-3</v>
      </c>
      <c r="D738" s="6">
        <v>5.5555557484567898E-3</v>
      </c>
      <c r="E738" s="11">
        <v>1.23119015047881E-2</v>
      </c>
    </row>
    <row r="739" spans="1:5" x14ac:dyDescent="0.35">
      <c r="A739" s="5">
        <v>8.8704316972205693E-3</v>
      </c>
      <c r="B739" s="6">
        <v>3.1930332890266499E-3</v>
      </c>
      <c r="C739" s="6">
        <v>8.1632653061225501E-4</v>
      </c>
      <c r="D739" s="6">
        <v>-5.5248620692286404E-3</v>
      </c>
      <c r="E739" s="11">
        <v>3.3783783783780701E-4</v>
      </c>
    </row>
    <row r="740" spans="1:5" x14ac:dyDescent="0.35">
      <c r="A740" s="5">
        <v>-8.2062724622667896E-3</v>
      </c>
      <c r="B740" s="6">
        <v>4.3402197818225297E-3</v>
      </c>
      <c r="C740" s="6">
        <v>-2.8547716150081298E-3</v>
      </c>
      <c r="D740" s="6">
        <v>2.5000348090289401E-3</v>
      </c>
      <c r="E740" s="11">
        <v>-2.0263424518742702E-3</v>
      </c>
    </row>
    <row r="741" spans="1:5" x14ac:dyDescent="0.35">
      <c r="A741" s="5">
        <v>5.9101654846327499E-4</v>
      </c>
      <c r="B741" s="6">
        <v>2.2760040989917601E-2</v>
      </c>
      <c r="C741" s="6">
        <v>-6.9529649507990001E-3</v>
      </c>
      <c r="D741" s="6">
        <v>-4.1562413410917197E-3</v>
      </c>
      <c r="E741" s="11">
        <v>1.1844331641286E-2</v>
      </c>
    </row>
    <row r="742" spans="1:5" x14ac:dyDescent="0.35">
      <c r="A742" s="5">
        <v>8.8600118133490592E-3</v>
      </c>
      <c r="B742" s="6">
        <v>5.9154647887325103E-3</v>
      </c>
      <c r="C742" s="6">
        <v>4.9422979842546101E-3</v>
      </c>
      <c r="D742" s="6">
        <v>0</v>
      </c>
      <c r="E742" s="11">
        <v>-5.0167224080267499E-3</v>
      </c>
    </row>
    <row r="743" spans="1:5" x14ac:dyDescent="0.35">
      <c r="A743" s="5">
        <v>-1.9320843091334701E-2</v>
      </c>
      <c r="B743" s="6">
        <v>-2.5202969061970601E-2</v>
      </c>
      <c r="C743" s="6">
        <v>-1.6393442622950699E-2</v>
      </c>
      <c r="D743" s="6">
        <v>1.61379724492914E-2</v>
      </c>
      <c r="E743" s="11">
        <v>-1.3109243697478999E-2</v>
      </c>
    </row>
    <row r="744" spans="1:5" x14ac:dyDescent="0.35">
      <c r="A744" s="5">
        <v>-1.49253731343284E-2</v>
      </c>
      <c r="B744" s="6">
        <v>-2.15455322739002E-2</v>
      </c>
      <c r="C744" s="6">
        <v>1.0416666666666701E-2</v>
      </c>
      <c r="D744" s="6">
        <v>6.0240963855420198E-3</v>
      </c>
      <c r="E744" s="11">
        <v>-2.7247956403268999E-3</v>
      </c>
    </row>
    <row r="745" spans="1:5" x14ac:dyDescent="0.35">
      <c r="A745" s="5">
        <v>7.2727878787877103E-3</v>
      </c>
      <c r="B745" s="6">
        <v>8.8076920490998102E-4</v>
      </c>
      <c r="C745" s="6">
        <v>-1.48454020618557E-2</v>
      </c>
      <c r="D745" s="6">
        <v>-1.9052769461077802E-2</v>
      </c>
      <c r="E745" s="11">
        <v>-1.12704918032788E-2</v>
      </c>
    </row>
    <row r="746" spans="1:5" x14ac:dyDescent="0.35">
      <c r="A746" s="5">
        <v>-2.76775554947318E-2</v>
      </c>
      <c r="B746" s="6">
        <v>-2.46406570841891E-2</v>
      </c>
      <c r="C746" s="6">
        <v>-1.7161951325322299E-2</v>
      </c>
      <c r="D746" s="6">
        <v>-8.0466492769614203E-3</v>
      </c>
      <c r="E746" s="11">
        <v>-4.8359240069084696E-3</v>
      </c>
    </row>
    <row r="747" spans="1:5" x14ac:dyDescent="0.35">
      <c r="A747" s="5">
        <v>1.85649752475237E-3</v>
      </c>
      <c r="B747" s="6">
        <v>6.91729323308254E-3</v>
      </c>
      <c r="C747" s="6">
        <v>-2.0017035775127701E-2</v>
      </c>
      <c r="D747" s="6">
        <v>-2.23779720279726E-3</v>
      </c>
      <c r="E747" s="11">
        <v>-1.5619576535925101E-2</v>
      </c>
    </row>
    <row r="748" spans="1:5" x14ac:dyDescent="0.35">
      <c r="A748" s="5">
        <v>-3.02656559440607E-2</v>
      </c>
      <c r="B748" s="6">
        <v>-3.5543578255675001E-2</v>
      </c>
      <c r="C748" s="6">
        <v>-3.7375054324206999E-2</v>
      </c>
      <c r="D748" s="6">
        <v>-6.7283083378296702E-3</v>
      </c>
      <c r="E748" s="11">
        <v>-2.15091678420311E-2</v>
      </c>
    </row>
    <row r="749" spans="1:5" x14ac:dyDescent="0.35">
      <c r="A749" s="5">
        <v>1.7197452229299501E-2</v>
      </c>
      <c r="B749" s="6">
        <v>-1.2388045450972801E-3</v>
      </c>
      <c r="C749" s="6">
        <v>3.6117426636568903E-2</v>
      </c>
      <c r="D749" s="6">
        <v>7.6206251764041602E-3</v>
      </c>
      <c r="E749" s="11">
        <v>1.3693693693693601E-2</v>
      </c>
    </row>
    <row r="750" spans="1:5" x14ac:dyDescent="0.35">
      <c r="A750" s="5">
        <v>-1.2523481527864901E-2</v>
      </c>
      <c r="B750" s="6">
        <v>-6.5115968992248696E-3</v>
      </c>
      <c r="C750" s="6">
        <v>-1.08932457127126E-2</v>
      </c>
      <c r="D750" s="6">
        <v>-1.8487360591294199E-2</v>
      </c>
      <c r="E750" s="11">
        <v>-1.2086740135086999E-2</v>
      </c>
    </row>
    <row r="751" spans="1:5" x14ac:dyDescent="0.35">
      <c r="A751" s="5">
        <v>-4.4388078630310801E-3</v>
      </c>
      <c r="B751" s="6">
        <v>-6.2425091684592505E-4</v>
      </c>
      <c r="C751" s="6">
        <v>3.1718016223875899E-2</v>
      </c>
      <c r="D751" s="6">
        <v>-1.1415525114155699E-3</v>
      </c>
      <c r="E751" s="11">
        <v>2.5548758546239701E-2</v>
      </c>
    </row>
    <row r="752" spans="1:5" x14ac:dyDescent="0.35">
      <c r="A752" s="5">
        <v>2.1656114649681601E-2</v>
      </c>
      <c r="B752" s="6">
        <v>1.34291380387257E-2</v>
      </c>
      <c r="C752" s="6">
        <v>-1.0674637062339801E-2</v>
      </c>
      <c r="D752" s="6">
        <v>4.8571428571428897E-3</v>
      </c>
      <c r="E752" s="11">
        <v>1.75438596491229E-2</v>
      </c>
    </row>
    <row r="753" spans="1:5" x14ac:dyDescent="0.35">
      <c r="A753" s="5">
        <v>-2.80549234379723E-2</v>
      </c>
      <c r="B753" s="6">
        <v>1.17103540304975E-2</v>
      </c>
      <c r="C753" s="6">
        <v>-7.3370738023306199E-3</v>
      </c>
      <c r="D753" s="6">
        <v>-1.19420315609895E-2</v>
      </c>
      <c r="E753" s="11">
        <v>1.06896551724138E-2</v>
      </c>
    </row>
    <row r="754" spans="1:5" x14ac:dyDescent="0.35">
      <c r="A754" s="5">
        <v>-5.1314945477870504E-3</v>
      </c>
      <c r="B754" s="6">
        <v>-1.0356380727604E-2</v>
      </c>
      <c r="C754" s="6">
        <v>-2.6086956521739198E-2</v>
      </c>
      <c r="D754" s="6">
        <v>-8.6330938357227494E-3</v>
      </c>
      <c r="E754" s="11">
        <v>-9.55305356533598E-3</v>
      </c>
    </row>
    <row r="755" spans="1:5" x14ac:dyDescent="0.35">
      <c r="A755" s="5">
        <v>-2.1276595744680899E-2</v>
      </c>
      <c r="B755" s="6">
        <v>-2.1545120249607801E-2</v>
      </c>
      <c r="C755" s="6">
        <v>-4.4643303571427796E-3</v>
      </c>
      <c r="D755" s="6">
        <v>-2.9027214405922298E-3</v>
      </c>
      <c r="E755" s="11">
        <v>-3.7891836031691598E-3</v>
      </c>
    </row>
    <row r="756" spans="1:5" x14ac:dyDescent="0.35">
      <c r="A756" s="5">
        <v>1.0540184453228E-2</v>
      </c>
      <c r="B756" s="6">
        <v>-2.2334098070648099E-2</v>
      </c>
      <c r="C756" s="6">
        <v>4.4843499768765201E-3</v>
      </c>
      <c r="D756" s="6">
        <v>7.2780203784570396E-3</v>
      </c>
      <c r="E756" s="11">
        <v>1.31396957123098E-2</v>
      </c>
    </row>
    <row r="757" spans="1:5" x14ac:dyDescent="0.35">
      <c r="A757" s="5">
        <v>3.2594524119947899E-2</v>
      </c>
      <c r="B757" s="6">
        <v>2.3487741312741499E-2</v>
      </c>
      <c r="C757" s="6">
        <v>2.67852678571434E-3</v>
      </c>
      <c r="D757" s="6">
        <v>-8.6705202312142805E-4</v>
      </c>
      <c r="E757" s="11">
        <v>1.53583617747439E-2</v>
      </c>
    </row>
    <row r="758" spans="1:5" x14ac:dyDescent="0.35">
      <c r="A758" s="5">
        <v>-2.3358585858585901E-2</v>
      </c>
      <c r="B758" s="6">
        <v>-2.7664225956121599E-2</v>
      </c>
      <c r="C758" s="6">
        <v>-4.2297374990978298E-2</v>
      </c>
      <c r="D758" s="6">
        <v>-2.57448654903095E-2</v>
      </c>
      <c r="E758" s="11">
        <v>-1.1764705882353E-2</v>
      </c>
    </row>
    <row r="759" spans="1:5" x14ac:dyDescent="0.35">
      <c r="A759" s="5">
        <v>-2.3917259211376898E-2</v>
      </c>
      <c r="B759" s="6">
        <v>1.03459424506951E-2</v>
      </c>
      <c r="C759" s="6">
        <v>-1.58066015806602E-2</v>
      </c>
      <c r="D759" s="6">
        <v>0</v>
      </c>
      <c r="E759" s="11">
        <v>-1.7006802721088499E-2</v>
      </c>
    </row>
    <row r="760" spans="1:5" x14ac:dyDescent="0.35">
      <c r="A760" s="5">
        <v>6.6225165562916498E-4</v>
      </c>
      <c r="B760" s="6">
        <v>-4.1599680000000703E-3</v>
      </c>
      <c r="C760" s="6">
        <v>1.2281530467642699E-2</v>
      </c>
      <c r="D760" s="6">
        <v>3.5629824821852298E-3</v>
      </c>
      <c r="E760" s="11">
        <v>-2.04152249134948E-2</v>
      </c>
    </row>
    <row r="761" spans="1:5" x14ac:dyDescent="0.35">
      <c r="A761" s="5">
        <v>-3.9708802117801598E-3</v>
      </c>
      <c r="B761" s="6">
        <v>2.0244183154107399E-2</v>
      </c>
      <c r="C761" s="6">
        <v>-1.11992067195521E-2</v>
      </c>
      <c r="D761" s="6">
        <v>6.2129805394606202E-3</v>
      </c>
      <c r="E761" s="11">
        <v>6.0049452490287302E-3</v>
      </c>
    </row>
    <row r="762" spans="1:5" x14ac:dyDescent="0.35">
      <c r="A762" s="5">
        <v>-1.66112956810631E-2</v>
      </c>
      <c r="B762" s="6">
        <v>4.2519622047244097E-2</v>
      </c>
      <c r="C762" s="6">
        <v>-4.4360592526635503E-2</v>
      </c>
      <c r="D762" s="6">
        <v>4.1164363422523404E-3</v>
      </c>
      <c r="E762" s="11">
        <v>-9.8314606741572996E-3</v>
      </c>
    </row>
    <row r="763" spans="1:5" x14ac:dyDescent="0.35">
      <c r="A763" s="5">
        <v>-6.7567567567567996E-3</v>
      </c>
      <c r="B763" s="6">
        <v>-1.81268288898386E-2</v>
      </c>
      <c r="C763" s="6">
        <v>-7.4074074074073097E-3</v>
      </c>
      <c r="D763" s="6">
        <v>-1.0248865300146501E-2</v>
      </c>
      <c r="E763" s="11">
        <v>2.8368794326241202E-3</v>
      </c>
    </row>
    <row r="764" spans="1:5" x14ac:dyDescent="0.35">
      <c r="A764" s="5">
        <v>0</v>
      </c>
      <c r="B764" s="6">
        <v>1.69230461538461E-2</v>
      </c>
      <c r="C764" s="6">
        <v>3.9303432835820801E-2</v>
      </c>
      <c r="D764" s="6">
        <v>2.0710021423445898E-2</v>
      </c>
      <c r="E764" s="11">
        <v>-4.5968882602547296E-3</v>
      </c>
    </row>
    <row r="765" spans="1:5" x14ac:dyDescent="0.35">
      <c r="A765" s="5">
        <v>-5.7823129251700599E-2</v>
      </c>
      <c r="B765" s="6">
        <v>-2.7836551523042399E-2</v>
      </c>
      <c r="C765" s="6">
        <v>-3.6859647527986997E-2</v>
      </c>
      <c r="D765" s="6">
        <v>-1.4492717391304401E-2</v>
      </c>
      <c r="E765" s="11">
        <v>-9.2362344582592702E-3</v>
      </c>
    </row>
    <row r="766" spans="1:5" x14ac:dyDescent="0.35">
      <c r="A766" s="5">
        <v>1.7328519855595699E-2</v>
      </c>
      <c r="B766" s="6">
        <v>1.68066287953119E-2</v>
      </c>
      <c r="C766" s="6">
        <v>3.2803179284136098E-2</v>
      </c>
      <c r="D766" s="6">
        <v>2.9408087154103601E-4</v>
      </c>
      <c r="E766" s="11">
        <v>-6.8124775905342699E-3</v>
      </c>
    </row>
    <row r="767" spans="1:5" x14ac:dyDescent="0.35">
      <c r="A767" s="5">
        <v>-1.8452803406671402E-2</v>
      </c>
      <c r="B767" s="6">
        <v>2.5405633633647701E-2</v>
      </c>
      <c r="C767" s="6">
        <v>-6.7373432753924404E-3</v>
      </c>
      <c r="D767" s="6">
        <v>-2.2346368715083699E-2</v>
      </c>
      <c r="E767" s="11">
        <v>7.5812274368232098E-3</v>
      </c>
    </row>
    <row r="768" spans="1:5" x14ac:dyDescent="0.35">
      <c r="A768" s="5">
        <v>2.7476500361532898E-2</v>
      </c>
      <c r="B768" s="6">
        <v>2.26865074626867E-2</v>
      </c>
      <c r="C768" s="6">
        <v>4.6511678610062099E-2</v>
      </c>
      <c r="D768" s="6">
        <v>2.94737218045114E-2</v>
      </c>
      <c r="E768" s="11">
        <v>2.4722321748477299E-2</v>
      </c>
    </row>
    <row r="769" spans="1:5" x14ac:dyDescent="0.35">
      <c r="A769" s="5">
        <v>1.6889514426460001E-2</v>
      </c>
      <c r="B769" s="6">
        <v>-6.1295683671669403E-3</v>
      </c>
      <c r="C769" s="6">
        <v>-5.0925925925927604E-3</v>
      </c>
      <c r="D769" s="6">
        <v>1.3730608613401699E-2</v>
      </c>
      <c r="E769" s="11">
        <v>9.0909090909090402E-3</v>
      </c>
    </row>
    <row r="770" spans="1:5" x14ac:dyDescent="0.35">
      <c r="A770" s="5">
        <v>1.1072664359861499E-2</v>
      </c>
      <c r="B770" s="6">
        <v>-1.2041116359504E-2</v>
      </c>
      <c r="C770" s="6">
        <v>2.6989297347603601E-2</v>
      </c>
      <c r="D770" s="6">
        <v>-5.76368876080691E-3</v>
      </c>
      <c r="E770" s="11">
        <v>1.2820512820512799E-2</v>
      </c>
    </row>
    <row r="771" spans="1:5" x14ac:dyDescent="0.35">
      <c r="A771" s="5">
        <v>2.3956194387406E-2</v>
      </c>
      <c r="B771" s="6">
        <v>2.52676285751374E-2</v>
      </c>
      <c r="C771" s="6">
        <v>-9.9682827367466604E-3</v>
      </c>
      <c r="D771" s="6">
        <v>8.6956521739129898E-3</v>
      </c>
      <c r="E771" s="11">
        <v>2.1211084502223799E-2</v>
      </c>
    </row>
    <row r="772" spans="1:5" x14ac:dyDescent="0.35">
      <c r="A772" s="5">
        <v>0</v>
      </c>
      <c r="B772" s="6">
        <v>-8.6990426964872502E-4</v>
      </c>
      <c r="C772" s="6">
        <v>2.2883295194506799E-3</v>
      </c>
      <c r="D772" s="6">
        <v>1.8678196839080601E-2</v>
      </c>
      <c r="E772" s="11">
        <v>0</v>
      </c>
    </row>
    <row r="773" spans="1:5" x14ac:dyDescent="0.35">
      <c r="A773" s="5">
        <v>-2.3395721925133801E-2</v>
      </c>
      <c r="B773" s="6">
        <v>-4.0626524684461698E-3</v>
      </c>
      <c r="C773" s="6">
        <v>-5.5707762557077503E-2</v>
      </c>
      <c r="D773" s="6">
        <v>-4.0902678388481099E-2</v>
      </c>
      <c r="E773" s="11">
        <v>6.7001675041875597E-3</v>
      </c>
    </row>
    <row r="774" spans="1:5" x14ac:dyDescent="0.35">
      <c r="A774" s="5">
        <v>-2.05338809034905E-3</v>
      </c>
      <c r="B774" s="6">
        <v>1.51515151515151E-2</v>
      </c>
      <c r="C774" s="6">
        <v>-1.0154787234042501E-2</v>
      </c>
      <c r="D774" s="6">
        <v>0</v>
      </c>
      <c r="E774" s="11">
        <v>-3.3277870216306099E-2</v>
      </c>
    </row>
    <row r="775" spans="1:5" x14ac:dyDescent="0.35">
      <c r="A775" s="5">
        <v>-1.0288065843621399E-2</v>
      </c>
      <c r="B775" s="6">
        <v>-1.00458668197476E-2</v>
      </c>
      <c r="C775" s="6">
        <v>4.8856866089730399E-4</v>
      </c>
      <c r="D775" s="6">
        <v>-2.8529447480535101E-2</v>
      </c>
      <c r="E775" s="11">
        <v>-8.6058519793459406E-3</v>
      </c>
    </row>
    <row r="776" spans="1:5" x14ac:dyDescent="0.35">
      <c r="A776" s="5">
        <v>-2.21760221760222E-2</v>
      </c>
      <c r="B776" s="6">
        <v>2.3194547799678701E-3</v>
      </c>
      <c r="C776" s="6">
        <v>-2.9296923828125002E-2</v>
      </c>
      <c r="D776" s="6">
        <v>-8.4771041477444999E-3</v>
      </c>
      <c r="E776" s="11">
        <v>1.38888888888888E-2</v>
      </c>
    </row>
    <row r="777" spans="1:5" x14ac:dyDescent="0.35">
      <c r="A777" s="5">
        <v>6.3784549964565097E-3</v>
      </c>
      <c r="B777" s="6">
        <v>1.0124327451547699E-2</v>
      </c>
      <c r="C777" s="6">
        <v>-1.15693667791433E-2</v>
      </c>
      <c r="D777" s="6">
        <v>3.2977021642098397E-2</v>
      </c>
      <c r="E777" s="11">
        <v>1.8150684931507E-2</v>
      </c>
    </row>
    <row r="778" spans="1:5" x14ac:dyDescent="0.35">
      <c r="A778" s="5">
        <v>-2.8169014084505899E-3</v>
      </c>
      <c r="B778" s="6">
        <v>-1.145469710508E-2</v>
      </c>
      <c r="C778" s="6">
        <v>4.0712519083969702E-2</v>
      </c>
      <c r="D778" s="6">
        <v>5.3207583993777298E-3</v>
      </c>
      <c r="E778" s="11">
        <v>1.68180289270097E-2</v>
      </c>
    </row>
    <row r="779" spans="1:5" x14ac:dyDescent="0.35">
      <c r="A779" s="5">
        <v>-7.0621468926557196E-4</v>
      </c>
      <c r="B779" s="6">
        <v>2.6072132097332301E-3</v>
      </c>
      <c r="C779" s="6">
        <v>-1.07579945839611E-2</v>
      </c>
      <c r="D779" s="6">
        <v>-7.6448103498970603E-3</v>
      </c>
      <c r="E779" s="11">
        <v>-1.9847833278200402E-3</v>
      </c>
    </row>
    <row r="780" spans="1:5" x14ac:dyDescent="0.35">
      <c r="A780" s="5">
        <v>2.47349823321554E-2</v>
      </c>
      <c r="B780" s="6">
        <v>-2.71598663056958E-2</v>
      </c>
      <c r="C780" s="6">
        <v>-2.5210133465150698E-2</v>
      </c>
      <c r="D780" s="6">
        <v>-1.5999962962963001E-2</v>
      </c>
      <c r="E780" s="11">
        <v>1.62412993039442E-2</v>
      </c>
    </row>
    <row r="781" spans="1:5" x14ac:dyDescent="0.35">
      <c r="A781" s="5">
        <v>-2.2068965517241398E-2</v>
      </c>
      <c r="B781" s="6">
        <v>-3.4452036498487403E-2</v>
      </c>
      <c r="C781" s="6">
        <v>3.5497973402534E-3</v>
      </c>
      <c r="D781" s="6">
        <v>-3.3122928593686302E-3</v>
      </c>
      <c r="E781" s="11">
        <v>-1.9569471624265602E-3</v>
      </c>
    </row>
    <row r="782" spans="1:5" x14ac:dyDescent="0.35">
      <c r="A782" s="5">
        <v>-3.3850493653032498E-2</v>
      </c>
      <c r="B782" s="6">
        <v>3.07659200717181E-4</v>
      </c>
      <c r="C782" s="6">
        <v>-1.4653915378781499E-2</v>
      </c>
      <c r="D782" s="6">
        <v>-3.0211480362529698E-4</v>
      </c>
      <c r="E782" s="11">
        <v>2.6143790849673099E-2</v>
      </c>
    </row>
    <row r="783" spans="1:5" x14ac:dyDescent="0.35">
      <c r="A783" s="5">
        <v>2.4817518248175099E-2</v>
      </c>
      <c r="B783" s="6">
        <v>1.50675891758918E-2</v>
      </c>
      <c r="C783" s="6">
        <v>4.0512871794871702E-2</v>
      </c>
      <c r="D783" s="6">
        <v>1.2390412511332801E-2</v>
      </c>
      <c r="E783" s="11">
        <v>1.46496815286625E-2</v>
      </c>
    </row>
    <row r="784" spans="1:5" x14ac:dyDescent="0.35">
      <c r="A784" s="5">
        <v>-3.2051282051282E-2</v>
      </c>
      <c r="B784" s="6">
        <v>-3.0287793413386098E-4</v>
      </c>
      <c r="C784" s="6">
        <v>2.0206997525529902E-2</v>
      </c>
      <c r="D784" s="6">
        <v>-8.9552242147471501E-3</v>
      </c>
      <c r="E784" s="11">
        <v>1.9460138104205899E-2</v>
      </c>
    </row>
    <row r="785" spans="1:5" x14ac:dyDescent="0.35">
      <c r="A785" s="5">
        <v>-2.2075055187637999E-2</v>
      </c>
      <c r="B785" s="6">
        <v>-3.4848484848484802E-2</v>
      </c>
      <c r="C785" s="6">
        <v>0</v>
      </c>
      <c r="D785" s="6">
        <v>-1.80722521864554E-2</v>
      </c>
      <c r="E785" s="11">
        <v>2.8325184729064201E-2</v>
      </c>
    </row>
    <row r="786" spans="1:5" x14ac:dyDescent="0.35">
      <c r="A786" s="5">
        <v>1.05342362678706E-2</v>
      </c>
      <c r="B786" s="6">
        <v>-3.13971742543173E-3</v>
      </c>
      <c r="C786" s="6">
        <v>-2.17391776937595E-2</v>
      </c>
      <c r="D786" s="6">
        <v>1.68711656441718E-2</v>
      </c>
      <c r="E786" s="11">
        <v>-1.4971256588547401E-3</v>
      </c>
    </row>
    <row r="787" spans="1:5" x14ac:dyDescent="0.35">
      <c r="A787" s="5">
        <v>-8.1906180193596096E-3</v>
      </c>
      <c r="B787" s="6">
        <v>-3.7795307086614202E-2</v>
      </c>
      <c r="C787" s="6">
        <v>-1.8271654320987499E-2</v>
      </c>
      <c r="D787" s="6">
        <v>-3.4992496229260803E-2</v>
      </c>
      <c r="E787" s="11">
        <v>-2.5487197930266801E-2</v>
      </c>
    </row>
    <row r="788" spans="1:5" x14ac:dyDescent="0.35">
      <c r="A788" s="5">
        <v>-2.32732732732733E-2</v>
      </c>
      <c r="B788" s="6">
        <v>-1.6693879433514899E-2</v>
      </c>
      <c r="C788" s="6">
        <v>-9.0542258075566595E-3</v>
      </c>
      <c r="D788" s="6">
        <v>-2.4695218220350899E-2</v>
      </c>
      <c r="E788" s="11">
        <v>-2.76923076923077E-2</v>
      </c>
    </row>
    <row r="789" spans="1:5" x14ac:dyDescent="0.35">
      <c r="A789" s="5">
        <v>7.6863950807071202E-3</v>
      </c>
      <c r="B789" s="6">
        <v>-1.6311650588826599E-2</v>
      </c>
      <c r="C789" s="6">
        <v>2.2842587672965001E-2</v>
      </c>
      <c r="D789" s="6">
        <v>1.28205934623635E-2</v>
      </c>
      <c r="E789" s="11">
        <v>-1.5822784810126699E-3</v>
      </c>
    </row>
    <row r="790" spans="1:5" x14ac:dyDescent="0.35">
      <c r="A790" s="5">
        <v>1.6018306636155701E-2</v>
      </c>
      <c r="B790" s="6">
        <v>1.89509989492724E-2</v>
      </c>
      <c r="C790" s="6">
        <v>-4.4665012406947903E-2</v>
      </c>
      <c r="D790" s="6">
        <v>-5.6962418632815499E-3</v>
      </c>
      <c r="E790" s="11">
        <v>1.9334389857368999E-2</v>
      </c>
    </row>
    <row r="791" spans="1:5" x14ac:dyDescent="0.35">
      <c r="A791" s="5">
        <v>-2.1771771771771802E-2</v>
      </c>
      <c r="B791" s="6">
        <v>-2.69014272035395E-2</v>
      </c>
      <c r="C791" s="6">
        <v>-6.2338181818181199E-3</v>
      </c>
      <c r="D791" s="6">
        <v>3.4373010821133101E-2</v>
      </c>
      <c r="E791" s="11">
        <v>-3.1088308457694102E-4</v>
      </c>
    </row>
    <row r="792" spans="1:5" x14ac:dyDescent="0.35">
      <c r="A792" s="5">
        <v>-1.9186492709132801E-2</v>
      </c>
      <c r="B792" s="6">
        <v>-1.36515363020995E-3</v>
      </c>
      <c r="C792" s="6">
        <v>-1.51593839602397E-2</v>
      </c>
      <c r="D792" s="6">
        <v>-3.0769192307692299E-2</v>
      </c>
      <c r="E792" s="11">
        <v>-7.1540275487385098E-3</v>
      </c>
    </row>
    <row r="793" spans="1:5" x14ac:dyDescent="0.35">
      <c r="A793" s="5">
        <v>-1.6431924882629002E-2</v>
      </c>
      <c r="B793" s="6">
        <v>1.70878332194113E-3</v>
      </c>
      <c r="C793" s="6">
        <v>-7.4309447983014199E-3</v>
      </c>
      <c r="D793" s="6">
        <v>6.34920609725365E-3</v>
      </c>
      <c r="E793" s="11">
        <v>-5.0125313283208E-3</v>
      </c>
    </row>
    <row r="794" spans="1:5" x14ac:dyDescent="0.35">
      <c r="A794" s="5">
        <v>3.1821797931583101E-2</v>
      </c>
      <c r="B794" s="6">
        <v>1.7059024805835099E-2</v>
      </c>
      <c r="C794" s="6">
        <v>1.3368983242300301E-2</v>
      </c>
      <c r="D794" s="6">
        <v>3.3123027085054199E-2</v>
      </c>
      <c r="E794" s="11">
        <v>5.3526448362719598E-3</v>
      </c>
    </row>
    <row r="795" spans="1:5" x14ac:dyDescent="0.35">
      <c r="A795" s="5">
        <v>2.8527370855821101E-2</v>
      </c>
      <c r="B795" s="6">
        <v>-6.7090911341527396E-3</v>
      </c>
      <c r="C795" s="6">
        <v>4.5910235044314802E-2</v>
      </c>
      <c r="D795" s="6">
        <v>-6.1072516752957995E-4</v>
      </c>
      <c r="E795" s="11">
        <v>2.63075477607266E-2</v>
      </c>
    </row>
    <row r="796" spans="1:5" x14ac:dyDescent="0.35">
      <c r="A796" s="5">
        <v>4.87256371814093E-2</v>
      </c>
      <c r="B796" s="6">
        <v>9.1184731807338899E-3</v>
      </c>
      <c r="C796" s="6">
        <v>5.4490413723511599E-2</v>
      </c>
      <c r="D796" s="6">
        <v>3.4219370608004701E-2</v>
      </c>
      <c r="E796" s="11">
        <v>-7.32383277387871E-3</v>
      </c>
    </row>
    <row r="797" spans="1:5" x14ac:dyDescent="0.35">
      <c r="A797" s="5">
        <v>2.14438884917789E-3</v>
      </c>
      <c r="B797" s="6">
        <v>1.8406995261278199E-2</v>
      </c>
      <c r="C797" s="6">
        <v>-1.1004784688995E-2</v>
      </c>
      <c r="D797" s="6">
        <v>-1.5066432791728099E-2</v>
      </c>
      <c r="E797" s="11">
        <v>1.4448264030019401E-2</v>
      </c>
    </row>
    <row r="798" spans="1:5" x14ac:dyDescent="0.35">
      <c r="A798" s="5">
        <v>2.8530670470756199E-2</v>
      </c>
      <c r="B798" s="6">
        <v>4.9293460400918797E-3</v>
      </c>
      <c r="C798" s="6">
        <v>5.8055636187710497E-3</v>
      </c>
      <c r="D798" s="6">
        <v>-8.9982000225630198E-4</v>
      </c>
      <c r="E798" s="11">
        <v>4.5455151515152404E-3</v>
      </c>
    </row>
    <row r="799" spans="1:5" x14ac:dyDescent="0.35">
      <c r="A799" s="5">
        <v>4.1608876560332896E-3</v>
      </c>
      <c r="B799" s="6">
        <v>7.8482668410726503E-3</v>
      </c>
      <c r="C799" s="6">
        <v>2.40495418927589E-3</v>
      </c>
      <c r="D799" s="6">
        <v>2.07144993727673E-2</v>
      </c>
      <c r="E799" s="11">
        <v>1.3574539150857301E-2</v>
      </c>
    </row>
    <row r="800" spans="1:5" x14ac:dyDescent="0.35">
      <c r="A800" s="5">
        <v>-5.5248618784530202E-3</v>
      </c>
      <c r="B800" s="6">
        <v>-1.13562946138871E-2</v>
      </c>
      <c r="C800" s="6">
        <v>1.2955902111324399E-2</v>
      </c>
      <c r="D800" s="6">
        <v>-1.4705955341692801E-2</v>
      </c>
      <c r="E800" s="11">
        <v>-1.01190482213718E-2</v>
      </c>
    </row>
    <row r="801" spans="1:5" x14ac:dyDescent="0.35">
      <c r="A801" s="5">
        <v>8.1250000000000003E-2</v>
      </c>
      <c r="B801" s="6">
        <v>2.1004332819308601E-2</v>
      </c>
      <c r="C801" s="6">
        <v>6.63192294495865E-2</v>
      </c>
      <c r="D801" s="6">
        <v>5.9403024604590501E-2</v>
      </c>
      <c r="E801" s="11">
        <v>-7.8171381730090007E-3</v>
      </c>
    </row>
    <row r="802" spans="1:5" x14ac:dyDescent="0.35">
      <c r="A802" s="5">
        <v>5.7803468208093003E-3</v>
      </c>
      <c r="B802" s="6">
        <v>-3.2144325549844401E-3</v>
      </c>
      <c r="C802" s="6">
        <v>-1.2883207463349601E-2</v>
      </c>
      <c r="D802" s="6">
        <v>-8.1713158636235201E-3</v>
      </c>
      <c r="E802" s="11">
        <v>-5.15151515151515E-2</v>
      </c>
    </row>
    <row r="803" spans="1:5" x14ac:dyDescent="0.35">
      <c r="A803" s="5">
        <v>7.6628352490419899E-3</v>
      </c>
      <c r="B803" s="6">
        <v>1.32215414382457E-2</v>
      </c>
      <c r="C803" s="6">
        <v>2.6102611435761001E-2</v>
      </c>
      <c r="D803" s="6">
        <v>-2.8409090909091699E-3</v>
      </c>
      <c r="E803" s="11">
        <v>1.75718849840256E-2</v>
      </c>
    </row>
    <row r="804" spans="1:5" x14ac:dyDescent="0.35">
      <c r="A804" s="5">
        <v>1.9011406844107201E-3</v>
      </c>
      <c r="B804" s="6">
        <v>-1.9095798854232801E-3</v>
      </c>
      <c r="C804" s="6">
        <v>-8.7710530162743395E-4</v>
      </c>
      <c r="D804" s="6">
        <v>-8.5470085470085201E-3</v>
      </c>
      <c r="E804" s="11">
        <v>4.70957613814749E-3</v>
      </c>
    </row>
    <row r="805" spans="1:5" x14ac:dyDescent="0.35">
      <c r="A805" s="5">
        <v>-1.58127767235927E-2</v>
      </c>
      <c r="B805" s="6">
        <v>3.73086085041896E-2</v>
      </c>
      <c r="C805" s="6">
        <v>4.1703202734714603E-2</v>
      </c>
      <c r="D805" s="6">
        <v>1.72413793103448E-2</v>
      </c>
      <c r="E805" s="11">
        <v>-3.1250000000000401E-3</v>
      </c>
    </row>
    <row r="806" spans="1:5" x14ac:dyDescent="0.35">
      <c r="A806" s="5">
        <v>-1.02827763496144E-2</v>
      </c>
      <c r="B806" s="6">
        <v>1.16815558463434E-2</v>
      </c>
      <c r="C806" s="6">
        <v>-1.5592035398230101E-2</v>
      </c>
      <c r="D806" s="6">
        <v>-2.4011334745762801E-2</v>
      </c>
      <c r="E806" s="11">
        <v>1.25391849529799E-3</v>
      </c>
    </row>
    <row r="807" spans="1:5" x14ac:dyDescent="0.35">
      <c r="A807" s="5">
        <v>2.5974025974024898E-3</v>
      </c>
      <c r="B807" s="6">
        <v>-1.3065937405044E-2</v>
      </c>
      <c r="C807" s="6">
        <v>8.9896828343458707E-3</v>
      </c>
      <c r="D807" s="6">
        <v>-1.24456950957198E-2</v>
      </c>
      <c r="E807" s="11">
        <v>-4.0701314965561099E-3</v>
      </c>
    </row>
    <row r="808" spans="1:5" x14ac:dyDescent="0.35">
      <c r="A808" s="5">
        <v>6.6062111398963702E-2</v>
      </c>
      <c r="B808" s="6">
        <v>2.6477832512315402E-2</v>
      </c>
      <c r="C808" s="6">
        <v>5.6427662282562602E-2</v>
      </c>
      <c r="D808" s="6">
        <v>1.7584994138335501E-3</v>
      </c>
      <c r="E808" s="11">
        <v>-2.16912920465262E-2</v>
      </c>
    </row>
    <row r="809" spans="1:5" x14ac:dyDescent="0.35">
      <c r="A809" s="5">
        <v>-2.8554011455286198E-2</v>
      </c>
      <c r="B809" s="6">
        <v>-2.3995800839832198E-3</v>
      </c>
      <c r="C809" s="6">
        <v>-2.8514016064257099E-2</v>
      </c>
      <c r="D809" s="6">
        <v>-5.2662009947338504E-3</v>
      </c>
      <c r="E809" s="11">
        <v>-2.02442159383034E-2</v>
      </c>
    </row>
    <row r="810" spans="1:5" x14ac:dyDescent="0.35">
      <c r="A810" s="5">
        <v>-8.7554721701063008E-3</v>
      </c>
      <c r="B810" s="6">
        <v>-8.4184611195709004E-3</v>
      </c>
      <c r="C810" s="6">
        <v>-3.2244769233370399E-2</v>
      </c>
      <c r="D810" s="6">
        <v>-2.6470624026815302E-2</v>
      </c>
      <c r="E810" s="11">
        <v>3.27976385700257E-4</v>
      </c>
    </row>
    <row r="811" spans="1:5" x14ac:dyDescent="0.35">
      <c r="A811" s="5">
        <v>-1.07255520504732E-2</v>
      </c>
      <c r="B811" s="6">
        <v>-5.4578835657973501E-3</v>
      </c>
      <c r="C811" s="6">
        <v>1.70871422469032E-3</v>
      </c>
      <c r="D811" s="6">
        <v>1.20845543806647E-2</v>
      </c>
      <c r="E811" s="11">
        <v>5.0819672131147402E-2</v>
      </c>
    </row>
    <row r="812" spans="1:5" x14ac:dyDescent="0.35">
      <c r="A812" s="5">
        <v>3.2525573979591799E-2</v>
      </c>
      <c r="B812" s="6">
        <v>5.1829879628961803E-3</v>
      </c>
      <c r="C812" s="6">
        <v>1.6204647496603299E-2</v>
      </c>
      <c r="D812" s="6">
        <v>-8.0596644798381894E-3</v>
      </c>
      <c r="E812" s="11">
        <v>-4.9921996879873599E-3</v>
      </c>
    </row>
    <row r="813" spans="1:5" x14ac:dyDescent="0.35">
      <c r="A813" s="5">
        <v>-1.6059356636234801E-2</v>
      </c>
      <c r="B813" s="6">
        <v>-6.3695175502117597E-3</v>
      </c>
      <c r="C813" s="6">
        <v>-1.5107049937053999E-2</v>
      </c>
      <c r="D813" s="6">
        <v>1.32410848630755E-2</v>
      </c>
      <c r="E813" s="11">
        <v>3.1984948259642397E-2</v>
      </c>
    </row>
    <row r="814" spans="1:5" x14ac:dyDescent="0.35">
      <c r="A814" s="5">
        <v>-3.8292529817953502E-2</v>
      </c>
      <c r="B814" s="6">
        <v>-5.5555467372128797E-2</v>
      </c>
      <c r="C814" s="6">
        <v>-1.27822331820295E-2</v>
      </c>
      <c r="D814" s="6">
        <v>1.03949728840596E-2</v>
      </c>
      <c r="E814" s="11">
        <v>1.91431175934367E-2</v>
      </c>
    </row>
    <row r="815" spans="1:5" x14ac:dyDescent="0.35">
      <c r="A815" s="5">
        <v>3.0026109660574299E-2</v>
      </c>
      <c r="B815" s="6">
        <v>4.5248544109612902E-3</v>
      </c>
      <c r="C815" s="6">
        <v>-2.5895123003885101E-3</v>
      </c>
      <c r="D815" s="6">
        <v>-9.7001763668430607E-3</v>
      </c>
      <c r="E815" s="11">
        <v>4.3530113297555198E-2</v>
      </c>
    </row>
    <row r="816" spans="1:5" x14ac:dyDescent="0.35">
      <c r="A816" s="5">
        <v>3.8022750316856903E-2</v>
      </c>
      <c r="B816" s="6">
        <v>1.83397683397684E-2</v>
      </c>
      <c r="C816" s="6">
        <v>4.3271309248320601E-2</v>
      </c>
      <c r="D816" s="6">
        <v>5.63965568417912E-3</v>
      </c>
      <c r="E816" s="11">
        <v>-2.2857714285714498E-3</v>
      </c>
    </row>
    <row r="817" spans="1:5" x14ac:dyDescent="0.35">
      <c r="A817" s="5">
        <v>-2.56409661563471E-2</v>
      </c>
      <c r="B817" s="6">
        <v>-2.9699873617693402E-2</v>
      </c>
      <c r="C817" s="6">
        <v>6.2214431264437896E-3</v>
      </c>
      <c r="D817" s="6">
        <v>2.6564713695396099E-3</v>
      </c>
      <c r="E817" s="11">
        <v>-1.6323024989863901E-2</v>
      </c>
    </row>
    <row r="818" spans="1:5" x14ac:dyDescent="0.35">
      <c r="A818" s="5">
        <v>5.0125939849623401E-3</v>
      </c>
      <c r="B818" s="6">
        <v>-1.36762622493084E-2</v>
      </c>
      <c r="C818" s="6">
        <v>-1.6900247320692501E-2</v>
      </c>
      <c r="D818" s="6">
        <v>-2.6199586907580698E-2</v>
      </c>
      <c r="E818" s="11">
        <v>-1.3391500051906801E-2</v>
      </c>
    </row>
    <row r="819" spans="1:5" x14ac:dyDescent="0.35">
      <c r="A819" s="5">
        <v>5.6108475304959002E-3</v>
      </c>
      <c r="B819" s="6">
        <v>1.65070975071939E-2</v>
      </c>
      <c r="C819" s="6">
        <v>-7.1278825995807499E-3</v>
      </c>
      <c r="D819" s="6">
        <v>-1.7533289845326101E-2</v>
      </c>
      <c r="E819" s="11">
        <v>1.77043375627028E-3</v>
      </c>
    </row>
    <row r="820" spans="1:5" x14ac:dyDescent="0.35">
      <c r="A820" s="5">
        <v>-6.1995044141046601E-3</v>
      </c>
      <c r="B820" s="6">
        <v>-1.52647283122855E-2</v>
      </c>
      <c r="C820" s="6">
        <v>-1.5202702702702599E-2</v>
      </c>
      <c r="D820" s="6">
        <v>-1.9076923076922998E-2</v>
      </c>
      <c r="E820" s="11">
        <v>-1.4726951399116599E-3</v>
      </c>
    </row>
    <row r="821" spans="1:5" x14ac:dyDescent="0.35">
      <c r="A821" s="5">
        <v>3.3062880033507297E-2</v>
      </c>
      <c r="B821" s="6">
        <v>-2.4076517150395799E-2</v>
      </c>
      <c r="C821" s="6">
        <v>5.5746569468266803E-3</v>
      </c>
      <c r="D821" s="6">
        <v>1.1605983375156699E-2</v>
      </c>
      <c r="E821" s="11">
        <v>-2.6548671000079498E-3</v>
      </c>
    </row>
    <row r="822" spans="1:5" x14ac:dyDescent="0.35">
      <c r="A822" s="5">
        <v>7.85036279289608E-3</v>
      </c>
      <c r="B822" s="6">
        <v>6.4211220006757897E-3</v>
      </c>
      <c r="C822" s="6">
        <v>1.91897219961739E-2</v>
      </c>
      <c r="D822" s="6">
        <v>-2.48058149149533E-3</v>
      </c>
      <c r="E822" s="11">
        <v>-1.6563205172244501E-2</v>
      </c>
    </row>
    <row r="823" spans="1:5" x14ac:dyDescent="0.35">
      <c r="A823" s="5">
        <v>-7.7892146321619799E-3</v>
      </c>
      <c r="B823" s="6">
        <v>-7.7233711308470898E-3</v>
      </c>
      <c r="C823" s="6">
        <v>-2.1338953974895401E-2</v>
      </c>
      <c r="D823" s="6">
        <v>3.07740130556418E-2</v>
      </c>
      <c r="E823" s="11">
        <v>-2.5263157894737001E-2</v>
      </c>
    </row>
    <row r="824" spans="1:5" x14ac:dyDescent="0.35">
      <c r="A824" s="5">
        <v>6.8840704640139097E-2</v>
      </c>
      <c r="B824" s="6">
        <v>2.1996684331529098E-2</v>
      </c>
      <c r="C824" s="6">
        <v>1.96665677497465E-2</v>
      </c>
      <c r="D824" s="6">
        <v>8.7454764776839795E-3</v>
      </c>
      <c r="E824" s="11">
        <v>3.02375809935207E-2</v>
      </c>
    </row>
    <row r="825" spans="1:5" x14ac:dyDescent="0.35">
      <c r="A825" s="5">
        <v>-7.3446888505825899E-3</v>
      </c>
      <c r="B825" s="6">
        <v>-2.98013235165129E-3</v>
      </c>
      <c r="C825" s="6">
        <v>1.9706498951781899E-2</v>
      </c>
      <c r="D825" s="6">
        <v>1.7937219730941499E-2</v>
      </c>
      <c r="E825" s="11">
        <v>-1.4674992512728399E-2</v>
      </c>
    </row>
    <row r="826" spans="1:5" x14ac:dyDescent="0.35">
      <c r="A826" s="5">
        <v>3.8133181559476301E-2</v>
      </c>
      <c r="B826" s="6">
        <v>-9.63138460207957E-3</v>
      </c>
      <c r="C826" s="6">
        <v>1.5625041118421099E-2</v>
      </c>
      <c r="D826" s="6">
        <v>2.0558002936856799E-3</v>
      </c>
      <c r="E826" s="11">
        <v>3.9512459604105201E-3</v>
      </c>
    </row>
    <row r="827" spans="1:5" x14ac:dyDescent="0.35">
      <c r="A827" s="5">
        <v>1.8640350877193099E-2</v>
      </c>
      <c r="B827" s="6">
        <v>5.0301475519784998E-3</v>
      </c>
      <c r="C827" s="6">
        <v>1.25505662934995E-2</v>
      </c>
      <c r="D827" s="6">
        <v>-2.0515826494724699E-3</v>
      </c>
      <c r="E827" s="11">
        <v>2.30094473514653E-2</v>
      </c>
    </row>
    <row r="828" spans="1:5" x14ac:dyDescent="0.35">
      <c r="A828" s="5">
        <v>-3.76749730893432E-2</v>
      </c>
      <c r="B828" s="6">
        <v>-1.6683350573351699E-2</v>
      </c>
      <c r="C828" s="6">
        <v>-4.2782846861255601E-2</v>
      </c>
      <c r="D828" s="6">
        <v>-2.9368575624077998E-4</v>
      </c>
      <c r="E828" s="11">
        <v>-1.4797277300976601E-2</v>
      </c>
    </row>
    <row r="829" spans="1:5" x14ac:dyDescent="0.35">
      <c r="A829" s="5">
        <v>-1.1744911171415601E-2</v>
      </c>
      <c r="B829" s="6">
        <v>-8.4832035454089905E-3</v>
      </c>
      <c r="C829" s="6">
        <v>-1.50376351279183E-2</v>
      </c>
      <c r="D829" s="6">
        <v>-2.2032902467684998E-2</v>
      </c>
      <c r="E829" s="11">
        <v>-2.2228897566836998E-2</v>
      </c>
    </row>
    <row r="830" spans="1:5" x14ac:dyDescent="0.35">
      <c r="A830" s="5">
        <v>2.0373571024334899E-2</v>
      </c>
      <c r="B830" s="6">
        <v>4.7227961917452502E-2</v>
      </c>
      <c r="C830" s="6">
        <v>8.0576759966073403E-3</v>
      </c>
      <c r="D830" s="6">
        <v>1.0814058275758501E-2</v>
      </c>
      <c r="E830" s="11">
        <v>1.22887864823373E-3</v>
      </c>
    </row>
    <row r="831" spans="1:5" x14ac:dyDescent="0.35">
      <c r="A831" s="5">
        <v>-3.8825289027991602E-3</v>
      </c>
      <c r="B831" s="6">
        <v>1.63398692810457E-3</v>
      </c>
      <c r="C831" s="6">
        <v>5.88977702986959E-3</v>
      </c>
      <c r="D831" s="6">
        <v>-3.5661589895988901E-3</v>
      </c>
      <c r="E831" s="11">
        <v>3.3752684872661001E-3</v>
      </c>
    </row>
    <row r="832" spans="1:5" x14ac:dyDescent="0.35">
      <c r="A832" s="5">
        <v>1.83742771923316E-2</v>
      </c>
      <c r="B832" s="6">
        <v>2.4143523654159799E-2</v>
      </c>
      <c r="C832" s="6">
        <v>4.1823504809703803E-3</v>
      </c>
      <c r="D832" s="6">
        <v>2.2666269857823901E-2</v>
      </c>
      <c r="E832" s="11">
        <v>9.1743119266054496E-3</v>
      </c>
    </row>
    <row r="833" spans="1:5" x14ac:dyDescent="0.35">
      <c r="A833" s="5">
        <v>-1.42154174841216E-2</v>
      </c>
      <c r="B833" s="6">
        <v>-9.2385794596552308E-3</v>
      </c>
      <c r="C833" s="6">
        <v>-8.3298625572691997E-4</v>
      </c>
      <c r="D833" s="6">
        <v>-2.6829980563939301E-2</v>
      </c>
      <c r="E833" s="11">
        <v>-9.0909090909090402E-3</v>
      </c>
    </row>
    <row r="834" spans="1:5" x14ac:dyDescent="0.35">
      <c r="A834" s="5">
        <v>-1.1093177421341899E-3</v>
      </c>
      <c r="B834" s="6">
        <v>-2.2508038585209101E-2</v>
      </c>
      <c r="C834" s="6">
        <v>2.50100041684043E-3</v>
      </c>
      <c r="D834" s="6">
        <v>5.0944712726428403E-3</v>
      </c>
      <c r="E834" s="11">
        <v>9.1743119266054496E-3</v>
      </c>
    </row>
    <row r="835" spans="1:5" x14ac:dyDescent="0.35">
      <c r="A835" s="5">
        <v>-3.88667406996124E-3</v>
      </c>
      <c r="B835" s="6">
        <v>-3.0592138157894602E-2</v>
      </c>
      <c r="C835" s="6">
        <v>-1.03950108272354E-2</v>
      </c>
      <c r="D835" s="6">
        <v>-5.6649148157084097E-3</v>
      </c>
      <c r="E835" s="11">
        <v>-4.5455151515151303E-3</v>
      </c>
    </row>
    <row r="836" spans="1:5" x14ac:dyDescent="0.35">
      <c r="A836" s="5">
        <v>-3.5674579951249702E-2</v>
      </c>
      <c r="B836" s="6">
        <v>-2.0698948785169601E-2</v>
      </c>
      <c r="C836" s="6">
        <v>-2.94113457735856E-3</v>
      </c>
      <c r="D836" s="6">
        <v>-1.6491754122938601E-2</v>
      </c>
      <c r="E836" s="11">
        <v>1.82654501227053E-3</v>
      </c>
    </row>
    <row r="837" spans="1:5" x14ac:dyDescent="0.35">
      <c r="A837" s="5">
        <v>9.2485554478933807E-3</v>
      </c>
      <c r="B837" s="6">
        <v>1.0394317034154699E-3</v>
      </c>
      <c r="C837" s="6">
        <v>-7.2482090181205203E-2</v>
      </c>
      <c r="D837" s="6">
        <v>-1.5243521341462599E-3</v>
      </c>
      <c r="E837" s="11">
        <v>-9.1151625645702295E-4</v>
      </c>
    </row>
    <row r="838" spans="1:5" x14ac:dyDescent="0.35">
      <c r="A838" s="5">
        <v>1.26002870905091E-2</v>
      </c>
      <c r="B838" s="6">
        <v>1.55763591407532E-2</v>
      </c>
      <c r="C838" s="6">
        <v>3.54384825079508E-2</v>
      </c>
      <c r="D838" s="6">
        <v>2.9312937812483199E-2</v>
      </c>
      <c r="E838" s="11">
        <v>3.6495739872521899E-3</v>
      </c>
    </row>
    <row r="839" spans="1:5" x14ac:dyDescent="0.35">
      <c r="A839" s="5">
        <v>1.13127828054305E-3</v>
      </c>
      <c r="B839" s="6">
        <v>-2.7266530334014698E-3</v>
      </c>
      <c r="C839" s="6">
        <v>-1.71128118862304E-2</v>
      </c>
      <c r="D839" s="6">
        <v>1.1865915158706399E-3</v>
      </c>
      <c r="E839" s="11">
        <v>-2.2424303030302999E-2</v>
      </c>
    </row>
    <row r="840" spans="1:5" x14ac:dyDescent="0.35">
      <c r="A840" s="5">
        <v>9.0395475118900705E-3</v>
      </c>
      <c r="B840" s="6">
        <v>1.16199589883801E-2</v>
      </c>
      <c r="C840" s="6">
        <v>1.7857589285714701E-3</v>
      </c>
      <c r="D840" s="6">
        <v>1.33333703703704E-2</v>
      </c>
      <c r="E840" s="11">
        <v>4.3398638772389501E-3</v>
      </c>
    </row>
    <row r="841" spans="1:5" x14ac:dyDescent="0.35">
      <c r="A841" s="5">
        <v>-2.0716740161436899E-2</v>
      </c>
      <c r="B841" s="6">
        <v>-1.72297297297298E-2</v>
      </c>
      <c r="C841" s="6">
        <v>6.2388143387337404E-3</v>
      </c>
      <c r="D841" s="6">
        <v>-1.4619955605995801E-2</v>
      </c>
      <c r="E841" s="11">
        <v>-3.0864257354058299E-2</v>
      </c>
    </row>
    <row r="842" spans="1:5" x14ac:dyDescent="0.35">
      <c r="A842" s="5">
        <v>1.2006918238993899E-2</v>
      </c>
      <c r="B842" s="6">
        <v>0</v>
      </c>
      <c r="C842" s="6">
        <v>3.36581045172719E-2</v>
      </c>
      <c r="D842" s="6">
        <v>1.1869510826020301E-2</v>
      </c>
      <c r="E842" s="11">
        <v>2.0063630573248399E-2</v>
      </c>
    </row>
    <row r="843" spans="1:5" x14ac:dyDescent="0.35">
      <c r="A843" s="5">
        <v>-2.2598981774068799E-2</v>
      </c>
      <c r="B843" s="6">
        <v>8.5940185630801694E-3</v>
      </c>
      <c r="C843" s="6">
        <v>-5.9982433590401998E-3</v>
      </c>
      <c r="D843" s="6">
        <v>5.86510242429972E-3</v>
      </c>
      <c r="E843" s="11">
        <v>-2.4975961597000201E-3</v>
      </c>
    </row>
    <row r="844" spans="1:5" x14ac:dyDescent="0.35">
      <c r="A844" s="5">
        <v>-3.5260002038150502E-2</v>
      </c>
      <c r="B844" s="6">
        <v>-2.9993217450579399E-2</v>
      </c>
      <c r="C844" s="6">
        <v>-1.33621545964588E-2</v>
      </c>
      <c r="D844" s="6">
        <v>-2.85714639733432E-2</v>
      </c>
      <c r="E844" s="11">
        <v>-2.3787167449139199E-2</v>
      </c>
    </row>
    <row r="845" spans="1:5" x14ac:dyDescent="0.35">
      <c r="A845" s="5">
        <v>-8.3883757706185707E-3</v>
      </c>
      <c r="B845" s="6">
        <v>2.3893184254855301E-2</v>
      </c>
      <c r="C845" s="6">
        <v>-1.74744437516128E-3</v>
      </c>
      <c r="D845" s="6">
        <v>7.2028811524609297E-3</v>
      </c>
      <c r="E845" s="11">
        <v>2.3404937479961599E-2</v>
      </c>
    </row>
    <row r="846" spans="1:5" x14ac:dyDescent="0.35">
      <c r="A846" s="5">
        <v>2.11480979545677E-2</v>
      </c>
      <c r="B846" s="6">
        <v>-9.9519220985560004E-3</v>
      </c>
      <c r="C846" s="6">
        <v>1.31291028446388E-2</v>
      </c>
      <c r="D846" s="6">
        <v>2.0560190703218E-2</v>
      </c>
      <c r="E846" s="11">
        <v>3.0701817042606501E-2</v>
      </c>
    </row>
    <row r="847" spans="1:5" x14ac:dyDescent="0.35">
      <c r="A847" s="5">
        <v>-1.77514792899407E-2</v>
      </c>
      <c r="B847" s="6">
        <v>2.4263431542461702E-3</v>
      </c>
      <c r="C847" s="6">
        <v>-2.5917926565873798E-3</v>
      </c>
      <c r="D847" s="6">
        <v>9.9270437956204792E-3</v>
      </c>
      <c r="E847" s="11">
        <v>1.5196959562495699E-3</v>
      </c>
    </row>
    <row r="848" spans="1:5" x14ac:dyDescent="0.35">
      <c r="A848" s="5">
        <v>-1.68674698795181E-2</v>
      </c>
      <c r="B848" s="6">
        <v>-4.8409059474413497E-3</v>
      </c>
      <c r="C848" s="6">
        <v>3.4647033347769999E-3</v>
      </c>
      <c r="D848" s="6">
        <v>-5.4929529671526901E-3</v>
      </c>
      <c r="E848" s="11">
        <v>3.3384522003032701E-3</v>
      </c>
    </row>
    <row r="849" spans="1:5" x14ac:dyDescent="0.35">
      <c r="A849" s="5">
        <v>8.3333333333333301E-2</v>
      </c>
      <c r="B849" s="6">
        <v>2.0500346751204199E-2</v>
      </c>
      <c r="C849" s="6">
        <v>5.30858869227449E-2</v>
      </c>
      <c r="D849" s="6">
        <v>-8.1395348837209908E-3</v>
      </c>
      <c r="E849" s="11">
        <v>2.63157273856185E-2</v>
      </c>
    </row>
    <row r="850" spans="1:5" x14ac:dyDescent="0.35">
      <c r="A850" s="5">
        <v>2.20588235294117E-2</v>
      </c>
      <c r="B850" s="6">
        <v>8.8525022522132294E-3</v>
      </c>
      <c r="C850" s="6">
        <v>2.9098401639344299E-2</v>
      </c>
      <c r="D850" s="6">
        <v>3.8100820633060199E-3</v>
      </c>
      <c r="E850" s="11">
        <v>-8.8411435307988995E-4</v>
      </c>
    </row>
    <row r="851" spans="1:5" x14ac:dyDescent="0.35">
      <c r="A851" s="5">
        <v>3.3204205866076399E-2</v>
      </c>
      <c r="B851" s="6">
        <v>-6.4123525620099998E-3</v>
      </c>
      <c r="C851" s="6">
        <v>2.9868577066165702E-2</v>
      </c>
      <c r="D851" s="6">
        <v>1.1678795620438101E-2</v>
      </c>
      <c r="E851" s="11">
        <v>-2.9499113303888E-3</v>
      </c>
    </row>
    <row r="852" spans="1:5" x14ac:dyDescent="0.35">
      <c r="A852" s="5">
        <v>1.12479378682377E-2</v>
      </c>
      <c r="B852" s="6">
        <v>6.7934100953326304E-3</v>
      </c>
      <c r="C852" s="6">
        <v>1.0054137275555401E-2</v>
      </c>
      <c r="D852" s="6">
        <v>2.4531061491019499E-2</v>
      </c>
      <c r="E852" s="11">
        <v>1.36094082840239E-2</v>
      </c>
    </row>
    <row r="853" spans="1:5" x14ac:dyDescent="0.35">
      <c r="A853" s="5">
        <v>5.8263244611398398E-3</v>
      </c>
      <c r="B853" s="6">
        <v>-3.5087686743849003E-2</v>
      </c>
      <c r="C853" s="6">
        <v>9.1883610571073006E-3</v>
      </c>
      <c r="D853" s="6">
        <v>-4.0845070422535303E-2</v>
      </c>
      <c r="E853" s="11">
        <v>1.1676007686864901E-3</v>
      </c>
    </row>
    <row r="854" spans="1:5" x14ac:dyDescent="0.35">
      <c r="A854" s="5">
        <v>-1.3164823591363801E-2</v>
      </c>
      <c r="B854" s="6">
        <v>-6.2937062937062898E-3</v>
      </c>
      <c r="C854" s="6">
        <v>8.3459405028094603E-3</v>
      </c>
      <c r="D854" s="6">
        <v>-7.3421071953009296E-3</v>
      </c>
      <c r="E854" s="11">
        <v>3.20699708454808E-3</v>
      </c>
    </row>
    <row r="855" spans="1:5" x14ac:dyDescent="0.35">
      <c r="A855" s="5">
        <v>-2.24119530416221E-2</v>
      </c>
      <c r="B855" s="6">
        <v>1.05562983814211E-3</v>
      </c>
      <c r="C855" s="6">
        <v>-1.6553837471783302E-2</v>
      </c>
      <c r="D855" s="6">
        <v>5.0295856128110801E-3</v>
      </c>
      <c r="E855" s="11">
        <v>-7.55588491717507E-3</v>
      </c>
    </row>
    <row r="856" spans="1:5" x14ac:dyDescent="0.35">
      <c r="A856" s="5">
        <v>3.7117903930131001E-2</v>
      </c>
      <c r="B856" s="6">
        <v>1.4059718310730499E-2</v>
      </c>
      <c r="C856" s="6">
        <v>-1.0328921588711701E-2</v>
      </c>
      <c r="D856" s="6">
        <v>2.5905135932251501E-2</v>
      </c>
      <c r="E856" s="11">
        <v>2.0497685475977301E-2</v>
      </c>
    </row>
    <row r="857" spans="1:5" x14ac:dyDescent="0.35">
      <c r="A857" s="5">
        <v>-1.5789421052631598E-2</v>
      </c>
      <c r="B857" s="6">
        <v>-2.7729636048528E-3</v>
      </c>
      <c r="C857" s="6">
        <v>-9.6637027574911806E-3</v>
      </c>
      <c r="D857" s="6">
        <v>-1.57818513551597E-2</v>
      </c>
      <c r="E857" s="11">
        <v>-2.3816299788596701E-2</v>
      </c>
    </row>
    <row r="858" spans="1:5" x14ac:dyDescent="0.35">
      <c r="A858" s="5">
        <v>-2.13904801395466E-2</v>
      </c>
      <c r="B858" s="6">
        <v>1.1817900590893399E-2</v>
      </c>
      <c r="C858" s="6">
        <v>-8.1967600235456402E-3</v>
      </c>
      <c r="D858" s="6">
        <v>-1.37026962936335E-2</v>
      </c>
      <c r="E858" s="11">
        <v>-3.2921751910640798E-2</v>
      </c>
    </row>
    <row r="859" spans="1:5" x14ac:dyDescent="0.35">
      <c r="A859" s="5">
        <v>-3.6065575741288297E-2</v>
      </c>
      <c r="B859" s="6">
        <v>-1.37410507131209E-2</v>
      </c>
      <c r="C859" s="6">
        <v>1.4954781582054299E-2</v>
      </c>
      <c r="D859" s="6">
        <v>1.33018405742624E-2</v>
      </c>
      <c r="E859" s="11">
        <v>-2.1580667381114398E-2</v>
      </c>
    </row>
    <row r="860" spans="1:5" x14ac:dyDescent="0.35">
      <c r="A860" s="5">
        <v>-1.9841157587367202E-2</v>
      </c>
      <c r="B860" s="6">
        <v>-1.74151869528105E-3</v>
      </c>
      <c r="C860" s="6">
        <v>-1.27957342847719E-2</v>
      </c>
      <c r="D860" s="6">
        <v>-2.0420070011668602E-3</v>
      </c>
      <c r="E860" s="11">
        <v>-1.36687799732079E-2</v>
      </c>
    </row>
    <row r="861" spans="1:5" x14ac:dyDescent="0.35">
      <c r="A861" s="5">
        <v>1.73504906101507E-3</v>
      </c>
      <c r="B861" s="6">
        <v>2.3726448011165399E-2</v>
      </c>
      <c r="C861" s="6">
        <v>-5.8915948896933702E-3</v>
      </c>
      <c r="D861" s="6">
        <v>1.1692487576730999E-3</v>
      </c>
      <c r="E861" s="11">
        <v>-2.2992125984251901E-2</v>
      </c>
    </row>
    <row r="862" spans="1:5" x14ac:dyDescent="0.35">
      <c r="A862" s="5">
        <v>-6.9283487297921997E-3</v>
      </c>
      <c r="B862" s="6">
        <v>-9.5433197000681595E-3</v>
      </c>
      <c r="C862" s="6">
        <v>-5.1362704518479498E-3</v>
      </c>
      <c r="D862" s="6">
        <v>-2.24817518248175E-2</v>
      </c>
      <c r="E862" s="11">
        <v>7.0921985815601803E-3</v>
      </c>
    </row>
    <row r="863" spans="1:5" x14ac:dyDescent="0.35">
      <c r="A863" s="5">
        <v>5.2325578353162898E-3</v>
      </c>
      <c r="B863" s="6">
        <v>6.1941158359983799E-3</v>
      </c>
      <c r="C863" s="6">
        <v>-1.3105639396346199E-2</v>
      </c>
      <c r="D863" s="6">
        <v>-1.4336917562724E-2</v>
      </c>
      <c r="E863" s="11">
        <v>1.98463508322664E-2</v>
      </c>
    </row>
    <row r="864" spans="1:5" x14ac:dyDescent="0.35">
      <c r="A864" s="5">
        <v>-5.7836896597056597E-3</v>
      </c>
      <c r="B864" s="6">
        <v>1.4021887824897401E-2</v>
      </c>
      <c r="C864" s="6">
        <v>3.62177062374225E-3</v>
      </c>
      <c r="D864" s="6">
        <v>3.03030303030316E-3</v>
      </c>
      <c r="E864" s="11">
        <v>1.88323917137476E-2</v>
      </c>
    </row>
    <row r="865" spans="1:5" x14ac:dyDescent="0.35">
      <c r="A865" s="5">
        <v>-4.0721347252975501E-3</v>
      </c>
      <c r="B865" s="6">
        <v>2.6644215851602E-2</v>
      </c>
      <c r="C865" s="6">
        <v>-1.6840456421793999E-2</v>
      </c>
      <c r="D865" s="6">
        <v>1.2084214501511001E-3</v>
      </c>
      <c r="E865" s="11">
        <v>8.6260628465801795E-3</v>
      </c>
    </row>
    <row r="866" spans="1:5" x14ac:dyDescent="0.35">
      <c r="A866" s="5">
        <v>2.3364426205348999E-2</v>
      </c>
      <c r="B866" s="6">
        <v>1.9710906054175401E-2</v>
      </c>
      <c r="C866" s="6">
        <v>5.3017944535072E-3</v>
      </c>
      <c r="D866" s="6">
        <v>2.5950589391618501E-2</v>
      </c>
      <c r="E866" s="11">
        <v>4.8869880948694301E-3</v>
      </c>
    </row>
    <row r="867" spans="1:5" x14ac:dyDescent="0.35">
      <c r="A867" s="5">
        <v>-1.14155251141546E-3</v>
      </c>
      <c r="B867" s="6">
        <v>5.7989044523549804E-3</v>
      </c>
      <c r="C867" s="6">
        <v>-1.6226774847869501E-3</v>
      </c>
      <c r="D867" s="6">
        <v>-1.76474258217851E-3</v>
      </c>
      <c r="E867" s="11">
        <v>-1.3677871508943999E-2</v>
      </c>
    </row>
    <row r="868" spans="1:5" x14ac:dyDescent="0.35">
      <c r="A868" s="5">
        <v>-1.02857142857142E-2</v>
      </c>
      <c r="B868" s="6">
        <v>-1.3452915229113301E-2</v>
      </c>
      <c r="C868" s="6">
        <v>9.7520922490008707E-3</v>
      </c>
      <c r="D868" s="6">
        <v>-3.5356511490866002E-3</v>
      </c>
      <c r="E868" s="11">
        <v>2.4653312788905899E-2</v>
      </c>
    </row>
    <row r="869" spans="1:5" x14ac:dyDescent="0.35">
      <c r="A869" s="5">
        <v>5.7736720554268895E-4</v>
      </c>
      <c r="B869" s="6">
        <v>3.2467533521685099E-4</v>
      </c>
      <c r="C869" s="6">
        <v>1.6498993963782699E-2</v>
      </c>
      <c r="D869" s="6">
        <v>-1.7740981667652301E-2</v>
      </c>
      <c r="E869" s="11">
        <v>-1.20301353383458E-2</v>
      </c>
    </row>
    <row r="870" spans="1:5" x14ac:dyDescent="0.35">
      <c r="A870" s="5">
        <v>4.5008713214079697E-2</v>
      </c>
      <c r="B870" s="6">
        <v>-3.2456995535767901E-4</v>
      </c>
      <c r="C870" s="6">
        <v>3.9588281868566902E-2</v>
      </c>
      <c r="D870" s="6">
        <v>3.0102347983129702E-4</v>
      </c>
      <c r="E870" s="11">
        <v>1.27854497890687E-2</v>
      </c>
    </row>
    <row r="871" spans="1:5" x14ac:dyDescent="0.35">
      <c r="A871" s="5">
        <v>7.1782988857922404E-3</v>
      </c>
      <c r="B871" s="6">
        <v>-2.9220780169505502E-3</v>
      </c>
      <c r="C871" s="6">
        <v>-5.3312642802743103E-3</v>
      </c>
      <c r="D871" s="6">
        <v>1.1435449894673599E-2</v>
      </c>
      <c r="E871" s="11">
        <v>9.01713255184733E-4</v>
      </c>
    </row>
    <row r="872" spans="1:5" x14ac:dyDescent="0.35">
      <c r="A872" s="5">
        <v>4.7149122807017801E-2</v>
      </c>
      <c r="B872" s="6">
        <v>4.8844677591817201E-3</v>
      </c>
      <c r="C872" s="6">
        <v>3.2542035507579198E-2</v>
      </c>
      <c r="D872" s="6">
        <v>2.05296414757512E-2</v>
      </c>
      <c r="E872" s="11">
        <v>-9.3092492492492501E-3</v>
      </c>
    </row>
    <row r="873" spans="1:5" x14ac:dyDescent="0.35">
      <c r="A873" s="5">
        <v>8.3769633507852995E-3</v>
      </c>
      <c r="B873" s="6">
        <v>6.4808163810494701E-3</v>
      </c>
      <c r="C873" s="6">
        <v>6.6741196393813604E-3</v>
      </c>
      <c r="D873" s="6">
        <v>-1.7493075164246601E-3</v>
      </c>
      <c r="E873" s="11">
        <v>-2.6977991695787101E-2</v>
      </c>
    </row>
    <row r="874" spans="1:5" x14ac:dyDescent="0.35">
      <c r="A874" s="5">
        <v>2.5960020768431799E-3</v>
      </c>
      <c r="B874" s="6">
        <v>2.76883782256401E-2</v>
      </c>
      <c r="C874" s="6">
        <v>7.3664825046042496E-3</v>
      </c>
      <c r="D874" s="6">
        <v>-8.7616822429905598E-3</v>
      </c>
      <c r="E874" s="11">
        <v>2.49227429858401E-3</v>
      </c>
    </row>
    <row r="875" spans="1:5" x14ac:dyDescent="0.35">
      <c r="A875" s="5">
        <v>1.29466604322455E-2</v>
      </c>
      <c r="B875" s="6">
        <v>-1.37844611528822E-2</v>
      </c>
      <c r="C875" s="6">
        <v>5.4844606946982096E-3</v>
      </c>
      <c r="D875" s="6">
        <v>9.1337654684737792E-3</v>
      </c>
      <c r="E875" s="11">
        <v>-1.33623368551895E-2</v>
      </c>
    </row>
    <row r="876" spans="1:5" x14ac:dyDescent="0.35">
      <c r="A876" s="5">
        <v>4.9079808235164002E-2</v>
      </c>
      <c r="B876" s="6">
        <v>-9.5295425667085698E-4</v>
      </c>
      <c r="C876" s="6">
        <v>2.6545454545454601E-2</v>
      </c>
      <c r="D876" s="6">
        <v>1.83941240875913E-2</v>
      </c>
      <c r="E876" s="11">
        <v>4.0944881889763999E-3</v>
      </c>
    </row>
    <row r="877" spans="1:5" x14ac:dyDescent="0.35">
      <c r="A877" s="5">
        <v>2.0467884990253302E-2</v>
      </c>
      <c r="B877" s="6">
        <v>3.4975515581066002E-3</v>
      </c>
      <c r="C877" s="6">
        <v>2.3025115125752799E-2</v>
      </c>
      <c r="D877" s="6">
        <v>3.4404029329273599E-3</v>
      </c>
      <c r="E877" s="11">
        <v>2.69762233375157E-2</v>
      </c>
    </row>
    <row r="878" spans="1:5" x14ac:dyDescent="0.35">
      <c r="A878" s="5">
        <v>5.2530083451285403E-3</v>
      </c>
      <c r="B878" s="6">
        <v>9.82262388538091E-3</v>
      </c>
      <c r="C878" s="6">
        <v>6.9252426220651796E-3</v>
      </c>
      <c r="D878" s="6">
        <v>1.11428571428571E-2</v>
      </c>
      <c r="E878" s="11">
        <v>-1.1606657812665899E-2</v>
      </c>
    </row>
    <row r="879" spans="1:5" x14ac:dyDescent="0.35">
      <c r="A879" s="5">
        <v>-3.8004704893335198E-2</v>
      </c>
      <c r="B879" s="6">
        <v>-4.3928771762510302E-3</v>
      </c>
      <c r="C879" s="6">
        <v>7.9091815680880605E-3</v>
      </c>
      <c r="D879" s="6">
        <v>-3.9558844306301104E-3</v>
      </c>
      <c r="E879" s="11">
        <v>6.1810877626688999E-4</v>
      </c>
    </row>
    <row r="880" spans="1:5" x14ac:dyDescent="0.35">
      <c r="A880" s="5">
        <v>2.9629135802469201E-3</v>
      </c>
      <c r="B880" s="6">
        <v>1.9224708477781498E-2</v>
      </c>
      <c r="C880" s="6">
        <v>1.02354831196003E-2</v>
      </c>
      <c r="D880" s="6">
        <v>1.04964180675029E-2</v>
      </c>
      <c r="E880" s="11">
        <v>3.7059293572621098E-3</v>
      </c>
    </row>
    <row r="881" spans="1:5" x14ac:dyDescent="0.35">
      <c r="A881" s="5">
        <v>8.8626789198757994E-3</v>
      </c>
      <c r="B881" s="6">
        <v>1.2368893011749399E-3</v>
      </c>
      <c r="C881" s="6">
        <v>-1.08071593783465E-2</v>
      </c>
      <c r="D881" s="6">
        <v>-1.9651530039304101E-3</v>
      </c>
      <c r="E881" s="11">
        <v>-2.4616000000000598E-3</v>
      </c>
    </row>
    <row r="882" spans="1:5" x14ac:dyDescent="0.35">
      <c r="A882" s="5">
        <v>-1.6593460224499701E-2</v>
      </c>
      <c r="B882" s="6">
        <v>1.3588603656930201E-2</v>
      </c>
      <c r="C882" s="6">
        <v>-6.1454419206062897E-3</v>
      </c>
      <c r="D882" s="6">
        <v>-1.12517576915697E-2</v>
      </c>
      <c r="E882" s="11">
        <v>-1.6964775876913901E-2</v>
      </c>
    </row>
    <row r="883" spans="1:5" x14ac:dyDescent="0.35">
      <c r="A883" s="5">
        <v>-2.6302679900744402E-2</v>
      </c>
      <c r="B883" s="6">
        <v>3.0468616697134601E-3</v>
      </c>
      <c r="C883" s="6">
        <v>-1.54586391116922E-2</v>
      </c>
      <c r="D883" s="6">
        <v>5.6899002243990804E-3</v>
      </c>
      <c r="E883" s="11">
        <v>9.4132412927505605E-4</v>
      </c>
    </row>
    <row r="884" spans="1:5" x14ac:dyDescent="0.35">
      <c r="A884" s="5">
        <v>1.1722680340332499E-2</v>
      </c>
      <c r="B884" s="6">
        <v>-2.1263579663643901E-2</v>
      </c>
      <c r="C884" s="6">
        <v>-6.6294836008373697E-3</v>
      </c>
      <c r="D884" s="6">
        <v>-2.00849002798833E-2</v>
      </c>
      <c r="E884" s="11">
        <v>-1.15987460815046E-2</v>
      </c>
    </row>
    <row r="885" spans="1:5" x14ac:dyDescent="0.35">
      <c r="A885" s="5">
        <v>-3.7783375314861402E-2</v>
      </c>
      <c r="B885" s="6">
        <v>1.0242023269955601E-2</v>
      </c>
      <c r="C885" s="6">
        <v>-2.63435204195125E-2</v>
      </c>
      <c r="D885" s="6">
        <v>-1.87644702655889E-2</v>
      </c>
      <c r="E885" s="11">
        <v>-1.2686330478909E-2</v>
      </c>
    </row>
    <row r="886" spans="1:5" x14ac:dyDescent="0.35">
      <c r="A886" s="5">
        <v>-5.2356020942408996E-3</v>
      </c>
      <c r="B886" s="6">
        <v>-2.39631036547805E-2</v>
      </c>
      <c r="C886" s="6">
        <v>-1.6955231491891501E-2</v>
      </c>
      <c r="D886" s="6">
        <v>-5.2956386178155696E-3</v>
      </c>
      <c r="E886" s="11">
        <v>-4.1760359781560803E-3</v>
      </c>
    </row>
    <row r="887" spans="1:5" x14ac:dyDescent="0.35">
      <c r="A887" s="5">
        <v>2.8947315789473699E-2</v>
      </c>
      <c r="B887" s="6">
        <v>1.1646175637393801E-2</v>
      </c>
      <c r="C887" s="6">
        <v>1.2477064220183499E-2</v>
      </c>
      <c r="D887" s="6">
        <v>8.5773809523810307E-3</v>
      </c>
      <c r="E887" s="11">
        <v>4.8387096774193897E-3</v>
      </c>
    </row>
    <row r="888" spans="1:5" x14ac:dyDescent="0.35">
      <c r="A888" s="5">
        <v>7.6727369653575303E-3</v>
      </c>
      <c r="B888" s="6">
        <v>-1.6179154205947701E-2</v>
      </c>
      <c r="C888" s="6">
        <v>9.4237042406670694E-3</v>
      </c>
      <c r="D888" s="6">
        <v>-1.6715615223034601E-2</v>
      </c>
      <c r="E888" s="11">
        <v>2.5040128410915002E-2</v>
      </c>
    </row>
    <row r="889" spans="1:5" x14ac:dyDescent="0.35">
      <c r="A889" s="5">
        <v>3.09643639104384E-2</v>
      </c>
      <c r="B889" s="6">
        <v>5.6925361893569396E-3</v>
      </c>
      <c r="C889" s="6">
        <v>1.22082944344704E-2</v>
      </c>
      <c r="D889" s="6">
        <v>1.31226518462069E-2</v>
      </c>
      <c r="E889" s="11">
        <v>-1.97306608205449E-2</v>
      </c>
    </row>
    <row r="890" spans="1:5" x14ac:dyDescent="0.35">
      <c r="A890" s="5">
        <v>-7.8778438147635299E-3</v>
      </c>
      <c r="B890" s="6">
        <v>-6.2892769273357203E-3</v>
      </c>
      <c r="C890" s="6">
        <v>-8.1589922611211597E-3</v>
      </c>
      <c r="D890" s="6">
        <v>5.2987560605404199E-3</v>
      </c>
      <c r="E890" s="11">
        <v>-6.3897763578274498E-3</v>
      </c>
    </row>
    <row r="891" spans="1:5" x14ac:dyDescent="0.35">
      <c r="A891" s="5">
        <v>-4.16873945409428E-2</v>
      </c>
      <c r="B891" s="6">
        <v>3.1648734177203202E-4</v>
      </c>
      <c r="C891" s="6">
        <v>-2.8969922352286199E-2</v>
      </c>
      <c r="D891" s="6">
        <v>-4.3923499267935996E-3</v>
      </c>
      <c r="E891" s="11">
        <v>0</v>
      </c>
    </row>
    <row r="892" spans="1:5" x14ac:dyDescent="0.35">
      <c r="A892" s="5">
        <v>4.2982912635054903E-2</v>
      </c>
      <c r="B892" s="6">
        <v>7.27614655880582E-3</v>
      </c>
      <c r="C892" s="6">
        <v>2.0994438305709E-2</v>
      </c>
      <c r="D892" s="6">
        <v>3.2058822350778497E-2</v>
      </c>
      <c r="E892" s="11">
        <v>1.6077170418006499E-2</v>
      </c>
    </row>
    <row r="893" spans="1:5" x14ac:dyDescent="0.35">
      <c r="A893" s="5">
        <v>-2.3336595001817E-2</v>
      </c>
      <c r="B893" s="6">
        <v>5.3391331658292403E-3</v>
      </c>
      <c r="C893" s="6">
        <v>-5.0504691576649403E-3</v>
      </c>
      <c r="D893" s="6">
        <v>-7.40955374004149E-3</v>
      </c>
      <c r="E893" s="11">
        <v>3.4810126582278701E-3</v>
      </c>
    </row>
    <row r="894" spans="1:5" x14ac:dyDescent="0.35">
      <c r="A894" s="5">
        <v>-4.9822013218098801E-2</v>
      </c>
      <c r="B894" s="6">
        <v>-2.09308979025866E-2</v>
      </c>
      <c r="C894" s="6">
        <v>2.53807106598991E-3</v>
      </c>
      <c r="D894" s="6">
        <v>-1.95233993683607E-2</v>
      </c>
      <c r="E894" s="11">
        <v>1.89215389467043E-2</v>
      </c>
    </row>
    <row r="895" spans="1:5" x14ac:dyDescent="0.35">
      <c r="A895" s="5">
        <v>-4.8154625566899601E-3</v>
      </c>
      <c r="B895" s="6">
        <v>-2.39310784939375E-2</v>
      </c>
      <c r="C895" s="6">
        <v>3.6528028933092302E-2</v>
      </c>
      <c r="D895" s="6">
        <v>7.90625915080523E-3</v>
      </c>
      <c r="E895" s="11">
        <v>-3.40458041444858E-3</v>
      </c>
    </row>
    <row r="896" spans="1:5" x14ac:dyDescent="0.35">
      <c r="A896" s="5">
        <v>7.8494569892473096E-2</v>
      </c>
      <c r="B896" s="6">
        <v>1.3403072899640401E-2</v>
      </c>
      <c r="C896" s="6">
        <v>1.8841625959525401E-2</v>
      </c>
      <c r="D896" s="6">
        <v>3.8059305565779397E-2</v>
      </c>
      <c r="E896" s="11">
        <v>1.14906832298136E-2</v>
      </c>
    </row>
    <row r="897" spans="1:5" x14ac:dyDescent="0.35">
      <c r="A897" s="5">
        <v>1.69492032377467E-2</v>
      </c>
      <c r="B897" s="6">
        <v>7.7419354838708099E-3</v>
      </c>
      <c r="C897" s="6">
        <v>1.0273629785149099E-3</v>
      </c>
      <c r="D897" s="6">
        <v>3.2745591939546501E-2</v>
      </c>
      <c r="E897" s="11">
        <v>-1.84224746699413E-3</v>
      </c>
    </row>
    <row r="898" spans="1:5" x14ac:dyDescent="0.35">
      <c r="A898" s="5">
        <v>2.5000000000000099E-2</v>
      </c>
      <c r="B898" s="6">
        <v>3.2010243277858001E-4</v>
      </c>
      <c r="C898" s="6">
        <v>2.0184741703729098E-2</v>
      </c>
      <c r="D898" s="6">
        <v>1.6260162601626101E-2</v>
      </c>
      <c r="E898" s="11">
        <v>2.8299048188191098E-2</v>
      </c>
    </row>
    <row r="899" spans="1:5" x14ac:dyDescent="0.35">
      <c r="A899" s="5">
        <v>2.1520851267336199E-2</v>
      </c>
      <c r="B899" s="6">
        <v>1.6639999999999999E-2</v>
      </c>
      <c r="C899" s="6">
        <v>1.50905432595574E-2</v>
      </c>
      <c r="D899" s="6">
        <v>3.5999999999999997E-2</v>
      </c>
      <c r="E899" s="11">
        <v>-1.6153155848040699E-2</v>
      </c>
    </row>
    <row r="900" spans="1:5" x14ac:dyDescent="0.35">
      <c r="A900" s="5">
        <v>-2.8090822654924801E-3</v>
      </c>
      <c r="B900" s="6">
        <v>-6.6100409191059998E-3</v>
      </c>
      <c r="C900" s="6">
        <v>3.3036339610175202E-3</v>
      </c>
      <c r="D900" s="6">
        <v>-2.3166344916344399E-3</v>
      </c>
      <c r="E900" s="11">
        <v>3.0404986318028899E-3</v>
      </c>
    </row>
    <row r="901" spans="1:5" x14ac:dyDescent="0.35">
      <c r="A901" s="5">
        <v>-1.7840329476071701E-2</v>
      </c>
      <c r="B901" s="6">
        <v>-6.0202156533656296E-3</v>
      </c>
      <c r="C901" s="6">
        <v>-4.6098450902256598E-3</v>
      </c>
      <c r="D901" s="6">
        <v>-2.7347749849966099E-2</v>
      </c>
      <c r="E901" s="11">
        <v>-2.9706090954465299E-2</v>
      </c>
    </row>
    <row r="902" spans="1:5" x14ac:dyDescent="0.35">
      <c r="A902" s="5">
        <v>5.35373326959847E-2</v>
      </c>
      <c r="B902" s="6">
        <v>-6.3755496851911602E-3</v>
      </c>
      <c r="C902" s="6">
        <v>3.3410519351637399E-2</v>
      </c>
      <c r="D902" s="6">
        <v>5.3050397877985002E-3</v>
      </c>
      <c r="E902" s="11">
        <v>1.6869791744441601E-2</v>
      </c>
    </row>
    <row r="903" spans="1:5" x14ac:dyDescent="0.35">
      <c r="A903" s="5">
        <v>-9.0744551236635607E-3</v>
      </c>
      <c r="B903" s="6">
        <v>-4.8123195380174203E-3</v>
      </c>
      <c r="C903" s="6">
        <v>6.0819462227912303E-3</v>
      </c>
      <c r="D903" s="6">
        <v>-5.5408970976252902E-3</v>
      </c>
      <c r="E903" s="11">
        <v>-1.53609831029178E-3</v>
      </c>
    </row>
    <row r="904" spans="1:5" x14ac:dyDescent="0.35">
      <c r="A904" s="5">
        <v>4.5787545787545798E-2</v>
      </c>
      <c r="B904" s="6">
        <v>-1.0960670535138601E-2</v>
      </c>
      <c r="C904" s="6">
        <v>4.6770664969774098E-2</v>
      </c>
      <c r="D904" s="6">
        <v>-7.9596710002660697E-4</v>
      </c>
      <c r="E904" s="11">
        <v>2.83076307692307E-2</v>
      </c>
    </row>
    <row r="905" spans="1:5" x14ac:dyDescent="0.35">
      <c r="A905" s="5">
        <v>0</v>
      </c>
      <c r="B905" s="6">
        <v>-4.4002607561929599E-2</v>
      </c>
      <c r="C905" s="6">
        <v>1.09421269943997E-2</v>
      </c>
      <c r="D905" s="6">
        <v>-2.3898035050451401E-3</v>
      </c>
      <c r="E905" s="11">
        <v>-9.5751053007244701E-3</v>
      </c>
    </row>
    <row r="906" spans="1:5" x14ac:dyDescent="0.35">
      <c r="A906" s="5">
        <v>2.2767119089317101E-2</v>
      </c>
      <c r="B906" s="6">
        <v>-4.4322877599726196E-3</v>
      </c>
      <c r="C906" s="6">
        <v>5.8328416014937802E-2</v>
      </c>
      <c r="D906" s="6">
        <v>1.27761844556826E-2</v>
      </c>
      <c r="E906" s="11">
        <v>1.05740791887663E-2</v>
      </c>
    </row>
    <row r="907" spans="1:5" x14ac:dyDescent="0.35">
      <c r="A907" s="5">
        <v>2.0119819344185799E-2</v>
      </c>
      <c r="B907" s="6">
        <v>-8.5616435424095104E-3</v>
      </c>
      <c r="C907" s="6">
        <v>6.5340623143732603E-3</v>
      </c>
      <c r="D907" s="6">
        <v>-1.8396911353583699E-2</v>
      </c>
      <c r="E907" s="11">
        <v>-3.2884902840059102E-3</v>
      </c>
    </row>
    <row r="908" spans="1:5" x14ac:dyDescent="0.35">
      <c r="A908" s="5">
        <v>3.0633613092740299E-2</v>
      </c>
      <c r="B908" s="6">
        <v>-6.9084971706909696E-3</v>
      </c>
      <c r="C908" s="6">
        <v>5.7296048546429799E-2</v>
      </c>
      <c r="D908" s="6">
        <v>-6.4256695590920697E-3</v>
      </c>
      <c r="E908" s="11">
        <v>-2.0995800839832498E-3</v>
      </c>
    </row>
    <row r="909" spans="1:5" x14ac:dyDescent="0.35">
      <c r="A909" s="5">
        <v>-2.48370531285446E-2</v>
      </c>
      <c r="B909" s="6">
        <v>8.6956521739129898E-3</v>
      </c>
      <c r="C909" s="6">
        <v>-1.49491995448265E-2</v>
      </c>
      <c r="D909" s="6">
        <v>1.72460590137429E-2</v>
      </c>
      <c r="E909" s="11">
        <v>6.0114217012308103E-4</v>
      </c>
    </row>
    <row r="910" spans="1:5" x14ac:dyDescent="0.35">
      <c r="A910" s="5">
        <v>-4.8434235973518397E-2</v>
      </c>
      <c r="B910" s="6">
        <v>-1.1034482758620699E-2</v>
      </c>
      <c r="C910" s="6">
        <v>-5.7723628307662297E-2</v>
      </c>
      <c r="D910" s="6">
        <v>-2.7814568615411699E-2</v>
      </c>
      <c r="E910" s="11">
        <v>-1.3817903274256501E-2</v>
      </c>
    </row>
    <row r="911" spans="1:5" x14ac:dyDescent="0.35">
      <c r="A911" s="5">
        <v>1.316322890903E-3</v>
      </c>
      <c r="B911" s="6">
        <v>-1.4993026499302699E-2</v>
      </c>
      <c r="C911" s="6">
        <v>-1.63934138625252E-2</v>
      </c>
      <c r="D911" s="6">
        <v>1.6348773285121999E-3</v>
      </c>
      <c r="E911" s="11">
        <v>-2.7413948984834598E-3</v>
      </c>
    </row>
    <row r="912" spans="1:5" x14ac:dyDescent="0.35">
      <c r="A912" s="5">
        <v>-4.9079710780017501E-2</v>
      </c>
      <c r="B912" s="6">
        <v>-5.3097345132743197E-3</v>
      </c>
      <c r="C912" s="6">
        <v>-4.9999969298246599E-2</v>
      </c>
      <c r="D912" s="6">
        <v>-2.366706257933E-2</v>
      </c>
      <c r="E912" s="11">
        <v>-6.1087962059378498E-3</v>
      </c>
    </row>
    <row r="913" spans="1:5" x14ac:dyDescent="0.35">
      <c r="A913" s="5">
        <v>-1.0138294463673101E-2</v>
      </c>
      <c r="B913" s="6">
        <v>1.8149501779359398E-2</v>
      </c>
      <c r="C913" s="6">
        <v>-4.3091410089786102E-3</v>
      </c>
      <c r="D913" s="6">
        <v>-1.5881826414042899E-2</v>
      </c>
      <c r="E913" s="11">
        <v>-3.5033804548248303E-2</v>
      </c>
    </row>
    <row r="914" spans="1:5" x14ac:dyDescent="0.35">
      <c r="A914" s="5">
        <v>-2.4674068901303501E-2</v>
      </c>
      <c r="B914" s="6">
        <v>-7.3401255735713296E-3</v>
      </c>
      <c r="C914" s="6">
        <v>-1.5765008702628001E-2</v>
      </c>
      <c r="D914" s="6">
        <v>5.0962271695842399E-3</v>
      </c>
      <c r="E914" s="11">
        <v>-3.8216560509553E-3</v>
      </c>
    </row>
    <row r="915" spans="1:5" x14ac:dyDescent="0.35">
      <c r="A915" s="5">
        <v>1.24104051355416E-2</v>
      </c>
      <c r="B915" s="6">
        <v>-1.40841549295767E-3</v>
      </c>
      <c r="C915" s="6">
        <v>7.2236180904523602E-3</v>
      </c>
      <c r="D915" s="6">
        <v>1.8309859154929799E-2</v>
      </c>
      <c r="E915" s="11">
        <v>7.0332480818413598E-3</v>
      </c>
    </row>
    <row r="916" spans="1:5" x14ac:dyDescent="0.35">
      <c r="A916" s="5">
        <v>-5.04479043115467E-2</v>
      </c>
      <c r="B916" s="6">
        <v>9.1678417077629692E-3</v>
      </c>
      <c r="C916" s="6">
        <v>-3.4611817898347302E-2</v>
      </c>
      <c r="D916" s="6">
        <v>-2.79391424619642E-2</v>
      </c>
      <c r="E916" s="11">
        <v>-3.7460317460317402E-2</v>
      </c>
    </row>
    <row r="917" spans="1:5" x14ac:dyDescent="0.35">
      <c r="A917" s="5">
        <v>2.1847121243650399E-2</v>
      </c>
      <c r="B917" s="6">
        <v>1.7120893881170898E-2</v>
      </c>
      <c r="C917" s="6">
        <v>2.71317838220861E-2</v>
      </c>
      <c r="D917" s="6">
        <v>4.5532157085941298E-3</v>
      </c>
      <c r="E917" s="11">
        <v>7.2559366754616503E-3</v>
      </c>
    </row>
    <row r="918" spans="1:5" x14ac:dyDescent="0.35">
      <c r="A918" s="5">
        <v>4.7133090379008799E-2</v>
      </c>
      <c r="B918" s="6">
        <v>1.3740638483659101E-3</v>
      </c>
      <c r="C918" s="6">
        <v>4.4025221510227003E-2</v>
      </c>
      <c r="D918" s="6">
        <v>2.4079320113314501E-2</v>
      </c>
      <c r="E918" s="11">
        <v>1.8664047151277102E-2</v>
      </c>
    </row>
    <row r="919" spans="1:5" x14ac:dyDescent="0.35">
      <c r="A919" s="5">
        <v>2.64502100440933E-2</v>
      </c>
      <c r="B919" s="6">
        <v>-3.0875128644939401E-3</v>
      </c>
      <c r="C919" s="6">
        <v>0</v>
      </c>
      <c r="D919" s="6">
        <v>0</v>
      </c>
      <c r="E919" s="11">
        <v>9.0003214400513603E-3</v>
      </c>
    </row>
    <row r="920" spans="1:5" x14ac:dyDescent="0.35">
      <c r="A920" s="5">
        <v>-3.75226022819799E-2</v>
      </c>
      <c r="B920" s="6">
        <v>1.03238131563588E-3</v>
      </c>
      <c r="C920" s="6">
        <v>-1.56626802511242E-2</v>
      </c>
      <c r="D920" s="6">
        <v>-1.54910096818811E-2</v>
      </c>
      <c r="E920" s="11">
        <v>-2.32558139534884E-2</v>
      </c>
    </row>
    <row r="921" spans="1:5" x14ac:dyDescent="0.35">
      <c r="A921" s="5">
        <v>-1.7848801416214099E-2</v>
      </c>
      <c r="B921" s="6">
        <v>-2.6469577174286701E-2</v>
      </c>
      <c r="C921" s="6">
        <v>-1.8665850673194598E-2</v>
      </c>
      <c r="D921" s="6">
        <v>1.9668446192748798E-3</v>
      </c>
      <c r="E921" s="11">
        <v>-1.30463144161774E-2</v>
      </c>
    </row>
    <row r="922" spans="1:5" x14ac:dyDescent="0.35">
      <c r="A922" s="5">
        <v>-1.53036824485892E-2</v>
      </c>
      <c r="B922" s="6">
        <v>-3.6723128531073498E-2</v>
      </c>
      <c r="C922" s="6">
        <v>-4.7396351730589301E-2</v>
      </c>
      <c r="D922" s="6">
        <v>-7.8518998878295294E-3</v>
      </c>
      <c r="E922" s="11">
        <v>2.8750826173165701E-2</v>
      </c>
    </row>
    <row r="923" spans="1:5" x14ac:dyDescent="0.35">
      <c r="A923" s="5">
        <v>-2.2340990772219401E-2</v>
      </c>
      <c r="B923" s="6">
        <v>9.8972870272255892E-3</v>
      </c>
      <c r="C923" s="6">
        <v>-1.3420622370560501E-2</v>
      </c>
      <c r="D923" s="6">
        <v>5.6525577426325103E-4</v>
      </c>
      <c r="E923" s="11">
        <v>-3.0517185994217801E-2</v>
      </c>
    </row>
    <row r="924" spans="1:5" x14ac:dyDescent="0.35">
      <c r="A924" s="5">
        <v>4.9677598096253802E-3</v>
      </c>
      <c r="B924" s="6">
        <v>3.2667877773788802E-3</v>
      </c>
      <c r="C924" s="6">
        <v>-4.6449570220622504E-3</v>
      </c>
      <c r="D924" s="6">
        <v>3.3898305084745198E-3</v>
      </c>
      <c r="E924" s="11">
        <v>-3.6447978793903201E-3</v>
      </c>
    </row>
    <row r="925" spans="1:5" x14ac:dyDescent="0.35">
      <c r="A925" s="5">
        <v>-1.9278299555116198E-2</v>
      </c>
      <c r="B925" s="6">
        <v>-1.0492004721128901E-2</v>
      </c>
      <c r="C925" s="6">
        <v>-2.6000033333333301E-2</v>
      </c>
      <c r="D925" s="6">
        <v>-1.6328828828828801E-2</v>
      </c>
      <c r="E925" s="11">
        <v>1.2304622547389499E-2</v>
      </c>
    </row>
    <row r="926" spans="1:5" x14ac:dyDescent="0.35">
      <c r="A926" s="5">
        <v>5.5443598790322603E-2</v>
      </c>
      <c r="B926" s="6">
        <v>-1.3894003656307099E-2</v>
      </c>
      <c r="C926" s="6">
        <v>2.08761471894643E-2</v>
      </c>
      <c r="D926" s="6">
        <v>1.08758228391528E-2</v>
      </c>
      <c r="E926" s="11">
        <v>9.8554533508532494E-4</v>
      </c>
    </row>
    <row r="927" spans="1:5" x14ac:dyDescent="0.35">
      <c r="A927" s="5">
        <v>-0.111747893421781</v>
      </c>
      <c r="B927" s="6">
        <v>-1.5943567517373702E-2</v>
      </c>
      <c r="C927" s="6">
        <v>-8.5484378142809306E-2</v>
      </c>
      <c r="D927" s="6">
        <v>-1.52888584623139E-2</v>
      </c>
      <c r="E927" s="11">
        <v>-4.0039382999671802E-2</v>
      </c>
    </row>
    <row r="928" spans="1:5" x14ac:dyDescent="0.35">
      <c r="A928" s="5">
        <v>-2.7419354838709699E-2</v>
      </c>
      <c r="B928" s="6">
        <v>1.16804441717995E-2</v>
      </c>
      <c r="C928" s="6">
        <v>-7.2580715814489896E-2</v>
      </c>
      <c r="D928" s="6">
        <v>-1.06382623144862E-2</v>
      </c>
      <c r="E928" s="11">
        <v>-2.8717948717948701E-2</v>
      </c>
    </row>
    <row r="929" spans="1:5" x14ac:dyDescent="0.35">
      <c r="A929" s="5">
        <v>-5.5279159756771702E-2</v>
      </c>
      <c r="B929" s="6">
        <v>-7.4487895716956998E-4</v>
      </c>
      <c r="C929" s="6">
        <v>1.5810356356140701E-2</v>
      </c>
      <c r="D929" s="6">
        <v>-2.73176765475153E-2</v>
      </c>
      <c r="E929" s="11">
        <v>1.16156282998943E-2</v>
      </c>
    </row>
    <row r="930" spans="1:5" x14ac:dyDescent="0.35">
      <c r="A930" s="5">
        <v>1.22878291398478E-2</v>
      </c>
      <c r="B930" s="6">
        <v>2.9071971673500001E-2</v>
      </c>
      <c r="C930" s="6">
        <v>-9.7276260806371494E-3</v>
      </c>
      <c r="D930" s="6">
        <v>6.2743130517743896E-3</v>
      </c>
      <c r="E930" s="11">
        <v>2.2964509394572102E-2</v>
      </c>
    </row>
    <row r="931" spans="1:5" x14ac:dyDescent="0.35">
      <c r="A931" s="5">
        <v>6.0693702930271903E-2</v>
      </c>
      <c r="B931" s="6">
        <v>-1.48496916026913E-2</v>
      </c>
      <c r="C931" s="6">
        <v>2.2003889115760799E-2</v>
      </c>
      <c r="D931" s="6">
        <v>1.4251744358669801E-2</v>
      </c>
      <c r="E931" s="11">
        <v>1.12244897959184E-2</v>
      </c>
    </row>
    <row r="932" spans="1:5" x14ac:dyDescent="0.35">
      <c r="A932" s="5">
        <v>0.111171607629428</v>
      </c>
      <c r="B932" s="6">
        <v>5.1470218695948101E-3</v>
      </c>
      <c r="C932" s="6">
        <v>0.119184967320261</v>
      </c>
      <c r="D932" s="6">
        <v>4.4496561932690498E-2</v>
      </c>
      <c r="E932" s="11">
        <v>9.0817356205852295E-3</v>
      </c>
    </row>
    <row r="933" spans="1:5" x14ac:dyDescent="0.35">
      <c r="A933" s="5">
        <v>4.0215794027258299E-2</v>
      </c>
      <c r="B933" s="6">
        <v>2.1945866861741198E-3</v>
      </c>
      <c r="C933" s="6">
        <v>3.8818239820740598E-2</v>
      </c>
      <c r="D933" s="6">
        <v>-1.59754058304581E-2</v>
      </c>
      <c r="E933" s="11">
        <v>-0.01</v>
      </c>
    </row>
    <row r="934" spans="1:5" x14ac:dyDescent="0.35">
      <c r="A934" s="5">
        <v>-1.6973079536684501E-2</v>
      </c>
      <c r="B934" s="6">
        <v>-1.09485401459852E-3</v>
      </c>
      <c r="C934" s="6">
        <v>6.2830687830688304E-3</v>
      </c>
      <c r="D934" s="6">
        <v>1.1392837204245099E-2</v>
      </c>
      <c r="E934" s="11">
        <v>-2.69360269360269E-2</v>
      </c>
    </row>
    <row r="935" spans="1:5" x14ac:dyDescent="0.35">
      <c r="A935" s="5">
        <v>1.67866187050358E-2</v>
      </c>
      <c r="B935" s="6">
        <v>-1.7172122134741601E-2</v>
      </c>
      <c r="C935" s="6">
        <v>3.8448899112717899E-2</v>
      </c>
      <c r="D935" s="6">
        <v>-1.4080892210613901E-3</v>
      </c>
      <c r="E935" s="11">
        <v>7.6124567474049601E-3</v>
      </c>
    </row>
    <row r="936" spans="1:5" x14ac:dyDescent="0.35">
      <c r="A936" s="5">
        <v>-5.42453747997464E-2</v>
      </c>
      <c r="B936" s="6">
        <v>-1.8587360594795502E-2</v>
      </c>
      <c r="C936" s="6">
        <v>-4.7468354430379799E-2</v>
      </c>
      <c r="D936" s="6">
        <v>-4.9633424985899503E-2</v>
      </c>
      <c r="E936" s="11">
        <v>-2.8159340659340702E-2</v>
      </c>
    </row>
    <row r="937" spans="1:5" x14ac:dyDescent="0.35">
      <c r="A937" s="5">
        <v>0.10374065355315</v>
      </c>
      <c r="B937" s="6">
        <v>4.1287878787878797E-2</v>
      </c>
      <c r="C937" s="6">
        <v>0.112292358803987</v>
      </c>
      <c r="D937" s="6">
        <v>2.9080119773001501E-2</v>
      </c>
      <c r="E937" s="11">
        <v>-2.2261484098939899E-2</v>
      </c>
    </row>
    <row r="938" spans="1:5" x14ac:dyDescent="0.35">
      <c r="A938" s="5">
        <v>-2.39493458630522E-2</v>
      </c>
      <c r="B938" s="6">
        <v>2.9828992360858599E-2</v>
      </c>
      <c r="C938" s="6">
        <v>-5.9737455197133001E-3</v>
      </c>
      <c r="D938" s="6">
        <v>-5.1902755619331904E-3</v>
      </c>
      <c r="E938" s="11">
        <v>4.2284062161185298E-2</v>
      </c>
    </row>
    <row r="939" spans="1:5" x14ac:dyDescent="0.35">
      <c r="A939" s="5">
        <v>-6.7129629629629803E-2</v>
      </c>
      <c r="B939" s="6">
        <v>-3.5323208594961698E-4</v>
      </c>
      <c r="C939" s="6">
        <v>-3.8461509569155797E-2</v>
      </c>
      <c r="D939" s="6">
        <v>-2.0289818840579801E-2</v>
      </c>
      <c r="E939" s="11">
        <v>-2.3231622746185801E-2</v>
      </c>
    </row>
    <row r="940" spans="1:5" x14ac:dyDescent="0.35">
      <c r="A940" s="5">
        <v>-7.4441687344913202E-2</v>
      </c>
      <c r="B940" s="6">
        <v>-3.2508835070983497E-2</v>
      </c>
      <c r="C940" s="6">
        <v>-2.6249999999999999E-2</v>
      </c>
      <c r="D940" s="6">
        <v>-1.62722257295774E-2</v>
      </c>
      <c r="E940" s="11">
        <v>1.5264465743698901E-2</v>
      </c>
    </row>
    <row r="941" spans="1:5" x14ac:dyDescent="0.35">
      <c r="A941" s="5">
        <v>2.3592493297587301E-2</v>
      </c>
      <c r="B941" s="6">
        <v>-2.77574151847121E-2</v>
      </c>
      <c r="C941" s="6">
        <v>2.6636713735558301E-2</v>
      </c>
      <c r="D941" s="6">
        <v>3.1578984962406E-2</v>
      </c>
      <c r="E941" s="11">
        <v>2.2377622377622201E-2</v>
      </c>
    </row>
    <row r="942" spans="1:5" x14ac:dyDescent="0.35">
      <c r="A942" s="5">
        <v>-6.1288632792037702E-2</v>
      </c>
      <c r="B942" s="6">
        <v>-4.8835835881448899E-3</v>
      </c>
      <c r="C942" s="6">
        <v>-6.4707721162863302E-2</v>
      </c>
      <c r="D942" s="6">
        <v>-2.91545178879538E-3</v>
      </c>
      <c r="E942" s="11">
        <v>3.4541723666210701E-2</v>
      </c>
    </row>
    <row r="943" spans="1:5" x14ac:dyDescent="0.35">
      <c r="A943" s="5">
        <v>-5.6919642857143002E-2</v>
      </c>
      <c r="B943" s="6">
        <v>8.6824839562100707E-3</v>
      </c>
      <c r="C943" s="6">
        <v>-6.0828877005347601E-2</v>
      </c>
      <c r="D943" s="6">
        <v>-2.9824560313429699E-2</v>
      </c>
      <c r="E943" s="11">
        <v>-4.1322314049586799E-2</v>
      </c>
    </row>
    <row r="944" spans="1:5" x14ac:dyDescent="0.35">
      <c r="A944" s="5">
        <v>-1.7159704142011699E-2</v>
      </c>
      <c r="B944" s="6">
        <v>1.49704346920077E-3</v>
      </c>
      <c r="C944" s="6">
        <v>-2.31316370106762E-2</v>
      </c>
      <c r="D944" s="6">
        <v>3.6165610451868199E-3</v>
      </c>
      <c r="E944" s="11">
        <v>3.4482758620701899E-4</v>
      </c>
    </row>
    <row r="945" spans="1:5" x14ac:dyDescent="0.35">
      <c r="A945" s="5">
        <v>-6.6225221780540605E-2</v>
      </c>
      <c r="B945" s="6">
        <v>1.8310911808669499E-2</v>
      </c>
      <c r="C945" s="6">
        <v>-9.1074677920776698E-2</v>
      </c>
      <c r="D945" s="6">
        <v>-5.4053981008032298E-2</v>
      </c>
      <c r="E945" s="11">
        <v>-3.4470872113068202E-4</v>
      </c>
    </row>
    <row r="946" spans="1:5" x14ac:dyDescent="0.35">
      <c r="A946" s="5">
        <v>7.1566795615731801E-2</v>
      </c>
      <c r="B946" s="6">
        <v>7.33948623853209E-3</v>
      </c>
      <c r="C946" s="6">
        <v>3.2064086891219E-2</v>
      </c>
      <c r="D946" s="6">
        <v>4.0317419035023103E-2</v>
      </c>
      <c r="E946" s="11">
        <v>1.72413793103448E-2</v>
      </c>
    </row>
    <row r="947" spans="1:5" x14ac:dyDescent="0.35">
      <c r="A947" s="5">
        <v>-0.12635384317967199</v>
      </c>
      <c r="B947" s="6">
        <v>-3.6065645316369903E-2</v>
      </c>
      <c r="C947" s="6">
        <v>-5.1650485436893101E-2</v>
      </c>
      <c r="D947" s="6">
        <v>-4.1196216051266402E-2</v>
      </c>
      <c r="E947" s="11">
        <v>-8.4745762711864198E-3</v>
      </c>
    </row>
    <row r="948" spans="1:5" x14ac:dyDescent="0.35">
      <c r="A948" s="5">
        <v>3.5123966942148803E-2</v>
      </c>
      <c r="B948" s="6">
        <v>-1.20937268364977E-2</v>
      </c>
      <c r="C948" s="6">
        <v>7.0843570843570597E-2</v>
      </c>
      <c r="D948" s="6">
        <v>2.6416255569701001E-2</v>
      </c>
      <c r="E948" s="11">
        <v>1.98290598290598E-2</v>
      </c>
    </row>
    <row r="949" spans="1:5" x14ac:dyDescent="0.35">
      <c r="A949" s="5">
        <v>-6.7198935462408502E-2</v>
      </c>
      <c r="B949" s="6">
        <v>-5.2792618699029001E-2</v>
      </c>
      <c r="C949" s="6">
        <v>-2.6386271510516202E-2</v>
      </c>
      <c r="D949" s="6">
        <v>3.56589161108107E-2</v>
      </c>
      <c r="E949" s="11">
        <v>-3.0506201810258E-2</v>
      </c>
    </row>
    <row r="950" spans="1:5" x14ac:dyDescent="0.35">
      <c r="A950" s="5">
        <v>2.1398002853067099E-2</v>
      </c>
      <c r="B950" s="6">
        <v>-4.2810945072697899E-2</v>
      </c>
      <c r="C950" s="6">
        <v>7.0306404960974303E-2</v>
      </c>
      <c r="D950" s="6">
        <v>4.4910555572998901E-3</v>
      </c>
      <c r="E950" s="11">
        <v>1.31396957123098E-2</v>
      </c>
    </row>
    <row r="951" spans="1:5" x14ac:dyDescent="0.35">
      <c r="A951" s="5">
        <v>6.7039106145251298E-2</v>
      </c>
      <c r="B951" s="6">
        <v>5.4852276166570603E-2</v>
      </c>
      <c r="C951" s="6">
        <v>1.7614678899082501E-2</v>
      </c>
      <c r="D951" s="6">
        <v>5.9612518628913104E-3</v>
      </c>
      <c r="E951" s="11">
        <v>1.36518771331058E-2</v>
      </c>
    </row>
    <row r="952" spans="1:5" x14ac:dyDescent="0.35">
      <c r="A952" s="5">
        <v>-2.8141361256544501E-2</v>
      </c>
      <c r="B952" s="6">
        <v>-4.0000000000000001E-3</v>
      </c>
      <c r="C952" s="6">
        <v>-1.29822935448973E-2</v>
      </c>
      <c r="D952" s="6">
        <v>-1.5703703703703699E-2</v>
      </c>
      <c r="E952" s="11">
        <v>1.5824915824915999E-2</v>
      </c>
    </row>
    <row r="953" spans="1:5" x14ac:dyDescent="0.35">
      <c r="A953" s="5">
        <v>-2.02020202020192E-3</v>
      </c>
      <c r="B953" s="6">
        <v>-3.1726867469879398E-2</v>
      </c>
      <c r="C953" s="6">
        <v>5.0420129688705698E-2</v>
      </c>
      <c r="D953" s="6">
        <v>2.0168573148705599E-2</v>
      </c>
      <c r="E953" s="11">
        <v>-1.2263838249917201E-2</v>
      </c>
    </row>
    <row r="954" spans="1:5" x14ac:dyDescent="0.35">
      <c r="A954" s="5">
        <v>-2.8340080971659999E-2</v>
      </c>
      <c r="B954" s="6">
        <v>-4.5624635187696497E-3</v>
      </c>
      <c r="C954" s="6">
        <v>-7.9304382608695698E-2</v>
      </c>
      <c r="D954" s="6">
        <v>-2.9507229271163998E-4</v>
      </c>
      <c r="E954" s="11">
        <v>0</v>
      </c>
    </row>
    <row r="955" spans="1:5" x14ac:dyDescent="0.35">
      <c r="A955" s="5">
        <v>-2.36111111111111E-2</v>
      </c>
      <c r="B955" s="6">
        <v>-1.4583333333333399E-2</v>
      </c>
      <c r="C955" s="6">
        <v>-4.23120151987917E-2</v>
      </c>
      <c r="D955" s="6">
        <v>-1.32822092680047E-2</v>
      </c>
      <c r="E955" s="11">
        <v>-2.48322147651008E-2</v>
      </c>
    </row>
    <row r="956" spans="1:5" x14ac:dyDescent="0.35">
      <c r="A956" s="5">
        <v>1.49359886201992E-2</v>
      </c>
      <c r="B956" s="6">
        <v>1.5644820295983099E-2</v>
      </c>
      <c r="C956" s="6">
        <v>2.5246548323471198E-2</v>
      </c>
      <c r="D956" s="6">
        <v>1.5554928789819299E-2</v>
      </c>
      <c r="E956" s="11">
        <v>-6.1940812112869503E-3</v>
      </c>
    </row>
    <row r="957" spans="1:5" x14ac:dyDescent="0.35">
      <c r="A957" s="5">
        <v>-2.0322354590048899E-2</v>
      </c>
      <c r="B957" s="6">
        <v>-2.9975062447959999E-2</v>
      </c>
      <c r="C957" s="6">
        <v>-3.8091573682185402E-2</v>
      </c>
      <c r="D957" s="6">
        <v>5.5964653902797999E-3</v>
      </c>
      <c r="E957" s="11">
        <v>1.3157894736842301E-2</v>
      </c>
    </row>
    <row r="958" spans="1:5" x14ac:dyDescent="0.35">
      <c r="A958" s="5">
        <v>1.4306151645206999E-3</v>
      </c>
      <c r="B958" s="6">
        <v>-3.1330430529203E-2</v>
      </c>
      <c r="C958" s="6">
        <v>-1.44000400000001E-2</v>
      </c>
      <c r="D958" s="6">
        <v>-1.7867640597539501E-2</v>
      </c>
      <c r="E958" s="11">
        <v>1.36705399863302E-3</v>
      </c>
    </row>
    <row r="959" spans="1:5" x14ac:dyDescent="0.35">
      <c r="A959" s="5">
        <v>7.8571428571427796E-3</v>
      </c>
      <c r="B959" s="6">
        <v>-2.2153300841826198E-3</v>
      </c>
      <c r="C959" s="6">
        <v>2.6785715372796799E-2</v>
      </c>
      <c r="D959" s="6">
        <v>-3.8771251072593502E-3</v>
      </c>
      <c r="E959" s="11">
        <v>7.1672354948806296E-3</v>
      </c>
    </row>
    <row r="960" spans="1:5" x14ac:dyDescent="0.35">
      <c r="A960" s="5">
        <v>-3.6144578313252997E-2</v>
      </c>
      <c r="B960" s="6">
        <v>-2.66434280639427E-3</v>
      </c>
      <c r="C960" s="6">
        <v>-1.5414980846441899E-2</v>
      </c>
      <c r="D960" s="6">
        <v>-8.9819988391467397E-3</v>
      </c>
      <c r="E960" s="11">
        <v>-3.3886818027795102E-4</v>
      </c>
    </row>
    <row r="961" spans="1:5" x14ac:dyDescent="0.35">
      <c r="A961" s="5">
        <v>-2.9411764705882401E-2</v>
      </c>
      <c r="B961" s="6">
        <v>2.4042788247675299E-2</v>
      </c>
      <c r="C961" s="6">
        <v>-1.7262143717382501E-2</v>
      </c>
      <c r="D961" s="6">
        <v>-8.7613670694863793E-3</v>
      </c>
      <c r="E961" s="11">
        <v>-0.02</v>
      </c>
    </row>
    <row r="962" spans="1:5" x14ac:dyDescent="0.35">
      <c r="A962" s="5">
        <v>-4.54545454545454E-2</v>
      </c>
      <c r="B962" s="6">
        <v>-3.0434782608695899E-3</v>
      </c>
      <c r="C962" s="6">
        <v>2.4509803921568499E-2</v>
      </c>
      <c r="D962" s="6">
        <v>-1.24961525638583E-2</v>
      </c>
      <c r="E962" s="11">
        <v>4.8426150121065898E-3</v>
      </c>
    </row>
    <row r="963" spans="1:5" x14ac:dyDescent="0.35">
      <c r="A963" s="5">
        <v>-1.1904761904762E-2</v>
      </c>
      <c r="B963" s="6">
        <v>-3.9249847361535098E-2</v>
      </c>
      <c r="C963" s="6">
        <v>3.6682615629984199E-2</v>
      </c>
      <c r="D963" s="6">
        <v>1.32716049382715E-2</v>
      </c>
      <c r="E963" s="11">
        <v>2.9259896729776101E-2</v>
      </c>
    </row>
    <row r="964" spans="1:5" x14ac:dyDescent="0.35">
      <c r="A964" s="5">
        <v>2.65060240963855E-2</v>
      </c>
      <c r="B964" s="6">
        <v>5.9009983703588497E-3</v>
      </c>
      <c r="C964" s="6">
        <v>5.9230807692307597E-2</v>
      </c>
      <c r="D964" s="6">
        <v>3.5638173926287001E-2</v>
      </c>
      <c r="E964" s="11">
        <v>1.4715719063545201E-2</v>
      </c>
    </row>
    <row r="965" spans="1:5" x14ac:dyDescent="0.35">
      <c r="A965" s="5">
        <v>0.11893583724569699</v>
      </c>
      <c r="B965" s="6">
        <v>6.4530685920577605E-2</v>
      </c>
      <c r="C965" s="6">
        <v>8.3151739900082094E-2</v>
      </c>
      <c r="D965" s="6">
        <v>1.11764334126312E-2</v>
      </c>
      <c r="E965" s="11">
        <v>3.8233355306525899E-2</v>
      </c>
    </row>
    <row r="966" spans="1:5" x14ac:dyDescent="0.35">
      <c r="A966" s="5">
        <v>-6.2937062937062898E-3</v>
      </c>
      <c r="B966" s="6">
        <v>4.6630351844001404E-3</v>
      </c>
      <c r="C966" s="6">
        <v>-3.4864197116996301E-2</v>
      </c>
      <c r="D966" s="6">
        <v>3.7812681791740098E-3</v>
      </c>
      <c r="E966" s="11">
        <v>-9.5238095238103803E-4</v>
      </c>
    </row>
    <row r="967" spans="1:5" x14ac:dyDescent="0.35">
      <c r="A967" s="5">
        <v>-4.2223786066151198E-3</v>
      </c>
      <c r="B967" s="6">
        <v>1.0970379283950201E-2</v>
      </c>
      <c r="C967" s="6">
        <v>1.45883287742852E-2</v>
      </c>
      <c r="D967" s="6">
        <v>-2.5789626195305702E-2</v>
      </c>
      <c r="E967" s="11">
        <v>-8.8973625675245992E-3</v>
      </c>
    </row>
    <row r="968" spans="1:5" x14ac:dyDescent="0.35">
      <c r="A968" s="5">
        <v>1.4134275618373801E-3</v>
      </c>
      <c r="B968" s="6">
        <v>-3.8397247011571198E-2</v>
      </c>
      <c r="C968" s="6">
        <v>-1.26668610978042E-2</v>
      </c>
      <c r="D968" s="6">
        <v>1.2492563950029701E-2</v>
      </c>
      <c r="E968" s="11">
        <v>-7.69477396601481E-3</v>
      </c>
    </row>
    <row r="969" spans="1:5" x14ac:dyDescent="0.35">
      <c r="A969" s="5">
        <v>-5.15172900494002E-2</v>
      </c>
      <c r="B969" s="6">
        <v>-2.6042099564145302E-3</v>
      </c>
      <c r="C969" s="6">
        <v>1.04021844660194E-2</v>
      </c>
      <c r="D969" s="6">
        <v>3.8190364277319601E-3</v>
      </c>
      <c r="E969" s="11">
        <v>1.8739903069467E-2</v>
      </c>
    </row>
    <row r="970" spans="1:5" x14ac:dyDescent="0.35">
      <c r="A970" s="5">
        <v>-4.4642857142857102E-2</v>
      </c>
      <c r="B970" s="6">
        <v>1.3490034812880801E-2</v>
      </c>
      <c r="C970" s="6">
        <v>1.9217639643707599E-2</v>
      </c>
      <c r="D970" s="6">
        <v>7.0237050043897601E-3</v>
      </c>
      <c r="E970" s="11">
        <v>-1.5857913098636298E-2</v>
      </c>
    </row>
    <row r="971" spans="1:5" x14ac:dyDescent="0.35">
      <c r="A971" s="5">
        <v>-4.0498442367601299E-2</v>
      </c>
      <c r="B971" s="6">
        <v>-4.9806867762693503E-2</v>
      </c>
      <c r="C971" s="6">
        <v>-7.3063970603906805E-2</v>
      </c>
      <c r="D971" s="6">
        <v>-2.6445836965998198E-2</v>
      </c>
      <c r="E971" s="11">
        <v>-2.19142765066065E-2</v>
      </c>
    </row>
    <row r="972" spans="1:5" x14ac:dyDescent="0.35">
      <c r="A972" s="5">
        <v>-1.21753246753247E-2</v>
      </c>
      <c r="B972" s="6">
        <v>-2.9823769987517901E-2</v>
      </c>
      <c r="C972" s="6">
        <v>-2.0704757693252501E-2</v>
      </c>
      <c r="D972" s="6">
        <v>1.01493287369152E-2</v>
      </c>
      <c r="E972" s="11">
        <v>6.5897858319607905E-4</v>
      </c>
    </row>
    <row r="973" spans="1:5" x14ac:dyDescent="0.35">
      <c r="A973" s="5">
        <v>4.4371405094494797E-2</v>
      </c>
      <c r="B973" s="6">
        <v>2.23568710925417E-2</v>
      </c>
      <c r="C973" s="6">
        <v>1.48371667224478E-3</v>
      </c>
      <c r="D973" s="6">
        <v>4.4325500726747303E-3</v>
      </c>
      <c r="E973" s="11">
        <v>-8.5610800131709092E-3</v>
      </c>
    </row>
    <row r="974" spans="1:5" x14ac:dyDescent="0.35">
      <c r="A974" s="5">
        <v>-3.4618410700236101E-2</v>
      </c>
      <c r="B974" s="6">
        <v>-1.27563092138355E-2</v>
      </c>
      <c r="C974" s="6">
        <v>-1.33333703703704E-2</v>
      </c>
      <c r="D974" s="6">
        <v>-2.2359481551907898E-2</v>
      </c>
      <c r="E974" s="11">
        <v>4.1182331451345103E-2</v>
      </c>
    </row>
    <row r="975" spans="1:5" x14ac:dyDescent="0.35">
      <c r="A975" s="5">
        <v>-7.3349633251833498E-3</v>
      </c>
      <c r="B975" s="6">
        <v>9.6907706506690304E-3</v>
      </c>
      <c r="C975" s="6">
        <v>2.2147185516035599E-2</v>
      </c>
      <c r="D975" s="6">
        <v>2.5880191092386502E-2</v>
      </c>
      <c r="E975" s="11">
        <v>-1.75438596491229E-2</v>
      </c>
    </row>
    <row r="976" spans="1:5" x14ac:dyDescent="0.35">
      <c r="A976" s="5">
        <v>-5.5008210180623997E-2</v>
      </c>
      <c r="B976" s="6">
        <v>-3.1992643144088E-2</v>
      </c>
      <c r="C976" s="6">
        <v>-5.2148402497245602E-2</v>
      </c>
      <c r="D976" s="6">
        <v>-3.9014338479551901E-2</v>
      </c>
      <c r="E976" s="11">
        <v>-1.46103896103896E-2</v>
      </c>
    </row>
    <row r="977" spans="1:5" x14ac:dyDescent="0.35">
      <c r="A977" s="5">
        <v>-7.8192875760207895E-3</v>
      </c>
      <c r="B977" s="6">
        <v>-2.2662842304060501E-2</v>
      </c>
      <c r="C977" s="6">
        <v>-2.5183999425958899E-2</v>
      </c>
      <c r="D977" s="6">
        <v>-9.1575091575080104E-4</v>
      </c>
      <c r="E977" s="11">
        <v>-2.47116968698518E-2</v>
      </c>
    </row>
    <row r="978" spans="1:5" x14ac:dyDescent="0.35">
      <c r="A978" s="5">
        <v>-4.7285464098073403E-2</v>
      </c>
      <c r="B978" s="6">
        <v>-3.7198114145018703E-2</v>
      </c>
      <c r="C978" s="6">
        <v>-4.8887122416534097E-2</v>
      </c>
      <c r="D978" s="6">
        <v>-8.5548808432630592E-3</v>
      </c>
      <c r="E978" s="11">
        <v>-5.4054054054054603E-3</v>
      </c>
    </row>
    <row r="979" spans="1:5" x14ac:dyDescent="0.35">
      <c r="A979" s="5">
        <v>-2.29779411764706E-2</v>
      </c>
      <c r="B979" s="6">
        <v>-2.8098294029101901E-2</v>
      </c>
      <c r="C979" s="6">
        <v>4.26243627246135E-2</v>
      </c>
      <c r="D979" s="6">
        <v>2.86595157418921E-2</v>
      </c>
      <c r="E979" s="11">
        <v>-1.6304347826086901E-2</v>
      </c>
    </row>
    <row r="980" spans="1:5" x14ac:dyDescent="0.35">
      <c r="A980" s="5">
        <v>-4.13922859830669E-2</v>
      </c>
      <c r="B980" s="6">
        <v>-2.3748114416720902E-2</v>
      </c>
      <c r="C980" s="6">
        <v>-6.8937913068620696E-2</v>
      </c>
      <c r="D980" s="6">
        <v>-1.19831860395446E-2</v>
      </c>
      <c r="E980" s="11">
        <v>-1.4502762430939301E-2</v>
      </c>
    </row>
    <row r="981" spans="1:5" x14ac:dyDescent="0.35">
      <c r="A981" s="5">
        <v>-0.110893032384691</v>
      </c>
      <c r="B981" s="6">
        <v>-1.1634003172924399E-2</v>
      </c>
      <c r="C981" s="6">
        <v>-4.8213473956091199E-2</v>
      </c>
      <c r="D981" s="6">
        <v>-1.60704208584589E-2</v>
      </c>
      <c r="E981" s="11">
        <v>-1.19131044148564E-2</v>
      </c>
    </row>
    <row r="982" spans="1:5" x14ac:dyDescent="0.35">
      <c r="A982" s="5">
        <v>3.4216335540838701E-2</v>
      </c>
      <c r="B982" s="6">
        <v>3.53129462111854E-2</v>
      </c>
      <c r="C982" s="6">
        <v>-2.80416540912867E-2</v>
      </c>
      <c r="D982" s="6">
        <v>-2.28042766873758E-2</v>
      </c>
      <c r="E982" s="11">
        <v>-2.83687943262412E-2</v>
      </c>
    </row>
    <row r="983" spans="1:5" x14ac:dyDescent="0.35">
      <c r="A983" s="5">
        <v>1.0672358591248699E-2</v>
      </c>
      <c r="B983" s="6">
        <v>1.8604599483204001E-2</v>
      </c>
      <c r="C983" s="6">
        <v>7.8641228478362205E-2</v>
      </c>
      <c r="D983" s="6">
        <v>4.9195797855566201E-2</v>
      </c>
      <c r="E983" s="11">
        <v>4.1605839416058298E-2</v>
      </c>
    </row>
    <row r="984" spans="1:5" x14ac:dyDescent="0.35">
      <c r="A984" s="5">
        <v>1.0559662090813E-2</v>
      </c>
      <c r="B984" s="6">
        <v>1.26839174370328E-2</v>
      </c>
      <c r="C984" s="6">
        <v>5.1768334771353803E-3</v>
      </c>
      <c r="D984" s="6">
        <v>-8.1153820301841408E-3</v>
      </c>
      <c r="E984" s="11">
        <v>3.8542396636300799E-3</v>
      </c>
    </row>
    <row r="985" spans="1:5" x14ac:dyDescent="0.35">
      <c r="A985" s="5">
        <v>2.7168234064785898E-2</v>
      </c>
      <c r="B985" s="6">
        <v>8.0661376786642203E-2</v>
      </c>
      <c r="C985" s="6">
        <v>4.50644225349539E-2</v>
      </c>
      <c r="D985" s="6">
        <v>1.21211742424243E-2</v>
      </c>
      <c r="E985" s="11">
        <v>2.23385689354276E-2</v>
      </c>
    </row>
    <row r="986" spans="1:5" x14ac:dyDescent="0.35">
      <c r="A986" s="5">
        <v>5.49338758901321E-2</v>
      </c>
      <c r="B986" s="6">
        <v>-9.2720908669449206E-3</v>
      </c>
      <c r="C986" s="6">
        <v>9.0349075975357795E-3</v>
      </c>
      <c r="D986" s="6">
        <v>2.00599558405672E-2</v>
      </c>
      <c r="E986" s="11">
        <v>3.4141345169014199E-4</v>
      </c>
    </row>
    <row r="987" spans="1:5" x14ac:dyDescent="0.35">
      <c r="A987" s="5">
        <v>5.2073288331726302E-2</v>
      </c>
      <c r="B987" s="6">
        <v>3.97752906048063E-2</v>
      </c>
      <c r="C987" s="6">
        <v>-3.66300366300365E-3</v>
      </c>
      <c r="D987" s="6">
        <v>2.05455671945409E-3</v>
      </c>
      <c r="E987" s="11">
        <v>4.3003412969283103E-2</v>
      </c>
    </row>
    <row r="988" spans="1:5" x14ac:dyDescent="0.35">
      <c r="A988" s="5">
        <v>-5.4078826764436302E-2</v>
      </c>
      <c r="B988" s="6">
        <v>-2.4302386332240699E-2</v>
      </c>
      <c r="C988" s="6">
        <v>2.8594362745097998E-3</v>
      </c>
      <c r="D988" s="6">
        <v>7.6157000585821404E-3</v>
      </c>
      <c r="E988" s="11">
        <v>-2.2905759162303902E-3</v>
      </c>
    </row>
    <row r="989" spans="1:5" x14ac:dyDescent="0.35">
      <c r="A989" s="5">
        <v>-3.8759689922481799E-3</v>
      </c>
      <c r="B989" s="6">
        <v>1.9833994464944601E-2</v>
      </c>
      <c r="C989" s="6">
        <v>-1.0183299803800399E-2</v>
      </c>
      <c r="D989" s="6">
        <v>-1.22093023255814E-2</v>
      </c>
      <c r="E989" s="11">
        <v>1.6726795670711801E-2</v>
      </c>
    </row>
    <row r="990" spans="1:5" x14ac:dyDescent="0.35">
      <c r="A990" s="5">
        <v>-2.4319066147859902E-2</v>
      </c>
      <c r="B990" s="6">
        <v>-9.0457255067514196E-3</v>
      </c>
      <c r="C990" s="6">
        <v>-2.1810659333771999E-2</v>
      </c>
      <c r="D990" s="6">
        <v>-4.4143981753973502E-3</v>
      </c>
      <c r="E990" s="11">
        <v>-1.93548387096775E-2</v>
      </c>
    </row>
    <row r="991" spans="1:5" x14ac:dyDescent="0.35">
      <c r="A991" s="5">
        <v>-6.6799601196410804E-2</v>
      </c>
      <c r="B991" s="6">
        <v>-2.8753947968964001E-2</v>
      </c>
      <c r="C991" s="6">
        <v>-4.7118216238956699E-2</v>
      </c>
      <c r="D991" s="6">
        <v>-3.6062667605035001E-2</v>
      </c>
      <c r="E991" s="11">
        <v>1.9736842105263299E-2</v>
      </c>
    </row>
    <row r="992" spans="1:5" x14ac:dyDescent="0.35">
      <c r="A992" s="5">
        <v>-8.5470085470085402E-2</v>
      </c>
      <c r="B992" s="6">
        <v>-1.50376872632665E-2</v>
      </c>
      <c r="C992" s="6">
        <v>-2.07505518763796E-2</v>
      </c>
      <c r="D992" s="6">
        <v>1.22669431258404E-3</v>
      </c>
      <c r="E992" s="11">
        <v>-1.93548387096765E-3</v>
      </c>
    </row>
    <row r="993" spans="1:5" x14ac:dyDescent="0.35">
      <c r="A993" s="5">
        <v>-3.2710280373831897E-2</v>
      </c>
      <c r="B993" s="6">
        <v>4.0076337789901599E-2</v>
      </c>
      <c r="C993" s="6">
        <v>1.39765554553652E-2</v>
      </c>
      <c r="D993" s="6">
        <v>2.02143943256359E-2</v>
      </c>
      <c r="E993" s="11">
        <v>-1.2605042016806799E-2</v>
      </c>
    </row>
    <row r="994" spans="1:5" x14ac:dyDescent="0.35">
      <c r="A994" s="5">
        <v>4.7101449275362299E-2</v>
      </c>
      <c r="B994" s="6">
        <v>3.6697295261343799E-2</v>
      </c>
      <c r="C994" s="6">
        <v>4.4019564250778097E-2</v>
      </c>
      <c r="D994" s="6">
        <v>2.5217613884058299E-2</v>
      </c>
      <c r="E994" s="11">
        <v>1.63666121112938E-3</v>
      </c>
    </row>
    <row r="995" spans="1:5" x14ac:dyDescent="0.35">
      <c r="A995" s="5">
        <v>6.4590542099192599E-2</v>
      </c>
      <c r="B995" s="6">
        <v>1.06194690265486E-2</v>
      </c>
      <c r="C995" s="6">
        <v>3.4071124361159102E-3</v>
      </c>
      <c r="D995" s="6">
        <v>1.0248901903367601E-2</v>
      </c>
      <c r="E995" s="11">
        <v>-6.5359477124183902E-3</v>
      </c>
    </row>
    <row r="996" spans="1:5" x14ac:dyDescent="0.35">
      <c r="A996" s="5">
        <v>3.0335861321776798E-2</v>
      </c>
      <c r="B996" s="6">
        <v>-2.1453590192644399E-2</v>
      </c>
      <c r="C996" s="6">
        <v>-4.3293635114330903E-2</v>
      </c>
      <c r="D996" s="6">
        <v>-7.6811594202898598E-2</v>
      </c>
      <c r="E996" s="11">
        <v>-1.54605263157894E-2</v>
      </c>
    </row>
    <row r="997" spans="1:5" x14ac:dyDescent="0.35">
      <c r="A997" s="5">
        <v>-7.0452155625657195E-2</v>
      </c>
      <c r="B997" s="6">
        <v>1.2975346756152001E-2</v>
      </c>
      <c r="C997" s="6">
        <v>-1.73026168011262E-2</v>
      </c>
      <c r="D997" s="6">
        <v>-2.8257456828885402E-2</v>
      </c>
      <c r="E997" s="11">
        <v>-2.7731373204143001E-2</v>
      </c>
    </row>
    <row r="998" spans="1:5" x14ac:dyDescent="0.35">
      <c r="A998" s="5">
        <v>2.8280542986425201E-2</v>
      </c>
      <c r="B998" s="6">
        <v>-5.7420055539754199E-3</v>
      </c>
      <c r="C998" s="6">
        <v>-5.8690744920992799E-3</v>
      </c>
      <c r="D998" s="6">
        <v>8.4006462035539596E-3</v>
      </c>
      <c r="E998" s="11">
        <v>-1.4776632302405401E-2</v>
      </c>
    </row>
    <row r="999" spans="1:5" x14ac:dyDescent="0.35">
      <c r="A999" s="5">
        <v>-1.9801980198019799E-2</v>
      </c>
      <c r="B999" s="6">
        <v>-8.0408662816526005E-2</v>
      </c>
      <c r="C999" s="6">
        <v>7.2661217075387103E-3</v>
      </c>
      <c r="D999" s="6">
        <v>5.4149311118231402E-2</v>
      </c>
      <c r="E999" s="11">
        <v>2.47645622602022E-2</v>
      </c>
    </row>
    <row r="1000" spans="1:5" x14ac:dyDescent="0.35">
      <c r="A1000" s="5">
        <v>4.4893378226711599E-2</v>
      </c>
      <c r="B1000" s="6">
        <v>1.15942023384443E-2</v>
      </c>
      <c r="C1000" s="6">
        <v>-6.3119477006311504E-3</v>
      </c>
      <c r="D1000" s="6">
        <v>-1.5197188449849199E-3</v>
      </c>
      <c r="E1000" s="11">
        <v>-3.8461538461538401E-2</v>
      </c>
    </row>
    <row r="1001" spans="1:5" x14ac:dyDescent="0.35">
      <c r="A1001" s="5">
        <v>1.39634801288935E-2</v>
      </c>
      <c r="B1001" s="6">
        <v>4.4890064713941601E-2</v>
      </c>
      <c r="C1001" s="6">
        <v>1.1796641933001799E-2</v>
      </c>
      <c r="D1001" s="6">
        <v>2.2222183324879002E-2</v>
      </c>
      <c r="E1001" s="11">
        <v>1.7699115044247801E-2</v>
      </c>
    </row>
    <row r="1002" spans="1:5" x14ac:dyDescent="0.35">
      <c r="A1002" s="5">
        <v>-2.8601694915254199E-2</v>
      </c>
      <c r="B1002" s="6">
        <v>-1.05118377747642E-2</v>
      </c>
      <c r="C1002" s="6">
        <v>-4.4842154477225896E-3</v>
      </c>
      <c r="D1002" s="6">
        <v>-6.3132854377605893E-2</v>
      </c>
      <c r="E1002" s="11">
        <v>-5.2173913043477302E-3</v>
      </c>
    </row>
    <row r="1003" spans="1:5" x14ac:dyDescent="0.35">
      <c r="A1003" s="5">
        <v>1.5267175572519101E-2</v>
      </c>
      <c r="B1003" s="6">
        <v>4.1570438799076702E-3</v>
      </c>
      <c r="C1003" s="6">
        <v>-4.5045493466419097E-3</v>
      </c>
      <c r="D1003" s="6">
        <v>1.8753974044579499E-2</v>
      </c>
      <c r="E1003" s="11">
        <v>-3.4965034965039898E-4</v>
      </c>
    </row>
    <row r="1004" spans="1:5" x14ac:dyDescent="0.35">
      <c r="A1004" s="5">
        <v>6.3372717508055801E-2</v>
      </c>
      <c r="B1004" s="6">
        <v>1.56393744250229E-2</v>
      </c>
      <c r="C1004" s="6">
        <v>2.5339366515837E-2</v>
      </c>
      <c r="D1004" s="6">
        <v>9.0484012889391306E-3</v>
      </c>
      <c r="E1004" s="11">
        <v>2.1336131514515501E-2</v>
      </c>
    </row>
    <row r="1005" spans="1:5" x14ac:dyDescent="0.35">
      <c r="A1005" s="5">
        <v>3.3333333333333402E-2</v>
      </c>
      <c r="B1005" s="6">
        <v>-7.6992753623187403E-3</v>
      </c>
      <c r="C1005" s="6">
        <v>8.3848190644306708E-3</v>
      </c>
      <c r="D1005" s="6">
        <v>-1.02040816326531E-2</v>
      </c>
      <c r="E1005" s="11">
        <v>1.23287671232877E-2</v>
      </c>
    </row>
    <row r="1006" spans="1:5" x14ac:dyDescent="0.35">
      <c r="A1006" s="5">
        <v>-2.4437927663734101E-2</v>
      </c>
      <c r="B1006" s="6">
        <v>-6.3441350981287101E-2</v>
      </c>
      <c r="C1006" s="6">
        <v>-2.6257768052516698E-3</v>
      </c>
      <c r="D1006" s="6">
        <v>-8.1224617307091903E-3</v>
      </c>
      <c r="E1006" s="11">
        <v>-1.6238159675236799E-2</v>
      </c>
    </row>
    <row r="1007" spans="1:5" x14ac:dyDescent="0.35">
      <c r="A1007" s="5">
        <v>-1.50300601202406E-2</v>
      </c>
      <c r="B1007" s="6">
        <v>-4.58089668615985E-2</v>
      </c>
      <c r="C1007" s="6">
        <v>-1.1408512004892001E-2</v>
      </c>
      <c r="D1007" s="6">
        <v>-2.3622086614173199E-2</v>
      </c>
      <c r="E1007" s="11">
        <v>1.9944979367262802E-2</v>
      </c>
    </row>
    <row r="1008" spans="1:5" x14ac:dyDescent="0.35">
      <c r="A1008" s="5">
        <v>3.1536113936927901E-2</v>
      </c>
      <c r="B1008" s="6">
        <v>-2.9622063329928401E-2</v>
      </c>
      <c r="C1008" s="6">
        <v>2.0861028812204599E-2</v>
      </c>
      <c r="D1008" s="6">
        <v>8.0645567767967403E-3</v>
      </c>
      <c r="E1008" s="11">
        <v>-2.0229265003370899E-3</v>
      </c>
    </row>
    <row r="1009" spans="1:5" x14ac:dyDescent="0.35">
      <c r="A1009" s="5">
        <v>-0.101577909270217</v>
      </c>
      <c r="B1009" s="6">
        <v>-5.7895263157895496E-3</v>
      </c>
      <c r="C1009" s="6">
        <v>-4.3043478260869503E-2</v>
      </c>
      <c r="D1009" s="6">
        <v>3.3600000000000102E-2</v>
      </c>
      <c r="E1009" s="11">
        <v>-2.3986486486486502E-2</v>
      </c>
    </row>
    <row r="1010" spans="1:5" x14ac:dyDescent="0.35">
      <c r="A1010" s="5">
        <v>-4.8298572996706798E-2</v>
      </c>
      <c r="B1010" s="6">
        <v>-4.4467974826256002E-2</v>
      </c>
      <c r="C1010" s="6">
        <v>-2.0899636528850601E-2</v>
      </c>
      <c r="D1010" s="6">
        <v>1.1455108359133E-2</v>
      </c>
      <c r="E1010" s="11">
        <v>-1.8345448251990401E-2</v>
      </c>
    </row>
    <row r="1011" spans="1:5" x14ac:dyDescent="0.35">
      <c r="A1011" s="5">
        <v>-4.26758938869665E-2</v>
      </c>
      <c r="B1011" s="6">
        <v>3.1025043270085598E-2</v>
      </c>
      <c r="C1011" s="6">
        <v>-4.1299259457042201E-2</v>
      </c>
      <c r="D1011" s="6">
        <v>-4.68319176614631E-2</v>
      </c>
      <c r="E1011" s="11">
        <v>-3.0324400564174799E-2</v>
      </c>
    </row>
    <row r="1012" spans="1:5" x14ac:dyDescent="0.35">
      <c r="A1012" s="5">
        <v>5.9036144578313E-2</v>
      </c>
      <c r="B1012" s="6">
        <v>6.0719985990328497E-2</v>
      </c>
      <c r="C1012" s="6">
        <v>-2.2265198451113299E-2</v>
      </c>
      <c r="D1012" s="6">
        <v>1.31663048664779E-2</v>
      </c>
      <c r="E1012" s="11">
        <v>-2.54545454545454E-2</v>
      </c>
    </row>
    <row r="1013" spans="1:5" x14ac:dyDescent="0.35">
      <c r="A1013" s="5">
        <v>0.13424345847554101</v>
      </c>
      <c r="B1013" s="6">
        <v>5.7244224924012203E-2</v>
      </c>
      <c r="C1013" s="6">
        <v>3.2178166723853201E-2</v>
      </c>
      <c r="D1013" s="6">
        <v>9.5087163232965299E-4</v>
      </c>
      <c r="E1013" s="11">
        <v>1.11940298507462E-2</v>
      </c>
    </row>
    <row r="1014" spans="1:5" x14ac:dyDescent="0.35">
      <c r="A1014" s="5">
        <v>5.0150451354060701E-3</v>
      </c>
      <c r="B1014" s="6">
        <v>-1.53331089921844E-2</v>
      </c>
      <c r="C1014" s="6">
        <v>6.9544316546762394E-2</v>
      </c>
      <c r="D1014" s="6">
        <v>-1.7732742241925298E-2</v>
      </c>
      <c r="E1014" s="11">
        <v>1.8081180811808002E-2</v>
      </c>
    </row>
    <row r="1015" spans="1:5" x14ac:dyDescent="0.35">
      <c r="A1015" s="5">
        <v>-1.8962075848303301E-2</v>
      </c>
      <c r="B1015" s="6">
        <v>-4.8660829618532003E-3</v>
      </c>
      <c r="C1015" s="6">
        <v>2.1973184841847002E-2</v>
      </c>
      <c r="D1015" s="6">
        <v>-1.0638297872340399E-2</v>
      </c>
      <c r="E1015" s="11">
        <v>2.57339615802827E-2</v>
      </c>
    </row>
    <row r="1016" spans="1:5" x14ac:dyDescent="0.35">
      <c r="A1016" s="5">
        <v>-7.22278738555443E-2</v>
      </c>
      <c r="B1016" s="6">
        <v>-1.4670414930541E-3</v>
      </c>
      <c r="C1016" s="6">
        <v>-3.9052258049484097E-2</v>
      </c>
      <c r="D1016" s="6">
        <v>-1.33593597262951E-2</v>
      </c>
      <c r="E1016" s="11">
        <v>-2.3321554770318099E-2</v>
      </c>
    </row>
    <row r="1017" spans="1:5" x14ac:dyDescent="0.35">
      <c r="A1017" s="5">
        <v>3.0701754385965101E-2</v>
      </c>
      <c r="B1017" s="6">
        <v>5.7296767874632601E-2</v>
      </c>
      <c r="C1017" s="6">
        <v>2.5570730593607299E-2</v>
      </c>
      <c r="D1017" s="6">
        <v>1.7172968247483E-2</v>
      </c>
      <c r="E1017" s="11">
        <v>1.59189580318377E-2</v>
      </c>
    </row>
    <row r="1018" spans="1:5" x14ac:dyDescent="0.35">
      <c r="A1018" s="5">
        <v>-5.2127659574468098E-2</v>
      </c>
      <c r="B1018" s="6">
        <v>-5.5118110236220499E-2</v>
      </c>
      <c r="C1018" s="6">
        <v>-3.3392699616771999E-2</v>
      </c>
      <c r="D1018" s="6">
        <v>-3.0844157095947899E-2</v>
      </c>
      <c r="E1018" s="11">
        <v>-2.8490028490028001E-3</v>
      </c>
    </row>
    <row r="1019" spans="1:5" x14ac:dyDescent="0.35">
      <c r="A1019" s="5">
        <v>1.9079685746352399E-2</v>
      </c>
      <c r="B1019" s="6">
        <v>3.4313725490196199E-2</v>
      </c>
      <c r="C1019" s="6">
        <v>1.10549060826766E-2</v>
      </c>
      <c r="D1019" s="6">
        <v>2.5125671068914099E-2</v>
      </c>
      <c r="E1019" s="11">
        <v>7.1428571428566701E-4</v>
      </c>
    </row>
    <row r="1020" spans="1:5" x14ac:dyDescent="0.35">
      <c r="A1020" s="5">
        <v>4.07488986784139E-2</v>
      </c>
      <c r="B1020" s="6">
        <v>2.2748815165876599E-2</v>
      </c>
      <c r="C1020" s="6">
        <v>5.2847378002397499E-2</v>
      </c>
      <c r="D1020" s="6">
        <v>1.47058823529411E-2</v>
      </c>
      <c r="E1020" s="11">
        <v>1.6773733047823002E-2</v>
      </c>
    </row>
    <row r="1021" spans="1:5" x14ac:dyDescent="0.35">
      <c r="A1021" s="5">
        <v>6.1375661375661299E-2</v>
      </c>
      <c r="B1021" s="6">
        <v>4.1705282669138199E-2</v>
      </c>
      <c r="C1021" s="6">
        <v>6.4474207508688597E-2</v>
      </c>
      <c r="D1021" s="6">
        <v>2.4798671497584499E-2</v>
      </c>
      <c r="E1021" s="11">
        <v>-1.0530010530009899E-3</v>
      </c>
    </row>
    <row r="1022" spans="1:5" x14ac:dyDescent="0.35">
      <c r="A1022" s="5">
        <v>9.9700897308063795E-4</v>
      </c>
      <c r="B1022" s="6">
        <v>1.02312722419928E-2</v>
      </c>
      <c r="C1022" s="6">
        <v>-2.64227235772359E-2</v>
      </c>
      <c r="D1022" s="6">
        <v>1.31992855593686E-2</v>
      </c>
      <c r="E1022" s="11">
        <v>-7.0274068868580997E-4</v>
      </c>
    </row>
    <row r="1023" spans="1:5" x14ac:dyDescent="0.35">
      <c r="A1023" s="5">
        <v>-3.2868525896414202E-2</v>
      </c>
      <c r="B1023" s="6">
        <v>-2.6860371063864699E-2</v>
      </c>
      <c r="C1023" s="6">
        <v>1.6701418926871901E-2</v>
      </c>
      <c r="D1023" s="6">
        <v>1.1166253101736899E-2</v>
      </c>
      <c r="E1023" s="11">
        <v>1.9690576652601901E-2</v>
      </c>
    </row>
    <row r="1024" spans="1:5" x14ac:dyDescent="0.35">
      <c r="A1024" s="5">
        <v>-7.2090628218332E-3</v>
      </c>
      <c r="B1024" s="6">
        <v>2.3529457013574499E-2</v>
      </c>
      <c r="C1024" s="6">
        <v>-1.56057905544148E-2</v>
      </c>
      <c r="D1024" s="6">
        <v>-3.0674808282208602E-2</v>
      </c>
      <c r="E1024" s="11">
        <v>-6.8965517241381701E-4</v>
      </c>
    </row>
    <row r="1025" spans="1:5" x14ac:dyDescent="0.35">
      <c r="A1025" s="5">
        <v>-1.45228215767635E-2</v>
      </c>
      <c r="B1025" s="6">
        <v>-4.4208662943914102E-2</v>
      </c>
      <c r="C1025" s="6">
        <v>-3.7546935233497801E-3</v>
      </c>
      <c r="D1025" s="6">
        <v>-9.1772543838111193E-3</v>
      </c>
      <c r="E1025" s="11">
        <v>3.8647342995168997E-2</v>
      </c>
    </row>
    <row r="1026" spans="1:5" x14ac:dyDescent="0.35">
      <c r="A1026" s="5">
        <v>4.2105263157894902E-2</v>
      </c>
      <c r="B1026" s="6">
        <v>1.9426456085732902E-2</v>
      </c>
      <c r="C1026" s="6">
        <v>-9.6314493145499593E-3</v>
      </c>
      <c r="D1026" s="6">
        <v>6.0683886937080702E-3</v>
      </c>
      <c r="E1026" s="11">
        <v>2.7242524916943501E-2</v>
      </c>
    </row>
    <row r="1027" spans="1:5" x14ac:dyDescent="0.35">
      <c r="A1027" s="5">
        <v>-5.0505050505050497E-2</v>
      </c>
      <c r="B1027" s="6">
        <v>4.5371141317098697E-3</v>
      </c>
      <c r="C1027" s="6">
        <v>-2.11416490486258E-2</v>
      </c>
      <c r="D1027" s="6">
        <v>3.1745990803730501E-2</v>
      </c>
      <c r="E1027" s="11">
        <v>4.2690879689521101E-2</v>
      </c>
    </row>
    <row r="1028" spans="1:5" x14ac:dyDescent="0.35">
      <c r="A1028" s="5">
        <v>-1.8085106382978701E-2</v>
      </c>
      <c r="B1028" s="6">
        <v>-4.01986919692272E-2</v>
      </c>
      <c r="C1028" s="6">
        <v>-6.04751619870403E-3</v>
      </c>
      <c r="D1028" s="6">
        <v>2.30769230769232E-2</v>
      </c>
      <c r="E1028" s="11">
        <v>-1.42680512240662E-2</v>
      </c>
    </row>
    <row r="1029" spans="1:5" x14ac:dyDescent="0.35">
      <c r="A1029" s="5">
        <v>3.4669555796316399E-2</v>
      </c>
      <c r="B1029" s="6">
        <v>0</v>
      </c>
      <c r="C1029" s="6">
        <v>3.0856106040851899E-2</v>
      </c>
      <c r="D1029" s="6">
        <v>4.5112406015037597E-3</v>
      </c>
      <c r="E1029" s="11">
        <v>-1.44745122718691E-2</v>
      </c>
    </row>
    <row r="1030" spans="1:5" x14ac:dyDescent="0.35">
      <c r="A1030" s="5">
        <v>-1.36125654450262E-2</v>
      </c>
      <c r="B1030" s="6">
        <v>-3.2470635294117499E-2</v>
      </c>
      <c r="C1030" s="6">
        <v>-2.1078837313610599E-3</v>
      </c>
      <c r="D1030" s="6">
        <v>-2.3053855653213301E-2</v>
      </c>
      <c r="E1030" s="11">
        <v>-2.2349936143040098E-3</v>
      </c>
    </row>
    <row r="1031" spans="1:5" x14ac:dyDescent="0.35">
      <c r="A1031" s="5">
        <v>1.5923566878980999E-2</v>
      </c>
      <c r="B1031" s="6">
        <v>1.1186868248388399E-2</v>
      </c>
      <c r="C1031" s="6">
        <v>-1.68994507815801E-3</v>
      </c>
      <c r="D1031" s="6">
        <v>9.5004213913576496E-3</v>
      </c>
      <c r="E1031" s="11">
        <v>-2.0799999999999898E-2</v>
      </c>
    </row>
    <row r="1032" spans="1:5" x14ac:dyDescent="0.35">
      <c r="A1032" s="5">
        <v>-3.1347962382445201E-2</v>
      </c>
      <c r="B1032" s="6">
        <v>-1.9240114514665001E-2</v>
      </c>
      <c r="C1032" s="6">
        <v>-5.03596297232176E-2</v>
      </c>
      <c r="D1032" s="6">
        <v>-1.9429228120416898E-2</v>
      </c>
      <c r="E1032" s="11">
        <v>6.2091503267973601E-3</v>
      </c>
    </row>
    <row r="1033" spans="1:5" x14ac:dyDescent="0.35">
      <c r="A1033" s="5">
        <v>-3.2362459546925199E-3</v>
      </c>
      <c r="B1033" s="6">
        <v>-4.3648800571299697E-2</v>
      </c>
      <c r="C1033" s="6">
        <v>4.4563277871512196E-3</v>
      </c>
      <c r="D1033" s="6">
        <v>2.1671826625387001E-2</v>
      </c>
      <c r="E1033" s="11">
        <v>-2.9230269568041299E-3</v>
      </c>
    </row>
    <row r="1034" spans="1:5" x14ac:dyDescent="0.35">
      <c r="A1034" s="5">
        <v>1.08225108225102E-3</v>
      </c>
      <c r="B1034" s="6">
        <v>4.6153846153846904E-3</v>
      </c>
      <c r="C1034" s="6">
        <v>-2.3957452353262999E-2</v>
      </c>
      <c r="D1034" s="6">
        <v>-1.3030303030302901E-2</v>
      </c>
      <c r="E1034" s="11">
        <v>7.1661237785016797E-3</v>
      </c>
    </row>
    <row r="1035" spans="1:5" x14ac:dyDescent="0.35">
      <c r="A1035" s="5">
        <v>-3.5675675675675603E-2</v>
      </c>
      <c r="B1035" s="6">
        <v>-2.55227156712612E-3</v>
      </c>
      <c r="C1035" s="6">
        <v>-3.9090954545454498E-2</v>
      </c>
      <c r="D1035" s="6">
        <v>-1.07461237334971E-2</v>
      </c>
      <c r="E1035" s="11">
        <v>-2.9754204398447701E-2</v>
      </c>
    </row>
    <row r="1036" spans="1:5" x14ac:dyDescent="0.35">
      <c r="A1036" s="5">
        <v>-4.4843049327354299E-2</v>
      </c>
      <c r="B1036" s="6">
        <v>-2.2517962000104301E-2</v>
      </c>
      <c r="C1036" s="6">
        <v>6.1495272539984196E-3</v>
      </c>
      <c r="D1036" s="6">
        <v>-1.14835122394286E-2</v>
      </c>
      <c r="E1036" s="11">
        <v>1.43333333333333E-2</v>
      </c>
    </row>
    <row r="1037" spans="1:5" x14ac:dyDescent="0.35">
      <c r="A1037" s="5">
        <v>2.5821596244131498E-2</v>
      </c>
      <c r="B1037" s="6">
        <v>-1.25653926701571E-2</v>
      </c>
      <c r="C1037" s="6">
        <v>1.5985002350728899E-2</v>
      </c>
      <c r="D1037" s="6">
        <v>1.94662480376766E-2</v>
      </c>
      <c r="E1037" s="11">
        <v>3.2533683864607303E-2</v>
      </c>
    </row>
    <row r="1038" spans="1:5" x14ac:dyDescent="0.35">
      <c r="A1038" s="5">
        <v>-3.08924485125858E-2</v>
      </c>
      <c r="B1038" s="6">
        <v>0</v>
      </c>
      <c r="C1038" s="6">
        <v>1.34196661999229E-2</v>
      </c>
      <c r="D1038" s="6">
        <v>1.07792192793348E-2</v>
      </c>
      <c r="E1038" s="11">
        <v>5.4105665181412004E-3</v>
      </c>
    </row>
    <row r="1039" spans="1:5" x14ac:dyDescent="0.35">
      <c r="A1039" s="5">
        <v>-1.5348288075560899E-2</v>
      </c>
      <c r="B1039" s="6">
        <v>1.06033928630223E-3</v>
      </c>
      <c r="C1039" s="6">
        <v>-2.4200867579908698E-2</v>
      </c>
      <c r="D1039" s="6">
        <v>6.3984991469188098E-3</v>
      </c>
      <c r="E1039" s="11">
        <v>-3.1339031339031299E-2</v>
      </c>
    </row>
    <row r="1040" spans="1:5" x14ac:dyDescent="0.35">
      <c r="A1040" s="5">
        <v>5.9952038369306404E-3</v>
      </c>
      <c r="B1040" s="6">
        <v>1.0593750561107599E-3</v>
      </c>
      <c r="C1040" s="6">
        <v>0</v>
      </c>
      <c r="D1040" s="6">
        <v>-9.08265213442339E-4</v>
      </c>
      <c r="E1040" s="11">
        <v>2.74509803921568E-2</v>
      </c>
    </row>
    <row r="1041" spans="1:5" x14ac:dyDescent="0.35">
      <c r="A1041" s="5">
        <v>5.6019070321811498E-2</v>
      </c>
      <c r="B1041" s="6">
        <v>5.1851798941798997E-2</v>
      </c>
      <c r="C1041" s="6">
        <v>5.0538135211130902E-2</v>
      </c>
      <c r="D1041" s="6">
        <v>1.96969696969698E-2</v>
      </c>
      <c r="E1041" s="11">
        <v>2.25827608142493E-2</v>
      </c>
    </row>
    <row r="1042" spans="1:5" x14ac:dyDescent="0.35">
      <c r="A1042" s="5">
        <v>3.8374717832957199E-2</v>
      </c>
      <c r="B1042" s="6">
        <v>-1.4587475582871099E-2</v>
      </c>
      <c r="C1042" s="6">
        <v>7.0824050297369601E-2</v>
      </c>
      <c r="D1042" s="6">
        <v>1.63447622585438E-2</v>
      </c>
      <c r="E1042" s="11">
        <v>4.9766715411090302E-3</v>
      </c>
    </row>
    <row r="1043" spans="1:5" x14ac:dyDescent="0.35">
      <c r="A1043" s="5">
        <v>-3.0434782608695601E-2</v>
      </c>
      <c r="B1043" s="6">
        <v>-2.2460438999489601E-2</v>
      </c>
      <c r="C1043" s="6">
        <v>-4.4509232757519397E-2</v>
      </c>
      <c r="D1043" s="6">
        <v>4.3859282022686904E-3</v>
      </c>
      <c r="E1043" s="11">
        <v>4.33296166307895E-3</v>
      </c>
    </row>
    <row r="1044" spans="1:5" x14ac:dyDescent="0.35">
      <c r="A1044" s="5">
        <v>3.3632286995515702E-2</v>
      </c>
      <c r="B1044" s="6">
        <v>5.7441253263707602E-2</v>
      </c>
      <c r="C1044" s="6">
        <v>4.2229083248980399E-2</v>
      </c>
      <c r="D1044" s="6">
        <v>3.3478893740902502E-2</v>
      </c>
      <c r="E1044" s="11">
        <v>1.72572573189522E-2</v>
      </c>
    </row>
    <row r="1045" spans="1:5" x14ac:dyDescent="0.35">
      <c r="A1045" s="5">
        <v>1.1930585683297201E-2</v>
      </c>
      <c r="B1045" s="6">
        <v>6.4197037037037096E-3</v>
      </c>
      <c r="C1045" s="6">
        <v>8.3533831097160104E-4</v>
      </c>
      <c r="D1045" s="6">
        <v>2.8169014084507E-3</v>
      </c>
      <c r="E1045" s="11">
        <v>2.5446835834403801E-2</v>
      </c>
    </row>
    <row r="1046" spans="1:5" x14ac:dyDescent="0.35">
      <c r="A1046" s="5">
        <v>9.6463022508037604E-3</v>
      </c>
      <c r="B1046" s="6">
        <v>-3.9254123614039599E-2</v>
      </c>
      <c r="C1046" s="6">
        <v>-1.79464949059472E-2</v>
      </c>
      <c r="D1046" s="6">
        <v>8.1460674157303199E-3</v>
      </c>
      <c r="E1046" s="11">
        <v>1.7725318624834299E-2</v>
      </c>
    </row>
    <row r="1047" spans="1:5" x14ac:dyDescent="0.35">
      <c r="A1047" s="5">
        <v>4.0339702760084903E-2</v>
      </c>
      <c r="B1047" s="6">
        <v>9.1930541368745507E-3</v>
      </c>
      <c r="C1047" s="6">
        <v>-2.2949467787952899E-2</v>
      </c>
      <c r="D1047" s="6">
        <v>-1.08665366397326E-2</v>
      </c>
      <c r="E1047" s="11">
        <v>4.3540783744555603E-3</v>
      </c>
    </row>
    <row r="1048" spans="1:5" x14ac:dyDescent="0.35">
      <c r="A1048" s="5">
        <v>-4.7959183673469401E-2</v>
      </c>
      <c r="B1048" s="6">
        <v>-4.2510121457489898E-2</v>
      </c>
      <c r="C1048" s="6">
        <v>-3.9147455415397998E-2</v>
      </c>
      <c r="D1048" s="6">
        <v>-2.8169014084506901E-2</v>
      </c>
      <c r="E1048" s="11">
        <v>-2.0231099435323599E-2</v>
      </c>
    </row>
    <row r="1049" spans="1:5" x14ac:dyDescent="0.35">
      <c r="A1049" s="5">
        <v>3.2154340836012501E-3</v>
      </c>
      <c r="B1049" s="6">
        <v>-3.0126849894291801E-2</v>
      </c>
      <c r="C1049" s="6">
        <v>3.1688546853780898E-3</v>
      </c>
      <c r="D1049" s="6">
        <v>-8.4057971014494005E-3</v>
      </c>
      <c r="E1049" s="11">
        <v>2.3598759669689801E-2</v>
      </c>
    </row>
    <row r="1050" spans="1:5" x14ac:dyDescent="0.35">
      <c r="A1050" s="5">
        <v>3.7393162393162503E-2</v>
      </c>
      <c r="B1050" s="6">
        <v>1.4713950953678201E-2</v>
      </c>
      <c r="C1050" s="6">
        <v>2.9783393501804999E-2</v>
      </c>
      <c r="D1050" s="6">
        <v>3.7708272434960402E-2</v>
      </c>
      <c r="E1050" s="11">
        <v>1.5850144092219E-2</v>
      </c>
    </row>
    <row r="1051" spans="1:5" x14ac:dyDescent="0.35">
      <c r="A1051" s="5">
        <v>-5.1493305870237097E-3</v>
      </c>
      <c r="B1051" s="6">
        <v>-3.6519869145012401E-2</v>
      </c>
      <c r="C1051" s="6">
        <v>3.9439088518842301E-3</v>
      </c>
      <c r="D1051" s="6">
        <v>-5.6338028169014001E-3</v>
      </c>
      <c r="E1051" s="11">
        <v>1.27659574468086E-2</v>
      </c>
    </row>
    <row r="1052" spans="1:5" x14ac:dyDescent="0.35">
      <c r="A1052" s="5">
        <v>6.2111801242235899E-2</v>
      </c>
      <c r="B1052" s="6">
        <v>-2.22965427928348E-2</v>
      </c>
      <c r="C1052" s="6">
        <v>3.7538192928852097E-2</v>
      </c>
      <c r="D1052" s="6">
        <v>2.8328647308781998E-2</v>
      </c>
      <c r="E1052" s="11">
        <v>-5.6022408963586302E-3</v>
      </c>
    </row>
    <row r="1053" spans="1:5" x14ac:dyDescent="0.35">
      <c r="A1053" s="5">
        <v>4.1910331384015703E-2</v>
      </c>
      <c r="B1053" s="6">
        <v>2.6225711161590001E-2</v>
      </c>
      <c r="C1053" s="6">
        <v>3.4917963819941299E-2</v>
      </c>
      <c r="D1053" s="6">
        <v>-2.7548897122971999E-3</v>
      </c>
      <c r="E1053" s="11">
        <v>2.4788788732394301E-2</v>
      </c>
    </row>
    <row r="1054" spans="1:5" x14ac:dyDescent="0.35">
      <c r="A1054" s="5">
        <v>1.8709073900842199E-3</v>
      </c>
      <c r="B1054" s="6">
        <v>7.2221666666667499E-3</v>
      </c>
      <c r="C1054" s="6">
        <v>3.5772357723577099E-2</v>
      </c>
      <c r="D1054" s="6">
        <v>1.24309741861524E-2</v>
      </c>
      <c r="E1054" s="11">
        <v>2.1165474372431398E-2</v>
      </c>
    </row>
    <row r="1055" spans="1:5" x14ac:dyDescent="0.35">
      <c r="A1055" s="5">
        <v>1.9607843137254801E-2</v>
      </c>
      <c r="B1055" s="6">
        <v>4.7986820076492999E-2</v>
      </c>
      <c r="C1055" s="6">
        <v>-3.1397174254317102E-2</v>
      </c>
      <c r="D1055" s="6">
        <v>-1.8553922237380699E-2</v>
      </c>
      <c r="E1055" s="11">
        <v>-1.0767697939828599E-3</v>
      </c>
    </row>
    <row r="1056" spans="1:5" x14ac:dyDescent="0.35">
      <c r="A1056" s="5">
        <v>-3.2051282051282E-2</v>
      </c>
      <c r="B1056" s="6">
        <v>-1.3157894736842099E-2</v>
      </c>
      <c r="C1056" s="6">
        <v>-1.33711507293355E-2</v>
      </c>
      <c r="D1056" s="6">
        <v>-1.0286315342171099E-2</v>
      </c>
      <c r="E1056" s="11">
        <v>-9.7008892481810199E-3</v>
      </c>
    </row>
    <row r="1057" spans="1:5" x14ac:dyDescent="0.35">
      <c r="A1057" s="5">
        <v>9.5553453169347199E-2</v>
      </c>
      <c r="B1057" s="6">
        <v>2.6666133333332902E-3</v>
      </c>
      <c r="C1057" s="6">
        <v>-3.6550349075975402E-2</v>
      </c>
      <c r="D1057" s="6">
        <v>1.06741573033706E-2</v>
      </c>
      <c r="E1057" s="11">
        <v>0</v>
      </c>
    </row>
    <row r="1058" spans="1:5" x14ac:dyDescent="0.35">
      <c r="A1058" s="5">
        <v>1.9861830742659899E-2</v>
      </c>
      <c r="B1058" s="6">
        <v>-2.0212713841101699E-2</v>
      </c>
      <c r="C1058" s="6">
        <v>3.5805628124707001E-2</v>
      </c>
      <c r="D1058" s="6">
        <v>-5.0028140633685504E-3</v>
      </c>
      <c r="E1058" s="11">
        <v>-5.1700136054422304E-3</v>
      </c>
    </row>
    <row r="1059" spans="1:5" x14ac:dyDescent="0.35">
      <c r="A1059" s="5">
        <v>3.8950042337002402E-2</v>
      </c>
      <c r="B1059" s="6">
        <v>-9.7719869706842707E-3</v>
      </c>
      <c r="C1059" s="6">
        <v>-2.0575721011346598E-3</v>
      </c>
      <c r="D1059" s="6">
        <v>-2.7932961869167102E-3</v>
      </c>
      <c r="E1059" s="11">
        <v>2.5711103626307401E-2</v>
      </c>
    </row>
    <row r="1060" spans="1:5" x14ac:dyDescent="0.35">
      <c r="A1060" s="5">
        <v>1.54849225753872E-2</v>
      </c>
      <c r="B1060" s="6">
        <v>2.7960526315789599E-2</v>
      </c>
      <c r="C1060" s="6">
        <v>-7.4226804123711503E-3</v>
      </c>
      <c r="D1060" s="6">
        <v>1.1484629253663401E-2</v>
      </c>
      <c r="E1060" s="11">
        <v>-2.1866666666666701E-2</v>
      </c>
    </row>
    <row r="1061" spans="1:5" x14ac:dyDescent="0.35">
      <c r="A1061" s="5">
        <v>7.0626003210272806E-2</v>
      </c>
      <c r="B1061" s="6">
        <v>-7.9999999999998996E-3</v>
      </c>
      <c r="C1061" s="6">
        <v>3.98837141670128E-2</v>
      </c>
      <c r="D1061" s="6">
        <v>-2.2154873996123002E-3</v>
      </c>
      <c r="E1061" s="11">
        <v>1.41766630316249E-2</v>
      </c>
    </row>
    <row r="1062" spans="1:5" x14ac:dyDescent="0.35">
      <c r="A1062" s="5">
        <v>-2.6986506746626601E-2</v>
      </c>
      <c r="B1062" s="6">
        <v>-2.9032311827957E-2</v>
      </c>
      <c r="C1062" s="6">
        <v>3.0363562510444999E-2</v>
      </c>
      <c r="D1062" s="6">
        <v>-2.49784910136863E-3</v>
      </c>
      <c r="E1062" s="11">
        <v>-1.8010806451613001E-2</v>
      </c>
    </row>
    <row r="1063" spans="1:5" x14ac:dyDescent="0.35">
      <c r="A1063" s="5">
        <v>-2.3112480739599902E-3</v>
      </c>
      <c r="B1063" s="6">
        <v>-1.43964570540674E-2</v>
      </c>
      <c r="C1063" s="6">
        <v>-4.8080727100398298E-2</v>
      </c>
      <c r="D1063" s="6">
        <v>-1.22426609542758E-2</v>
      </c>
      <c r="E1063" s="11">
        <v>-3.2849166868282901E-3</v>
      </c>
    </row>
    <row r="1064" spans="1:5" x14ac:dyDescent="0.35">
      <c r="A1064" s="5">
        <v>9.2664092664094307E-3</v>
      </c>
      <c r="B1064" s="6">
        <v>-3.9325283108161404E-3</v>
      </c>
      <c r="C1064" s="6">
        <v>-4.8879431726249799E-3</v>
      </c>
      <c r="D1064" s="6">
        <v>-7.0422183098590701E-3</v>
      </c>
      <c r="E1064" s="11">
        <v>-1.9225487503431401E-3</v>
      </c>
    </row>
    <row r="1065" spans="1:5" x14ac:dyDescent="0.35">
      <c r="A1065" s="5">
        <v>-5.3557765876052202E-3</v>
      </c>
      <c r="B1065" s="6">
        <v>9.7010772701635606E-2</v>
      </c>
      <c r="C1065" s="6">
        <v>4.0523945968072198E-2</v>
      </c>
      <c r="D1065" s="6">
        <v>5.3899998088651202E-3</v>
      </c>
      <c r="E1065" s="11">
        <v>-1.6785910842047499E-2</v>
      </c>
    </row>
    <row r="1066" spans="1:5" x14ac:dyDescent="0.35">
      <c r="A1066" s="5">
        <v>-0.01</v>
      </c>
      <c r="B1066" s="6">
        <v>8.4318710317803997E-2</v>
      </c>
      <c r="C1066" s="6">
        <v>3.42250590086546E-2</v>
      </c>
      <c r="D1066" s="6">
        <v>2.1444696015967098E-2</v>
      </c>
      <c r="E1066" s="11">
        <v>1.31542121466557E-2</v>
      </c>
    </row>
    <row r="1067" spans="1:5" x14ac:dyDescent="0.35">
      <c r="A1067" s="5">
        <v>2.7195027195027199E-2</v>
      </c>
      <c r="B1067" s="6">
        <v>0.100047463252726</v>
      </c>
      <c r="C1067" s="6">
        <v>3.4233547575749403E-2</v>
      </c>
      <c r="D1067" s="6">
        <v>2.76250009539014E-3</v>
      </c>
      <c r="E1067" s="11">
        <v>1.6850883977900501E-2</v>
      </c>
    </row>
    <row r="1068" spans="1:5" x14ac:dyDescent="0.35">
      <c r="A1068" s="5">
        <v>-5.2950075642965298E-2</v>
      </c>
      <c r="B1068" s="6">
        <v>1.12068098617755E-2</v>
      </c>
      <c r="C1068" s="6">
        <v>-2.90548352683032E-2</v>
      </c>
      <c r="D1068" s="6">
        <v>-2.4793422011245798E-2</v>
      </c>
      <c r="E1068" s="11">
        <v>-3.1513174055247201E-2</v>
      </c>
    </row>
    <row r="1069" spans="1:5" x14ac:dyDescent="0.35">
      <c r="A1069" s="5">
        <v>1.9968051118210799E-2</v>
      </c>
      <c r="B1069" s="6">
        <v>-3.8789430468432598E-2</v>
      </c>
      <c r="C1069" s="6">
        <v>3.7878787878788999E-3</v>
      </c>
      <c r="D1069" s="6">
        <v>1.63841807909604E-2</v>
      </c>
      <c r="E1069" s="11">
        <v>-6.1711637491633801E-3</v>
      </c>
    </row>
    <row r="1070" spans="1:5" x14ac:dyDescent="0.35">
      <c r="A1070" s="5">
        <v>3.9154267815193497E-3</v>
      </c>
      <c r="B1070" s="6">
        <v>-6.38580072664304E-2</v>
      </c>
      <c r="C1070" s="6">
        <v>-1.88679245283019E-2</v>
      </c>
      <c r="D1070" s="6">
        <v>-1.6120066703724199E-2</v>
      </c>
      <c r="E1070" s="11">
        <v>4.1490318938752498E-2</v>
      </c>
    </row>
    <row r="1071" spans="1:5" x14ac:dyDescent="0.35">
      <c r="A1071" s="5">
        <v>1.8720748829953199E-2</v>
      </c>
      <c r="B1071" s="6">
        <v>7.2951157131636094E-2</v>
      </c>
      <c r="C1071" s="6">
        <v>2.38461923076922E-2</v>
      </c>
      <c r="D1071" s="6">
        <v>8.4745409604520799E-3</v>
      </c>
      <c r="E1071" s="11">
        <v>2.1409104530671901E-2</v>
      </c>
    </row>
    <row r="1072" spans="1:5" x14ac:dyDescent="0.35">
      <c r="A1072" s="5">
        <v>5.5895865237365998E-2</v>
      </c>
      <c r="B1072" s="6">
        <v>9.4039779249448105E-2</v>
      </c>
      <c r="C1072" s="6">
        <v>-6.7618329541009299E-3</v>
      </c>
      <c r="D1072" s="6">
        <v>3.6414602115357297E-2</v>
      </c>
      <c r="E1072" s="11">
        <v>1.96339092403242E-2</v>
      </c>
    </row>
    <row r="1073" spans="1:5" x14ac:dyDescent="0.35">
      <c r="A1073" s="5">
        <v>4.6410442349528597E-2</v>
      </c>
      <c r="B1073" s="6">
        <v>9.2009600806715303E-2</v>
      </c>
      <c r="C1073" s="6">
        <v>2.7609643433825999E-2</v>
      </c>
      <c r="D1073" s="6">
        <v>1.7567601351351301E-2</v>
      </c>
      <c r="E1073" s="11">
        <v>-2.0817590424148098E-3</v>
      </c>
    </row>
    <row r="1074" spans="1:5" x14ac:dyDescent="0.35">
      <c r="A1074" s="5">
        <v>-4.4352044352044401E-2</v>
      </c>
      <c r="B1074" s="6">
        <v>-7.87139349118232E-2</v>
      </c>
      <c r="C1074" s="6">
        <v>-2.2082811924917199E-3</v>
      </c>
      <c r="D1074" s="6">
        <v>-4.5153384955065601E-3</v>
      </c>
      <c r="E1074" s="11">
        <v>7.5619821414332202E-3</v>
      </c>
    </row>
    <row r="1075" spans="1:5" x14ac:dyDescent="0.35">
      <c r="A1075" s="5">
        <v>-9.4271211022479706E-3</v>
      </c>
      <c r="B1075" s="6">
        <v>-4.2117970316887202E-2</v>
      </c>
      <c r="C1075" s="6">
        <v>2.7665067220026901E-2</v>
      </c>
      <c r="D1075" s="6">
        <v>-8.8046961314266498E-3</v>
      </c>
      <c r="E1075" s="11">
        <v>1.0351966873705101E-3</v>
      </c>
    </row>
    <row r="1076" spans="1:5" x14ac:dyDescent="0.35">
      <c r="A1076" s="5">
        <v>-1.09809663250366E-2</v>
      </c>
      <c r="B1076" s="6">
        <v>-4.7319893103848203E-2</v>
      </c>
      <c r="C1076" s="6">
        <v>5.0250895540169304E-3</v>
      </c>
      <c r="D1076" s="6">
        <v>-9.4211981635666797E-3</v>
      </c>
      <c r="E1076" s="11">
        <v>9.5656670113752895E-3</v>
      </c>
    </row>
    <row r="1077" spans="1:5" x14ac:dyDescent="0.35">
      <c r="A1077" s="5">
        <v>1.9245003700962202E-2</v>
      </c>
      <c r="B1077" s="6">
        <v>2.3296747252747201E-2</v>
      </c>
      <c r="C1077" s="6">
        <v>2.14282142857147E-3</v>
      </c>
      <c r="D1077" s="6">
        <v>-2.7180705598472998E-4</v>
      </c>
      <c r="E1077" s="11">
        <v>5.1216389244568305E-4</v>
      </c>
    </row>
    <row r="1078" spans="1:5" x14ac:dyDescent="0.35">
      <c r="A1078" s="5">
        <v>-2.9048656499636202E-3</v>
      </c>
      <c r="B1078" s="6">
        <v>-4.08076013398797E-2</v>
      </c>
      <c r="C1078" s="6">
        <v>-1.9600820370663598E-2</v>
      </c>
      <c r="D1078" s="6">
        <v>-9.2416080878502394E-3</v>
      </c>
      <c r="E1078" s="11">
        <v>-5.63097005374968E-3</v>
      </c>
    </row>
    <row r="1079" spans="1:5" x14ac:dyDescent="0.35">
      <c r="A1079" s="5">
        <v>1.82083029861617E-2</v>
      </c>
      <c r="B1079" s="6">
        <v>-3.2691446484549802E-2</v>
      </c>
      <c r="C1079" s="6">
        <v>-1.8538713195201801E-2</v>
      </c>
      <c r="D1079" s="6">
        <v>-2.0576165980795601E-2</v>
      </c>
      <c r="E1079" s="11">
        <v>-2.5739512264582E-3</v>
      </c>
    </row>
    <row r="1080" spans="1:5" x14ac:dyDescent="0.35">
      <c r="A1080" s="5">
        <v>-5.7224606580830199E-3</v>
      </c>
      <c r="B1080" s="6">
        <v>-1.25000000000002E-2</v>
      </c>
      <c r="C1080" s="6">
        <v>-3.8518555555555598E-2</v>
      </c>
      <c r="D1080" s="6">
        <v>2.52101549443331E-2</v>
      </c>
      <c r="E1080" s="11">
        <v>-2.5805935483871299E-3</v>
      </c>
    </row>
    <row r="1081" spans="1:5" x14ac:dyDescent="0.35">
      <c r="A1081" s="5">
        <v>1.00719424460431E-2</v>
      </c>
      <c r="B1081" s="6">
        <v>-2.34406938584153E-3</v>
      </c>
      <c r="C1081" s="6">
        <v>1.00154087062947E-2</v>
      </c>
      <c r="D1081" s="6">
        <v>-5.7377388750772303E-3</v>
      </c>
      <c r="E1081" s="11">
        <v>1.1642845451858E-2</v>
      </c>
    </row>
    <row r="1082" spans="1:5" x14ac:dyDescent="0.35">
      <c r="A1082" s="5">
        <v>-2.4216524216524201E-2</v>
      </c>
      <c r="B1082" s="6">
        <v>-4.8872225146981897E-2</v>
      </c>
      <c r="C1082" s="6">
        <v>-6.8649125425215302E-3</v>
      </c>
      <c r="D1082" s="6">
        <v>5.4959810387469298E-3</v>
      </c>
      <c r="E1082" s="11">
        <v>-1.22762154616989E-2</v>
      </c>
    </row>
    <row r="1083" spans="1:5" x14ac:dyDescent="0.35">
      <c r="A1083" s="5">
        <v>-5.9124087591240798E-2</v>
      </c>
      <c r="B1083" s="6">
        <v>-5.9288043478260598E-3</v>
      </c>
      <c r="C1083" s="6">
        <v>-2.9569929740018E-2</v>
      </c>
      <c r="D1083" s="6">
        <v>-5.4652912498387397E-4</v>
      </c>
      <c r="E1083" s="11">
        <v>1.00983951371516E-2</v>
      </c>
    </row>
    <row r="1084" spans="1:5" x14ac:dyDescent="0.35">
      <c r="A1084" s="5">
        <v>-3.8789759503491399E-3</v>
      </c>
      <c r="B1084" s="6">
        <v>-1.34195321362061E-2</v>
      </c>
      <c r="C1084" s="6">
        <v>-9.4973882073605704E-3</v>
      </c>
      <c r="D1084" s="6">
        <v>-1.6133476342170001E-2</v>
      </c>
      <c r="E1084" s="11">
        <v>-3.0504949013327301E-2</v>
      </c>
    </row>
    <row r="1085" spans="1:5" x14ac:dyDescent="0.35">
      <c r="A1085" s="5">
        <v>4.9844236760124602E-2</v>
      </c>
      <c r="B1085" s="6">
        <v>2.01511335012594E-2</v>
      </c>
      <c r="C1085" s="6">
        <v>-1.5980902278030201E-2</v>
      </c>
      <c r="D1085" s="6">
        <v>-1.5564202334630401E-2</v>
      </c>
      <c r="E1085" s="11">
        <v>-1.4013749338974099E-2</v>
      </c>
    </row>
    <row r="1086" spans="1:5" x14ac:dyDescent="0.35">
      <c r="A1086" s="5">
        <v>-3.04154302670623E-2</v>
      </c>
      <c r="B1086" s="6">
        <v>4.9382716049395402E-4</v>
      </c>
      <c r="C1086" s="6">
        <v>-5.1969104830252001E-2</v>
      </c>
      <c r="D1086" s="6">
        <v>-7.0581592320721996E-3</v>
      </c>
      <c r="E1086" s="11">
        <v>-3.99570930544383E-2</v>
      </c>
    </row>
    <row r="1087" spans="1:5" x14ac:dyDescent="0.35">
      <c r="A1087" s="5">
        <v>-1.8362662586074999E-2</v>
      </c>
      <c r="B1087" s="6">
        <v>1.5301085883514301E-2</v>
      </c>
      <c r="C1087" s="6">
        <v>3.6402612419700102E-2</v>
      </c>
      <c r="D1087" s="6">
        <v>6.5396644867785599E-3</v>
      </c>
      <c r="E1087" s="11">
        <v>5.5865921787710002E-3</v>
      </c>
    </row>
    <row r="1088" spans="1:5" x14ac:dyDescent="0.35">
      <c r="A1088" s="5">
        <v>-3.4294621979734999E-2</v>
      </c>
      <c r="B1088" s="6">
        <v>1.06952357802625E-2</v>
      </c>
      <c r="C1088" s="6">
        <v>-2.6859585666959299E-2</v>
      </c>
      <c r="D1088" s="6">
        <v>-9.8869703389829998E-3</v>
      </c>
      <c r="E1088" s="11">
        <v>-1.94444444444445E-2</v>
      </c>
    </row>
    <row r="1089" spans="1:5" x14ac:dyDescent="0.35">
      <c r="A1089" s="5">
        <v>1.21065375302662E-2</v>
      </c>
      <c r="B1089" s="6">
        <v>7.6960073258294202E-3</v>
      </c>
      <c r="C1089" s="6">
        <v>1.6560595183040101E-2</v>
      </c>
      <c r="D1089" s="6">
        <v>1.1412267781302899E-2</v>
      </c>
      <c r="E1089" s="11">
        <v>6.2322946175637398E-2</v>
      </c>
    </row>
    <row r="1090" spans="1:5" x14ac:dyDescent="0.35">
      <c r="A1090" s="5">
        <v>8.7719298245614308E-3</v>
      </c>
      <c r="B1090" s="6">
        <v>-1.95704047937755E-2</v>
      </c>
      <c r="C1090" s="6">
        <v>-2.2556431806331202E-2</v>
      </c>
      <c r="D1090" s="6">
        <v>-8.46262311485824E-3</v>
      </c>
      <c r="E1090" s="11">
        <v>-2.6666666666666599E-2</v>
      </c>
    </row>
    <row r="1091" spans="1:5" x14ac:dyDescent="0.35">
      <c r="A1091" s="5">
        <v>-2.5296442687747101E-2</v>
      </c>
      <c r="B1091" s="6">
        <v>-2.3855987154041601E-2</v>
      </c>
      <c r="C1091" s="6">
        <v>-2.8205128205128199E-2</v>
      </c>
      <c r="D1091" s="6">
        <v>-3.6984387020469897E-2</v>
      </c>
      <c r="E1091" s="11">
        <v>-2.2191835616438199E-2</v>
      </c>
    </row>
    <row r="1092" spans="1:5" x14ac:dyDescent="0.35">
      <c r="A1092" s="5">
        <v>2.4330900243307902E-3</v>
      </c>
      <c r="B1092" s="6">
        <v>-4.9865339145405098E-4</v>
      </c>
      <c r="C1092" s="6">
        <v>6.1565083553212201E-3</v>
      </c>
      <c r="D1092" s="6">
        <v>2.9542060561299901E-2</v>
      </c>
      <c r="E1092" s="11">
        <v>-5.0434298147060703E-3</v>
      </c>
    </row>
    <row r="1093" spans="1:5" x14ac:dyDescent="0.35">
      <c r="A1093" s="5">
        <v>4.2071197411003299E-2</v>
      </c>
      <c r="B1093" s="6">
        <v>6.5369208314909805E-2</v>
      </c>
      <c r="C1093" s="6">
        <v>2.4912675914015501E-2</v>
      </c>
      <c r="D1093" s="6">
        <v>6.0258610482732998E-3</v>
      </c>
      <c r="E1093" s="11">
        <v>3.7735851181968302E-2</v>
      </c>
    </row>
    <row r="1094" spans="1:5" x14ac:dyDescent="0.35">
      <c r="A1094" s="5">
        <v>-6.9875776397516597E-3</v>
      </c>
      <c r="B1094" s="6">
        <v>-2.1545714285714401E-2</v>
      </c>
      <c r="C1094" s="6">
        <v>-3.6247375852990302E-2</v>
      </c>
      <c r="D1094" s="6">
        <v>-1.5687393040501901E-2</v>
      </c>
      <c r="E1094" s="11">
        <v>-2.0081357942000399E-2</v>
      </c>
    </row>
    <row r="1095" spans="1:5" x14ac:dyDescent="0.35">
      <c r="A1095" s="5">
        <v>-1.7200938232994401E-2</v>
      </c>
      <c r="B1095" s="6">
        <v>-1.3882193101110199E-2</v>
      </c>
      <c r="C1095" s="6">
        <v>-1.19469026548674E-2</v>
      </c>
      <c r="D1095" s="6">
        <v>-2.8977108084604598E-4</v>
      </c>
      <c r="E1095" s="11">
        <v>-7.2002769315978599E-3</v>
      </c>
    </row>
    <row r="1096" spans="1:5" x14ac:dyDescent="0.35">
      <c r="A1096" s="5">
        <v>0</v>
      </c>
      <c r="B1096" s="6">
        <v>-2.4271844660194199E-2</v>
      </c>
      <c r="C1096" s="6">
        <v>-4.4782803403492499E-3</v>
      </c>
      <c r="D1096" s="6">
        <v>5.7971014492754804E-3</v>
      </c>
      <c r="E1096" s="11">
        <v>-9.7628457329341795E-3</v>
      </c>
    </row>
    <row r="1097" spans="1:5" x14ac:dyDescent="0.35">
      <c r="A1097" s="5">
        <v>3.4208432776451803E-2</v>
      </c>
      <c r="B1097" s="6">
        <v>-5.9701492537313997E-3</v>
      </c>
      <c r="C1097" s="6">
        <v>1.30454340980657E-2</v>
      </c>
      <c r="D1097" s="6">
        <v>-2.8818443804035101E-3</v>
      </c>
      <c r="E1097" s="11">
        <v>-1.1267661971830999E-2</v>
      </c>
    </row>
    <row r="1098" spans="1:5" x14ac:dyDescent="0.35">
      <c r="A1098" s="5">
        <v>6.1538461538461799E-3</v>
      </c>
      <c r="B1098" s="6">
        <v>6.1561511511511603E-2</v>
      </c>
      <c r="C1098" s="6">
        <v>3.0639387211367702E-2</v>
      </c>
      <c r="D1098" s="6">
        <v>8.09244942196519E-3</v>
      </c>
      <c r="E1098" s="11">
        <v>1.8518576553765001E-2</v>
      </c>
    </row>
    <row r="1099" spans="1:5" x14ac:dyDescent="0.35">
      <c r="A1099" s="5">
        <v>1.5290519877675401E-3</v>
      </c>
      <c r="B1099" s="6">
        <v>5.6577560423269899E-3</v>
      </c>
      <c r="C1099" s="6">
        <v>-6.0318399841378101E-3</v>
      </c>
      <c r="D1099" s="6">
        <v>-8.6009177394241699E-4</v>
      </c>
      <c r="E1099" s="11">
        <v>1.1188867132867E-2</v>
      </c>
    </row>
    <row r="1100" spans="1:5" x14ac:dyDescent="0.35">
      <c r="A1100" s="5">
        <v>-6.1068702290076899E-3</v>
      </c>
      <c r="B1100" s="6">
        <v>-7.9699953117673399E-3</v>
      </c>
      <c r="C1100" s="6">
        <v>-2.47074122236671E-2</v>
      </c>
      <c r="D1100" s="6">
        <v>-2.4390173041254501E-2</v>
      </c>
      <c r="E1100" s="11">
        <v>-1.3831257879321801E-2</v>
      </c>
    </row>
    <row r="1101" spans="1:5" x14ac:dyDescent="0.35">
      <c r="A1101" s="5">
        <v>-7.6804915514594495E-4</v>
      </c>
      <c r="B1101" s="6">
        <v>-3.8752362948960298E-2</v>
      </c>
      <c r="C1101" s="6">
        <v>-1.7778222222222301E-3</v>
      </c>
      <c r="D1101" s="6">
        <v>-4.4118013083897E-3</v>
      </c>
      <c r="E1101" s="11">
        <v>7.2930711196030904E-3</v>
      </c>
    </row>
    <row r="1102" spans="1:5" x14ac:dyDescent="0.35">
      <c r="A1102" s="5">
        <v>2.8439661798616501E-2</v>
      </c>
      <c r="B1102" s="6">
        <v>-2.9006882989183899E-2</v>
      </c>
      <c r="C1102" s="6">
        <v>3.3392699616771902E-2</v>
      </c>
      <c r="D1102" s="6">
        <v>-4.4313515509600797E-3</v>
      </c>
      <c r="E1102" s="11">
        <v>0</v>
      </c>
    </row>
    <row r="1103" spans="1:5" x14ac:dyDescent="0.35">
      <c r="A1103" s="5">
        <v>-1.7937219730941801E-2</v>
      </c>
      <c r="B1103" s="6">
        <v>-1.41772658227848E-2</v>
      </c>
      <c r="C1103" s="6">
        <v>-2.8436020182508501E-2</v>
      </c>
      <c r="D1103" s="6">
        <v>-1.36498521383476E-2</v>
      </c>
      <c r="E1103" s="11">
        <v>9.46811473127274E-3</v>
      </c>
    </row>
    <row r="1104" spans="1:5" x14ac:dyDescent="0.35">
      <c r="A1104" s="5">
        <v>2.3592085235920799E-2</v>
      </c>
      <c r="B1104" s="6">
        <v>4.7765847342878601E-2</v>
      </c>
      <c r="C1104" s="6">
        <v>3.2372595670625101E-2</v>
      </c>
      <c r="D1104" s="6">
        <v>3.1889366421832301E-2</v>
      </c>
      <c r="E1104" s="11">
        <v>4.6896000000000698E-3</v>
      </c>
    </row>
    <row r="1105" spans="1:5" x14ac:dyDescent="0.35">
      <c r="A1105" s="5">
        <v>-2.2304832713754601E-2</v>
      </c>
      <c r="B1105" s="6">
        <v>-3.9215686274508598E-3</v>
      </c>
      <c r="C1105" s="6">
        <v>-6.8728519384513298E-3</v>
      </c>
      <c r="D1105" s="6">
        <v>-2.0408162521568002E-3</v>
      </c>
      <c r="E1105" s="11">
        <v>2.19665031283078E-3</v>
      </c>
    </row>
    <row r="1106" spans="1:5" x14ac:dyDescent="0.35">
      <c r="A1106" s="5">
        <v>1.5209125475283999E-3</v>
      </c>
      <c r="B1106" s="6">
        <v>-3.10038877952756E-2</v>
      </c>
      <c r="C1106" s="6">
        <v>1.90310545401795E-2</v>
      </c>
      <c r="D1106" s="6">
        <v>-2.33716760381364E-3</v>
      </c>
      <c r="E1106" s="11">
        <v>7.6711780821918703E-3</v>
      </c>
    </row>
    <row r="1107" spans="1:5" x14ac:dyDescent="0.35">
      <c r="A1107" s="5">
        <v>-1.5186028853454801E-2</v>
      </c>
      <c r="B1107" s="6">
        <v>6.0943623111040504E-3</v>
      </c>
      <c r="C1107" s="6">
        <v>-5.9422328498400798E-3</v>
      </c>
      <c r="D1107" s="6">
        <v>1.46416544655925E-3</v>
      </c>
      <c r="E1107" s="11">
        <v>2.4197934975418001E-2</v>
      </c>
    </row>
    <row r="1108" spans="1:5" x14ac:dyDescent="0.35">
      <c r="A1108" s="5">
        <v>1.9275250578257401E-2</v>
      </c>
      <c r="B1108" s="6">
        <v>-5.0479558328098096E-4</v>
      </c>
      <c r="C1108" s="6">
        <v>1.9641289496157101E-2</v>
      </c>
      <c r="D1108" s="6">
        <v>-5.8479530026333002E-3</v>
      </c>
      <c r="E1108" s="11">
        <v>6.1057608763346299E-3</v>
      </c>
    </row>
    <row r="1109" spans="1:5" x14ac:dyDescent="0.35">
      <c r="A1109" s="5">
        <v>-4.68986384266264E-2</v>
      </c>
      <c r="B1109" s="6">
        <v>-2.4242374961736101E-2</v>
      </c>
      <c r="C1109" s="6">
        <v>-1.25627727203842E-2</v>
      </c>
      <c r="D1109" s="6">
        <v>-1.11765069420402E-2</v>
      </c>
      <c r="E1109" s="11">
        <v>2.63852228820463E-2</v>
      </c>
    </row>
    <row r="1110" spans="1:5" x14ac:dyDescent="0.35">
      <c r="A1110" s="5">
        <v>4.8412698412698497E-2</v>
      </c>
      <c r="B1110" s="6">
        <v>1.5528002070393201E-2</v>
      </c>
      <c r="C1110" s="6">
        <v>3.9016115351993202E-2</v>
      </c>
      <c r="D1110" s="6">
        <v>1.87388459250446E-2</v>
      </c>
      <c r="E1110" s="11">
        <v>1.5681130299170801E-2</v>
      </c>
    </row>
    <row r="1111" spans="1:5" x14ac:dyDescent="0.35">
      <c r="A1111" s="5">
        <v>-2.7252081756245401E-2</v>
      </c>
      <c r="B1111" s="6">
        <v>-2.1406726737679498E-2</v>
      </c>
      <c r="C1111" s="6">
        <v>-2.8571469387755101E-2</v>
      </c>
      <c r="D1111" s="6">
        <v>-7.2992335766423099E-3</v>
      </c>
      <c r="E1111" s="11">
        <v>4.8089600004535002E-3</v>
      </c>
    </row>
    <row r="1112" spans="1:5" x14ac:dyDescent="0.35">
      <c r="A1112" s="5">
        <v>-1.24513618677043E-2</v>
      </c>
      <c r="B1112" s="6">
        <v>-4.7395830864800502E-2</v>
      </c>
      <c r="C1112" s="6">
        <v>2.0168152107905599E-2</v>
      </c>
      <c r="D1112" s="6">
        <v>5.5881615592587898E-3</v>
      </c>
      <c r="E1112" s="11">
        <v>4.2821209068009999E-2</v>
      </c>
    </row>
    <row r="1113" spans="1:5" x14ac:dyDescent="0.35">
      <c r="A1113" s="5">
        <v>-4.17651694247438E-2</v>
      </c>
      <c r="B1113" s="6">
        <v>-9.8414428736225395E-3</v>
      </c>
      <c r="C1113" s="6">
        <v>-1.27677918958898E-2</v>
      </c>
      <c r="D1113" s="6">
        <v>1.75493571786101E-3</v>
      </c>
      <c r="E1113" s="11">
        <v>-1.0386472928189699E-2</v>
      </c>
    </row>
    <row r="1114" spans="1:5" x14ac:dyDescent="0.35">
      <c r="A1114" s="5">
        <v>1.5625E-2</v>
      </c>
      <c r="B1114" s="6">
        <v>-2.2087795577703201E-3</v>
      </c>
      <c r="C1114" s="6">
        <v>-2.9202754660108102E-3</v>
      </c>
      <c r="D1114" s="6">
        <v>5.8393795620439396E-3</v>
      </c>
      <c r="E1114" s="11">
        <v>2.0990967977009101E-2</v>
      </c>
    </row>
    <row r="1115" spans="1:5" x14ac:dyDescent="0.35">
      <c r="A1115" s="5">
        <v>-4.7773279352226701E-2</v>
      </c>
      <c r="B1115" s="6">
        <v>-2.15827338129496E-2</v>
      </c>
      <c r="C1115" s="6">
        <v>-9.6234309623429697E-3</v>
      </c>
      <c r="D1115" s="6">
        <v>4.3541728720670704E-3</v>
      </c>
      <c r="E1115" s="11">
        <v>-1.7451684558848501E-2</v>
      </c>
    </row>
    <row r="1116" spans="1:5" x14ac:dyDescent="0.35">
      <c r="A1116" s="5">
        <v>-2.1258503401360599E-2</v>
      </c>
      <c r="B1116" s="6">
        <v>-1.6968325791856299E-3</v>
      </c>
      <c r="C1116" s="6">
        <v>7.6045627376426497E-3</v>
      </c>
      <c r="D1116" s="6">
        <v>6.0693641618496698E-3</v>
      </c>
      <c r="E1116" s="11">
        <v>2.1897859946367899E-2</v>
      </c>
    </row>
    <row r="1117" spans="1:5" x14ac:dyDescent="0.35">
      <c r="A1117" s="5">
        <v>2.25890529973936E-2</v>
      </c>
      <c r="B1117" s="6">
        <v>1.58640226628897E-2</v>
      </c>
      <c r="C1117" s="6">
        <v>-1.80293501048218E-2</v>
      </c>
      <c r="D1117" s="6">
        <v>8.3309393852339896E-3</v>
      </c>
      <c r="E1117" s="11">
        <v>6.4285714285714501E-3</v>
      </c>
    </row>
    <row r="1118" spans="1:5" x14ac:dyDescent="0.35">
      <c r="A1118" s="5">
        <v>-2.6338147833474899E-2</v>
      </c>
      <c r="B1118" s="6">
        <v>-4.2944785276073601E-2</v>
      </c>
      <c r="C1118" s="6">
        <v>-1.11016225448335E-2</v>
      </c>
      <c r="D1118" s="6">
        <v>1.4245014245014301E-2</v>
      </c>
      <c r="E1118" s="11">
        <v>-3.0044949136503501E-2</v>
      </c>
    </row>
    <row r="1119" spans="1:5" x14ac:dyDescent="0.35">
      <c r="A1119" s="5">
        <v>3.05410122164049E-2</v>
      </c>
      <c r="B1119" s="6">
        <v>-2.9136946386946199E-3</v>
      </c>
      <c r="C1119" s="6">
        <v>2.5906735751295401E-2</v>
      </c>
      <c r="D1119" s="6">
        <v>1.4325842696629299E-2</v>
      </c>
      <c r="E1119" s="11">
        <v>-4.6340975609756602E-3</v>
      </c>
    </row>
    <row r="1120" spans="1:5" x14ac:dyDescent="0.35">
      <c r="A1120" s="5">
        <v>-1.69348010160897E-3</v>
      </c>
      <c r="B1120" s="6">
        <v>8.12389783028067E-2</v>
      </c>
      <c r="C1120" s="6">
        <v>5.8922558922558403E-3</v>
      </c>
      <c r="D1120" s="6">
        <v>1.4954306286347301E-2</v>
      </c>
      <c r="E1120" s="11">
        <v>-1.47027682086365E-3</v>
      </c>
    </row>
    <row r="1121" spans="1:5" x14ac:dyDescent="0.35">
      <c r="A1121" s="5">
        <v>1.69635284139102E-2</v>
      </c>
      <c r="B1121" s="6">
        <v>-3.6756756756756701E-2</v>
      </c>
      <c r="C1121" s="6">
        <v>1.2552301255230899E-3</v>
      </c>
      <c r="D1121" s="6">
        <v>1.22783083219644E-2</v>
      </c>
      <c r="E1121" s="11">
        <v>-9.8159509202455598E-4</v>
      </c>
    </row>
    <row r="1122" spans="1:5" x14ac:dyDescent="0.35">
      <c r="A1122" s="5">
        <v>-1.7514595496246899E-2</v>
      </c>
      <c r="B1122" s="6">
        <v>-3.9842817059483698E-2</v>
      </c>
      <c r="C1122" s="6">
        <v>0</v>
      </c>
      <c r="D1122" s="6">
        <v>-4.0431603773584098E-3</v>
      </c>
      <c r="E1122" s="11">
        <v>6.3866863178581E-3</v>
      </c>
    </row>
    <row r="1123" spans="1:5" x14ac:dyDescent="0.35">
      <c r="A1123" s="5">
        <v>1.7826825127334599E-2</v>
      </c>
      <c r="B1123" s="6">
        <v>3.09759187039205E-2</v>
      </c>
      <c r="C1123" s="6">
        <v>-3.2595068951107399E-2</v>
      </c>
      <c r="D1123" s="6">
        <v>5.4127200748552698E-3</v>
      </c>
      <c r="E1123" s="11">
        <v>-2.8557528505856699E-2</v>
      </c>
    </row>
    <row r="1124" spans="1:5" x14ac:dyDescent="0.35">
      <c r="A1124" s="5">
        <v>-4.8373644703919902E-2</v>
      </c>
      <c r="B1124" s="6">
        <v>-1.07708622885976E-2</v>
      </c>
      <c r="C1124" s="6">
        <v>-2.3758099352051799E-2</v>
      </c>
      <c r="D1124" s="6">
        <v>-1.7496568556412101E-2</v>
      </c>
      <c r="E1124" s="11">
        <v>-1.40703015075377E-2</v>
      </c>
    </row>
    <row r="1125" spans="1:5" x14ac:dyDescent="0.35">
      <c r="A1125" s="5">
        <v>-5.4338299737072798E-2</v>
      </c>
      <c r="B1125" s="6">
        <v>-8.02303678951077E-3</v>
      </c>
      <c r="C1125" s="6">
        <v>-2.52211946902656E-2</v>
      </c>
      <c r="D1125" s="6">
        <v>-1.86301705948573E-2</v>
      </c>
      <c r="E1125" s="11">
        <v>-1.88583578563527E-2</v>
      </c>
    </row>
    <row r="1126" spans="1:5" x14ac:dyDescent="0.35">
      <c r="A1126" s="5">
        <v>-5.56070435588496E-3</v>
      </c>
      <c r="B1126" s="6">
        <v>1.3864818825234999E-2</v>
      </c>
      <c r="C1126" s="6">
        <v>-1.36182472256807E-3</v>
      </c>
      <c r="D1126" s="6">
        <v>3.29424902289224E-2</v>
      </c>
      <c r="E1126" s="11">
        <v>-3.1168311688312099E-3</v>
      </c>
    </row>
    <row r="1127" spans="1:5" x14ac:dyDescent="0.35">
      <c r="A1127" s="5">
        <v>-3.4482758620689703E-2</v>
      </c>
      <c r="B1127" s="6">
        <v>-1.4814701698843399E-2</v>
      </c>
      <c r="C1127" s="6">
        <v>-4.8181772727272802E-2</v>
      </c>
      <c r="D1127" s="6">
        <v>-1.8918581081080999E-3</v>
      </c>
      <c r="E1127" s="11">
        <v>-9.6405414465584593E-3</v>
      </c>
    </row>
    <row r="1128" spans="1:5" x14ac:dyDescent="0.35">
      <c r="A1128" s="5">
        <v>-2.31660231660232E-2</v>
      </c>
      <c r="B1128" s="6">
        <v>1.73504906101507E-3</v>
      </c>
      <c r="C1128" s="6">
        <v>-1.5759311568323098E-2</v>
      </c>
      <c r="D1128" s="6">
        <v>-3.00568971683964E-2</v>
      </c>
      <c r="E1128" s="11">
        <v>-1.3417469793079201E-2</v>
      </c>
    </row>
    <row r="1129" spans="1:5" x14ac:dyDescent="0.35">
      <c r="A1129" s="5">
        <v>-8.8932806324110193E-3</v>
      </c>
      <c r="B1129" s="6">
        <v>-3.06004041570439E-2</v>
      </c>
      <c r="C1129" s="6">
        <v>-9.7040752205689307E-3</v>
      </c>
      <c r="D1129" s="6">
        <v>-2.34506211613623E-2</v>
      </c>
      <c r="E1129" s="11">
        <v>-1.0666719999999999E-2</v>
      </c>
    </row>
    <row r="1130" spans="1:5" x14ac:dyDescent="0.35">
      <c r="A1130" s="5">
        <v>-5.2841475573280103E-2</v>
      </c>
      <c r="B1130" s="6">
        <v>-1.78683729679341E-3</v>
      </c>
      <c r="C1130" s="6">
        <v>3.0377315041646199E-2</v>
      </c>
      <c r="D1130" s="6">
        <v>-2.85841919877239E-4</v>
      </c>
      <c r="E1130" s="11">
        <v>1.61725615187365E-2</v>
      </c>
    </row>
    <row r="1131" spans="1:5" x14ac:dyDescent="0.35">
      <c r="A1131" s="5">
        <v>5.4736842105263202E-2</v>
      </c>
      <c r="B1131" s="6">
        <v>7.9355608591885396E-2</v>
      </c>
      <c r="C1131" s="6">
        <v>-1.4265810068196899E-3</v>
      </c>
      <c r="D1131" s="6">
        <v>-1.2582177580783499E-2</v>
      </c>
      <c r="E1131" s="11">
        <v>-1.3262599469495999E-2</v>
      </c>
    </row>
    <row r="1132" spans="1:5" x14ac:dyDescent="0.35">
      <c r="A1132" s="5">
        <v>6.7864271457085804E-2</v>
      </c>
      <c r="B1132" s="6">
        <v>1.43725815367608E-2</v>
      </c>
      <c r="C1132" s="6">
        <v>4.4285714285714303E-2</v>
      </c>
      <c r="D1132" s="6">
        <v>1.8244967483167999E-2</v>
      </c>
      <c r="E1132" s="11">
        <v>3.6290322580644997E-2</v>
      </c>
    </row>
    <row r="1133" spans="1:5" x14ac:dyDescent="0.35">
      <c r="A1133" s="5">
        <v>-2.6168224299065401E-2</v>
      </c>
      <c r="B1133" s="6">
        <v>-4.90462670299728E-2</v>
      </c>
      <c r="C1133" s="6">
        <v>-1.7327906976744099E-2</v>
      </c>
      <c r="D1133" s="6">
        <v>1.2514220705347001E-2</v>
      </c>
      <c r="E1133" s="11">
        <v>-1.29701686121908E-3</v>
      </c>
    </row>
    <row r="1134" spans="1:5" x14ac:dyDescent="0.35">
      <c r="A1134" s="5">
        <v>6.7178502879079397E-3</v>
      </c>
      <c r="B1134" s="6">
        <v>2.40687665290105E-2</v>
      </c>
      <c r="C1134" s="6">
        <v>2.3201857225144201E-2</v>
      </c>
      <c r="D1134" s="6">
        <v>1.82584269662922E-2</v>
      </c>
      <c r="E1134" s="11">
        <v>1.1688311688311699E-2</v>
      </c>
    </row>
    <row r="1135" spans="1:5" x14ac:dyDescent="0.35">
      <c r="A1135" s="5">
        <v>-4.3851286939942898E-2</v>
      </c>
      <c r="B1135" s="6">
        <v>-1.5668773605552602E-2</v>
      </c>
      <c r="C1135" s="6">
        <v>8.6168257876111393E-3</v>
      </c>
      <c r="D1135" s="6">
        <v>-7.7241724137931999E-3</v>
      </c>
      <c r="E1135" s="11">
        <v>7.9588703465982603E-3</v>
      </c>
    </row>
    <row r="1136" spans="1:5" x14ac:dyDescent="0.35">
      <c r="A1136" s="5">
        <v>1.29611166500498E-2</v>
      </c>
      <c r="B1136" s="6">
        <v>2.8993746446844802E-2</v>
      </c>
      <c r="C1136" s="6">
        <v>-3.5521537769784103E-2</v>
      </c>
      <c r="D1136" s="6">
        <v>8.3402838594759398E-4</v>
      </c>
      <c r="E1136" s="11">
        <v>-1.55373415964005E-2</v>
      </c>
    </row>
    <row r="1137" spans="1:5" x14ac:dyDescent="0.35">
      <c r="A1137" s="5">
        <v>-1.47637795275591E-2</v>
      </c>
      <c r="B1137" s="6">
        <v>5.0276243093922798E-2</v>
      </c>
      <c r="C1137" s="6">
        <v>1.16550111116545E-2</v>
      </c>
      <c r="D1137" s="6">
        <v>-1.6666632523146901E-2</v>
      </c>
      <c r="E1137" s="11">
        <v>-4.5278134785089998E-2</v>
      </c>
    </row>
    <row r="1138" spans="1:5" x14ac:dyDescent="0.35">
      <c r="A1138" s="5">
        <v>3.29670329670331E-2</v>
      </c>
      <c r="B1138" s="6">
        <v>2.9984218832193502E-2</v>
      </c>
      <c r="C1138" s="6">
        <v>-2.7649814394017699E-2</v>
      </c>
      <c r="D1138" s="6">
        <v>-8.4745762711865309E-3</v>
      </c>
      <c r="E1138" s="11">
        <v>-1.9512248264918802E-2</v>
      </c>
    </row>
    <row r="1139" spans="1:5" x14ac:dyDescent="0.35">
      <c r="A1139" s="5">
        <v>-6.2862669245647998E-2</v>
      </c>
      <c r="B1139" s="6">
        <v>-5.9244126659856802E-2</v>
      </c>
      <c r="C1139" s="6">
        <v>-2.9383886255924301E-2</v>
      </c>
      <c r="D1139" s="6">
        <v>-8.5470085470085201E-3</v>
      </c>
      <c r="E1139" s="11">
        <v>-1.4372581536760701E-2</v>
      </c>
    </row>
    <row r="1140" spans="1:5" x14ac:dyDescent="0.35">
      <c r="A1140" s="5">
        <v>3.0959752321981601E-2</v>
      </c>
      <c r="B1140" s="6">
        <v>5.0488599348534197E-2</v>
      </c>
      <c r="C1140" s="6">
        <v>2.63671875E-2</v>
      </c>
      <c r="D1140" s="6">
        <v>4.8850574712644397E-3</v>
      </c>
      <c r="E1140" s="11">
        <v>-1.57039259674705E-2</v>
      </c>
    </row>
    <row r="1141" spans="1:5" x14ac:dyDescent="0.35">
      <c r="A1141" s="5">
        <v>-1.00100100100098E-3</v>
      </c>
      <c r="B1141" s="6">
        <v>-3.8759689922480599E-2</v>
      </c>
      <c r="C1141" s="6">
        <v>1.23692197906755E-2</v>
      </c>
      <c r="D1141" s="6">
        <v>-2.0017157563625401E-3</v>
      </c>
      <c r="E1141" s="11">
        <v>1.11112257043433E-2</v>
      </c>
    </row>
    <row r="1142" spans="1:5" x14ac:dyDescent="0.35">
      <c r="A1142" s="5">
        <v>-1.6032064128256501E-2</v>
      </c>
      <c r="B1142" s="6">
        <v>1.72043010752689E-2</v>
      </c>
      <c r="C1142" s="6">
        <v>-4.41729772475105E-2</v>
      </c>
      <c r="D1142" s="6">
        <v>-5.7306590257879498E-3</v>
      </c>
      <c r="E1142" s="11">
        <v>-3.6066551926370503E-2</v>
      </c>
    </row>
    <row r="1143" spans="1:5" x14ac:dyDescent="0.35">
      <c r="A1143" s="5">
        <v>-3.2586558044806598E-2</v>
      </c>
      <c r="B1143" s="6">
        <v>-2.32558139534884E-2</v>
      </c>
      <c r="C1143" s="6">
        <v>-4.3756096361848497E-2</v>
      </c>
      <c r="D1143" s="6">
        <v>2.30543948126805E-3</v>
      </c>
      <c r="E1143" s="11">
        <v>2.9231803566207599E-3</v>
      </c>
    </row>
    <row r="1144" spans="1:5" x14ac:dyDescent="0.35">
      <c r="A1144" s="5">
        <v>-2.1052631578947299E-2</v>
      </c>
      <c r="B1144" s="6">
        <v>-1.5151461038961001E-2</v>
      </c>
      <c r="C1144" s="6">
        <v>-7.7121846934610199E-3</v>
      </c>
      <c r="D1144" s="6">
        <v>2.8759345484452603E-4</v>
      </c>
      <c r="E1144" s="11">
        <v>-6.1207807565851801E-3</v>
      </c>
    </row>
    <row r="1145" spans="1:5" x14ac:dyDescent="0.35">
      <c r="A1145" s="5">
        <v>-1.6129032258064498E-2</v>
      </c>
      <c r="B1145" s="6">
        <v>-1.0439614811010099E-2</v>
      </c>
      <c r="C1145" s="6">
        <v>-1.6580259926438301E-2</v>
      </c>
      <c r="D1145" s="6">
        <v>-1.14982749533543E-3</v>
      </c>
      <c r="E1145" s="11">
        <v>-2.0527743139456999E-2</v>
      </c>
    </row>
    <row r="1146" spans="1:5" x14ac:dyDescent="0.35">
      <c r="A1146" s="5">
        <v>-1.7486338797814201E-2</v>
      </c>
      <c r="B1146" s="6">
        <v>-3.27595780122154E-2</v>
      </c>
      <c r="C1146" s="6">
        <v>3.37197576396207E-2</v>
      </c>
      <c r="D1146" s="6">
        <v>4.6043167123854803E-3</v>
      </c>
      <c r="E1146" s="11">
        <v>2.39520344938902E-2</v>
      </c>
    </row>
    <row r="1147" spans="1:5" x14ac:dyDescent="0.35">
      <c r="A1147" s="5">
        <v>-2.7808676307007799E-2</v>
      </c>
      <c r="B1147" s="6">
        <v>-3.3295063145809503E-2</v>
      </c>
      <c r="C1147" s="6">
        <v>-6.1671811331711797E-2</v>
      </c>
      <c r="D1147" s="6">
        <v>2.29167868417646E-3</v>
      </c>
      <c r="E1147" s="11">
        <v>-4.5029239766082099E-2</v>
      </c>
    </row>
    <row r="1148" spans="1:5" x14ac:dyDescent="0.35">
      <c r="A1148" s="5">
        <v>-5.7208237986270402E-3</v>
      </c>
      <c r="B1148" s="6">
        <v>1.95961995249407E-2</v>
      </c>
      <c r="C1148" s="6">
        <v>1.0320478001086399E-2</v>
      </c>
      <c r="D1148" s="6">
        <v>-1.40040363673892E-2</v>
      </c>
      <c r="E1148" s="11">
        <v>-6.4298836497241902E-3</v>
      </c>
    </row>
    <row r="1149" spans="1:5" x14ac:dyDescent="0.35">
      <c r="A1149" s="5">
        <v>-4.4879171461449797E-2</v>
      </c>
      <c r="B1149" s="6">
        <v>-2.73732673267327E-2</v>
      </c>
      <c r="C1149" s="6">
        <v>-2.1505913978494598E-3</v>
      </c>
      <c r="D1149" s="6">
        <v>-2.9855108695652201E-2</v>
      </c>
      <c r="E1149" s="11">
        <v>1.2942927580893699E-2</v>
      </c>
    </row>
    <row r="1150" spans="1:5" x14ac:dyDescent="0.35">
      <c r="A1150" s="5">
        <v>-4.9397590361445899E-2</v>
      </c>
      <c r="B1150" s="6">
        <v>-7.78443665961457E-2</v>
      </c>
      <c r="C1150" s="6">
        <v>-3.3943913466805802E-2</v>
      </c>
      <c r="D1150" s="6">
        <v>-2.74872283943541E-2</v>
      </c>
      <c r="E1150" s="11">
        <v>-3.5594708585014297E-2</v>
      </c>
    </row>
    <row r="1151" spans="1:5" x14ac:dyDescent="0.35">
      <c r="A1151" s="5">
        <v>-5.0697084917616904E-3</v>
      </c>
      <c r="B1151" s="6">
        <v>-3.2467532467532799E-3</v>
      </c>
      <c r="C1151" s="6">
        <v>-1.28276073619632E-2</v>
      </c>
      <c r="D1151" s="6">
        <v>-1.53613665375818E-3</v>
      </c>
      <c r="E1151" s="11">
        <v>2.5236593059937001E-2</v>
      </c>
    </row>
    <row r="1152" spans="1:5" x14ac:dyDescent="0.35">
      <c r="A1152" s="5">
        <v>3.5668789808917398E-2</v>
      </c>
      <c r="B1152" s="6">
        <v>3.5830618892508201E-2</v>
      </c>
      <c r="C1152" s="6">
        <v>4.9152483098729799E-2</v>
      </c>
      <c r="D1152" s="6">
        <v>3.8153884615384603E-2</v>
      </c>
      <c r="E1152" s="11">
        <v>1.53846153846153E-2</v>
      </c>
    </row>
    <row r="1153" spans="1:5" x14ac:dyDescent="0.35">
      <c r="A1153" s="5">
        <v>9.7170971709716905E-2</v>
      </c>
      <c r="B1153" s="6">
        <v>0.112578679245283</v>
      </c>
      <c r="C1153" s="6">
        <v>3.5541195476575201E-2</v>
      </c>
      <c r="D1153" s="6">
        <v>7.7059866736075601E-3</v>
      </c>
      <c r="E1153" s="11">
        <v>3.0606000000000098E-2</v>
      </c>
    </row>
    <row r="1154" spans="1:5" x14ac:dyDescent="0.35">
      <c r="A1154" s="5">
        <v>1.12107623318385E-2</v>
      </c>
      <c r="B1154" s="6">
        <v>-2.1481174591227999E-2</v>
      </c>
      <c r="C1154" s="6">
        <v>-2.3400884035361599E-2</v>
      </c>
      <c r="D1154" s="6">
        <v>-1.05882349048443E-2</v>
      </c>
      <c r="E1154" s="11">
        <v>-9.7029702853850298E-3</v>
      </c>
    </row>
    <row r="1155" spans="1:5" x14ac:dyDescent="0.35">
      <c r="A1155" s="5">
        <v>1.8847006651884698E-2</v>
      </c>
      <c r="B1155" s="6">
        <v>3.5239805617550898E-2</v>
      </c>
      <c r="C1155" s="6">
        <v>-5.0585780054005401E-2</v>
      </c>
      <c r="D1155" s="6">
        <v>-2.97265149477355E-3</v>
      </c>
      <c r="E1155" s="11">
        <v>-1.1876543942992901E-2</v>
      </c>
    </row>
    <row r="1156" spans="1:5" x14ac:dyDescent="0.35">
      <c r="A1156" s="5">
        <v>-6.5288356909684403E-2</v>
      </c>
      <c r="B1156" s="6">
        <v>-4.5758928571428603E-2</v>
      </c>
      <c r="C1156" s="6">
        <v>-2.57991587212563E-2</v>
      </c>
      <c r="D1156" s="6">
        <v>-2.9516993533206901E-2</v>
      </c>
      <c r="E1156" s="11">
        <v>-2.0733114226749502E-2</v>
      </c>
    </row>
    <row r="1157" spans="1:5" x14ac:dyDescent="0.35">
      <c r="A1157" s="5">
        <v>2.6775320139697401E-2</v>
      </c>
      <c r="B1157" s="6">
        <v>5.90643859649123E-2</v>
      </c>
      <c r="C1157" s="6">
        <v>1.7270580468014001E-3</v>
      </c>
      <c r="D1157" s="6">
        <v>-1.4439361964694201E-2</v>
      </c>
      <c r="E1157" s="11">
        <v>-8.8984351027924201E-3</v>
      </c>
    </row>
    <row r="1158" spans="1:5" x14ac:dyDescent="0.35">
      <c r="A1158" s="5">
        <v>-6.80272108843538E-3</v>
      </c>
      <c r="B1158" s="6">
        <v>3.4235172046649803E-2</v>
      </c>
      <c r="C1158" s="6">
        <v>2.4712643678160801E-2</v>
      </c>
      <c r="D1158" s="6">
        <v>2.5872778990024801E-2</v>
      </c>
      <c r="E1158" s="11">
        <v>1.3312693498452001E-2</v>
      </c>
    </row>
    <row r="1159" spans="1:5" x14ac:dyDescent="0.35">
      <c r="A1159" s="5">
        <v>-2.8538812785388199E-2</v>
      </c>
      <c r="B1159" s="6">
        <v>-2.6161238654564999E-2</v>
      </c>
      <c r="C1159" s="6">
        <v>-4.4307291082445202E-2</v>
      </c>
      <c r="D1159" s="6">
        <v>-2.76511329250657E-2</v>
      </c>
      <c r="E1159" s="11">
        <v>-2.2609227008860401E-2</v>
      </c>
    </row>
    <row r="1160" spans="1:5" x14ac:dyDescent="0.35">
      <c r="A1160" s="5">
        <v>1.52761457109285E-2</v>
      </c>
      <c r="B1160" s="6">
        <v>3.7828947368420997E-2</v>
      </c>
      <c r="C1160" s="6">
        <v>3.5210678684820499E-3</v>
      </c>
      <c r="D1160" s="6">
        <v>1.4375000000000001E-2</v>
      </c>
      <c r="E1160" s="11">
        <v>1.0003188496405101E-2</v>
      </c>
    </row>
    <row r="1161" spans="1:5" x14ac:dyDescent="0.35">
      <c r="A1161" s="5">
        <v>-2.8935185185185199E-2</v>
      </c>
      <c r="B1161" s="6">
        <v>6.8673534072900598E-3</v>
      </c>
      <c r="C1161" s="6">
        <v>2.9239766081869999E-3</v>
      </c>
      <c r="D1161" s="6">
        <v>5.8533964879852202E-3</v>
      </c>
      <c r="E1161" s="11">
        <v>-3.40458041444858E-3</v>
      </c>
    </row>
    <row r="1162" spans="1:5" x14ac:dyDescent="0.35">
      <c r="A1162" s="5">
        <v>-5.0059594755661602E-2</v>
      </c>
      <c r="B1162" s="6">
        <v>4.61700968609704E-2</v>
      </c>
      <c r="C1162" s="6">
        <v>-1.74927113702622E-2</v>
      </c>
      <c r="D1162" s="6">
        <v>3.0627870190358402E-3</v>
      </c>
      <c r="E1162" s="11">
        <v>-1.39751552795032E-2</v>
      </c>
    </row>
    <row r="1163" spans="1:5" x14ac:dyDescent="0.35">
      <c r="A1163" s="5">
        <v>-3.8895859473023799E-2</v>
      </c>
      <c r="B1163" s="6">
        <v>-2.4573719931107199E-2</v>
      </c>
      <c r="C1163" s="6">
        <v>-2.67062314540061E-2</v>
      </c>
      <c r="D1163" s="6">
        <v>9.4656103257400002E-3</v>
      </c>
      <c r="E1163" s="11">
        <v>-2.5826771653543301E-2</v>
      </c>
    </row>
    <row r="1164" spans="1:5" x14ac:dyDescent="0.35">
      <c r="A1164" s="5">
        <v>7.8328981723236896E-3</v>
      </c>
      <c r="B1164" s="6">
        <v>-1.5424215145284701E-2</v>
      </c>
      <c r="C1164" s="6">
        <v>4.1463414634146399E-2</v>
      </c>
      <c r="D1164" s="6">
        <v>5.4143942831215999E-2</v>
      </c>
      <c r="E1164" s="11">
        <v>7.1775040413837796E-2</v>
      </c>
    </row>
    <row r="1165" spans="1:5" x14ac:dyDescent="0.35">
      <c r="A1165" s="5">
        <v>-9.0673575129532908E-3</v>
      </c>
      <c r="B1165" s="6">
        <v>-2.87206266318536E-2</v>
      </c>
      <c r="C1165" s="6">
        <v>3.6299824355972003E-2</v>
      </c>
      <c r="D1165" s="6">
        <v>-2.3242432684448901E-2</v>
      </c>
      <c r="E1165" s="11">
        <v>3.6198972175024199E-2</v>
      </c>
    </row>
    <row r="1166" spans="1:5" x14ac:dyDescent="0.35">
      <c r="A1166" s="5">
        <v>6.4052287581699299E-2</v>
      </c>
      <c r="B1166" s="6">
        <v>2.3655967741935499E-2</v>
      </c>
      <c r="C1166" s="6">
        <v>9.6045192313829499E-3</v>
      </c>
      <c r="D1166" s="6">
        <v>1.3807285546416E-2</v>
      </c>
      <c r="E1166" s="11">
        <v>4.3668707054946897E-3</v>
      </c>
    </row>
    <row r="1167" spans="1:5" x14ac:dyDescent="0.35">
      <c r="A1167" s="5">
        <v>-3.4398034398034502E-2</v>
      </c>
      <c r="B1167" s="6">
        <v>2.3634400019201699E-2</v>
      </c>
      <c r="C1167" s="6">
        <v>-2.2384441948268799E-3</v>
      </c>
      <c r="D1167" s="6">
        <v>5.5056505360764297E-3</v>
      </c>
      <c r="E1167" s="11">
        <v>-2.0289855072463899E-3</v>
      </c>
    </row>
    <row r="1168" spans="1:5" x14ac:dyDescent="0.35">
      <c r="A1168" s="5">
        <v>-3.3078880407124797E-2</v>
      </c>
      <c r="B1168" s="6">
        <v>2.1549512570549201E-2</v>
      </c>
      <c r="C1168" s="6">
        <v>-5.6085249579360702E-2</v>
      </c>
      <c r="D1168" s="6">
        <v>-2.8818479827089401E-2</v>
      </c>
      <c r="E1168" s="11">
        <v>-5.0246877722915903E-2</v>
      </c>
    </row>
    <row r="1169" spans="1:5" x14ac:dyDescent="0.35">
      <c r="A1169" s="5">
        <v>-3.94736842105263E-2</v>
      </c>
      <c r="B1169" s="6">
        <v>1.00452034153697E-3</v>
      </c>
      <c r="C1169" s="6">
        <v>-3.2085502079619597E-2</v>
      </c>
      <c r="D1169" s="6">
        <v>-3.8574927246845E-3</v>
      </c>
      <c r="E1169" s="11">
        <v>-2.5993883792048901E-2</v>
      </c>
    </row>
    <row r="1170" spans="1:5" x14ac:dyDescent="0.35">
      <c r="A1170" s="5">
        <v>-4.5205479452054803E-2</v>
      </c>
      <c r="B1170" s="6">
        <v>-2.3582589061716001E-2</v>
      </c>
      <c r="C1170" s="6">
        <v>-6.13873504366369E-4</v>
      </c>
      <c r="D1170" s="6">
        <v>-1.1319667436711801E-2</v>
      </c>
      <c r="E1170" s="11">
        <v>2.73156043956044E-2</v>
      </c>
    </row>
    <row r="1171" spans="1:5" x14ac:dyDescent="0.35">
      <c r="A1171" s="5">
        <v>-2.15208034433285E-2</v>
      </c>
      <c r="B1171" s="6">
        <v>-2.8776928508577999E-2</v>
      </c>
      <c r="C1171" s="6">
        <v>-3.5626594863231303E-2</v>
      </c>
      <c r="D1171" s="6">
        <v>-1.65712564025309E-2</v>
      </c>
      <c r="E1171" s="11">
        <v>-5.2567295075348699E-2</v>
      </c>
    </row>
    <row r="1172" spans="1:5" x14ac:dyDescent="0.35">
      <c r="A1172" s="5">
        <v>2.05278592375366E-2</v>
      </c>
      <c r="B1172" s="6">
        <v>-2.3809470899470799E-2</v>
      </c>
      <c r="C1172" s="6">
        <v>1.91082802547782E-3</v>
      </c>
      <c r="D1172" s="6">
        <v>-2.7573146446078201E-3</v>
      </c>
      <c r="E1172" s="11">
        <v>2.5806451612901998E-3</v>
      </c>
    </row>
    <row r="1173" spans="1:5" x14ac:dyDescent="0.35">
      <c r="A1173" s="5">
        <v>-2.0114942528735601E-2</v>
      </c>
      <c r="B1173" s="6">
        <v>-2.8184334515754299E-2</v>
      </c>
      <c r="C1173" s="6">
        <v>-3.0514939605848699E-2</v>
      </c>
      <c r="D1173" s="6">
        <v>3.6865974006683499E-3</v>
      </c>
      <c r="E1173" s="11">
        <v>-4.3758043758043701E-2</v>
      </c>
    </row>
    <row r="1174" spans="1:5" x14ac:dyDescent="0.35">
      <c r="A1174" s="5">
        <v>-5.5718475073313699E-2</v>
      </c>
      <c r="B1174" s="6">
        <v>-7.4735080870050194E-2</v>
      </c>
      <c r="C1174" s="6">
        <v>-4.9836065573770502E-2</v>
      </c>
      <c r="D1174" s="6">
        <v>-1.4386287113559699E-2</v>
      </c>
      <c r="E1174" s="11">
        <v>2.7590847913862699E-2</v>
      </c>
    </row>
    <row r="1175" spans="1:5" x14ac:dyDescent="0.35">
      <c r="A1175" s="5">
        <v>2.3291925465838401E-2</v>
      </c>
      <c r="B1175" s="6">
        <v>-6.6305003013863396E-3</v>
      </c>
      <c r="C1175" s="6">
        <v>-1.10420979986198E-2</v>
      </c>
      <c r="D1175" s="6">
        <v>1.86335403726707E-2</v>
      </c>
      <c r="E1175" s="11">
        <v>1.44073346430911E-2</v>
      </c>
    </row>
    <row r="1176" spans="1:5" x14ac:dyDescent="0.35">
      <c r="A1176" s="5">
        <v>9.86342943854326E-2</v>
      </c>
      <c r="B1176" s="6">
        <v>6.0679611650484898E-3</v>
      </c>
      <c r="C1176" s="6">
        <v>6.07117934403349E-2</v>
      </c>
      <c r="D1176" s="6">
        <v>2.92682545731708E-2</v>
      </c>
      <c r="E1176" s="11">
        <v>-2.84054228534538E-2</v>
      </c>
    </row>
    <row r="1177" spans="1:5" x14ac:dyDescent="0.35">
      <c r="A1177" s="5">
        <v>-3.0386740331491802E-2</v>
      </c>
      <c r="B1177" s="6">
        <v>3.8600663449939801E-2</v>
      </c>
      <c r="C1177" s="6">
        <v>-1.9078947368421001E-2</v>
      </c>
      <c r="D1177" s="6">
        <v>-2.2511812148689799E-2</v>
      </c>
      <c r="E1177" s="11">
        <v>8.9700996677741802E-3</v>
      </c>
    </row>
    <row r="1178" spans="1:5" x14ac:dyDescent="0.35">
      <c r="A1178" s="5">
        <v>0.106837606837607</v>
      </c>
      <c r="B1178" s="6">
        <v>3.4843265670340601E-2</v>
      </c>
      <c r="C1178" s="6">
        <v>6.7739771965123999E-2</v>
      </c>
      <c r="D1178" s="6">
        <v>1.36363636363637E-2</v>
      </c>
      <c r="E1178" s="11">
        <v>4.7415212380638602E-2</v>
      </c>
    </row>
    <row r="1179" spans="1:5" x14ac:dyDescent="0.35">
      <c r="A1179" s="5">
        <v>6.4350064350064996E-3</v>
      </c>
      <c r="B1179" s="6">
        <v>1.7957295173961701E-2</v>
      </c>
      <c r="C1179" s="6">
        <v>1.5075376884422099E-2</v>
      </c>
      <c r="D1179" s="6">
        <v>-7.4738789237668302E-3</v>
      </c>
      <c r="E1179" s="11">
        <v>8.1420999685633405E-2</v>
      </c>
    </row>
    <row r="1180" spans="1:5" x14ac:dyDescent="0.35">
      <c r="A1180" s="5">
        <v>4.7314578005115002E-2</v>
      </c>
      <c r="B1180" s="6">
        <v>9.3715550921476005E-3</v>
      </c>
      <c r="C1180" s="6">
        <v>2.2896101485148299E-2</v>
      </c>
      <c r="D1180" s="6">
        <v>-7.5300454642336402E-3</v>
      </c>
      <c r="E1180" s="11">
        <v>-1.7732615248103802E-2</v>
      </c>
    </row>
    <row r="1181" spans="1:5" x14ac:dyDescent="0.35">
      <c r="A1181" s="5">
        <v>3.4188034188034302E-2</v>
      </c>
      <c r="B1181" s="6">
        <v>0.100491594783812</v>
      </c>
      <c r="C1181" s="6">
        <v>8.4694429238086705E-2</v>
      </c>
      <c r="D1181" s="6">
        <v>-2.4279589367238699E-3</v>
      </c>
      <c r="E1181" s="11">
        <v>3.2554601953240802E-3</v>
      </c>
    </row>
    <row r="1182" spans="1:5" x14ac:dyDescent="0.35">
      <c r="A1182" s="5">
        <v>3.3057851239669298E-2</v>
      </c>
      <c r="B1182" s="6">
        <v>-4.4665508684862401E-3</v>
      </c>
      <c r="C1182" s="6">
        <v>-1.45008365867261E-2</v>
      </c>
      <c r="D1182" s="6">
        <v>1.0039511712807999E-2</v>
      </c>
      <c r="E1182" s="11">
        <v>-4.1299112607721096E-3</v>
      </c>
    </row>
    <row r="1183" spans="1:5" x14ac:dyDescent="0.35">
      <c r="A1183" s="5">
        <v>5.7142857142857802E-3</v>
      </c>
      <c r="B1183" s="6">
        <v>3.6390929032449101E-2</v>
      </c>
      <c r="C1183" s="6">
        <v>4.7538200339558599E-2</v>
      </c>
      <c r="D1183" s="6">
        <v>-9.0361072679258098E-3</v>
      </c>
      <c r="E1183" s="11">
        <v>-5.3316353869452496E-3</v>
      </c>
    </row>
    <row r="1184" spans="1:5" x14ac:dyDescent="0.35">
      <c r="A1184" s="5">
        <v>-7.6136363636363696E-2</v>
      </c>
      <c r="B1184" s="6">
        <v>-0.106301149288064</v>
      </c>
      <c r="C1184" s="6">
        <v>-8.3198325229605602E-2</v>
      </c>
      <c r="D1184" s="6">
        <v>-1.5197188449849199E-3</v>
      </c>
      <c r="E1184" s="11">
        <v>5.95473460662577E-4</v>
      </c>
    </row>
    <row r="1185" spans="1:5" x14ac:dyDescent="0.35">
      <c r="A1185" s="5">
        <v>-2.0910209102091099E-2</v>
      </c>
      <c r="B1185" s="6">
        <v>6.4586114101186096E-3</v>
      </c>
      <c r="C1185" s="6">
        <v>-9.4284036198234392E-3</v>
      </c>
      <c r="D1185" s="6">
        <v>-9.1324197438196197E-3</v>
      </c>
      <c r="E1185" s="11">
        <v>1.7857203443881298E-2</v>
      </c>
    </row>
    <row r="1186" spans="1:5" x14ac:dyDescent="0.35">
      <c r="A1186" s="5">
        <v>5.0251256281406099E-3</v>
      </c>
      <c r="B1186" s="6">
        <v>1.4438394949818601E-2</v>
      </c>
      <c r="C1186" s="6">
        <v>-1.4277157303816601E-2</v>
      </c>
      <c r="D1186" s="6">
        <v>2.02764969171851E-2</v>
      </c>
      <c r="E1186" s="11">
        <v>1.1696491228068201E-3</v>
      </c>
    </row>
    <row r="1187" spans="1:5" x14ac:dyDescent="0.35">
      <c r="A1187" s="5">
        <v>-6.2499999999999804E-3</v>
      </c>
      <c r="B1187" s="6">
        <v>-2.8993095887880699E-2</v>
      </c>
      <c r="C1187" s="6">
        <v>-1.75014484007243E-2</v>
      </c>
      <c r="D1187" s="6">
        <v>1.4152325573911301E-2</v>
      </c>
      <c r="E1187" s="11">
        <v>2.91997646495457E-4</v>
      </c>
    </row>
    <row r="1188" spans="1:5" x14ac:dyDescent="0.35">
      <c r="A1188" s="5">
        <v>0</v>
      </c>
      <c r="B1188" s="6">
        <v>-3.3659120521172703E-2</v>
      </c>
      <c r="C1188" s="6">
        <v>4.4225980084399402E-2</v>
      </c>
      <c r="D1188" s="6">
        <v>5.93824228028494E-3</v>
      </c>
      <c r="E1188" s="11">
        <v>7.2992700729928002E-3</v>
      </c>
    </row>
    <row r="1189" spans="1:5" x14ac:dyDescent="0.35">
      <c r="A1189" s="5">
        <v>1.25786163522013E-2</v>
      </c>
      <c r="B1189" s="6">
        <v>-1.06740455434856E-2</v>
      </c>
      <c r="C1189" s="6">
        <v>-3.2352882352941197E-2</v>
      </c>
      <c r="D1189" s="6">
        <v>9.4451372491146691E-3</v>
      </c>
      <c r="E1189" s="11">
        <v>1.24637681159421E-2</v>
      </c>
    </row>
    <row r="1190" spans="1:5" x14ac:dyDescent="0.35">
      <c r="A1190" s="5">
        <v>-3.7267080745341699E-2</v>
      </c>
      <c r="B1190" s="6">
        <v>2.72571818706882E-2</v>
      </c>
      <c r="C1190" s="6">
        <v>1.2157993181884701E-2</v>
      </c>
      <c r="D1190" s="6">
        <v>-1.11111472547095E-2</v>
      </c>
      <c r="E1190" s="11">
        <v>1.5173203549957E-2</v>
      </c>
    </row>
    <row r="1191" spans="1:5" x14ac:dyDescent="0.35">
      <c r="A1191" s="5">
        <v>3.48387096774192E-2</v>
      </c>
      <c r="B1191" s="6">
        <v>2.3217247097844201E-2</v>
      </c>
      <c r="C1191" s="6">
        <v>1.5015015015014999E-2</v>
      </c>
      <c r="D1191" s="6">
        <v>3.8438793613246899E-3</v>
      </c>
      <c r="E1191" s="11">
        <v>-3.7789114495205799E-2</v>
      </c>
    </row>
    <row r="1192" spans="1:5" x14ac:dyDescent="0.35">
      <c r="A1192" s="5">
        <v>-3.7406483790523E-3</v>
      </c>
      <c r="B1192" s="6">
        <v>4.8622366288493301E-3</v>
      </c>
      <c r="C1192" s="6">
        <v>-1.36094674556211E-2</v>
      </c>
      <c r="D1192" s="6">
        <v>-1.03093151693666E-2</v>
      </c>
      <c r="E1192" s="11">
        <v>1.1430246859920799E-2</v>
      </c>
    </row>
    <row r="1193" spans="1:5" x14ac:dyDescent="0.35">
      <c r="A1193" s="5">
        <v>-1.75219023779726E-2</v>
      </c>
      <c r="B1193" s="6">
        <v>-3.9784892473118297E-2</v>
      </c>
      <c r="C1193" s="6">
        <v>-1.9796040791841701E-2</v>
      </c>
      <c r="D1193" s="6">
        <v>4.4643230827501297E-3</v>
      </c>
      <c r="E1193" s="11">
        <v>1.41988417385592E-2</v>
      </c>
    </row>
    <row r="1194" spans="1:5" x14ac:dyDescent="0.35">
      <c r="A1194" s="5">
        <v>-3.1847133757961797E-2</v>
      </c>
      <c r="B1194" s="6">
        <v>-4.64725617876506E-2</v>
      </c>
      <c r="C1194" s="6">
        <v>1.34638310893513E-2</v>
      </c>
      <c r="D1194" s="6">
        <v>4.7407407407407103E-3</v>
      </c>
      <c r="E1194" s="11">
        <v>-1.28571428571429E-2</v>
      </c>
    </row>
    <row r="1195" spans="1:5" x14ac:dyDescent="0.35">
      <c r="A1195" s="5">
        <v>4.6052631578947303E-2</v>
      </c>
      <c r="B1195" s="6">
        <v>-2.70112139159592E-2</v>
      </c>
      <c r="C1195" s="6">
        <v>-1.6908092808459799E-2</v>
      </c>
      <c r="D1195" s="6">
        <v>-1.17955617811849E-3</v>
      </c>
      <c r="E1195" s="11">
        <v>-5.2098986975396304E-3</v>
      </c>
    </row>
    <row r="1196" spans="1:5" x14ac:dyDescent="0.35">
      <c r="A1196" s="5">
        <v>-4.2767295597484302E-2</v>
      </c>
      <c r="B1196" s="6">
        <v>-2.5950573325286701E-2</v>
      </c>
      <c r="C1196" s="6">
        <v>-4.7911606393635897E-2</v>
      </c>
      <c r="D1196" s="6">
        <v>-5.0192646508981902E-3</v>
      </c>
      <c r="E1196" s="11">
        <v>-5.14984027639456E-2</v>
      </c>
    </row>
    <row r="1197" spans="1:5" x14ac:dyDescent="0.35">
      <c r="A1197" s="5">
        <v>1.3140604467805499E-2</v>
      </c>
      <c r="B1197" s="6">
        <v>5.7001242689048499E-2</v>
      </c>
      <c r="C1197" s="6">
        <v>3.0322580645161201E-2</v>
      </c>
      <c r="D1197" s="6">
        <v>5.0445847568467697E-3</v>
      </c>
      <c r="E1197" s="11">
        <v>-8.2820863976740301E-3</v>
      </c>
    </row>
    <row r="1198" spans="1:5" x14ac:dyDescent="0.35">
      <c r="A1198" s="5">
        <v>9.9870298313878197E-2</v>
      </c>
      <c r="B1198" s="6">
        <v>4.0445547505600699E-2</v>
      </c>
      <c r="C1198" s="6">
        <v>8.8290482154038896E-2</v>
      </c>
      <c r="D1198" s="6">
        <v>6.5839900138769503E-2</v>
      </c>
      <c r="E1198" s="11">
        <v>9.27868795059128E-4</v>
      </c>
    </row>
    <row r="1199" spans="1:5" x14ac:dyDescent="0.35">
      <c r="A1199" s="5">
        <v>-4.71698113207547E-2</v>
      </c>
      <c r="B1199" s="6">
        <v>-1.9718309859155E-2</v>
      </c>
      <c r="C1199" s="6">
        <v>4.0277332582123702E-3</v>
      </c>
      <c r="D1199" s="6">
        <v>2.7700831984101E-3</v>
      </c>
      <c r="E1199" s="11">
        <v>-3.12113720642768E-2</v>
      </c>
    </row>
    <row r="1200" spans="1:5" x14ac:dyDescent="0.35">
      <c r="A1200" s="5">
        <v>3.7128712871286099E-3</v>
      </c>
      <c r="B1200" s="6">
        <v>-2.5862011494252799E-2</v>
      </c>
      <c r="C1200" s="6">
        <v>4.8710484314585398E-2</v>
      </c>
      <c r="D1200" s="6">
        <v>1.65745862076871E-3</v>
      </c>
      <c r="E1200" s="11">
        <v>6.2200956937798799E-2</v>
      </c>
    </row>
    <row r="1201" spans="1:5" x14ac:dyDescent="0.35">
      <c r="A1201" s="5">
        <v>-3.5758323057952998E-2</v>
      </c>
      <c r="B1201" s="6">
        <v>-7.5516278730603098E-2</v>
      </c>
      <c r="C1201" s="6">
        <v>-4.9180275911490497E-2</v>
      </c>
      <c r="D1201" s="6">
        <v>-2.8130171957052402E-2</v>
      </c>
      <c r="E1201" s="11">
        <v>-2.40234234234227E-3</v>
      </c>
    </row>
    <row r="1202" spans="1:5" x14ac:dyDescent="0.35">
      <c r="A1202" s="5">
        <v>1.15089514066495E-2</v>
      </c>
      <c r="B1202" s="6">
        <v>-1.46777281429483E-2</v>
      </c>
      <c r="C1202" s="6">
        <v>-1.3793103448275799E-2</v>
      </c>
      <c r="D1202" s="6">
        <v>-7.6617128143343597E-3</v>
      </c>
      <c r="E1202" s="11">
        <v>-2.4382960603073E-2</v>
      </c>
    </row>
    <row r="1203" spans="1:5" x14ac:dyDescent="0.35">
      <c r="A1203" s="5">
        <v>-3.7926675094816599E-2</v>
      </c>
      <c r="B1203" s="6">
        <v>-3.8860103626941998E-3</v>
      </c>
      <c r="C1203" s="6">
        <v>-1.7483100233100001E-3</v>
      </c>
      <c r="D1203" s="6">
        <v>-4.8613096940234302E-3</v>
      </c>
      <c r="E1203" s="11">
        <v>-1.7278617710582998E-2</v>
      </c>
    </row>
    <row r="1204" spans="1:5" x14ac:dyDescent="0.35">
      <c r="A1204" s="5">
        <v>1.4454664914586E-2</v>
      </c>
      <c r="B1204" s="6">
        <v>-3.9011703511053798E-3</v>
      </c>
      <c r="C1204" s="6">
        <v>7.5890839223049502E-3</v>
      </c>
      <c r="D1204" s="6">
        <v>1.14942528735633E-2</v>
      </c>
      <c r="E1204" s="11">
        <v>5.96546310832025E-2</v>
      </c>
    </row>
    <row r="1205" spans="1:5" x14ac:dyDescent="0.35">
      <c r="A1205" s="5">
        <v>-1.81347150259067E-2</v>
      </c>
      <c r="B1205" s="6">
        <v>-1.7624020887728398E-2</v>
      </c>
      <c r="C1205" s="6">
        <v>-2.8969293163384501E-3</v>
      </c>
      <c r="D1205" s="6">
        <v>8.8068536931817896E-3</v>
      </c>
      <c r="E1205" s="11">
        <v>7.4074074074073097E-3</v>
      </c>
    </row>
    <row r="1206" spans="1:5" x14ac:dyDescent="0.35">
      <c r="A1206" s="5">
        <v>-4.0897097625329899E-2</v>
      </c>
      <c r="B1206" s="6">
        <v>2.1262458471760701E-2</v>
      </c>
      <c r="C1206" s="6">
        <v>-8.1347477126523203E-3</v>
      </c>
      <c r="D1206" s="6">
        <v>-8.4483945209661293E-3</v>
      </c>
      <c r="E1206" s="11">
        <v>-2.2647058823529499E-2</v>
      </c>
    </row>
    <row r="1207" spans="1:5" x14ac:dyDescent="0.35">
      <c r="A1207" s="5">
        <v>5.9147180192572299E-2</v>
      </c>
      <c r="B1207" s="6">
        <v>-2.08197787898503E-2</v>
      </c>
      <c r="C1207" s="6">
        <v>1.34738722905683E-2</v>
      </c>
      <c r="D1207" s="6">
        <v>7.6683473327303596E-3</v>
      </c>
      <c r="E1207" s="11">
        <v>2.3171832681312201E-2</v>
      </c>
    </row>
    <row r="1208" spans="1:5" x14ac:dyDescent="0.35">
      <c r="A1208" s="5">
        <v>7.7922077922076803E-3</v>
      </c>
      <c r="B1208" s="6">
        <v>-3.5215946843853901E-2</v>
      </c>
      <c r="C1208" s="6">
        <v>1.79191917872366E-2</v>
      </c>
      <c r="D1208" s="6">
        <v>-3.66403594757492E-3</v>
      </c>
      <c r="E1208" s="11">
        <v>2.9705823529411899E-2</v>
      </c>
    </row>
    <row r="1209" spans="1:5" x14ac:dyDescent="0.35">
      <c r="A1209" s="5">
        <v>7.7319587628865696E-3</v>
      </c>
      <c r="B1209" s="6">
        <v>4.8209366391185303E-3</v>
      </c>
      <c r="C1209" s="6">
        <v>7.3821120169157402E-3</v>
      </c>
      <c r="D1209" s="6">
        <v>2.6874115032740099E-2</v>
      </c>
      <c r="E1209" s="11">
        <v>-2.25648684698583E-2</v>
      </c>
    </row>
    <row r="1210" spans="1:5" x14ac:dyDescent="0.35">
      <c r="A1210" s="5">
        <v>2.5575447570331802E-3</v>
      </c>
      <c r="B1210" s="6">
        <v>3.4270047978066701E-3</v>
      </c>
      <c r="C1210" s="6">
        <v>5.5806087936865999E-2</v>
      </c>
      <c r="D1210" s="6">
        <v>8.2644625253283106E-3</v>
      </c>
      <c r="E1210" s="11">
        <v>-5.8451194713538001E-4</v>
      </c>
    </row>
    <row r="1211" spans="1:5" x14ac:dyDescent="0.35">
      <c r="A1211" s="5">
        <v>3.06122448979591E-2</v>
      </c>
      <c r="B1211" s="6">
        <v>-2.6639344262295101E-2</v>
      </c>
      <c r="C1211" s="6">
        <v>-8.5424452749599498E-3</v>
      </c>
      <c r="D1211" s="6">
        <v>-5.4644806876884599E-3</v>
      </c>
      <c r="E1211" s="11">
        <v>1.6081871345029301E-2</v>
      </c>
    </row>
    <row r="1212" spans="1:5" x14ac:dyDescent="0.35">
      <c r="A1212" s="5">
        <v>5.1980198019801999E-2</v>
      </c>
      <c r="B1212" s="6">
        <v>1.5438596491228E-2</v>
      </c>
      <c r="C1212" s="6">
        <v>1.61550888529893E-3</v>
      </c>
      <c r="D1212" s="6">
        <v>-2.5274724406774501E-2</v>
      </c>
      <c r="E1212" s="11">
        <v>2.0143884892086499E-2</v>
      </c>
    </row>
    <row r="1213" spans="1:5" x14ac:dyDescent="0.35">
      <c r="A1213" s="5">
        <v>-7.0588235294117604E-2</v>
      </c>
      <c r="B1213" s="6">
        <v>-2.83344851416725E-2</v>
      </c>
      <c r="C1213" s="6">
        <v>-6.4516129032258202E-2</v>
      </c>
      <c r="D1213" s="6">
        <v>-1.63472725356795E-2</v>
      </c>
      <c r="E1213" s="11">
        <v>-2.6516276445698199E-2</v>
      </c>
    </row>
    <row r="1214" spans="1:5" x14ac:dyDescent="0.35">
      <c r="A1214" s="5">
        <v>2.5316455696202701E-3</v>
      </c>
      <c r="B1214" s="6">
        <v>9.2460881934566305E-3</v>
      </c>
      <c r="C1214" s="6">
        <v>2.58620689655173E-2</v>
      </c>
      <c r="D1214" s="6">
        <v>4.8710601719197397E-3</v>
      </c>
      <c r="E1214" s="11">
        <v>2.6079398787561799E-3</v>
      </c>
    </row>
    <row r="1215" spans="1:5" x14ac:dyDescent="0.35">
      <c r="A1215" s="5">
        <v>-4.0404040404040401E-2</v>
      </c>
      <c r="B1215" s="6">
        <v>-6.2720225510923197E-2</v>
      </c>
      <c r="C1215" s="6">
        <v>-3.1372492997198902E-2</v>
      </c>
      <c r="D1215" s="6">
        <v>-2.9084687767322499E-2</v>
      </c>
      <c r="E1215" s="11">
        <v>-1.73409836613285E-2</v>
      </c>
    </row>
    <row r="1216" spans="1:5" x14ac:dyDescent="0.35">
      <c r="A1216" s="5">
        <v>9.2105263157895596E-3</v>
      </c>
      <c r="B1216" s="6">
        <v>-9.7744360902256595E-3</v>
      </c>
      <c r="C1216" s="6">
        <v>-5.7836896597056299E-2</v>
      </c>
      <c r="D1216" s="6">
        <v>-1.7327459618208502E-2</v>
      </c>
      <c r="E1216" s="11">
        <v>-4.2941176470588302E-2</v>
      </c>
    </row>
    <row r="1217" spans="1:5" x14ac:dyDescent="0.35">
      <c r="A1217" s="5">
        <v>-2.3468057366362399E-2</v>
      </c>
      <c r="B1217" s="6">
        <v>-2.5056947608200399E-2</v>
      </c>
      <c r="C1217" s="6">
        <v>0</v>
      </c>
      <c r="D1217" s="6">
        <v>4.1840630603706703E-3</v>
      </c>
      <c r="E1217" s="11">
        <v>6.9452980946527201E-2</v>
      </c>
    </row>
    <row r="1218" spans="1:5" x14ac:dyDescent="0.35">
      <c r="A1218" s="5">
        <v>4.0053404539384099E-3</v>
      </c>
      <c r="B1218" s="6">
        <v>7.7881619937694201E-3</v>
      </c>
      <c r="C1218" s="6">
        <v>7.9802941694111507E-3</v>
      </c>
      <c r="D1218" s="6">
        <v>4.7619049390590397E-3</v>
      </c>
      <c r="E1218" s="11">
        <v>-3.7356896551723499E-3</v>
      </c>
    </row>
    <row r="1219" spans="1:5" x14ac:dyDescent="0.35">
      <c r="A1219" s="5">
        <v>6.11702127659575E-2</v>
      </c>
      <c r="B1219" s="6">
        <v>-5.4095826893354503E-3</v>
      </c>
      <c r="C1219" s="6">
        <v>8.4043788063337302E-2</v>
      </c>
      <c r="D1219" s="6">
        <v>1.4514255572950699E-2</v>
      </c>
      <c r="E1219" s="11">
        <v>2.36516887021452E-2</v>
      </c>
    </row>
    <row r="1220" spans="1:5" x14ac:dyDescent="0.35">
      <c r="A1220" s="5">
        <v>-5.7644110275689303E-2</v>
      </c>
      <c r="B1220" s="6">
        <v>-4.0404040404040303E-2</v>
      </c>
      <c r="C1220" s="6">
        <v>-2.69662374700133E-2</v>
      </c>
      <c r="D1220" s="6">
        <v>-7.2992335766423099E-3</v>
      </c>
      <c r="E1220" s="11">
        <v>2.81713142760598E-4</v>
      </c>
    </row>
    <row r="1221" spans="1:5" x14ac:dyDescent="0.35">
      <c r="A1221" s="5">
        <v>-4.3882978723404201E-2</v>
      </c>
      <c r="B1221" s="6">
        <v>-1.1336032388663901E-2</v>
      </c>
      <c r="C1221" s="6">
        <v>-4.0415704387990496E-3</v>
      </c>
      <c r="D1221" s="6">
        <v>-1.4706249459328601E-3</v>
      </c>
      <c r="E1221" s="11">
        <v>-1.54929577464787E-2</v>
      </c>
    </row>
    <row r="1222" spans="1:5" x14ac:dyDescent="0.35">
      <c r="A1222" s="5">
        <v>-8.3449235048679293E-3</v>
      </c>
      <c r="B1222" s="6">
        <v>-4.5864045864045903E-2</v>
      </c>
      <c r="C1222" s="6">
        <v>-9.8550724637682698E-3</v>
      </c>
      <c r="D1222" s="6">
        <v>-1.17820324005891E-2</v>
      </c>
      <c r="E1222" s="11">
        <v>-4.4921258941344903E-2</v>
      </c>
    </row>
    <row r="1223" spans="1:5" x14ac:dyDescent="0.35">
      <c r="A1223" s="5">
        <v>7.2931276297335298E-2</v>
      </c>
      <c r="B1223" s="6">
        <v>3.6909871244635198E-2</v>
      </c>
      <c r="C1223" s="6">
        <v>0.100702517564403</v>
      </c>
      <c r="D1223" s="6">
        <v>3.9344262295081901E-2</v>
      </c>
      <c r="E1223" s="11">
        <v>1.3780646268385601E-2</v>
      </c>
    </row>
    <row r="1224" spans="1:5" x14ac:dyDescent="0.35">
      <c r="A1224" s="5">
        <v>-2.61437908496732E-2</v>
      </c>
      <c r="B1224" s="6">
        <v>4.8841059602648999E-2</v>
      </c>
      <c r="C1224" s="6">
        <v>-4.2553140561337299E-2</v>
      </c>
      <c r="D1224" s="6">
        <v>-1.74935116145685E-2</v>
      </c>
      <c r="E1224" s="11">
        <v>-2.4527245862884101E-2</v>
      </c>
    </row>
    <row r="1225" spans="1:5" x14ac:dyDescent="0.35">
      <c r="A1225" s="5">
        <v>-2.68456375838927E-2</v>
      </c>
      <c r="B1225" s="6">
        <v>-3.63062352012627E-2</v>
      </c>
      <c r="C1225" s="6">
        <v>-1.94444444444445E-2</v>
      </c>
      <c r="D1225" s="6">
        <v>2.1599495709300399E-2</v>
      </c>
      <c r="E1225" s="11">
        <v>-1.6661558113393399E-2</v>
      </c>
    </row>
    <row r="1226" spans="1:5" x14ac:dyDescent="0.35">
      <c r="A1226" s="5">
        <v>-5.5172413793103097E-3</v>
      </c>
      <c r="B1226" s="6">
        <v>2.0475020475020402E-2</v>
      </c>
      <c r="C1226" s="6">
        <v>-5.7223852691218102E-2</v>
      </c>
      <c r="D1226" s="6">
        <v>-2.08571428571428E-2</v>
      </c>
      <c r="E1226" s="11">
        <v>-2.0332717190388198E-2</v>
      </c>
    </row>
    <row r="1227" spans="1:5" x14ac:dyDescent="0.35">
      <c r="A1227" s="5">
        <v>2.9126213592233E-2</v>
      </c>
      <c r="B1227" s="6">
        <v>3.3707865168539401E-2</v>
      </c>
      <c r="C1227" s="6">
        <v>7.2115989910816998E-3</v>
      </c>
      <c r="D1227" s="6">
        <v>-1.22556171578641E-2</v>
      </c>
      <c r="E1227" s="11">
        <v>-1.13207547169811E-2</v>
      </c>
    </row>
    <row r="1228" spans="1:5" x14ac:dyDescent="0.35">
      <c r="A1228" s="5">
        <v>-1.7520215633423201E-2</v>
      </c>
      <c r="B1228" s="6">
        <v>2.8726708074534101E-2</v>
      </c>
      <c r="C1228" s="6">
        <v>-1.55131264916468E-2</v>
      </c>
      <c r="D1228" s="6">
        <v>-7.3855612998521298E-3</v>
      </c>
      <c r="E1228" s="11">
        <v>-2.3536895674300298E-2</v>
      </c>
    </row>
    <row r="1229" spans="1:5" x14ac:dyDescent="0.35">
      <c r="A1229" s="5">
        <v>-1.23456790123456E-2</v>
      </c>
      <c r="B1229" s="6">
        <v>-3.8490566037735797E-2</v>
      </c>
      <c r="C1229" s="6">
        <v>-6.6667272727273198E-3</v>
      </c>
      <c r="D1229" s="6">
        <v>8.9286461655000392E-3</v>
      </c>
      <c r="E1229" s="11">
        <v>3.4201954397394201E-2</v>
      </c>
    </row>
    <row r="1230" spans="1:5" x14ac:dyDescent="0.35">
      <c r="A1230" s="5">
        <v>-2.5000000000000099E-2</v>
      </c>
      <c r="B1230" s="6">
        <v>1.17739403453689E-2</v>
      </c>
      <c r="C1230" s="6">
        <v>-2.6845578209004101E-2</v>
      </c>
      <c r="D1230" s="6">
        <v>-1.2979387427013701E-2</v>
      </c>
      <c r="E1230" s="11">
        <v>-4.6929133858267698E-2</v>
      </c>
    </row>
    <row r="1231" spans="1:5" x14ac:dyDescent="0.35">
      <c r="A1231" s="5">
        <v>-5.4131054131054103E-2</v>
      </c>
      <c r="B1231" s="6">
        <v>-4.65477114041895E-2</v>
      </c>
      <c r="C1231" s="6">
        <v>-6.5203761755485798E-2</v>
      </c>
      <c r="D1231" s="6">
        <v>-2.5403504184100398E-2</v>
      </c>
      <c r="E1231" s="11">
        <v>-1.4871116986120401E-2</v>
      </c>
    </row>
    <row r="1232" spans="1:5" x14ac:dyDescent="0.35">
      <c r="A1232" s="5">
        <v>2.2590361445783198E-2</v>
      </c>
      <c r="B1232" s="6">
        <v>2.1155410903173501E-2</v>
      </c>
      <c r="C1232" s="6">
        <v>6.0362173038228696E-3</v>
      </c>
      <c r="D1232" s="6">
        <v>2.2692464837950999E-2</v>
      </c>
      <c r="E1232" s="11">
        <v>2.0127474002014098E-3</v>
      </c>
    </row>
    <row r="1233" spans="1:5" x14ac:dyDescent="0.35">
      <c r="A1233" s="5">
        <v>2.06185567010309E-2</v>
      </c>
      <c r="B1233" s="6">
        <v>5.3386454183266902E-2</v>
      </c>
      <c r="C1233" s="6">
        <v>-0.01</v>
      </c>
      <c r="D1233" s="6">
        <v>5.9970014992503104E-3</v>
      </c>
      <c r="E1233" s="11">
        <v>1.54000669568128E-2</v>
      </c>
    </row>
    <row r="1234" spans="1:5" x14ac:dyDescent="0.35">
      <c r="A1234" s="5">
        <v>-3.3189033189033101E-2</v>
      </c>
      <c r="B1234" s="6">
        <v>-4.3872919818456903E-2</v>
      </c>
      <c r="C1234" s="6">
        <v>8.75420875420874E-3</v>
      </c>
      <c r="D1234" s="6">
        <v>1.3412853949329499E-2</v>
      </c>
      <c r="E1234" s="11">
        <v>-2.5717111770524201E-2</v>
      </c>
    </row>
    <row r="1235" spans="1:5" x14ac:dyDescent="0.35">
      <c r="A1235" s="5">
        <v>-1.4925373134328001E-3</v>
      </c>
      <c r="B1235" s="6">
        <v>6.3291139240506701E-3</v>
      </c>
      <c r="C1235" s="6">
        <v>-1.20160213618158E-2</v>
      </c>
      <c r="D1235" s="6">
        <v>-5.8823527249135497E-3</v>
      </c>
      <c r="E1235" s="11">
        <v>-1.7597292724196301E-2</v>
      </c>
    </row>
    <row r="1236" spans="1:5" x14ac:dyDescent="0.35">
      <c r="A1236" s="5">
        <v>1.49476831091189E-3</v>
      </c>
      <c r="B1236" s="6">
        <v>2.4371069182389699E-2</v>
      </c>
      <c r="C1236" s="6">
        <v>-4.0540540540541202E-3</v>
      </c>
      <c r="D1236" s="6">
        <v>-9.17163427619694E-3</v>
      </c>
      <c r="E1236" s="11">
        <v>-8.2673096796418398E-3</v>
      </c>
    </row>
    <row r="1237" spans="1:5" x14ac:dyDescent="0.35">
      <c r="A1237" s="5">
        <v>2.5373134328358301E-2</v>
      </c>
      <c r="B1237" s="6">
        <v>-2.6093630084420599E-2</v>
      </c>
      <c r="C1237" s="6">
        <v>-3.3921302578019001E-2</v>
      </c>
      <c r="D1237" s="6">
        <v>-2.4783517467901001E-2</v>
      </c>
      <c r="E1237" s="11">
        <v>-5.5574852379298703E-3</v>
      </c>
    </row>
    <row r="1238" spans="1:5" x14ac:dyDescent="0.35">
      <c r="A1238" s="5">
        <v>-2.7656477438136901E-2</v>
      </c>
      <c r="B1238" s="6">
        <v>-1.33963750985028E-2</v>
      </c>
      <c r="C1238" s="6">
        <v>3.5112359550562001E-3</v>
      </c>
      <c r="D1238" s="6">
        <v>1.1941250765462401E-2</v>
      </c>
      <c r="E1238" s="11">
        <v>3.0387705204331102E-2</v>
      </c>
    </row>
    <row r="1239" spans="1:5" x14ac:dyDescent="0.35">
      <c r="A1239" s="5">
        <v>-4.1916167664670503E-2</v>
      </c>
      <c r="B1239" s="6">
        <v>-7.3482428115015902E-2</v>
      </c>
      <c r="C1239" s="6">
        <v>0</v>
      </c>
      <c r="D1239" s="6">
        <v>-1.4826058440769301E-2</v>
      </c>
      <c r="E1239" s="11">
        <v>-1.8983050847457501E-2</v>
      </c>
    </row>
    <row r="1240" spans="1:5" x14ac:dyDescent="0.35">
      <c r="A1240" s="5">
        <v>-2.1875000000000099E-2</v>
      </c>
      <c r="B1240" s="6">
        <v>-5.9482758620689601E-2</v>
      </c>
      <c r="C1240" s="6">
        <v>-2.3792862141357601E-2</v>
      </c>
      <c r="D1240" s="6">
        <v>-2.3341484950860001E-2</v>
      </c>
      <c r="E1240" s="11">
        <v>-4.1119557705597803E-2</v>
      </c>
    </row>
    <row r="1241" spans="1:5" x14ac:dyDescent="0.35">
      <c r="A1241" s="5">
        <v>1.5974440894568299E-3</v>
      </c>
      <c r="B1241" s="6">
        <v>-3.3913840513290598E-2</v>
      </c>
      <c r="C1241" s="6">
        <v>0</v>
      </c>
      <c r="D1241" s="6">
        <v>-1.4150982148153199E-2</v>
      </c>
      <c r="E1241" s="11">
        <v>-1.8738738738738801E-2</v>
      </c>
    </row>
    <row r="1242" spans="1:5" x14ac:dyDescent="0.35">
      <c r="A1242" s="5">
        <v>-2.8708133971291801E-2</v>
      </c>
      <c r="B1242" s="6">
        <v>-2.8462998102466702E-2</v>
      </c>
      <c r="C1242" s="6">
        <v>-2.8673835125448001E-2</v>
      </c>
      <c r="D1242" s="6">
        <v>1.59493620414675E-3</v>
      </c>
      <c r="E1242" s="11">
        <v>-4.7006977598237201E-2</v>
      </c>
    </row>
    <row r="1243" spans="1:5" x14ac:dyDescent="0.35">
      <c r="A1243" s="5">
        <v>-9.1954022988505593E-2</v>
      </c>
      <c r="B1243" s="6">
        <v>-8.10546875E-2</v>
      </c>
      <c r="C1243" s="6">
        <v>-3.4686346863468699E-2</v>
      </c>
      <c r="D1243" s="6">
        <v>3.5031447650022401E-3</v>
      </c>
      <c r="E1243" s="11">
        <v>3.7379576107899902E-2</v>
      </c>
    </row>
    <row r="1244" spans="1:5" x14ac:dyDescent="0.35">
      <c r="A1244" s="5">
        <v>-4.7016274864376199E-2</v>
      </c>
      <c r="B1244" s="6">
        <v>-4.3570669500531303E-2</v>
      </c>
      <c r="C1244" s="6">
        <v>-1.8348623853211E-2</v>
      </c>
      <c r="D1244" s="6">
        <v>-5.0777530942558401E-3</v>
      </c>
      <c r="E1244" s="11">
        <v>-2.6002971768202001E-3</v>
      </c>
    </row>
    <row r="1245" spans="1:5" x14ac:dyDescent="0.35">
      <c r="A1245" s="5">
        <v>7.9696394686907104E-2</v>
      </c>
      <c r="B1245" s="6">
        <v>7.2222222222222202E-2</v>
      </c>
      <c r="C1245" s="6">
        <v>5.60747663551402E-2</v>
      </c>
      <c r="D1245" s="6">
        <v>-1.9138755980861101E-2</v>
      </c>
      <c r="E1245" s="11">
        <v>-5.2141527001862099E-3</v>
      </c>
    </row>
    <row r="1246" spans="1:5" x14ac:dyDescent="0.35">
      <c r="A1246" s="5">
        <v>-9.1388400702987801E-2</v>
      </c>
      <c r="B1246" s="6">
        <v>-2.9015544041450899E-2</v>
      </c>
      <c r="C1246" s="6">
        <v>-3.8348082595870303E-2</v>
      </c>
      <c r="D1246" s="6">
        <v>-3.2520365853658598E-2</v>
      </c>
      <c r="E1246" s="11">
        <v>-2.7704979408461301E-2</v>
      </c>
    </row>
    <row r="1247" spans="1:5" x14ac:dyDescent="0.35">
      <c r="A1247" s="5">
        <v>-7.1566731141199297E-2</v>
      </c>
      <c r="B1247" s="6">
        <v>-5.1227321237993499E-2</v>
      </c>
      <c r="C1247" s="6">
        <v>-6.1349693251532304E-3</v>
      </c>
      <c r="D1247" s="6">
        <v>8.7394961655251607E-3</v>
      </c>
      <c r="E1247" s="11">
        <v>-3.73507893723527E-2</v>
      </c>
    </row>
    <row r="1248" spans="1:5" x14ac:dyDescent="0.35">
      <c r="A1248" s="5">
        <v>-2.9166666666666601E-2</v>
      </c>
      <c r="B1248" s="6">
        <v>3.2620922384701802E-2</v>
      </c>
      <c r="C1248" s="6">
        <v>-9.2592592592593004E-3</v>
      </c>
      <c r="D1248" s="6">
        <v>1.2995710304719601E-2</v>
      </c>
      <c r="E1248" s="11">
        <v>1.2E-2</v>
      </c>
    </row>
    <row r="1249" spans="1:5" x14ac:dyDescent="0.35">
      <c r="A1249" s="5">
        <v>-4.9356223175965802E-2</v>
      </c>
      <c r="B1249" s="6">
        <v>3.2679738562093599E-3</v>
      </c>
      <c r="C1249" s="6">
        <v>-9.3457943925232493E-3</v>
      </c>
      <c r="D1249" s="6">
        <v>-5.9210115131579401E-3</v>
      </c>
      <c r="E1249" s="11">
        <v>-5.53359683794468E-2</v>
      </c>
    </row>
    <row r="1250" spans="1:5" x14ac:dyDescent="0.35">
      <c r="A1250" s="5">
        <v>1.5801354401805901E-2</v>
      </c>
      <c r="B1250" s="6">
        <v>-7.6004343105320303E-3</v>
      </c>
      <c r="C1250" s="6">
        <v>-7.8616352201255101E-4</v>
      </c>
      <c r="D1250" s="6">
        <v>-6.6185470458901595E-4</v>
      </c>
      <c r="E1250" s="11">
        <v>-4.85355648535565E-2</v>
      </c>
    </row>
    <row r="1251" spans="1:5" x14ac:dyDescent="0.35">
      <c r="A1251" s="5">
        <v>-0.02</v>
      </c>
      <c r="B1251" s="6">
        <v>-1.2035010940919201E-2</v>
      </c>
      <c r="C1251" s="6">
        <v>2.28166797797009E-2</v>
      </c>
      <c r="D1251" s="6">
        <v>1.98675082781457E-2</v>
      </c>
      <c r="E1251" s="11">
        <v>1.14335971855761E-2</v>
      </c>
    </row>
    <row r="1252" spans="1:5" x14ac:dyDescent="0.35">
      <c r="A1252" s="5">
        <v>-4.7619047619047603E-2</v>
      </c>
      <c r="B1252" s="6">
        <v>-8.8593576965669794E-3</v>
      </c>
      <c r="C1252" s="6">
        <v>-8.4615384615384093E-3</v>
      </c>
      <c r="D1252" s="6">
        <v>3.24675337852098E-3</v>
      </c>
      <c r="E1252" s="11">
        <v>4.3913043478260902E-2</v>
      </c>
    </row>
    <row r="1253" spans="1:5" x14ac:dyDescent="0.35">
      <c r="A1253" s="5">
        <v>8.8095238095238199E-2</v>
      </c>
      <c r="B1253" s="6">
        <v>5.1396648044692801E-2</v>
      </c>
      <c r="C1253" s="6">
        <v>-1.4740108611326699E-2</v>
      </c>
      <c r="D1253" s="6">
        <v>1.4563147838314999E-2</v>
      </c>
      <c r="E1253" s="11">
        <v>1.54102457309453E-2</v>
      </c>
    </row>
    <row r="1254" spans="1:5" x14ac:dyDescent="0.35">
      <c r="A1254" s="5">
        <v>6.5645514223193801E-3</v>
      </c>
      <c r="B1254" s="6">
        <v>-8.5015940488841792E-3</v>
      </c>
      <c r="C1254" s="6">
        <v>2.20472440944883E-2</v>
      </c>
      <c r="D1254" s="6">
        <v>2.0733652312599798E-2</v>
      </c>
      <c r="E1254" s="11">
        <v>2.5430680885972098E-2</v>
      </c>
    </row>
    <row r="1255" spans="1:5" x14ac:dyDescent="0.35">
      <c r="A1255" s="5">
        <v>5.2173913043478397E-2</v>
      </c>
      <c r="B1255" s="6">
        <v>4.1800643086816698E-2</v>
      </c>
      <c r="C1255" s="6">
        <v>6.7026194144838194E-2</v>
      </c>
      <c r="D1255" s="6">
        <v>5.7500039062500001E-2</v>
      </c>
      <c r="E1255" s="11">
        <v>4.6800000000000203E-2</v>
      </c>
    </row>
    <row r="1256" spans="1:5" x14ac:dyDescent="0.35">
      <c r="A1256" s="5">
        <v>-2.4793388429752101E-2</v>
      </c>
      <c r="B1256" s="6">
        <v>-2.26337448559671E-2</v>
      </c>
      <c r="C1256" s="6">
        <v>2.23826714801445E-2</v>
      </c>
      <c r="D1256" s="6">
        <v>5.9094264956627296E-4</v>
      </c>
      <c r="E1256" s="11">
        <v>8.7886893389375106E-3</v>
      </c>
    </row>
    <row r="1257" spans="1:5" x14ac:dyDescent="0.35">
      <c r="A1257" s="5">
        <v>-8.8983050847457598E-2</v>
      </c>
      <c r="B1257" s="6">
        <v>-9.4736842105263203E-2</v>
      </c>
      <c r="C1257" s="6">
        <v>-7.4858757062146994E-2</v>
      </c>
      <c r="D1257" s="6">
        <v>-2.5103293897788499E-2</v>
      </c>
      <c r="E1257" s="11">
        <v>-5.6818181818181802E-2</v>
      </c>
    </row>
    <row r="1258" spans="1:5" x14ac:dyDescent="0.35">
      <c r="A1258" s="5">
        <v>4.4186046511627899E-2</v>
      </c>
      <c r="B1258" s="6">
        <v>4.76744186046512E-2</v>
      </c>
      <c r="C1258" s="6">
        <v>1.29770992366411E-2</v>
      </c>
      <c r="D1258" s="6">
        <v>6.0583911671319201E-4</v>
      </c>
      <c r="E1258" s="11">
        <v>6.9076305220883594E-2</v>
      </c>
    </row>
    <row r="1259" spans="1:5" x14ac:dyDescent="0.35">
      <c r="A1259" s="5">
        <v>5.3452115812917499E-2</v>
      </c>
      <c r="B1259" s="6">
        <v>0.14761376248612601</v>
      </c>
      <c r="C1259" s="6">
        <v>3.9939713639789001E-2</v>
      </c>
      <c r="D1259" s="6">
        <v>2.7550711474417299E-2</v>
      </c>
      <c r="E1259" s="11">
        <v>-5.1465063861758101E-2</v>
      </c>
    </row>
    <row r="1260" spans="1:5" x14ac:dyDescent="0.35">
      <c r="A1260" s="5">
        <v>-4.01691331923891E-2</v>
      </c>
      <c r="B1260" s="6">
        <v>-1.0638297872340399E-2</v>
      </c>
      <c r="C1260" s="6">
        <v>-7.9710144927537304E-3</v>
      </c>
      <c r="D1260" s="6">
        <v>-3.5356511490866002E-3</v>
      </c>
      <c r="E1260" s="11">
        <v>-6.7326732673267303E-2</v>
      </c>
    </row>
    <row r="1261" spans="1:5" x14ac:dyDescent="0.35">
      <c r="A1261" s="5">
        <v>-5.0660792951541897E-2</v>
      </c>
      <c r="B1261" s="6">
        <v>-2.9325513196482001E-3</v>
      </c>
      <c r="C1261" s="6">
        <v>0</v>
      </c>
      <c r="D1261" s="6">
        <v>5.3223314606740697E-3</v>
      </c>
      <c r="E1261" s="11">
        <v>1.5286624203821699E-2</v>
      </c>
    </row>
    <row r="1262" spans="1:5" x14ac:dyDescent="0.35">
      <c r="A1262" s="5">
        <v>-1.8561484918793301E-2</v>
      </c>
      <c r="B1262" s="6">
        <v>-3.2352941176470598E-2</v>
      </c>
      <c r="C1262" s="6">
        <v>-4.6018991964937903E-2</v>
      </c>
      <c r="D1262" s="6">
        <v>0</v>
      </c>
      <c r="E1262" s="11">
        <v>8.36470096194031E-4</v>
      </c>
    </row>
    <row r="1263" spans="1:5" x14ac:dyDescent="0.35">
      <c r="A1263" s="5">
        <v>5.2009456264775301E-2</v>
      </c>
      <c r="B1263" s="6">
        <v>3.8500506585612999E-2</v>
      </c>
      <c r="C1263" s="6">
        <v>-4.59418070444106E-3</v>
      </c>
      <c r="D1263" s="6">
        <v>-9.4118011245661898E-3</v>
      </c>
      <c r="E1263" s="11">
        <v>-1.00292519849561E-2</v>
      </c>
    </row>
    <row r="1264" spans="1:5" x14ac:dyDescent="0.35">
      <c r="A1264" s="5">
        <v>2.6966292134831499E-2</v>
      </c>
      <c r="B1264" s="6">
        <v>2.5365853658536601E-2</v>
      </c>
      <c r="C1264" s="6">
        <v>1.0769230769230901E-2</v>
      </c>
      <c r="D1264" s="6">
        <v>3.5629824821852298E-3</v>
      </c>
      <c r="E1264" s="11">
        <v>-2.0683832840861199E-2</v>
      </c>
    </row>
    <row r="1265" spans="1:5" x14ac:dyDescent="0.35">
      <c r="A1265" s="5">
        <v>-2.8446389496717701E-2</v>
      </c>
      <c r="B1265" s="6">
        <v>7.4215033301617397E-2</v>
      </c>
      <c r="C1265" s="6">
        <v>1.9786910197869201E-2</v>
      </c>
      <c r="D1265" s="6">
        <v>1.8047299628428201E-2</v>
      </c>
      <c r="E1265" s="11">
        <v>-1.8965517241379199E-2</v>
      </c>
    </row>
    <row r="1266" spans="1:5" x14ac:dyDescent="0.35">
      <c r="A1266" s="5">
        <v>5.4054054054053897E-2</v>
      </c>
      <c r="B1266" s="6">
        <v>5.4915854738706998E-2</v>
      </c>
      <c r="C1266" s="6">
        <v>-2.9850746268656999E-3</v>
      </c>
      <c r="D1266" s="6">
        <v>1.4240046498111201E-2</v>
      </c>
      <c r="E1266" s="11">
        <v>4.5254833040421702E-2</v>
      </c>
    </row>
    <row r="1267" spans="1:5" x14ac:dyDescent="0.35">
      <c r="A1267" s="5">
        <v>-1.9230769230769201E-2</v>
      </c>
      <c r="B1267" s="6">
        <v>-3.3585222502099103E-2</v>
      </c>
      <c r="C1267" s="6">
        <v>-3.66766467065869E-2</v>
      </c>
      <c r="D1267" s="6">
        <v>-7.4498567335243796E-3</v>
      </c>
      <c r="E1267" s="11">
        <v>1.9335855401429101E-2</v>
      </c>
    </row>
    <row r="1268" spans="1:5" x14ac:dyDescent="0.35">
      <c r="A1268" s="5">
        <v>-2.8322440087145899E-2</v>
      </c>
      <c r="B1268" s="6">
        <v>2.7801911381407401E-2</v>
      </c>
      <c r="C1268" s="6">
        <v>1.0878010878010901E-2</v>
      </c>
      <c r="D1268" s="6">
        <v>-3.7528868360277002E-3</v>
      </c>
      <c r="E1268" s="11">
        <v>-4.1237113402062802E-3</v>
      </c>
    </row>
    <row r="1269" spans="1:5" x14ac:dyDescent="0.35">
      <c r="A1269" s="5">
        <v>0.13004484304932701</v>
      </c>
      <c r="B1269" s="6">
        <v>0.110735418427726</v>
      </c>
      <c r="C1269" s="6">
        <v>4.6118370484242902E-2</v>
      </c>
      <c r="D1269" s="6">
        <v>2.1443096203998899E-2</v>
      </c>
      <c r="E1269" s="11">
        <v>5.09316770186337E-2</v>
      </c>
    </row>
    <row r="1270" spans="1:5" x14ac:dyDescent="0.35">
      <c r="A1270" s="5">
        <v>-2.3809523809523801E-2</v>
      </c>
      <c r="B1270" s="6">
        <v>-5.7838660578386603E-2</v>
      </c>
      <c r="C1270" s="6">
        <v>-6.6127847171197898E-3</v>
      </c>
      <c r="D1270" s="6">
        <v>-7.6596451184522997E-3</v>
      </c>
      <c r="E1270" s="11">
        <v>-5.4373522458628802E-2</v>
      </c>
    </row>
    <row r="1271" spans="1:5" x14ac:dyDescent="0.35">
      <c r="A1271" s="5">
        <v>-1.0162601626016199E-2</v>
      </c>
      <c r="B1271" s="6">
        <v>-5.4119547657512097E-2</v>
      </c>
      <c r="C1271" s="6">
        <v>-3.3284023668639001E-2</v>
      </c>
      <c r="D1271" s="6">
        <v>-6.0033950115564397E-3</v>
      </c>
      <c r="E1271" s="11">
        <v>-3.7499999999999999E-2</v>
      </c>
    </row>
    <row r="1272" spans="1:5" x14ac:dyDescent="0.35">
      <c r="A1272" s="5">
        <v>4.1067761806981001E-3</v>
      </c>
      <c r="B1272" s="6">
        <v>-5.8923996584116303E-2</v>
      </c>
      <c r="C1272" s="6">
        <v>3.8255547054322201E-3</v>
      </c>
      <c r="D1272" s="6">
        <v>6.3273295944778997E-3</v>
      </c>
      <c r="E1272" s="11">
        <v>3.4632034632033899E-3</v>
      </c>
    </row>
    <row r="1273" spans="1:5" x14ac:dyDescent="0.35">
      <c r="A1273" s="5">
        <v>-4.0899795501021501E-3</v>
      </c>
      <c r="B1273" s="6">
        <v>-1.81488203266789E-3</v>
      </c>
      <c r="C1273" s="6">
        <v>6.0975609756097598E-3</v>
      </c>
      <c r="D1273" s="6">
        <v>-6.0017860102247198E-3</v>
      </c>
      <c r="E1273" s="11">
        <v>-2.0276100086281199E-2</v>
      </c>
    </row>
    <row r="1274" spans="1:5" x14ac:dyDescent="0.35">
      <c r="A1274" s="5">
        <v>5.5441478439424999E-2</v>
      </c>
      <c r="B1274" s="6">
        <v>7.3636363636363694E-2</v>
      </c>
      <c r="C1274" s="6">
        <v>2.5757575757575601E-2</v>
      </c>
      <c r="D1274" s="6">
        <v>1.4951157811643001E-2</v>
      </c>
      <c r="E1274" s="11">
        <v>4.05107881990312E-2</v>
      </c>
    </row>
    <row r="1275" spans="1:5" x14ac:dyDescent="0.35">
      <c r="A1275" s="5">
        <v>3.3073929961089397E-2</v>
      </c>
      <c r="B1275" s="6">
        <v>8.4674005080440207E-2</v>
      </c>
      <c r="C1275" s="6">
        <v>5.7607090103397401E-2</v>
      </c>
      <c r="D1275" s="6">
        <v>1.95467422096318E-2</v>
      </c>
      <c r="E1275" s="11">
        <v>3.3008887008040701E-2</v>
      </c>
    </row>
    <row r="1276" spans="1:5" x14ac:dyDescent="0.35">
      <c r="A1276" s="5">
        <v>6.4030131826742206E-2</v>
      </c>
      <c r="B1276" s="6">
        <v>0.11007025761124101</v>
      </c>
      <c r="C1276" s="6">
        <v>3.1424581005586601E-2</v>
      </c>
      <c r="D1276" s="6">
        <v>-1.3337003334259599E-2</v>
      </c>
      <c r="E1276" s="11">
        <v>3.1954117165096302E-2</v>
      </c>
    </row>
    <row r="1277" spans="1:5" x14ac:dyDescent="0.35">
      <c r="A1277" s="5">
        <v>0.16283185840708</v>
      </c>
      <c r="B1277" s="6">
        <v>9.8452883263009799E-2</v>
      </c>
      <c r="C1277" s="6">
        <v>0.124576912660799</v>
      </c>
      <c r="D1277" s="6">
        <v>1.91494994667172E-2</v>
      </c>
      <c r="E1277" s="11">
        <v>2.02461294164351E-2</v>
      </c>
    </row>
    <row r="1278" spans="1:5" x14ac:dyDescent="0.35">
      <c r="A1278" s="5">
        <v>9.8934550989345296E-2</v>
      </c>
      <c r="B1278" s="6">
        <v>5.95389884763124E-2</v>
      </c>
      <c r="C1278" s="6">
        <v>9.8735635235663199E-2</v>
      </c>
      <c r="D1278" s="6">
        <v>1.27106935617574E-2</v>
      </c>
      <c r="E1278" s="11">
        <v>-5.8365758754863597E-3</v>
      </c>
    </row>
    <row r="1279" spans="1:5" x14ac:dyDescent="0.35">
      <c r="A1279" s="5">
        <v>2.0775623268698199E-2</v>
      </c>
      <c r="B1279" s="6">
        <v>6.2235713730254501E-2</v>
      </c>
      <c r="C1279" s="6">
        <v>5.4794520547951598E-4</v>
      </c>
      <c r="D1279" s="6">
        <v>2.7285129604364099E-3</v>
      </c>
      <c r="E1279" s="11">
        <v>3.1311154598825802E-2</v>
      </c>
    </row>
    <row r="1280" spans="1:5" x14ac:dyDescent="0.35">
      <c r="A1280" s="5">
        <v>1.35685210312075E-2</v>
      </c>
      <c r="B1280" s="6">
        <v>-0.145051194539249</v>
      </c>
      <c r="C1280" s="6">
        <v>0.108981380065717</v>
      </c>
      <c r="D1280" s="6">
        <v>2.4489829931972702E-2</v>
      </c>
      <c r="E1280" s="11">
        <v>2.6565464895635701E-2</v>
      </c>
    </row>
    <row r="1281" spans="1:5" x14ac:dyDescent="0.35">
      <c r="A1281" s="5">
        <v>1.7402945113788499E-2</v>
      </c>
      <c r="B1281" s="6">
        <v>-3.5262807717897499E-2</v>
      </c>
      <c r="C1281" s="6">
        <v>2.4690864197529599E-3</v>
      </c>
      <c r="D1281" s="6">
        <v>-6.6401392217748699E-3</v>
      </c>
      <c r="E1281" s="11">
        <v>2.3659889094269901E-2</v>
      </c>
    </row>
    <row r="1282" spans="1:5" x14ac:dyDescent="0.35">
      <c r="A1282" s="5">
        <v>4.6052631578947303E-2</v>
      </c>
      <c r="B1282" s="6">
        <v>-3.4482758620689599E-2</v>
      </c>
      <c r="C1282" s="6">
        <v>5.9113352665682399E-2</v>
      </c>
      <c r="D1282" s="6">
        <v>-4.2780748663101597E-3</v>
      </c>
      <c r="E1282" s="11">
        <v>2.52798844348145E-3</v>
      </c>
    </row>
    <row r="1283" spans="1:5" x14ac:dyDescent="0.35">
      <c r="A1283" s="5">
        <v>1.7610062893081799E-2</v>
      </c>
      <c r="B1283" s="6">
        <v>-9.2857142857143398E-3</v>
      </c>
      <c r="C1283" s="6">
        <v>6.2790697674418597E-2</v>
      </c>
      <c r="D1283" s="6">
        <v>-4.0278933941997304E-3</v>
      </c>
      <c r="E1283" s="11">
        <v>2.59365994236311E-2</v>
      </c>
    </row>
    <row r="1284" spans="1:5" x14ac:dyDescent="0.35">
      <c r="A1284" s="5">
        <v>-8.5290482076637794E-2</v>
      </c>
      <c r="B1284" s="6">
        <v>-3.1002162941600499E-2</v>
      </c>
      <c r="C1284" s="6">
        <v>-2.8446345733041601E-2</v>
      </c>
      <c r="D1284" s="6">
        <v>-1.4559213583202699E-2</v>
      </c>
      <c r="E1284" s="11">
        <v>-6.3202247191011E-3</v>
      </c>
    </row>
    <row r="1285" spans="1:5" x14ac:dyDescent="0.35">
      <c r="A1285" s="5">
        <v>-0.106756756756757</v>
      </c>
      <c r="B1285" s="6">
        <v>2.97619047619047E-3</v>
      </c>
      <c r="C1285" s="6">
        <v>-0.21171174722019201</v>
      </c>
      <c r="D1285" s="6">
        <v>-1.1764705882352899E-2</v>
      </c>
      <c r="E1285" s="11">
        <v>-8.0918727915194305E-2</v>
      </c>
    </row>
    <row r="1286" spans="1:5" x14ac:dyDescent="0.35">
      <c r="A1286" s="5">
        <v>9.3797276853252703E-2</v>
      </c>
      <c r="B1286" s="6">
        <v>9.9406528189910998E-2</v>
      </c>
      <c r="C1286" s="6">
        <v>3.3714285714285801E-2</v>
      </c>
      <c r="D1286" s="6">
        <v>4.4296788482835999E-3</v>
      </c>
      <c r="E1286" s="11">
        <v>6.9204152249133797E-3</v>
      </c>
    </row>
    <row r="1287" spans="1:5" x14ac:dyDescent="0.35">
      <c r="A1287" s="5">
        <v>0.12033195020746899</v>
      </c>
      <c r="B1287" s="6">
        <v>4.5883940620782701E-2</v>
      </c>
      <c r="C1287" s="6">
        <v>0.14372587064676601</v>
      </c>
      <c r="D1287" s="6">
        <v>3.1973539140022003E-2</v>
      </c>
      <c r="E1287" s="11">
        <v>0.10003818251240899</v>
      </c>
    </row>
    <row r="1288" spans="1:5" x14ac:dyDescent="0.35">
      <c r="A1288" s="5">
        <v>2.4691358024691002E-3</v>
      </c>
      <c r="B1288" s="6">
        <v>-1.09677419354839E-2</v>
      </c>
      <c r="C1288" s="6">
        <v>-1.5949733400206102E-2</v>
      </c>
      <c r="D1288" s="6">
        <v>-2.9380341880341802E-3</v>
      </c>
      <c r="E1288" s="11">
        <v>-2.11732037486984E-2</v>
      </c>
    </row>
    <row r="1289" spans="1:5" x14ac:dyDescent="0.35">
      <c r="A1289" s="5">
        <v>-7.38916256157618E-3</v>
      </c>
      <c r="B1289" s="6">
        <v>-1.17416829745597E-2</v>
      </c>
      <c r="C1289" s="6">
        <v>1.6699409788830399E-2</v>
      </c>
      <c r="D1289" s="6">
        <v>2.3305618805250498E-2</v>
      </c>
      <c r="E1289" s="11">
        <v>1.06382978723405E-2</v>
      </c>
    </row>
    <row r="1290" spans="1:5" x14ac:dyDescent="0.35">
      <c r="A1290" s="5">
        <v>6.2034739454093204E-3</v>
      </c>
      <c r="B1290" s="6">
        <v>1.8481848184818399E-2</v>
      </c>
      <c r="C1290" s="6">
        <v>-1.4492801232232001E-2</v>
      </c>
      <c r="D1290" s="6">
        <v>-1.57067740741746E-2</v>
      </c>
      <c r="E1290" s="11">
        <v>-3.3333333333333298E-2</v>
      </c>
    </row>
    <row r="1291" spans="1:5" x14ac:dyDescent="0.35">
      <c r="A1291" s="5">
        <v>-4.0690505548705201E-2</v>
      </c>
      <c r="B1291" s="6">
        <v>-8.4899546338302004E-2</v>
      </c>
      <c r="C1291" s="6">
        <v>-3.7254950980392103E-2</v>
      </c>
      <c r="D1291" s="6">
        <v>-9.5744680851063101E-3</v>
      </c>
      <c r="E1291" s="11">
        <v>-1.4519056261343101E-2</v>
      </c>
    </row>
    <row r="1292" spans="1:5" x14ac:dyDescent="0.35">
      <c r="A1292" s="5">
        <v>3.85604113110527E-3</v>
      </c>
      <c r="B1292" s="6">
        <v>6.5864022662889696E-2</v>
      </c>
      <c r="C1292" s="6">
        <v>-3.30956737828755E-2</v>
      </c>
      <c r="D1292" s="6">
        <v>-3.7593984962406299E-3</v>
      </c>
      <c r="E1292" s="11">
        <v>-6.26151012891341E-3</v>
      </c>
    </row>
    <row r="1293" spans="1:5" x14ac:dyDescent="0.35">
      <c r="A1293" s="5">
        <v>8.0665813060179198E-2</v>
      </c>
      <c r="B1293" s="6">
        <v>7.9734219269103103E-3</v>
      </c>
      <c r="C1293" s="6">
        <v>5.8451816745655798E-2</v>
      </c>
      <c r="D1293" s="6">
        <v>-1.0781334231805299E-3</v>
      </c>
      <c r="E1293" s="11">
        <v>5.9303187546331203E-3</v>
      </c>
    </row>
    <row r="1294" spans="1:5" x14ac:dyDescent="0.35">
      <c r="A1294" s="5">
        <v>5.9241706161137202E-3</v>
      </c>
      <c r="B1294" s="6">
        <v>-5.2735662491759597E-3</v>
      </c>
      <c r="C1294" s="6">
        <v>2.98507960199004E-2</v>
      </c>
      <c r="D1294" s="6">
        <v>6.7457836364750402E-3</v>
      </c>
      <c r="E1294" s="11">
        <v>4.6057479734708903E-2</v>
      </c>
    </row>
    <row r="1295" spans="1:5" x14ac:dyDescent="0.35">
      <c r="A1295" s="5">
        <v>-5.8892815076561104E-3</v>
      </c>
      <c r="B1295" s="6">
        <v>2.9821073558648201E-2</v>
      </c>
      <c r="C1295" s="6">
        <v>-2.0772994165555898E-2</v>
      </c>
      <c r="D1295" s="6">
        <v>1.0452961672474E-2</v>
      </c>
      <c r="E1295" s="11">
        <v>-2.0781965480803102E-2</v>
      </c>
    </row>
    <row r="1296" spans="1:5" x14ac:dyDescent="0.35">
      <c r="A1296" s="5">
        <v>-1.54028436018956E-2</v>
      </c>
      <c r="B1296" s="6">
        <v>-2.5096525096525001E-2</v>
      </c>
      <c r="C1296" s="6">
        <v>-2.4666995559940799E-2</v>
      </c>
      <c r="D1296" s="6">
        <v>-2.70557029177718E-2</v>
      </c>
      <c r="E1296" s="11">
        <v>-2.5179856115108402E-3</v>
      </c>
    </row>
    <row r="1297" spans="1:5" x14ac:dyDescent="0.35">
      <c r="A1297" s="5">
        <v>6.0168471720816203E-3</v>
      </c>
      <c r="B1297" s="6">
        <v>2.3762376237623801E-2</v>
      </c>
      <c r="C1297" s="6">
        <v>0</v>
      </c>
      <c r="D1297" s="6">
        <v>1.44492911668483E-2</v>
      </c>
      <c r="E1297" s="11">
        <v>4.9044356292823603E-2</v>
      </c>
    </row>
    <row r="1298" spans="1:5" x14ac:dyDescent="0.35">
      <c r="A1298" s="5">
        <v>-9.8086124401913805E-2</v>
      </c>
      <c r="B1298" s="6">
        <v>-4.6421663442940103E-2</v>
      </c>
      <c r="C1298" s="6">
        <v>-5.6651492159838203E-2</v>
      </c>
      <c r="D1298" s="6">
        <v>-2.5799516259070201E-2</v>
      </c>
      <c r="E1298" s="11">
        <v>-3.6782399449982801E-2</v>
      </c>
    </row>
    <row r="1299" spans="1:5" x14ac:dyDescent="0.35">
      <c r="A1299" s="5">
        <v>3.4482758620689703E-2</v>
      </c>
      <c r="B1299" s="6">
        <v>3.3806626098715299E-2</v>
      </c>
      <c r="C1299" s="6">
        <v>-1.6085790884718398E-2</v>
      </c>
      <c r="D1299" s="6">
        <v>-7.7241724137931999E-3</v>
      </c>
      <c r="E1299" s="11">
        <v>-1.1777301927194801E-2</v>
      </c>
    </row>
    <row r="1300" spans="1:5" x14ac:dyDescent="0.35">
      <c r="A1300" s="5">
        <v>-2.8205128205128199E-2</v>
      </c>
      <c r="B1300" s="6">
        <v>-1.4388489208633001E-2</v>
      </c>
      <c r="C1300" s="6">
        <v>-9.2643051771118499E-3</v>
      </c>
      <c r="D1300" s="6">
        <v>-1.6958542429751901E-2</v>
      </c>
      <c r="E1300" s="11">
        <v>1.2278801011195399E-2</v>
      </c>
    </row>
    <row r="1301" spans="1:5" x14ac:dyDescent="0.35">
      <c r="A1301" s="5">
        <v>1.5831134564643801E-2</v>
      </c>
      <c r="B1301" s="6">
        <v>-3.9814200398142797E-3</v>
      </c>
      <c r="C1301" s="6">
        <v>3.0803080308030799E-2</v>
      </c>
      <c r="D1301" s="6">
        <v>6.5045248868777997E-3</v>
      </c>
      <c r="E1301" s="11">
        <v>-6.0649304316804402E-3</v>
      </c>
    </row>
    <row r="1302" spans="1:5" x14ac:dyDescent="0.35">
      <c r="A1302" s="5">
        <v>7.2727272727272793E-2</v>
      </c>
      <c r="B1302" s="6">
        <v>8.1945369753497505E-2</v>
      </c>
      <c r="C1302" s="6">
        <v>0.115261472785486</v>
      </c>
      <c r="D1302" s="6">
        <v>1.57347569542006E-2</v>
      </c>
      <c r="E1302" s="11">
        <v>3.0150753768844098E-2</v>
      </c>
    </row>
    <row r="1303" spans="1:5" x14ac:dyDescent="0.35">
      <c r="A1303" s="5">
        <v>1.57384987893463E-2</v>
      </c>
      <c r="B1303" s="6">
        <v>4.4950677339901803E-2</v>
      </c>
      <c r="C1303" s="6">
        <v>3.0622057416268101E-2</v>
      </c>
      <c r="D1303" s="6">
        <v>1.3830912863070899E-3</v>
      </c>
      <c r="E1303" s="11">
        <v>1.42857142857142E-2</v>
      </c>
    </row>
    <row r="1304" spans="1:5" x14ac:dyDescent="0.35">
      <c r="A1304" s="5">
        <v>7.7473182359952195E-2</v>
      </c>
      <c r="B1304" s="6">
        <v>0.104301773971819</v>
      </c>
      <c r="C1304" s="6">
        <v>2.5998095357562898E-2</v>
      </c>
      <c r="D1304" s="6">
        <v>8.5635707376923199E-3</v>
      </c>
      <c r="E1304" s="11">
        <v>2.0267949158364801E-2</v>
      </c>
    </row>
    <row r="1305" spans="1:5" x14ac:dyDescent="0.35">
      <c r="A1305" s="5">
        <v>4.9778761061947098E-2</v>
      </c>
      <c r="B1305" s="6">
        <v>4.4290288153682002E-2</v>
      </c>
      <c r="C1305" s="6">
        <v>1.04072398190045E-2</v>
      </c>
      <c r="D1305" s="6">
        <v>1.3420980553273201E-2</v>
      </c>
      <c r="E1305" s="11">
        <v>-1.54882154882156E-2</v>
      </c>
    </row>
    <row r="1306" spans="1:5" x14ac:dyDescent="0.35">
      <c r="A1306" s="5">
        <v>-3.4773445732349903E-2</v>
      </c>
      <c r="B1306" s="6">
        <v>-7.00050587634133E-2</v>
      </c>
      <c r="C1306" s="6">
        <v>-1.79131213613971E-2</v>
      </c>
      <c r="D1306" s="6">
        <v>5.4054054054053502E-3</v>
      </c>
      <c r="E1306" s="11">
        <v>1.33378932968538E-2</v>
      </c>
    </row>
    <row r="1307" spans="1:5" x14ac:dyDescent="0.35">
      <c r="A1307" s="5">
        <v>5.78602620087336E-2</v>
      </c>
      <c r="B1307" s="6">
        <v>2.1977965825386501E-2</v>
      </c>
      <c r="C1307" s="6">
        <v>3.5111764705882301E-2</v>
      </c>
      <c r="D1307" s="6">
        <v>1.10214717741934E-2</v>
      </c>
      <c r="E1307" s="11">
        <v>-4.3874451569354501E-3</v>
      </c>
    </row>
    <row r="1308" spans="1:5" x14ac:dyDescent="0.35">
      <c r="A1308" s="5">
        <v>-4.6439628482972103E-2</v>
      </c>
      <c r="B1308" s="6">
        <v>2.4193494623655699E-2</v>
      </c>
      <c r="C1308" s="6">
        <v>-2.7312818180052201E-2</v>
      </c>
      <c r="D1308" s="6">
        <v>5.0518813165341099E-3</v>
      </c>
      <c r="E1308" s="11">
        <v>2.61016949152542E-2</v>
      </c>
    </row>
    <row r="1309" spans="1:5" x14ac:dyDescent="0.35">
      <c r="A1309" s="5">
        <v>4.0043290043289902E-2</v>
      </c>
      <c r="B1309" s="6">
        <v>7.4015751916837402E-2</v>
      </c>
      <c r="C1309" s="6">
        <v>-4.5289855072462304E-3</v>
      </c>
      <c r="D1309" s="6">
        <v>1.6402116402116401E-2</v>
      </c>
      <c r="E1309" s="11">
        <v>-1.4535844070036399E-2</v>
      </c>
    </row>
    <row r="1310" spans="1:5" x14ac:dyDescent="0.35">
      <c r="A1310" s="5">
        <v>-1.35275754422476E-2</v>
      </c>
      <c r="B1310" s="6">
        <v>6.3538663907070705E-2</v>
      </c>
      <c r="C1310" s="6">
        <v>-6.8243858052776697E-3</v>
      </c>
      <c r="D1310" s="6">
        <v>-9.3701197293076799E-3</v>
      </c>
      <c r="E1310" s="11">
        <v>-1.84378142809252E-2</v>
      </c>
    </row>
    <row r="1311" spans="1:5" x14ac:dyDescent="0.35">
      <c r="A1311" s="5">
        <v>2.8481012658227799E-2</v>
      </c>
      <c r="B1311" s="6">
        <v>-0.111672794117647</v>
      </c>
      <c r="C1311" s="6">
        <v>-2.5652771415483298E-2</v>
      </c>
      <c r="D1311" s="6">
        <v>-8.1450013137152107E-3</v>
      </c>
      <c r="E1311" s="11">
        <v>2.28825136612021E-2</v>
      </c>
    </row>
    <row r="1312" spans="1:5" x14ac:dyDescent="0.35">
      <c r="A1312" s="5">
        <v>-4.3076923076923103E-2</v>
      </c>
      <c r="B1312" s="6">
        <v>-6.5701034661148294E-2</v>
      </c>
      <c r="C1312" s="6">
        <v>-2.2096897038081799E-2</v>
      </c>
      <c r="D1312" s="6">
        <v>6.6224832244210496E-3</v>
      </c>
      <c r="E1312" s="11">
        <v>-8.2136894824707901E-2</v>
      </c>
    </row>
    <row r="1313" spans="1:5" x14ac:dyDescent="0.35">
      <c r="A1313" s="5">
        <v>3.6441586280814502E-2</v>
      </c>
      <c r="B1313" s="6">
        <v>3.4883833603755798E-2</v>
      </c>
      <c r="C1313" s="6">
        <v>4.5673127195823497E-2</v>
      </c>
      <c r="D1313" s="6">
        <v>-1.05263157894742E-3</v>
      </c>
      <c r="E1313" s="11">
        <v>1.2731902510003701E-2</v>
      </c>
    </row>
    <row r="1314" spans="1:5" x14ac:dyDescent="0.35">
      <c r="A1314" s="5">
        <v>5.99793174767322E-2</v>
      </c>
      <c r="B1314" s="6">
        <v>4.0663454218113897E-2</v>
      </c>
      <c r="C1314" s="6">
        <v>2.5287310344827701E-2</v>
      </c>
      <c r="D1314" s="6">
        <v>2.2128589304531099E-2</v>
      </c>
      <c r="E1314" s="11">
        <v>3.2327586206896602E-2</v>
      </c>
    </row>
    <row r="1315" spans="1:5" x14ac:dyDescent="0.35">
      <c r="A1315" s="5">
        <v>-1.95121951219512E-3</v>
      </c>
      <c r="B1315" s="6">
        <v>1.7480718895592801E-2</v>
      </c>
      <c r="C1315" s="6">
        <v>-2.4663633392988001E-2</v>
      </c>
      <c r="D1315" s="6">
        <v>-1.2886919687921099E-3</v>
      </c>
      <c r="E1315" s="11">
        <v>-4.5929018789143898E-2</v>
      </c>
    </row>
    <row r="1316" spans="1:5" x14ac:dyDescent="0.35">
      <c r="A1316" s="5">
        <v>0</v>
      </c>
      <c r="B1316" s="6">
        <v>-5.0530568442114197E-3</v>
      </c>
      <c r="C1316" s="6">
        <v>1.65517701149425E-2</v>
      </c>
      <c r="D1316" s="6">
        <v>-1.5483870967742E-2</v>
      </c>
      <c r="E1316" s="11">
        <v>1.0211524434719199E-2</v>
      </c>
    </row>
    <row r="1317" spans="1:5" x14ac:dyDescent="0.35">
      <c r="A1317" s="5">
        <v>-5.8651026392961799E-3</v>
      </c>
      <c r="B1317" s="6">
        <v>9.1416958282530807E-3</v>
      </c>
      <c r="C1317" s="6">
        <v>-2.5327995236182999E-2</v>
      </c>
      <c r="D1317" s="6">
        <v>-9.1743119266055606E-3</v>
      </c>
      <c r="E1317" s="11">
        <v>-1.8050541516245701E-3</v>
      </c>
    </row>
    <row r="1318" spans="1:5" x14ac:dyDescent="0.35">
      <c r="A1318" s="5">
        <v>-3.8348082595870303E-2</v>
      </c>
      <c r="B1318" s="6">
        <v>-6.0895870110927501E-2</v>
      </c>
      <c r="C1318" s="6">
        <v>-5.1508030232391297E-2</v>
      </c>
      <c r="D1318" s="6">
        <v>-8.9947089947089998E-3</v>
      </c>
      <c r="E1318" s="11">
        <v>3.2549728752260302E-3</v>
      </c>
    </row>
    <row r="1319" spans="1:5" x14ac:dyDescent="0.35">
      <c r="A1319" s="5">
        <v>1.4314928425357899E-2</v>
      </c>
      <c r="B1319" s="6">
        <v>-6.7524115755627098E-2</v>
      </c>
      <c r="C1319" s="6">
        <v>2.1526319886187899E-2</v>
      </c>
      <c r="D1319" s="6">
        <v>1.30806526962093E-2</v>
      </c>
      <c r="E1319" s="11">
        <v>-7.9307858687814904E-3</v>
      </c>
    </row>
    <row r="1320" spans="1:5" x14ac:dyDescent="0.35">
      <c r="A1320" s="5">
        <v>-1.10887096774193E-2</v>
      </c>
      <c r="B1320" s="6">
        <v>-4.2528735632183803E-2</v>
      </c>
      <c r="C1320" s="6">
        <v>-1.7241332243358901E-2</v>
      </c>
      <c r="D1320" s="6">
        <v>-3.16208816989172E-3</v>
      </c>
      <c r="E1320" s="11">
        <v>-5.7049418604651202E-2</v>
      </c>
    </row>
    <row r="1321" spans="1:5" x14ac:dyDescent="0.35">
      <c r="A1321" s="5">
        <v>2.7522935779816599E-2</v>
      </c>
      <c r="B1321" s="6">
        <v>1.32052220888357E-2</v>
      </c>
      <c r="C1321" s="6">
        <v>8.2846491228070196E-3</v>
      </c>
      <c r="D1321" s="6">
        <v>-1.00449709225482E-2</v>
      </c>
      <c r="E1321" s="11">
        <v>3.8535645472061999E-3</v>
      </c>
    </row>
    <row r="1322" spans="1:5" x14ac:dyDescent="0.35">
      <c r="A1322" s="5">
        <v>-5.95238095238095E-2</v>
      </c>
      <c r="B1322" s="6">
        <v>-9.7748761714974E-2</v>
      </c>
      <c r="C1322" s="6">
        <v>-2.1266359532800299E-2</v>
      </c>
      <c r="D1322" s="6">
        <v>-1.20159883850463E-2</v>
      </c>
      <c r="E1322" s="11">
        <v>-2.1113243761996199E-2</v>
      </c>
    </row>
    <row r="1323" spans="1:5" x14ac:dyDescent="0.35">
      <c r="A1323" s="5">
        <v>7.7004219409282801E-2</v>
      </c>
      <c r="B1323" s="6">
        <v>4.20223243598161E-2</v>
      </c>
      <c r="C1323" s="6">
        <v>5.9259308641975303E-2</v>
      </c>
      <c r="D1323" s="6">
        <v>9.4594256756756999E-3</v>
      </c>
      <c r="E1323" s="11">
        <v>1.45098039215688E-2</v>
      </c>
    </row>
    <row r="1324" spans="1:5" x14ac:dyDescent="0.35">
      <c r="A1324" s="5">
        <v>3.9177277179234197E-3</v>
      </c>
      <c r="B1324" s="6">
        <v>4.4108380592313701E-3</v>
      </c>
      <c r="C1324" s="6">
        <v>-4.5221489733263898E-2</v>
      </c>
      <c r="D1324" s="6">
        <v>-2.0883467901053099E-2</v>
      </c>
      <c r="E1324" s="11">
        <v>2.24197912640123E-2</v>
      </c>
    </row>
    <row r="1325" spans="1:5" x14ac:dyDescent="0.35">
      <c r="A1325" s="5">
        <v>-4.4878048780487803E-2</v>
      </c>
      <c r="B1325" s="6">
        <v>-3.1367628607277299E-2</v>
      </c>
      <c r="C1325" s="6">
        <v>-2.8320312500000101E-2</v>
      </c>
      <c r="D1325" s="6">
        <v>6.2893079611254796E-3</v>
      </c>
      <c r="E1325" s="11">
        <v>3.55387523629489E-2</v>
      </c>
    </row>
    <row r="1326" spans="1:5" x14ac:dyDescent="0.35">
      <c r="A1326" s="5">
        <v>-3.37078651685392E-2</v>
      </c>
      <c r="B1326" s="6">
        <v>-4.92227979274611E-2</v>
      </c>
      <c r="C1326" s="6">
        <v>-2.7135628140703499E-2</v>
      </c>
      <c r="D1326" s="6">
        <v>-1.6304415207051101E-2</v>
      </c>
      <c r="E1326" s="11">
        <v>-1.3873676524278801E-2</v>
      </c>
    </row>
    <row r="1327" spans="1:5" x14ac:dyDescent="0.35">
      <c r="A1327" s="5">
        <v>3.06553911205074E-2</v>
      </c>
      <c r="B1327" s="6">
        <v>1.7029972752043501E-2</v>
      </c>
      <c r="C1327" s="6">
        <v>-1.54959702739684E-2</v>
      </c>
      <c r="D1327" s="6">
        <v>5.5252073731071295E-4</v>
      </c>
      <c r="E1327" s="11">
        <v>-2.7027027027027101E-2</v>
      </c>
    </row>
    <row r="1328" spans="1:5" x14ac:dyDescent="0.35">
      <c r="A1328" s="5">
        <v>-2.5641025641025699E-2</v>
      </c>
      <c r="B1328" s="6">
        <v>1.3395847287341001E-2</v>
      </c>
      <c r="C1328" s="6">
        <v>-4.8268627925951199E-2</v>
      </c>
      <c r="D1328" s="6">
        <v>-1.13196783545002E-2</v>
      </c>
      <c r="E1328" s="11">
        <v>-7.6103500761035602E-3</v>
      </c>
    </row>
    <row r="1329" spans="1:5" x14ac:dyDescent="0.35">
      <c r="A1329" s="5">
        <v>-1.8947368421052602E-2</v>
      </c>
      <c r="B1329" s="6">
        <v>-2.77594183740912E-2</v>
      </c>
      <c r="C1329" s="6">
        <v>1.1025910199884399E-3</v>
      </c>
      <c r="D1329" s="6">
        <v>1.0611525739614399E-2</v>
      </c>
      <c r="E1329" s="11">
        <v>5.7515337423312803E-3</v>
      </c>
    </row>
    <row r="1330" spans="1:5" x14ac:dyDescent="0.35">
      <c r="A1330" s="5">
        <v>-3.8626609442059999E-2</v>
      </c>
      <c r="B1330" s="6">
        <v>1.2236573759347299E-2</v>
      </c>
      <c r="C1330" s="6">
        <v>-2.36784140969163E-2</v>
      </c>
      <c r="D1330" s="6">
        <v>-1.1329061895551299E-2</v>
      </c>
      <c r="E1330" s="11">
        <v>-8.7685855890202707E-3</v>
      </c>
    </row>
    <row r="1331" spans="1:5" x14ac:dyDescent="0.35">
      <c r="A1331" s="5">
        <v>-6.6964285714285997E-3</v>
      </c>
      <c r="B1331" s="6">
        <v>-5.1040967092007998E-2</v>
      </c>
      <c r="C1331" s="6">
        <v>-2.3688719684151101E-2</v>
      </c>
      <c r="D1331" s="6">
        <v>1.7607566461446102E-2</v>
      </c>
      <c r="E1331" s="11">
        <v>7.6923076923085499E-4</v>
      </c>
    </row>
    <row r="1332" spans="1:5" x14ac:dyDescent="0.35">
      <c r="A1332" s="5">
        <v>-4.49438202247191E-2</v>
      </c>
      <c r="B1332" s="6">
        <v>2.1939136588817999E-2</v>
      </c>
      <c r="C1332" s="6">
        <v>-1.7908666545850199E-2</v>
      </c>
      <c r="D1332" s="6">
        <v>-1.26338917879703E-2</v>
      </c>
      <c r="E1332" s="11">
        <v>-2.30591852421214E-3</v>
      </c>
    </row>
    <row r="1333" spans="1:5" x14ac:dyDescent="0.35">
      <c r="A1333" s="5">
        <v>3.5294117647057801E-3</v>
      </c>
      <c r="B1333" s="6">
        <v>-2.9085872576177198E-2</v>
      </c>
      <c r="C1333" s="6">
        <v>-5.9999999999999901E-2</v>
      </c>
      <c r="D1333" s="6">
        <v>9.7357788595271392E-3</v>
      </c>
      <c r="E1333" s="11">
        <v>1.19414483821263E-2</v>
      </c>
    </row>
    <row r="1334" spans="1:5" x14ac:dyDescent="0.35">
      <c r="A1334" s="5">
        <v>1.6412661195779801E-2</v>
      </c>
      <c r="B1334" s="6">
        <v>4.2796005706134101E-2</v>
      </c>
      <c r="C1334" s="6">
        <v>2.9411827284105099E-2</v>
      </c>
      <c r="D1334" s="6">
        <v>-1.7079889219012E-2</v>
      </c>
      <c r="E1334" s="11">
        <v>-1.9033117624667001E-2</v>
      </c>
    </row>
    <row r="1335" spans="1:5" x14ac:dyDescent="0.35">
      <c r="A1335" s="5">
        <v>-5.0749711649365599E-2</v>
      </c>
      <c r="B1335" s="6">
        <v>-2.25718194254446E-2</v>
      </c>
      <c r="C1335" s="6">
        <v>-1.9453007935987299E-2</v>
      </c>
      <c r="D1335" s="6">
        <v>5.6046802969200705E-4</v>
      </c>
      <c r="E1335" s="11">
        <v>1.24175397749322E-2</v>
      </c>
    </row>
    <row r="1336" spans="1:5" x14ac:dyDescent="0.35">
      <c r="A1336" s="5">
        <v>1.8226002430133701E-2</v>
      </c>
      <c r="B1336" s="6">
        <v>-6.9979006298104295E-4</v>
      </c>
      <c r="C1336" s="6">
        <v>1.7359021534967E-2</v>
      </c>
      <c r="D1336" s="6">
        <v>-2.8010855322508901E-3</v>
      </c>
      <c r="E1336" s="11">
        <v>-2.29973169796849E-3</v>
      </c>
    </row>
    <row r="1337" spans="1:5" x14ac:dyDescent="0.35">
      <c r="A1337" s="5">
        <v>-4.05727923627687E-2</v>
      </c>
      <c r="B1337" s="6">
        <v>-4.2016806722687799E-3</v>
      </c>
      <c r="C1337" s="6">
        <v>3.6562461913467498E-3</v>
      </c>
      <c r="D1337" s="6">
        <v>-3.3707514044943902E-3</v>
      </c>
      <c r="E1337" s="11">
        <v>1.42143680368805E-2</v>
      </c>
    </row>
    <row r="1338" spans="1:5" x14ac:dyDescent="0.35">
      <c r="A1338" s="5">
        <v>1.74129353233832E-2</v>
      </c>
      <c r="B1338" s="6">
        <v>1.4767932489451401E-2</v>
      </c>
      <c r="C1338" s="6">
        <v>6.0717065010143E-3</v>
      </c>
      <c r="D1338" s="6">
        <v>1.1555770449697999E-2</v>
      </c>
      <c r="E1338" s="11">
        <v>-2.1590909090909102E-2</v>
      </c>
    </row>
    <row r="1339" spans="1:5" x14ac:dyDescent="0.35">
      <c r="A1339" s="5">
        <v>1.71149144254279E-2</v>
      </c>
      <c r="B1339" s="6">
        <v>3.6036036036036098E-2</v>
      </c>
      <c r="C1339" s="6">
        <v>1.99155099577548E-2</v>
      </c>
      <c r="D1339" s="6">
        <v>-1.3931108943995301E-3</v>
      </c>
      <c r="E1339" s="11">
        <v>1.81958962446769E-2</v>
      </c>
    </row>
    <row r="1340" spans="1:5" x14ac:dyDescent="0.35">
      <c r="A1340" s="5">
        <v>3.00480769230769E-2</v>
      </c>
      <c r="B1340" s="6">
        <v>8.6287625418060204E-2</v>
      </c>
      <c r="C1340" s="6">
        <v>2.3668579881656899E-2</v>
      </c>
      <c r="D1340" s="6">
        <v>1.6461983242815899E-2</v>
      </c>
      <c r="E1340" s="11">
        <v>0</v>
      </c>
    </row>
    <row r="1341" spans="1:5" x14ac:dyDescent="0.35">
      <c r="A1341" s="5">
        <v>-1.28354725787631E-2</v>
      </c>
      <c r="B1341" s="6">
        <v>4.0024568965517197E-2</v>
      </c>
      <c r="C1341" s="6">
        <v>-1.0404509271937E-2</v>
      </c>
      <c r="D1341" s="6">
        <v>-9.0584686061785397E-3</v>
      </c>
      <c r="E1341" s="11">
        <v>2.28136882129282E-3</v>
      </c>
    </row>
    <row r="1342" spans="1:5" x14ac:dyDescent="0.35">
      <c r="A1342" s="5">
        <v>1.8912529550827201E-2</v>
      </c>
      <c r="B1342" s="6">
        <v>-1.8946063880761602E-2</v>
      </c>
      <c r="C1342" s="6">
        <v>-1.16823007194916E-2</v>
      </c>
      <c r="D1342" s="6">
        <v>-1.3850069731651299E-3</v>
      </c>
      <c r="E1342" s="11">
        <v>5.3110773899849298E-3</v>
      </c>
    </row>
    <row r="1343" spans="1:5" x14ac:dyDescent="0.35">
      <c r="A1343" s="5">
        <v>8.9327146171693794E-2</v>
      </c>
      <c r="B1343" s="6">
        <v>2.5950512975256398E-2</v>
      </c>
      <c r="C1343" s="6">
        <v>3.1323936170212702E-2</v>
      </c>
      <c r="D1343" s="6">
        <v>2.3023578363384301E-2</v>
      </c>
      <c r="E1343" s="11">
        <v>5.6603773584904503E-3</v>
      </c>
    </row>
    <row r="1344" spans="1:5" x14ac:dyDescent="0.35">
      <c r="A1344" s="5">
        <v>-2.23642172523962E-2</v>
      </c>
      <c r="B1344" s="6">
        <v>-7.6470588235294207E-2</v>
      </c>
      <c r="C1344" s="6">
        <v>-2.8653866552788001E-3</v>
      </c>
      <c r="D1344" s="6">
        <v>-7.5921569956617398E-3</v>
      </c>
      <c r="E1344" s="11">
        <v>-4.5028142589117496E-3</v>
      </c>
    </row>
    <row r="1345" spans="1:5" x14ac:dyDescent="0.35">
      <c r="A1345" s="5">
        <v>-4.3572984749455403E-2</v>
      </c>
      <c r="B1345" s="6">
        <v>-4.7770700636942699E-2</v>
      </c>
      <c r="C1345" s="6">
        <v>-4.8850632183907901E-2</v>
      </c>
      <c r="D1345" s="6">
        <v>-1.53005459255277E-2</v>
      </c>
      <c r="E1345" s="11">
        <v>-1.8469656992084499E-2</v>
      </c>
    </row>
    <row r="1346" spans="1:5" x14ac:dyDescent="0.35">
      <c r="A1346" s="5">
        <v>-1.8223234624145799E-2</v>
      </c>
      <c r="B1346" s="6">
        <v>1.67224080267558E-2</v>
      </c>
      <c r="C1346" s="6">
        <v>8.4593358585700607E-3</v>
      </c>
      <c r="D1346" s="6">
        <v>1.2208621940599899E-2</v>
      </c>
      <c r="E1346" s="11">
        <v>1.9201228878648301E-2</v>
      </c>
    </row>
    <row r="1347" spans="1:5" x14ac:dyDescent="0.35">
      <c r="A1347" s="5">
        <v>-3.7122969837586797E-2</v>
      </c>
      <c r="B1347" s="6">
        <v>-3.7499999999999901E-2</v>
      </c>
      <c r="C1347" s="6">
        <v>-3.4751346030476499E-2</v>
      </c>
      <c r="D1347" s="6">
        <v>-1.0416700932017501E-2</v>
      </c>
      <c r="E1347" s="11">
        <v>-7.9125847776940796E-3</v>
      </c>
    </row>
    <row r="1348" spans="1:5" x14ac:dyDescent="0.35">
      <c r="A1348" s="5">
        <v>2.5301204819276901E-2</v>
      </c>
      <c r="B1348" s="6">
        <v>2.5290498974709402E-2</v>
      </c>
      <c r="C1348" s="6">
        <v>-6.2079449901952799E-4</v>
      </c>
      <c r="D1348" s="6">
        <v>-2.7697369380108599E-4</v>
      </c>
      <c r="E1348" s="11">
        <v>1.5191796429929699E-3</v>
      </c>
    </row>
    <row r="1349" spans="1:5" x14ac:dyDescent="0.35">
      <c r="A1349" s="5">
        <v>-1.17508813160982E-3</v>
      </c>
      <c r="B1349" s="6">
        <v>1.53333333333334E-2</v>
      </c>
      <c r="C1349" s="6">
        <v>5.5901242236022801E-3</v>
      </c>
      <c r="D1349" s="6">
        <v>-1.1083402604599201E-3</v>
      </c>
      <c r="E1349" s="11">
        <v>3.7921880925284601E-4</v>
      </c>
    </row>
    <row r="1350" spans="1:5" x14ac:dyDescent="0.35">
      <c r="A1350" s="5">
        <v>5.2941176470587999E-2</v>
      </c>
      <c r="B1350" s="6">
        <v>3.2829940906105E-3</v>
      </c>
      <c r="C1350" s="6">
        <v>-1.1735700325157399E-2</v>
      </c>
      <c r="D1350" s="6">
        <v>6.3800277392511697E-3</v>
      </c>
      <c r="E1350" s="11">
        <v>-6.8233510235026201E-3</v>
      </c>
    </row>
    <row r="1351" spans="1:5" x14ac:dyDescent="0.35">
      <c r="A1351" s="5">
        <v>2.5698324022346501E-2</v>
      </c>
      <c r="B1351" s="6">
        <v>1.8979057591623098E-2</v>
      </c>
      <c r="C1351" s="6">
        <v>3.6874999999999998E-2</v>
      </c>
      <c r="D1351" s="6">
        <v>7.4421168687981397E-3</v>
      </c>
      <c r="E1351" s="11">
        <v>1.56488549618321E-2</v>
      </c>
    </row>
    <row r="1352" spans="1:5" x14ac:dyDescent="0.35">
      <c r="A1352" s="5">
        <v>3.8126361655773398E-2</v>
      </c>
      <c r="B1352" s="6">
        <v>1.9267822736031E-3</v>
      </c>
      <c r="C1352" s="6">
        <v>-4.4605183845690198E-2</v>
      </c>
      <c r="D1352" s="6">
        <v>-1.0943912448701E-3</v>
      </c>
      <c r="E1352" s="11">
        <v>-4.1337842916197003E-3</v>
      </c>
    </row>
    <row r="1353" spans="1:5" x14ac:dyDescent="0.35">
      <c r="A1353" s="5">
        <v>-1.9937040923399801E-2</v>
      </c>
      <c r="B1353" s="6">
        <v>1.6025641025641E-2</v>
      </c>
      <c r="C1353" s="6">
        <v>-3.15457413249209E-3</v>
      </c>
      <c r="D1353" s="6">
        <v>-6.5735072582854296E-3</v>
      </c>
      <c r="E1353" s="11">
        <v>1.43396226415093E-2</v>
      </c>
    </row>
    <row r="1354" spans="1:5" x14ac:dyDescent="0.35">
      <c r="A1354" s="5">
        <v>3.5331905781584599E-2</v>
      </c>
      <c r="B1354" s="6">
        <v>4.6687697160883397E-2</v>
      </c>
      <c r="C1354" s="6">
        <v>2.6582215189873401E-2</v>
      </c>
      <c r="D1354" s="6">
        <v>2.28838908573239E-2</v>
      </c>
      <c r="E1354" s="11">
        <v>2.1205357142857199E-2</v>
      </c>
    </row>
    <row r="1355" spans="1:5" x14ac:dyDescent="0.35">
      <c r="A1355" s="5">
        <v>-4.3433298862461202E-2</v>
      </c>
      <c r="B1355" s="6">
        <v>-8.3182640144665407E-2</v>
      </c>
      <c r="C1355" s="6">
        <v>-2.0345192376399101E-2</v>
      </c>
      <c r="D1355" s="6">
        <v>-1.9137466307277601E-2</v>
      </c>
      <c r="E1355" s="11">
        <v>-1.8579234972677501E-2</v>
      </c>
    </row>
    <row r="1356" spans="1:5" x14ac:dyDescent="0.35">
      <c r="A1356" s="5">
        <v>-5.0810810810810798E-2</v>
      </c>
      <c r="B1356" s="6">
        <v>-2.6955950032873099E-2</v>
      </c>
      <c r="C1356" s="6">
        <v>-1.5733165512901201E-2</v>
      </c>
      <c r="D1356" s="6">
        <v>9.0683910414950403E-3</v>
      </c>
      <c r="E1356" s="11">
        <v>-3.3036377134372699E-2</v>
      </c>
    </row>
    <row r="1357" spans="1:5" x14ac:dyDescent="0.35">
      <c r="A1357" s="5">
        <v>4.78359908883828E-2</v>
      </c>
      <c r="B1357" s="6">
        <v>4.4594594594594701E-2</v>
      </c>
      <c r="C1357" s="6">
        <v>2.4936125319692901E-2</v>
      </c>
      <c r="D1357" s="6">
        <v>3.07734896096639E-2</v>
      </c>
      <c r="E1357" s="11">
        <v>2.1880998080614299E-2</v>
      </c>
    </row>
    <row r="1358" spans="1:5" x14ac:dyDescent="0.35">
      <c r="A1358" s="5">
        <v>3.2608695652174099E-2</v>
      </c>
      <c r="B1358" s="6">
        <v>1.6170763260025901E-2</v>
      </c>
      <c r="C1358" s="6">
        <v>2.8696130461875798E-2</v>
      </c>
      <c r="D1358" s="6">
        <v>1.5852014007529301E-2</v>
      </c>
      <c r="E1358" s="11">
        <v>-2.62960180315552E-3</v>
      </c>
    </row>
    <row r="1359" spans="1:5" x14ac:dyDescent="0.35">
      <c r="A1359" s="5">
        <v>-8.4210526315789992E-3</v>
      </c>
      <c r="B1359" s="6">
        <v>3.5646085295989699E-2</v>
      </c>
      <c r="C1359" s="6">
        <v>4.1843541540327503E-2</v>
      </c>
      <c r="D1359" s="6">
        <v>-3.6410598179453801E-3</v>
      </c>
      <c r="E1359" s="11">
        <v>7.5329566854991396E-3</v>
      </c>
    </row>
    <row r="1360" spans="1:5" x14ac:dyDescent="0.35">
      <c r="A1360" s="5">
        <v>4.2462845010615702E-2</v>
      </c>
      <c r="B1360" s="6">
        <v>2.1512046711739299E-2</v>
      </c>
      <c r="C1360" s="6">
        <v>-7.5669965075669801E-3</v>
      </c>
      <c r="D1360" s="6">
        <v>-3.6544634672910398E-3</v>
      </c>
      <c r="E1360" s="11">
        <v>-3.7383177570093902E-3</v>
      </c>
    </row>
    <row r="1361" spans="1:5" x14ac:dyDescent="0.35">
      <c r="A1361" s="5">
        <v>5.0916496945008199E-3</v>
      </c>
      <c r="B1361" s="6">
        <v>2.1058843498264802E-2</v>
      </c>
      <c r="C1361" s="6">
        <v>4.69208238663255E-3</v>
      </c>
      <c r="D1361" s="6">
        <v>9.4314910083668196E-3</v>
      </c>
      <c r="E1361" s="11">
        <v>-5.6285178236397098E-3</v>
      </c>
    </row>
    <row r="1362" spans="1:5" x14ac:dyDescent="0.35">
      <c r="A1362" s="5">
        <v>-5.8763931104356598E-2</v>
      </c>
      <c r="B1362" s="6">
        <v>-5.3624045587745799E-2</v>
      </c>
      <c r="C1362" s="6">
        <v>-7.5889671680659E-3</v>
      </c>
      <c r="D1362" s="6">
        <v>5.7098691185397702E-3</v>
      </c>
      <c r="E1362" s="11">
        <v>-2.0754716981132099E-2</v>
      </c>
    </row>
    <row r="1363" spans="1:5" x14ac:dyDescent="0.35">
      <c r="A1363" s="5">
        <v>2.2604951560818199E-2</v>
      </c>
      <c r="B1363" s="6">
        <v>1.43214205679589E-2</v>
      </c>
      <c r="C1363" s="6">
        <v>-2.3530000000000499E-3</v>
      </c>
      <c r="D1363" s="6">
        <v>6.1935161290322897E-3</v>
      </c>
      <c r="E1363" s="11">
        <v>-1.9267822736031E-3</v>
      </c>
    </row>
    <row r="1364" spans="1:5" x14ac:dyDescent="0.35">
      <c r="A1364" s="5">
        <v>6.3157894736842702E-3</v>
      </c>
      <c r="B1364" s="6">
        <v>-1.6574646005239699E-2</v>
      </c>
      <c r="C1364" s="6">
        <v>-1.23820172395057E-2</v>
      </c>
      <c r="D1364" s="6">
        <v>5.6425046692261099E-3</v>
      </c>
      <c r="E1364" s="11">
        <v>9.2664092664094307E-3</v>
      </c>
    </row>
    <row r="1365" spans="1:5" x14ac:dyDescent="0.35">
      <c r="A1365" s="5">
        <v>2.9288702928870199E-2</v>
      </c>
      <c r="B1365" s="6">
        <v>1.0611797752808801E-2</v>
      </c>
      <c r="C1365" s="6">
        <v>2.8656716417910601E-2</v>
      </c>
      <c r="D1365" s="6">
        <v>3.0604756439685001E-3</v>
      </c>
      <c r="E1365" s="11">
        <v>9.9464422341237792E-3</v>
      </c>
    </row>
    <row r="1366" spans="1:5" x14ac:dyDescent="0.35">
      <c r="A1366" s="5">
        <v>5.28455284552845E-2</v>
      </c>
      <c r="B1366" s="6">
        <v>4.1383567548884101E-2</v>
      </c>
      <c r="C1366" s="6">
        <v>4.5850261172373702E-2</v>
      </c>
      <c r="D1366" s="6">
        <v>2.21204862026287E-2</v>
      </c>
      <c r="E1366" s="11">
        <v>2.27272727272727E-2</v>
      </c>
    </row>
    <row r="1367" spans="1:5" x14ac:dyDescent="0.35">
      <c r="A1367" s="5">
        <v>2.7992277992278099E-2</v>
      </c>
      <c r="B1367" s="6">
        <v>4.9228941326871598E-2</v>
      </c>
      <c r="C1367" s="6">
        <v>-1.27635405105438E-2</v>
      </c>
      <c r="D1367" s="6">
        <v>-4.2289179104476604E-3</v>
      </c>
      <c r="E1367" s="11">
        <v>-3.70370370370465E-4</v>
      </c>
    </row>
    <row r="1368" spans="1:5" x14ac:dyDescent="0.35">
      <c r="A1368" s="5">
        <v>-1.87793427230043E-3</v>
      </c>
      <c r="B1368" s="6">
        <v>7.3487276795518603E-3</v>
      </c>
      <c r="C1368" s="6">
        <v>1.46148389761191E-2</v>
      </c>
      <c r="D1368" s="6">
        <v>5.9955662000728003E-3</v>
      </c>
      <c r="E1368" s="11">
        <v>2.5194516487588199E-2</v>
      </c>
    </row>
    <row r="1369" spans="1:5" x14ac:dyDescent="0.35">
      <c r="A1369" s="5">
        <v>2.8222013170272599E-2</v>
      </c>
      <c r="B1369" s="6">
        <v>-2.6374859708193001E-2</v>
      </c>
      <c r="C1369" s="6">
        <v>5.3185653916102901E-2</v>
      </c>
      <c r="D1369" s="6">
        <v>1.1671188229451099E-2</v>
      </c>
      <c r="E1369" s="11">
        <v>1.3733285146367799E-2</v>
      </c>
    </row>
    <row r="1370" spans="1:5" x14ac:dyDescent="0.35">
      <c r="A1370" s="5">
        <v>8.2342177493137693E-3</v>
      </c>
      <c r="B1370" s="6">
        <v>-5.7636887608081299E-4</v>
      </c>
      <c r="C1370" s="6">
        <v>1.3150973172014699E-2</v>
      </c>
      <c r="D1370" s="6">
        <v>-1.08001046514515E-2</v>
      </c>
      <c r="E1370" s="11">
        <v>2.8520499108732902E-3</v>
      </c>
    </row>
    <row r="1371" spans="1:5" x14ac:dyDescent="0.35">
      <c r="A1371" s="5">
        <v>4.8094373865698897E-2</v>
      </c>
      <c r="B1371" s="6">
        <v>1.3840830449827E-2</v>
      </c>
      <c r="C1371" s="6">
        <v>3.63447040498441E-2</v>
      </c>
      <c r="D1371" s="6">
        <v>3.7220531189794399E-3</v>
      </c>
      <c r="E1371" s="11">
        <v>2.59509420547459E-2</v>
      </c>
    </row>
    <row r="1372" spans="1:5" x14ac:dyDescent="0.35">
      <c r="A1372" s="5">
        <v>1.99134199134199E-2</v>
      </c>
      <c r="B1372" s="6">
        <v>-4.2093287827076102E-2</v>
      </c>
      <c r="C1372" s="6">
        <v>4.8597246923709703E-2</v>
      </c>
      <c r="D1372" s="6">
        <v>1.7058034083497198E-2</v>
      </c>
      <c r="E1372" s="11">
        <v>1.38600138600142E-3</v>
      </c>
    </row>
    <row r="1373" spans="1:5" x14ac:dyDescent="0.35">
      <c r="A1373" s="5">
        <v>3.3955857385399302E-3</v>
      </c>
      <c r="B1373" s="6">
        <v>-1.9596199524940499E-2</v>
      </c>
      <c r="C1373" s="6">
        <v>2.0066889632107E-2</v>
      </c>
      <c r="D1373" s="6">
        <v>6.0768414583387597E-3</v>
      </c>
      <c r="E1373" s="11">
        <v>-3.4602076124566898E-3</v>
      </c>
    </row>
    <row r="1374" spans="1:5" x14ac:dyDescent="0.35">
      <c r="A1374" s="5">
        <v>2.5380710659896901E-3</v>
      </c>
      <c r="B1374" s="6">
        <v>5.3906723198061703E-2</v>
      </c>
      <c r="C1374" s="6">
        <v>-1.8735316159250601E-2</v>
      </c>
      <c r="D1374" s="6">
        <v>6.2817105581056704E-3</v>
      </c>
      <c r="E1374" s="11">
        <v>0</v>
      </c>
    </row>
    <row r="1375" spans="1:5" x14ac:dyDescent="0.35">
      <c r="A1375" s="5">
        <v>7.5949367088608E-3</v>
      </c>
      <c r="B1375" s="6">
        <v>-1.4367816091954E-2</v>
      </c>
      <c r="C1375" s="6">
        <v>-1.6229116170447901E-2</v>
      </c>
      <c r="D1375" s="6">
        <v>6.0024009603842901E-3</v>
      </c>
      <c r="E1375" s="11">
        <v>1.0416666666666101E-3</v>
      </c>
    </row>
    <row r="1376" spans="1:5" x14ac:dyDescent="0.35">
      <c r="A1376" s="5">
        <v>7.53768844221114E-3</v>
      </c>
      <c r="B1376" s="6">
        <v>1.57434402332364E-2</v>
      </c>
      <c r="C1376" s="6">
        <v>3.3478795076235003E-2</v>
      </c>
      <c r="D1376" s="6">
        <v>4.7732696897373498E-3</v>
      </c>
      <c r="E1376" s="11">
        <v>-3.4686090877555898E-4</v>
      </c>
    </row>
    <row r="1377" spans="1:5" x14ac:dyDescent="0.35">
      <c r="A1377" s="5">
        <v>-1.24688279301745E-2</v>
      </c>
      <c r="B1377" s="6">
        <v>5.7405281285878303E-2</v>
      </c>
      <c r="C1377" s="6">
        <v>6.5728641583504598E-3</v>
      </c>
      <c r="D1377" s="6">
        <v>-9.7386876484559792E-3</v>
      </c>
      <c r="E1377" s="11">
        <v>-1.35322692574601E-2</v>
      </c>
    </row>
    <row r="1378" spans="1:5" x14ac:dyDescent="0.35">
      <c r="A1378" s="5">
        <v>-3.1144781144781301E-2</v>
      </c>
      <c r="B1378" s="6">
        <v>2.71444082519001E-2</v>
      </c>
      <c r="C1378" s="6">
        <v>1.8656249129840299E-3</v>
      </c>
      <c r="D1378" s="6">
        <v>4.0776563900919403E-3</v>
      </c>
      <c r="E1378" s="11">
        <v>-2.28631727048891E-2</v>
      </c>
    </row>
    <row r="1379" spans="1:5" x14ac:dyDescent="0.35">
      <c r="A1379" s="5">
        <v>-6.08166811468291E-3</v>
      </c>
      <c r="B1379" s="6">
        <v>6.34254756871022E-3</v>
      </c>
      <c r="C1379" s="6">
        <v>-3.7709497206703801E-2</v>
      </c>
      <c r="D1379" s="6">
        <v>-1.3377867098001499E-2</v>
      </c>
      <c r="E1379" s="11">
        <v>-1.5478761699064E-2</v>
      </c>
    </row>
    <row r="1380" spans="1:5" x14ac:dyDescent="0.35">
      <c r="A1380" s="5">
        <v>3.7587412587412501E-2</v>
      </c>
      <c r="B1380" s="6">
        <v>-2.8361395569254402E-2</v>
      </c>
      <c r="C1380" s="6">
        <v>1.83840832123849E-2</v>
      </c>
      <c r="D1380" s="6">
        <v>2.20339279045423E-2</v>
      </c>
      <c r="E1380" s="11">
        <v>2.7422303473491699E-2</v>
      </c>
    </row>
    <row r="1381" spans="1:5" x14ac:dyDescent="0.35">
      <c r="A1381" s="5">
        <v>-5.22325189553495E-2</v>
      </c>
      <c r="B1381" s="6">
        <v>-3.2432432432432497E-2</v>
      </c>
      <c r="C1381" s="6">
        <v>-1.7102043567793102E-2</v>
      </c>
      <c r="D1381" s="6">
        <v>-3.7906595717448499E-3</v>
      </c>
      <c r="E1381" s="11">
        <v>4.6975088967971597E-2</v>
      </c>
    </row>
    <row r="1382" spans="1:5" x14ac:dyDescent="0.35">
      <c r="A1382" s="5">
        <v>9.7777777777776596E-3</v>
      </c>
      <c r="B1382" s="6">
        <v>5.0279329608937696E-3</v>
      </c>
      <c r="C1382" s="6">
        <v>-2.3682937473033398E-2</v>
      </c>
      <c r="D1382" s="6">
        <v>-1.18909040395643E-3</v>
      </c>
      <c r="E1382" s="11">
        <v>-4.8266485384092499E-2</v>
      </c>
    </row>
    <row r="1383" spans="1:5" x14ac:dyDescent="0.35">
      <c r="A1383" s="5">
        <v>4.7535211267605702E-2</v>
      </c>
      <c r="B1383" s="6">
        <v>4.6136742634797202E-2</v>
      </c>
      <c r="C1383" s="6">
        <v>1.5841533869231001E-2</v>
      </c>
      <c r="D1383" s="6">
        <v>1.78572332057878E-2</v>
      </c>
      <c r="E1383" s="11">
        <v>-1.0714285714285799E-2</v>
      </c>
    </row>
    <row r="1384" spans="1:5" x14ac:dyDescent="0.35">
      <c r="A1384" s="5">
        <v>9.2436974789915603E-3</v>
      </c>
      <c r="B1384" s="6">
        <v>-3.1880977683315099E-3</v>
      </c>
      <c r="C1384" s="6">
        <v>2.68031189083822E-2</v>
      </c>
      <c r="D1384" s="6">
        <v>1.21637423343934E-2</v>
      </c>
      <c r="E1384" s="11">
        <v>1.4440433212996599E-3</v>
      </c>
    </row>
    <row r="1385" spans="1:5" x14ac:dyDescent="0.35">
      <c r="A1385" s="5">
        <v>-2.99750208159867E-2</v>
      </c>
      <c r="B1385" s="6">
        <v>1.1193976545842199E-2</v>
      </c>
      <c r="C1385" s="6">
        <v>7.1190792596109703E-3</v>
      </c>
      <c r="D1385" s="6">
        <v>-6.0087818925126397E-3</v>
      </c>
      <c r="E1385" s="11">
        <v>9.3727469358329003E-3</v>
      </c>
    </row>
    <row r="1386" spans="1:5" x14ac:dyDescent="0.35">
      <c r="A1386" s="5">
        <v>2.2317596566523702E-2</v>
      </c>
      <c r="B1386" s="6">
        <v>5.2720087122826197E-4</v>
      </c>
      <c r="C1386" s="6">
        <v>-2.3562206576918099E-3</v>
      </c>
      <c r="D1386" s="6">
        <v>-4.88255624033496E-3</v>
      </c>
      <c r="E1386" s="11">
        <v>-1.7857142857142901E-2</v>
      </c>
    </row>
    <row r="1387" spans="1:5" x14ac:dyDescent="0.35">
      <c r="A1387" s="5">
        <v>-2.5188916876573999E-3</v>
      </c>
      <c r="B1387" s="6">
        <v>5.2687038988397095E-4</v>
      </c>
      <c r="C1387" s="6">
        <v>1.0864430798299201E-2</v>
      </c>
      <c r="D1387" s="6">
        <v>-2.80374691566899E-2</v>
      </c>
      <c r="E1387" s="11">
        <v>-3.6363636363645501E-4</v>
      </c>
    </row>
    <row r="1388" spans="1:5" x14ac:dyDescent="0.35">
      <c r="A1388" s="5">
        <v>-2.69360269360269E-2</v>
      </c>
      <c r="B1388" s="6">
        <v>-4.7393364928909901E-2</v>
      </c>
      <c r="C1388" s="6">
        <v>-2.4766308411215E-2</v>
      </c>
      <c r="D1388" s="6">
        <v>-1.41826927338548E-2</v>
      </c>
      <c r="E1388" s="11">
        <v>1.8552200800291001E-2</v>
      </c>
    </row>
    <row r="1389" spans="1:5" x14ac:dyDescent="0.35">
      <c r="A1389" s="5">
        <v>4.6712802768166001E-2</v>
      </c>
      <c r="B1389" s="6">
        <v>1.7689331122166901E-2</v>
      </c>
      <c r="C1389" s="6">
        <v>5.6540390199310502E-2</v>
      </c>
      <c r="D1389" s="6">
        <v>1.1948366616324301E-2</v>
      </c>
      <c r="E1389" s="11">
        <v>8.9285714285714003E-3</v>
      </c>
    </row>
    <row r="1390" spans="1:5" x14ac:dyDescent="0.35">
      <c r="A1390" s="5">
        <v>-8.2644628099173296E-3</v>
      </c>
      <c r="B1390" s="6">
        <v>-2.4443291689299301E-2</v>
      </c>
      <c r="C1390" s="6">
        <v>2.81179604588646E-2</v>
      </c>
      <c r="D1390" s="6">
        <v>-1.9276806648289601E-3</v>
      </c>
      <c r="E1390" s="11">
        <v>-5.3097345132743197E-3</v>
      </c>
    </row>
    <row r="1391" spans="1:5" x14ac:dyDescent="0.35">
      <c r="A1391" s="5">
        <v>2.5833333333333399E-2</v>
      </c>
      <c r="B1391" s="6">
        <v>2.6169322169784098E-2</v>
      </c>
      <c r="C1391" s="6">
        <v>2.24966916629907E-2</v>
      </c>
      <c r="D1391" s="6">
        <v>2.1728028625782598E-3</v>
      </c>
      <c r="E1391" s="11">
        <v>-4.9822064056940204E-3</v>
      </c>
    </row>
    <row r="1392" spans="1:5" x14ac:dyDescent="0.35">
      <c r="A1392" s="5">
        <v>1.4622258326563799E-2</v>
      </c>
      <c r="B1392" s="6">
        <v>2.9842647856755299E-2</v>
      </c>
      <c r="C1392" s="6">
        <v>-2.3295987920621299E-2</v>
      </c>
      <c r="D1392" s="6">
        <v>-2.3126987472898101E-2</v>
      </c>
      <c r="E1392" s="11">
        <v>-3.9341917024320302E-3</v>
      </c>
    </row>
    <row r="1393" spans="1:5" x14ac:dyDescent="0.35">
      <c r="A1393" s="5">
        <v>2.1617293835068101E-2</v>
      </c>
      <c r="B1393" s="6">
        <v>7.3762381454161004E-3</v>
      </c>
      <c r="C1393" s="6">
        <v>5.3003977606183002E-3</v>
      </c>
      <c r="D1393" s="6">
        <v>3.2059218004291297E-2</v>
      </c>
      <c r="E1393" s="11">
        <v>-1.0053859964093401E-2</v>
      </c>
    </row>
    <row r="1394" spans="1:5" x14ac:dyDescent="0.35">
      <c r="A1394" s="5">
        <v>9.4043887147337007E-3</v>
      </c>
      <c r="B1394" s="6">
        <v>-1.0460302800193199E-2</v>
      </c>
      <c r="C1394" s="6">
        <v>-1.3181019332162401E-3</v>
      </c>
      <c r="D1394" s="6">
        <v>-3.9426523297491099E-2</v>
      </c>
      <c r="E1394" s="11">
        <v>6.16612259702576E-3</v>
      </c>
    </row>
    <row r="1395" spans="1:5" x14ac:dyDescent="0.35">
      <c r="A1395" s="5">
        <v>-6.9875776397516597E-3</v>
      </c>
      <c r="B1395" s="6">
        <v>8.4566596194501908E-3</v>
      </c>
      <c r="C1395" s="6">
        <v>2.0677562692476899E-2</v>
      </c>
      <c r="D1395" s="6">
        <v>4.2288868159203697E-3</v>
      </c>
      <c r="E1395" s="11">
        <v>-1.5861571737563002E-2</v>
      </c>
    </row>
    <row r="1396" spans="1:5" x14ac:dyDescent="0.35">
      <c r="A1396" s="5">
        <v>-3.4401876465989002E-2</v>
      </c>
      <c r="B1396" s="6">
        <v>-3.6687683438154997E-2</v>
      </c>
      <c r="C1396" s="6">
        <v>-3.8362153518872601E-2</v>
      </c>
      <c r="D1396" s="6">
        <v>-1.2880913646243599E-2</v>
      </c>
      <c r="E1396" s="11">
        <v>-3.6630036630036597E-2</v>
      </c>
    </row>
    <row r="1397" spans="1:5" x14ac:dyDescent="0.35">
      <c r="A1397" s="5">
        <v>2.5910931174088998E-2</v>
      </c>
      <c r="B1397" s="6">
        <v>2.0130632216029998E-2</v>
      </c>
      <c r="C1397" s="6">
        <v>1.21022416899255E-2</v>
      </c>
      <c r="D1397" s="6">
        <v>-1.7565841203445499E-2</v>
      </c>
      <c r="E1397" s="11">
        <v>1.5209125475283999E-3</v>
      </c>
    </row>
    <row r="1398" spans="1:5" x14ac:dyDescent="0.35">
      <c r="A1398" s="5">
        <v>-2.1310181531175899E-2</v>
      </c>
      <c r="B1398" s="6">
        <v>-3.2000000000000001E-2</v>
      </c>
      <c r="C1398" s="6">
        <v>-1.0186005314437399E-2</v>
      </c>
      <c r="D1398" s="6">
        <v>1.40485312899106E-2</v>
      </c>
      <c r="E1398" s="11">
        <v>1.9362186788155E-2</v>
      </c>
    </row>
    <row r="1399" spans="1:5" x14ac:dyDescent="0.35">
      <c r="A1399" s="5">
        <v>1.04838709677419E-2</v>
      </c>
      <c r="B1399" s="6">
        <v>1.65289256198364E-3</v>
      </c>
      <c r="C1399" s="6">
        <v>4.0268903803131204E-3</v>
      </c>
      <c r="D1399" s="6">
        <v>-5.0377833753149099E-3</v>
      </c>
      <c r="E1399" s="11">
        <v>-6.70391061452513E-3</v>
      </c>
    </row>
    <row r="1400" spans="1:5" x14ac:dyDescent="0.35">
      <c r="A1400" s="5">
        <v>1.5961691939345699E-3</v>
      </c>
      <c r="B1400" s="6">
        <v>-2.5852640264026401E-2</v>
      </c>
      <c r="C1400" s="6">
        <v>2.0499063257617401E-2</v>
      </c>
      <c r="D1400" s="6">
        <v>-1.4177215189873501E-2</v>
      </c>
      <c r="E1400" s="11">
        <v>2.9996250468691298E-3</v>
      </c>
    </row>
    <row r="1401" spans="1:5" x14ac:dyDescent="0.35">
      <c r="A1401" s="5">
        <v>2.54980079681273E-2</v>
      </c>
      <c r="B1401" s="6">
        <v>2.2021514512790202E-2</v>
      </c>
      <c r="C1401" s="6">
        <v>4.0174672489082998E-2</v>
      </c>
      <c r="D1401" s="6">
        <v>2.2855675398048201E-2</v>
      </c>
      <c r="E1401" s="11">
        <v>1.5700934579439201E-2</v>
      </c>
    </row>
    <row r="1402" spans="1:5" x14ac:dyDescent="0.35">
      <c r="A1402" s="5">
        <v>1.70940170940173E-2</v>
      </c>
      <c r="B1402" s="6">
        <v>-2.4861878453038801E-2</v>
      </c>
      <c r="C1402" s="6">
        <v>-3.7783375314861499E-3</v>
      </c>
      <c r="D1402" s="6">
        <v>-3.0128044187798199E-3</v>
      </c>
      <c r="E1402" s="11">
        <v>1.6562384983437501E-2</v>
      </c>
    </row>
    <row r="1403" spans="1:5" x14ac:dyDescent="0.35">
      <c r="A1403" s="5">
        <v>-1.8334606569900699E-2</v>
      </c>
      <c r="B1403" s="6">
        <v>-4.0226572237960299E-2</v>
      </c>
      <c r="C1403" s="6">
        <v>-2.1913232195533101E-2</v>
      </c>
      <c r="D1403" s="6">
        <v>-1.7879595819692801E-2</v>
      </c>
      <c r="E1403" s="11">
        <v>-2.53439536567701E-3</v>
      </c>
    </row>
    <row r="1404" spans="1:5" x14ac:dyDescent="0.35">
      <c r="A1404" s="5">
        <v>1.16731517509727E-2</v>
      </c>
      <c r="B1404" s="6">
        <v>2.9515936864466599E-2</v>
      </c>
      <c r="C1404" s="6">
        <v>-1.5079621502784199E-2</v>
      </c>
      <c r="D1404" s="6">
        <v>2.0256409607166501E-2</v>
      </c>
      <c r="E1404" s="11">
        <v>1.6333938294010902E-2</v>
      </c>
    </row>
    <row r="1405" spans="1:5" x14ac:dyDescent="0.35">
      <c r="A1405" s="5">
        <v>4.3846153846153903E-2</v>
      </c>
      <c r="B1405" s="6">
        <v>4.58714996633314E-2</v>
      </c>
      <c r="C1405" s="6">
        <v>3.7620208328075E-2</v>
      </c>
      <c r="D1405" s="6">
        <v>1.9100213021480999E-2</v>
      </c>
      <c r="E1405" s="11">
        <v>3.3214285714285599E-2</v>
      </c>
    </row>
    <row r="1406" spans="1:5" x14ac:dyDescent="0.35">
      <c r="A1406" s="5">
        <v>1.91599115696388E-2</v>
      </c>
      <c r="B1406" s="6">
        <v>-1.8640350877192999E-2</v>
      </c>
      <c r="C1406" s="6">
        <v>-9.6964169349249597E-3</v>
      </c>
      <c r="D1406" s="6">
        <v>-3.2059187178149502E-3</v>
      </c>
      <c r="E1406" s="11">
        <v>9.3328724507430998E-3</v>
      </c>
    </row>
    <row r="1407" spans="1:5" x14ac:dyDescent="0.35">
      <c r="A1407" s="5">
        <v>1.0845986984815601E-2</v>
      </c>
      <c r="B1407" s="6">
        <v>2.0670391061452499E-2</v>
      </c>
      <c r="C1407" s="6">
        <v>2.2562792677735199E-2</v>
      </c>
      <c r="D1407" s="6">
        <v>4.9486641807483501E-4</v>
      </c>
      <c r="E1407" s="11">
        <v>2.0547945205479499E-2</v>
      </c>
    </row>
    <row r="1408" spans="1:5" x14ac:dyDescent="0.35">
      <c r="A1408" s="5">
        <v>1.71673819742491E-2</v>
      </c>
      <c r="B1408" s="6">
        <v>-2.62725232621784E-2</v>
      </c>
      <c r="C1408" s="6">
        <v>4.5794754371357698E-3</v>
      </c>
      <c r="D1408" s="6">
        <v>-1.38477369606907E-2</v>
      </c>
      <c r="E1408" s="11">
        <v>0</v>
      </c>
    </row>
    <row r="1409" spans="1:5" x14ac:dyDescent="0.35">
      <c r="A1409" s="5">
        <v>-4.9929676511954998E-2</v>
      </c>
      <c r="B1409" s="6">
        <v>-5.2276556926556597E-2</v>
      </c>
      <c r="C1409" s="6">
        <v>-5.3460383483646297E-2</v>
      </c>
      <c r="D1409" s="6">
        <v>-2.4824442854326799E-2</v>
      </c>
      <c r="E1409" s="11">
        <v>3.69127516778511E-3</v>
      </c>
    </row>
    <row r="1410" spans="1:5" x14ac:dyDescent="0.35">
      <c r="A1410" s="5">
        <v>3.2568467801628503E-2</v>
      </c>
      <c r="B1410" s="6">
        <v>3.7366486514443201E-2</v>
      </c>
      <c r="C1410" s="6">
        <v>4.8161558669002104E-3</v>
      </c>
      <c r="D1410" s="6">
        <v>5.39987786063256E-3</v>
      </c>
      <c r="E1410" s="11">
        <v>8.6927449013707303E-3</v>
      </c>
    </row>
    <row r="1411" spans="1:5" x14ac:dyDescent="0.35">
      <c r="A1411" s="5">
        <v>-6.7383512544802807E-2</v>
      </c>
      <c r="B1411" s="6">
        <v>-6.9754145225843306E-2</v>
      </c>
      <c r="C1411" s="6">
        <v>-4.0958647452782201E-2</v>
      </c>
      <c r="D1411" s="6">
        <v>-8.9514383327544706E-3</v>
      </c>
      <c r="E1411" s="11">
        <v>0</v>
      </c>
    </row>
    <row r="1412" spans="1:5" x14ac:dyDescent="0.35">
      <c r="A1412" s="5">
        <v>7.6863950807071202E-3</v>
      </c>
      <c r="B1412" s="6">
        <v>2.2741180086047998E-2</v>
      </c>
      <c r="C1412" s="6">
        <v>-3.63471149477523E-3</v>
      </c>
      <c r="D1412" s="6">
        <v>4.1290322580644903E-3</v>
      </c>
      <c r="E1412" s="11">
        <v>-7.2920119323832697E-3</v>
      </c>
    </row>
    <row r="1413" spans="1:5" x14ac:dyDescent="0.35">
      <c r="A1413" s="5">
        <v>3.0511060259344101E-2</v>
      </c>
      <c r="B1413" s="6">
        <v>0</v>
      </c>
      <c r="C1413" s="6">
        <v>1.7327815777473901E-2</v>
      </c>
      <c r="D1413" s="6">
        <v>5.9110768439989397E-3</v>
      </c>
      <c r="E1413" s="11">
        <v>-4.3405676126877504E-3</v>
      </c>
    </row>
    <row r="1414" spans="1:5" x14ac:dyDescent="0.35">
      <c r="A1414" s="5">
        <v>-2.59067357512953E-2</v>
      </c>
      <c r="B1414" s="6">
        <v>-1.38220561191139E-2</v>
      </c>
      <c r="C1414" s="6">
        <v>-1.7032676693531E-2</v>
      </c>
      <c r="D1414" s="6">
        <v>-8.4312723556464499E-3</v>
      </c>
      <c r="E1414" s="11">
        <v>-6.7069081153581201E-4</v>
      </c>
    </row>
    <row r="1415" spans="1:5" x14ac:dyDescent="0.35">
      <c r="A1415" s="5">
        <v>-8.3586626139817693E-3</v>
      </c>
      <c r="B1415" s="6">
        <v>1.5234613040828701E-2</v>
      </c>
      <c r="C1415" s="6">
        <v>3.6479708162335798E-3</v>
      </c>
      <c r="D1415" s="6">
        <v>4.89567766039678E-3</v>
      </c>
      <c r="E1415" s="11">
        <v>-4.36241610738253E-3</v>
      </c>
    </row>
    <row r="1416" spans="1:5" x14ac:dyDescent="0.35">
      <c r="A1416" s="5">
        <v>3.4482758620689502E-2</v>
      </c>
      <c r="B1416" s="6">
        <v>2.4010204081632599E-3</v>
      </c>
      <c r="C1416" s="6">
        <v>2.7260381644707E-2</v>
      </c>
      <c r="D1416" s="6">
        <v>5.3845831607504096E-3</v>
      </c>
      <c r="E1416" s="11">
        <v>3.7074486012806901E-3</v>
      </c>
    </row>
    <row r="1417" spans="1:5" x14ac:dyDescent="0.35">
      <c r="A1417" s="5">
        <v>1.1851851851851799E-2</v>
      </c>
      <c r="B1417" s="6">
        <v>5.6886164258313401E-2</v>
      </c>
      <c r="C1417" s="6">
        <v>3.2286553193872101E-2</v>
      </c>
      <c r="D1417" s="6">
        <v>8.6712254526906101E-3</v>
      </c>
      <c r="E1417" s="11">
        <v>-8.0591000671592604E-3</v>
      </c>
    </row>
    <row r="1418" spans="1:5" x14ac:dyDescent="0.35">
      <c r="A1418" s="5">
        <v>2.48901903367496E-2</v>
      </c>
      <c r="B1418" s="6">
        <v>-5.6657790368270797E-3</v>
      </c>
      <c r="C1418" s="6">
        <v>4.7129820051414802E-3</v>
      </c>
      <c r="D1418" s="6">
        <v>5.8154236983383196E-3</v>
      </c>
      <c r="E1418" s="11">
        <v>1.11712931618146E-2</v>
      </c>
    </row>
    <row r="1419" spans="1:5" x14ac:dyDescent="0.35">
      <c r="A1419" s="5">
        <v>-2.21428571428571E-2</v>
      </c>
      <c r="B1419" s="6">
        <v>5.69806300273856E-3</v>
      </c>
      <c r="C1419" s="6">
        <v>-2.13219607112171E-2</v>
      </c>
      <c r="D1419" s="6">
        <v>-3.2679739588981102E-3</v>
      </c>
      <c r="E1419" s="11">
        <v>4.35219283562094E-3</v>
      </c>
    </row>
    <row r="1420" spans="1:5" x14ac:dyDescent="0.35">
      <c r="A1420" s="5">
        <v>-2.1183345507669801E-2</v>
      </c>
      <c r="B1420" s="6">
        <v>-1.18979603399433E-2</v>
      </c>
      <c r="C1420" s="6">
        <v>-1.1328975541221101E-2</v>
      </c>
      <c r="D1420" s="6">
        <v>-1.2610025618223801E-3</v>
      </c>
      <c r="E1420" s="11">
        <v>-8.3333333333333003E-3</v>
      </c>
    </row>
    <row r="1421" spans="1:5" x14ac:dyDescent="0.35">
      <c r="A1421" s="5">
        <v>-2.0895522388059799E-2</v>
      </c>
      <c r="B1421" s="6">
        <v>9.1742540611094991E-3</v>
      </c>
      <c r="C1421" s="6">
        <v>8.3736444083895006E-3</v>
      </c>
      <c r="D1421" s="6">
        <v>-3.7879103535353202E-3</v>
      </c>
      <c r="E1421" s="11">
        <v>-5.0420168067226703E-3</v>
      </c>
    </row>
    <row r="1422" spans="1:5" x14ac:dyDescent="0.35">
      <c r="A1422" s="5">
        <v>5.5640243902438997E-2</v>
      </c>
      <c r="B1422" s="6">
        <v>3.3522784090908898E-2</v>
      </c>
      <c r="C1422" s="6">
        <v>1.8793707115109599E-2</v>
      </c>
      <c r="D1422" s="6">
        <v>9.6324781252370394E-3</v>
      </c>
      <c r="E1422" s="11">
        <v>-8.1081081081081398E-3</v>
      </c>
    </row>
    <row r="1423" spans="1:5" x14ac:dyDescent="0.35">
      <c r="A1423" s="5">
        <v>-3.0324909747292399E-2</v>
      </c>
      <c r="B1423" s="6">
        <v>-1.0995106597300399E-2</v>
      </c>
      <c r="C1423" s="6">
        <v>-2.9172030423510499E-2</v>
      </c>
      <c r="D1423" s="6">
        <v>-1.38086869194075E-2</v>
      </c>
      <c r="E1423" s="11">
        <v>1.3964577656675701E-2</v>
      </c>
    </row>
    <row r="1424" spans="1:5" x14ac:dyDescent="0.35">
      <c r="A1424" s="5">
        <v>1.04244229337305E-2</v>
      </c>
      <c r="B1424" s="6">
        <v>-1.0005614230127699E-2</v>
      </c>
      <c r="C1424" s="6">
        <v>7.51215234256075E-3</v>
      </c>
      <c r="D1424" s="6">
        <v>-1.9857465631364601E-2</v>
      </c>
      <c r="E1424" s="11">
        <v>1.67954316425933E-3</v>
      </c>
    </row>
    <row r="1425" spans="1:5" x14ac:dyDescent="0.35">
      <c r="A1425" s="5">
        <v>2.94767870302137E-2</v>
      </c>
      <c r="B1425" s="6">
        <v>1.6283044148402301E-2</v>
      </c>
      <c r="C1425" s="6">
        <v>2.3684255424748099E-2</v>
      </c>
      <c r="D1425" s="6">
        <v>1.6103929094283501E-2</v>
      </c>
      <c r="E1425" s="11">
        <v>7.3775989268947103E-3</v>
      </c>
    </row>
    <row r="1426" spans="1:5" x14ac:dyDescent="0.35">
      <c r="A1426" s="5">
        <v>3.57909806728696E-3</v>
      </c>
      <c r="B1426" s="6">
        <v>-2.4861878453038801E-2</v>
      </c>
      <c r="C1426" s="6">
        <v>2.5706940874035099E-3</v>
      </c>
      <c r="D1426" s="6">
        <v>-1.27811860940695E-2</v>
      </c>
      <c r="E1426" s="11">
        <v>7.65645805592552E-3</v>
      </c>
    </row>
    <row r="1427" spans="1:5" x14ac:dyDescent="0.35">
      <c r="A1427" s="5">
        <v>3.9942938659058597E-2</v>
      </c>
      <c r="B1427" s="6">
        <v>1.1898073654391E-2</v>
      </c>
      <c r="C1427" s="6">
        <v>2.2649572649572802E-2</v>
      </c>
      <c r="D1427" s="6">
        <v>1.16520261522528E-2</v>
      </c>
      <c r="E1427" s="11">
        <v>-3.6339610175090101E-3</v>
      </c>
    </row>
    <row r="1428" spans="1:5" x14ac:dyDescent="0.35">
      <c r="A1428" s="5">
        <v>3.5665294924554197E-2</v>
      </c>
      <c r="B1428" s="6">
        <v>-3.3595742799791299E-3</v>
      </c>
      <c r="C1428" s="6">
        <v>3.1341412452987799E-2</v>
      </c>
      <c r="D1428" s="6">
        <v>-4.3511644371908602E-3</v>
      </c>
      <c r="E1428" s="11">
        <v>1.5915119363395298E-2</v>
      </c>
    </row>
    <row r="1429" spans="1:5" x14ac:dyDescent="0.35">
      <c r="A1429" s="5">
        <v>1.0596026490066199E-2</v>
      </c>
      <c r="B1429" s="6">
        <v>1.1236011867191699E-2</v>
      </c>
      <c r="C1429" s="6">
        <v>2.43112236628849E-2</v>
      </c>
      <c r="D1429" s="6">
        <v>4.88425434176576E-3</v>
      </c>
      <c r="E1429" s="11">
        <v>-9.7911227154046099E-4</v>
      </c>
    </row>
    <row r="1430" spans="1:5" x14ac:dyDescent="0.35">
      <c r="A1430" s="5">
        <v>3.07994757536043E-2</v>
      </c>
      <c r="B1430" s="6">
        <v>5.83332777777779E-2</v>
      </c>
      <c r="C1430" s="6">
        <v>6.7246832782958997E-3</v>
      </c>
      <c r="D1430" s="6">
        <v>-1.0232476663868399E-3</v>
      </c>
      <c r="E1430" s="11">
        <v>2.1561581182619999E-2</v>
      </c>
    </row>
    <row r="1431" spans="1:5" x14ac:dyDescent="0.35">
      <c r="A1431" s="5">
        <v>-2.16147488874762E-2</v>
      </c>
      <c r="B1431" s="6">
        <v>-2.36219959906558E-2</v>
      </c>
      <c r="C1431" s="6">
        <v>-2.2789782994507599E-2</v>
      </c>
      <c r="D1431" s="6">
        <v>-6.4020166453264702E-3</v>
      </c>
      <c r="E1431" s="11">
        <v>-1.9187719859289399E-3</v>
      </c>
    </row>
    <row r="1432" spans="1:5" x14ac:dyDescent="0.35">
      <c r="A1432" s="5">
        <v>2.4041585445094198E-2</v>
      </c>
      <c r="B1432" s="6">
        <v>-4.5698924731182901E-2</v>
      </c>
      <c r="C1432" s="6">
        <v>1.72898264057166E-2</v>
      </c>
      <c r="D1432" s="6">
        <v>1.5463884811086201E-2</v>
      </c>
      <c r="E1432" s="11">
        <v>-1.47388657481576E-2</v>
      </c>
    </row>
    <row r="1433" spans="1:5" x14ac:dyDescent="0.35">
      <c r="A1433" s="5">
        <v>3.1725888324873198E-2</v>
      </c>
      <c r="B1433" s="6">
        <v>1.52112676056337E-2</v>
      </c>
      <c r="C1433" s="6">
        <v>2.6086957552844198E-2</v>
      </c>
      <c r="D1433" s="6">
        <v>1.26900380710659E-3</v>
      </c>
      <c r="E1433" s="11">
        <v>4.8780487804878101E-3</v>
      </c>
    </row>
    <row r="1434" spans="1:5" x14ac:dyDescent="0.35">
      <c r="A1434" s="5">
        <v>3.9360393603935999E-2</v>
      </c>
      <c r="B1434" s="6">
        <v>1.22086570477247E-2</v>
      </c>
      <c r="C1434" s="6">
        <v>5.8551658649909702E-2</v>
      </c>
      <c r="D1434" s="6">
        <v>1.52091893285546E-2</v>
      </c>
      <c r="E1434" s="11">
        <v>-1.2944983818770101E-3</v>
      </c>
    </row>
    <row r="1435" spans="1:5" x14ac:dyDescent="0.35">
      <c r="A1435" s="5">
        <v>3.0769230769230899E-2</v>
      </c>
      <c r="B1435" s="6">
        <v>2.9057017543859798E-2</v>
      </c>
      <c r="C1435" s="6">
        <v>2.0742321688500799E-2</v>
      </c>
      <c r="D1435" s="6">
        <v>1.3982458989311599E-2</v>
      </c>
      <c r="E1435" s="11">
        <v>8.7491898898250896E-3</v>
      </c>
    </row>
    <row r="1436" spans="1:5" x14ac:dyDescent="0.35">
      <c r="A1436" s="5">
        <v>1.1481113662456899E-2</v>
      </c>
      <c r="B1436" s="6">
        <v>-7.9914224826851399E-3</v>
      </c>
      <c r="C1436" s="6">
        <v>-1.8538253780329899E-2</v>
      </c>
      <c r="D1436" s="6">
        <v>-1.03422497642899E-2</v>
      </c>
      <c r="E1436" s="11">
        <v>9.6370061034372102E-3</v>
      </c>
    </row>
    <row r="1437" spans="1:5" x14ac:dyDescent="0.35">
      <c r="A1437" s="5">
        <v>6.8103855385706104E-3</v>
      </c>
      <c r="B1437" s="6">
        <v>2.5778677455495599E-2</v>
      </c>
      <c r="C1437" s="6">
        <v>2.0704648721226099E-2</v>
      </c>
      <c r="D1437" s="6">
        <v>7.4644812142323803E-3</v>
      </c>
      <c r="E1437" s="11">
        <v>2.5453388482341598E-3</v>
      </c>
    </row>
    <row r="1438" spans="1:5" x14ac:dyDescent="0.35">
      <c r="A1438" s="5">
        <v>1.18377113866968E-2</v>
      </c>
      <c r="B1438" s="6">
        <v>4.24083769633508E-2</v>
      </c>
      <c r="C1438" s="6">
        <v>1.24555516014235E-2</v>
      </c>
      <c r="D1438" s="6">
        <v>4.1986295504217201E-3</v>
      </c>
      <c r="E1438" s="11">
        <v>2.8562361155188799E-3</v>
      </c>
    </row>
    <row r="1439" spans="1:5" x14ac:dyDescent="0.35">
      <c r="A1439" s="5">
        <v>1.39275758257618E-2</v>
      </c>
      <c r="B1439" s="6">
        <v>1.95880964339528E-2</v>
      </c>
      <c r="C1439" s="6">
        <v>-8.0844285383329106E-3</v>
      </c>
      <c r="D1439" s="6">
        <v>-2.9513342351205102E-3</v>
      </c>
      <c r="E1439" s="11">
        <v>-2.8481012658228E-3</v>
      </c>
    </row>
    <row r="1440" spans="1:5" x14ac:dyDescent="0.35">
      <c r="A1440" s="5">
        <v>-1.09890653302711E-2</v>
      </c>
      <c r="B1440" s="6">
        <v>5.1724189740107999E-2</v>
      </c>
      <c r="C1440" s="6">
        <v>-2.3742027772573698E-2</v>
      </c>
      <c r="D1440" s="6">
        <v>-9.8658735158441103E-4</v>
      </c>
      <c r="E1440" s="11">
        <v>-2.8562361155188799E-3</v>
      </c>
    </row>
    <row r="1441" spans="1:5" x14ac:dyDescent="0.35">
      <c r="A1441" s="5">
        <v>5.5555555555555402E-3</v>
      </c>
      <c r="B1441" s="6">
        <v>1.9672131147540999E-2</v>
      </c>
      <c r="C1441" s="6">
        <v>-7.6224685162420399E-3</v>
      </c>
      <c r="D1441" s="6">
        <v>-1.2345986892223801E-3</v>
      </c>
      <c r="E1441" s="11">
        <v>-4.1374920432846202E-3</v>
      </c>
    </row>
    <row r="1442" spans="1:5" x14ac:dyDescent="0.35">
      <c r="A1442" s="5">
        <v>-5.5248618784542501E-4</v>
      </c>
      <c r="B1442" s="6">
        <v>1.05649977032614E-2</v>
      </c>
      <c r="C1442" s="6">
        <v>5.12070226773957E-2</v>
      </c>
      <c r="D1442" s="6">
        <v>3.7082508124768299E-3</v>
      </c>
      <c r="E1442" s="11">
        <v>-4.4742729306488397E-3</v>
      </c>
    </row>
    <row r="1443" spans="1:5" x14ac:dyDescent="0.35">
      <c r="A1443" s="5">
        <v>0</v>
      </c>
      <c r="B1443" s="6">
        <v>6.3635909090908899E-3</v>
      </c>
      <c r="C1443" s="6">
        <v>-1.5657585247042399E-2</v>
      </c>
      <c r="D1443" s="6">
        <v>-2.46299261083738E-3</v>
      </c>
      <c r="E1443" s="11">
        <v>-2.4077046548956701E-2</v>
      </c>
    </row>
    <row r="1444" spans="1:5" x14ac:dyDescent="0.35">
      <c r="A1444" s="5">
        <v>-2.2111608623548999E-2</v>
      </c>
      <c r="B1444" s="6">
        <v>-2.7099820555548399E-3</v>
      </c>
      <c r="C1444" s="6">
        <v>3.5348178319258398E-2</v>
      </c>
      <c r="D1444" s="6">
        <v>1.2344752324397999E-3</v>
      </c>
      <c r="E1444" s="11">
        <v>-4.2763157894736298E-3</v>
      </c>
    </row>
    <row r="1445" spans="1:5" x14ac:dyDescent="0.35">
      <c r="A1445" s="5">
        <v>-4.6919160716836501E-2</v>
      </c>
      <c r="B1445" s="6">
        <v>9.9637228260869293E-3</v>
      </c>
      <c r="C1445" s="6">
        <v>-4.6090814404547202E-2</v>
      </c>
      <c r="D1445" s="6">
        <v>-3.0826079865168901E-2</v>
      </c>
      <c r="E1445" s="11">
        <v>-5.6161215725140101E-3</v>
      </c>
    </row>
    <row r="1446" spans="1:5" x14ac:dyDescent="0.35">
      <c r="A1446" s="5">
        <v>-4.3297862200601299E-2</v>
      </c>
      <c r="B1446" s="6">
        <v>-1.52466374550062E-2</v>
      </c>
      <c r="C1446" s="6">
        <v>-4.7602002591195298E-2</v>
      </c>
      <c r="D1446" s="6">
        <v>-1.88295477471517E-2</v>
      </c>
      <c r="E1446" s="11">
        <v>-1.7275747508305701E-2</v>
      </c>
    </row>
    <row r="1447" spans="1:5" x14ac:dyDescent="0.35">
      <c r="A1447" s="5">
        <v>-8.6794177730575798E-3</v>
      </c>
      <c r="B1447" s="6">
        <v>-1.59379788678496E-2</v>
      </c>
      <c r="C1447" s="6">
        <v>1.0146485902048599E-2</v>
      </c>
      <c r="D1447" s="6">
        <v>-8.0394190871368992E-3</v>
      </c>
      <c r="E1447" s="11">
        <v>0</v>
      </c>
    </row>
    <row r="1448" spans="1:5" x14ac:dyDescent="0.35">
      <c r="A1448" s="5">
        <v>7.62976235146966E-2</v>
      </c>
      <c r="B1448" s="6">
        <v>7.0337710766417802E-2</v>
      </c>
      <c r="C1448" s="6">
        <v>5.3943491590159501E-2</v>
      </c>
      <c r="D1448" s="6">
        <v>2.1960751633986801E-2</v>
      </c>
      <c r="E1448" s="11">
        <v>9.1277890466532306E-3</v>
      </c>
    </row>
    <row r="1449" spans="1:5" x14ac:dyDescent="0.35">
      <c r="A1449" s="5">
        <v>-9.8778622822697192E-3</v>
      </c>
      <c r="B1449" s="6">
        <v>3.6316473684240097E-2</v>
      </c>
      <c r="C1449" s="6">
        <v>-1.76487822096716E-3</v>
      </c>
      <c r="D1449" s="6">
        <v>5.3722820853248096E-3</v>
      </c>
      <c r="E1449" s="11">
        <v>8.0402010050251195E-3</v>
      </c>
    </row>
    <row r="1450" spans="1:5" x14ac:dyDescent="0.35">
      <c r="A1450" s="5">
        <v>-2.2887381285951899E-2</v>
      </c>
      <c r="B1450" s="6">
        <v>4.2970423152708402E-2</v>
      </c>
      <c r="C1450" s="6">
        <v>-3.5360677674657802E-2</v>
      </c>
      <c r="D1450" s="6">
        <v>-1.6539471484113399E-2</v>
      </c>
      <c r="E1450" s="11">
        <v>-2.658690594882E-3</v>
      </c>
    </row>
    <row r="1451" spans="1:5" x14ac:dyDescent="0.35">
      <c r="A1451" s="5">
        <v>-6.9069069069068997E-2</v>
      </c>
      <c r="B1451" s="6">
        <v>7.4800039999999998E-2</v>
      </c>
      <c r="C1451" s="6">
        <v>-6.41495577657787E-2</v>
      </c>
      <c r="D1451" s="6">
        <v>-4.2173382923674098E-2</v>
      </c>
      <c r="E1451" s="11">
        <v>-5.53148950349883E-2</v>
      </c>
    </row>
    <row r="1452" spans="1:5" x14ac:dyDescent="0.35">
      <c r="A1452" s="5">
        <v>-9.6129032258064601E-2</v>
      </c>
      <c r="B1452" s="6">
        <v>-3.3122477367976202E-2</v>
      </c>
      <c r="C1452" s="6">
        <v>-6.9330236218948696E-2</v>
      </c>
      <c r="D1452" s="6">
        <v>-5.0513170263140499E-2</v>
      </c>
      <c r="E1452" s="11">
        <v>-1.2698412698412801E-2</v>
      </c>
    </row>
    <row r="1453" spans="1:5" x14ac:dyDescent="0.35">
      <c r="A1453" s="5">
        <v>-7.1377587437537705E-4</v>
      </c>
      <c r="B1453" s="6">
        <v>1.8475712086220199E-2</v>
      </c>
      <c r="C1453" s="6">
        <v>2.77777777777777E-2</v>
      </c>
      <c r="D1453" s="6">
        <v>7.1123397186223496E-3</v>
      </c>
      <c r="E1453" s="11">
        <v>1.28617363344052E-2</v>
      </c>
    </row>
    <row r="1454" spans="1:5" x14ac:dyDescent="0.35">
      <c r="A1454" s="5">
        <v>5.2857142857142901E-2</v>
      </c>
      <c r="B1454" s="6">
        <v>-4.9508656444015801E-2</v>
      </c>
      <c r="C1454" s="6">
        <v>6.4701064701064598E-2</v>
      </c>
      <c r="D1454" s="6">
        <v>1.97739759887006E-2</v>
      </c>
      <c r="E1454" s="11">
        <v>4.47971781305114E-2</v>
      </c>
    </row>
    <row r="1455" spans="1:5" x14ac:dyDescent="0.35">
      <c r="A1455" s="5">
        <v>-3.05291723202171E-2</v>
      </c>
      <c r="B1455" s="6">
        <v>-1.6302186878727601E-2</v>
      </c>
      <c r="C1455" s="6">
        <v>-1.8461538461538501E-2</v>
      </c>
      <c r="D1455" s="6">
        <v>-5.5401663968202E-3</v>
      </c>
      <c r="E1455" s="11">
        <v>-2.02565833896029E-3</v>
      </c>
    </row>
    <row r="1456" spans="1:5" x14ac:dyDescent="0.35">
      <c r="A1456" s="5">
        <v>1.6095171448565499E-2</v>
      </c>
      <c r="B1456" s="6">
        <v>-6.87146321746157E-3</v>
      </c>
      <c r="C1456" s="6">
        <v>2.93887147335423E-2</v>
      </c>
      <c r="D1456" s="6">
        <v>1.6713440693365601E-3</v>
      </c>
      <c r="E1456" s="11">
        <v>8.1190798376185001E-3</v>
      </c>
    </row>
    <row r="1457" spans="1:5" x14ac:dyDescent="0.35">
      <c r="A1457" s="5">
        <v>7.3002754820936697E-2</v>
      </c>
      <c r="B1457" s="6">
        <v>5.12820512820511E-2</v>
      </c>
      <c r="C1457" s="6">
        <v>7.8416444613627706E-2</v>
      </c>
      <c r="D1457" s="6">
        <v>-7.2302906006673799E-3</v>
      </c>
      <c r="E1457" s="11">
        <v>-1.64429530201343E-2</v>
      </c>
    </row>
    <row r="1458" spans="1:5" x14ac:dyDescent="0.35">
      <c r="A1458" s="5">
        <v>2.24646983311938E-2</v>
      </c>
      <c r="B1458" s="6">
        <v>7.5106465350367899E-2</v>
      </c>
      <c r="C1458" s="6">
        <v>8.8245675961877695E-3</v>
      </c>
      <c r="D1458" s="6">
        <v>-5.6015408123788501E-4</v>
      </c>
      <c r="E1458" s="11">
        <v>-3.0365063118389501E-2</v>
      </c>
    </row>
    <row r="1459" spans="1:5" x14ac:dyDescent="0.35">
      <c r="A1459" s="5">
        <v>-5.0219711236660896E-3</v>
      </c>
      <c r="B1459" s="6">
        <v>1.44040331292763E-2</v>
      </c>
      <c r="C1459" s="6">
        <v>-4.5486004198739298E-3</v>
      </c>
      <c r="D1459" s="6">
        <v>-1.9618833393398902E-3</v>
      </c>
      <c r="E1459" s="11">
        <v>-4.2223786066151198E-3</v>
      </c>
    </row>
    <row r="1460" spans="1:5" x14ac:dyDescent="0.35">
      <c r="A1460" s="5">
        <v>-1.70347003154574E-2</v>
      </c>
      <c r="B1460" s="6">
        <v>-2.0589279375221901E-2</v>
      </c>
      <c r="C1460" s="6">
        <v>-2.6713531574216898E-2</v>
      </c>
      <c r="D1460" s="6">
        <v>-3.0890549322853999E-3</v>
      </c>
      <c r="E1460" s="11">
        <v>-2.1201413427562898E-3</v>
      </c>
    </row>
    <row r="1461" spans="1:5" x14ac:dyDescent="0.35">
      <c r="A1461" s="5">
        <v>-1.7971758664955002E-2</v>
      </c>
      <c r="B1461" s="6">
        <v>4.7480971366437003E-2</v>
      </c>
      <c r="C1461" s="6">
        <v>-2.1669193872545498E-3</v>
      </c>
      <c r="D1461" s="6">
        <v>-1.9718309859153601E-3</v>
      </c>
      <c r="E1461" s="11">
        <v>-7.4362606232293302E-3</v>
      </c>
    </row>
    <row r="1462" spans="1:5" x14ac:dyDescent="0.35">
      <c r="A1462" s="5">
        <v>1.0457516339869201E-2</v>
      </c>
      <c r="B1462" s="6">
        <v>7.3010380622837504E-2</v>
      </c>
      <c r="C1462" s="6">
        <v>4.5964569162669798E-2</v>
      </c>
      <c r="D1462" s="6">
        <v>1.38300874964719E-2</v>
      </c>
      <c r="E1462" s="11">
        <v>1.7838030681412799E-2</v>
      </c>
    </row>
    <row r="1463" spans="1:5" x14ac:dyDescent="0.35">
      <c r="A1463" s="5">
        <v>-5.1746442432082797E-2</v>
      </c>
      <c r="B1463" s="6">
        <v>-5.9013221541438302E-2</v>
      </c>
      <c r="C1463" s="6">
        <v>-3.6332179930795697E-2</v>
      </c>
      <c r="D1463" s="6">
        <v>-1.1692650334075801E-2</v>
      </c>
      <c r="E1463" s="11">
        <v>-1.7525411847179001E-3</v>
      </c>
    </row>
    <row r="1464" spans="1:5" x14ac:dyDescent="0.35">
      <c r="A1464" s="5">
        <v>9.1405184174624801E-2</v>
      </c>
      <c r="B1464" s="6">
        <v>-3.8382488005483197E-2</v>
      </c>
      <c r="C1464" s="6">
        <v>2.3339317773788198E-2</v>
      </c>
      <c r="D1464" s="6">
        <v>9.8591549295774499E-3</v>
      </c>
      <c r="E1464" s="11">
        <v>4.91573033707859E-3</v>
      </c>
    </row>
    <row r="1465" spans="1:5" x14ac:dyDescent="0.35">
      <c r="A1465" s="5">
        <v>-3.5000000000000003E-2</v>
      </c>
      <c r="B1465" s="6">
        <v>1.46115472063988E-2</v>
      </c>
      <c r="C1465" s="6">
        <v>-6.5964877192982496E-2</v>
      </c>
      <c r="D1465" s="6">
        <v>-4.5746164574616402E-2</v>
      </c>
      <c r="E1465" s="11">
        <v>-4.1928721174004098E-2</v>
      </c>
    </row>
    <row r="1466" spans="1:5" x14ac:dyDescent="0.35">
      <c r="A1466" s="5">
        <v>2.5259067357513001E-2</v>
      </c>
      <c r="B1466" s="6">
        <v>3.5827222895230798E-2</v>
      </c>
      <c r="C1466" s="6">
        <v>2.0661118682903299E-2</v>
      </c>
      <c r="D1466" s="6">
        <v>3.2153975445776699E-3</v>
      </c>
      <c r="E1466" s="11">
        <v>-1.0940919037199201E-2</v>
      </c>
    </row>
    <row r="1467" spans="1:5" x14ac:dyDescent="0.35">
      <c r="A1467" s="5">
        <v>-1.0739102969046101E-2</v>
      </c>
      <c r="B1467" s="6">
        <v>3.7300779925399899E-3</v>
      </c>
      <c r="C1467" s="6">
        <v>-1.9138755980861299E-2</v>
      </c>
      <c r="D1467" s="6">
        <v>-9.0325979397071193E-3</v>
      </c>
      <c r="E1467" s="11">
        <v>-6.2684365781711096E-3</v>
      </c>
    </row>
    <row r="1468" spans="1:5" x14ac:dyDescent="0.35">
      <c r="A1468" s="5">
        <v>3.1289910600255301E-2</v>
      </c>
      <c r="B1468" s="6">
        <v>1.35135135135134E-2</v>
      </c>
      <c r="C1468" s="6">
        <v>1.1257035647280801E-3</v>
      </c>
      <c r="D1468" s="6">
        <v>1.1761246692149299E-2</v>
      </c>
      <c r="E1468" s="11">
        <v>1.6697588126159499E-2</v>
      </c>
    </row>
    <row r="1469" spans="1:5" x14ac:dyDescent="0.35">
      <c r="A1469" s="5">
        <v>-1.79566563467491E-2</v>
      </c>
      <c r="B1469" s="6">
        <v>3.4333366666666497E-2</v>
      </c>
      <c r="C1469" s="6">
        <v>1.19940029985008E-2</v>
      </c>
      <c r="D1469" s="6">
        <v>-6.9747166521360003E-3</v>
      </c>
      <c r="E1469" s="11">
        <v>-1.9708029197080298E-2</v>
      </c>
    </row>
    <row r="1470" spans="1:5" x14ac:dyDescent="0.35">
      <c r="A1470" s="5">
        <v>-1.0088272383354401E-2</v>
      </c>
      <c r="B1470" s="6">
        <v>-2.9004253013075899E-2</v>
      </c>
      <c r="C1470" s="6">
        <v>-7.4074444444444101E-3</v>
      </c>
      <c r="D1470" s="6">
        <v>-4.6824700029265403E-3</v>
      </c>
      <c r="E1470" s="11">
        <v>8.9352196574832305E-3</v>
      </c>
    </row>
    <row r="1471" spans="1:5" x14ac:dyDescent="0.35">
      <c r="A1471" s="5">
        <v>-7.6433121019108298E-3</v>
      </c>
      <c r="B1471" s="6">
        <v>-1.7258480493145701E-2</v>
      </c>
      <c r="C1471" s="6">
        <v>8.9552988416157202E-3</v>
      </c>
      <c r="D1471" s="6">
        <v>2.6463172596296E-3</v>
      </c>
      <c r="E1471" s="11">
        <v>3.6900369003678402E-4</v>
      </c>
    </row>
    <row r="1472" spans="1:5" x14ac:dyDescent="0.35">
      <c r="A1472" s="5">
        <v>1.2836970474967601E-3</v>
      </c>
      <c r="B1472" s="6">
        <v>-4.0527185392530401E-3</v>
      </c>
      <c r="C1472" s="6">
        <v>-4.7707135809647402E-2</v>
      </c>
      <c r="D1472" s="6">
        <v>-1.29032986472397E-2</v>
      </c>
      <c r="E1472" s="11">
        <v>-5.4961268904463297E-2</v>
      </c>
    </row>
    <row r="1473" spans="1:5" x14ac:dyDescent="0.35">
      <c r="A1473" s="5">
        <v>-9.6153846153846905E-3</v>
      </c>
      <c r="B1473" s="6">
        <v>-3.9335367921329301E-2</v>
      </c>
      <c r="C1473" s="6">
        <v>6.2135922330097699E-3</v>
      </c>
      <c r="D1473" s="6">
        <v>1.01010847482579E-2</v>
      </c>
      <c r="E1473" s="11">
        <v>5.3864168618266997E-2</v>
      </c>
    </row>
    <row r="1474" spans="1:5" x14ac:dyDescent="0.35">
      <c r="A1474" s="5">
        <v>-4.5954692556634202E-2</v>
      </c>
      <c r="B1474" s="6">
        <v>-1.58842569714083E-2</v>
      </c>
      <c r="C1474" s="6">
        <v>-2.4314897722886999E-2</v>
      </c>
      <c r="D1474" s="6">
        <v>-4.1177204368485496E-3</v>
      </c>
      <c r="E1474" s="11">
        <v>-1.4814814814814699E-2</v>
      </c>
    </row>
    <row r="1475" spans="1:5" x14ac:dyDescent="0.35">
      <c r="A1475" s="5">
        <v>7.4626865671640896E-3</v>
      </c>
      <c r="B1475" s="6">
        <v>1.25538383268953E-2</v>
      </c>
      <c r="C1475" s="6">
        <v>3.8370212089785999E-2</v>
      </c>
      <c r="D1475" s="6">
        <v>3.8393385941870601E-3</v>
      </c>
      <c r="E1475" s="11">
        <v>1.5037593984961199E-3</v>
      </c>
    </row>
    <row r="1476" spans="1:5" x14ac:dyDescent="0.35">
      <c r="A1476" s="5">
        <v>-6.0606060606060996E-3</v>
      </c>
      <c r="B1476" s="6">
        <v>-1.70031880977684E-2</v>
      </c>
      <c r="C1476" s="6">
        <v>6.4761904761905199E-3</v>
      </c>
      <c r="D1476" s="6">
        <v>2.0594293196318802E-3</v>
      </c>
      <c r="E1476" s="11">
        <v>1.05105105105106E-2</v>
      </c>
    </row>
    <row r="1477" spans="1:5" x14ac:dyDescent="0.35">
      <c r="A1477" s="5">
        <v>-2.7100271002710102E-2</v>
      </c>
      <c r="B1477" s="6">
        <v>-6.1261297297297297E-2</v>
      </c>
      <c r="C1477" s="6">
        <v>-2.23315669947011E-2</v>
      </c>
      <c r="D1477" s="6">
        <v>-1.7615238462097599E-3</v>
      </c>
      <c r="E1477" s="11">
        <v>-1.56017830609213E-2</v>
      </c>
    </row>
    <row r="1478" spans="1:5" x14ac:dyDescent="0.35">
      <c r="A1478" s="5">
        <v>-6.9637883008355505E-4</v>
      </c>
      <c r="B1478" s="6">
        <v>2.0345528612112401E-2</v>
      </c>
      <c r="C1478" s="6">
        <v>1.6260162601626101E-2</v>
      </c>
      <c r="D1478" s="6">
        <v>-1.4117683304496999E-2</v>
      </c>
      <c r="E1478" s="11">
        <v>-1.6981132075471701E-2</v>
      </c>
    </row>
    <row r="1479" spans="1:5" x14ac:dyDescent="0.35">
      <c r="A1479" s="5">
        <v>-6.9686411149827399E-4</v>
      </c>
      <c r="B1479" s="6">
        <v>-3.7622272385251501E-3</v>
      </c>
      <c r="C1479" s="6">
        <v>0</v>
      </c>
      <c r="D1479" s="6">
        <v>3.2815856205250498E-3</v>
      </c>
      <c r="E1479" s="11">
        <v>-1.6890595009597002E-2</v>
      </c>
    </row>
    <row r="1480" spans="1:5" x14ac:dyDescent="0.35">
      <c r="A1480" s="5">
        <v>-2.30125523012552E-2</v>
      </c>
      <c r="B1480" s="6">
        <v>-4.1540823262839803E-2</v>
      </c>
      <c r="C1480" s="6">
        <v>-9.52380952380949E-3</v>
      </c>
      <c r="D1480" s="6">
        <v>1.18942169154854E-2</v>
      </c>
      <c r="E1480" s="11">
        <v>2.73330730183519E-3</v>
      </c>
    </row>
    <row r="1481" spans="1:5" x14ac:dyDescent="0.35">
      <c r="A1481" s="5">
        <v>1.6416845110635198E-2</v>
      </c>
      <c r="B1481" s="6">
        <v>-7.4861311066246597E-3</v>
      </c>
      <c r="C1481" s="6">
        <v>2.8461538461538299E-2</v>
      </c>
      <c r="D1481" s="6">
        <v>3.2324051119452198E-3</v>
      </c>
      <c r="E1481" s="11">
        <v>-3.1152647975076801E-3</v>
      </c>
    </row>
    <row r="1482" spans="1:5" x14ac:dyDescent="0.35">
      <c r="A1482" s="5">
        <v>1.26404494382022E-2</v>
      </c>
      <c r="B1482" s="6">
        <v>3.1758593419666699E-2</v>
      </c>
      <c r="C1482" s="6">
        <v>1.5706806282722599E-2</v>
      </c>
      <c r="D1482" s="6">
        <v>2.6362404803750299E-3</v>
      </c>
      <c r="E1482" s="11">
        <v>2.4218750000000001E-2</v>
      </c>
    </row>
    <row r="1483" spans="1:5" x14ac:dyDescent="0.35">
      <c r="A1483" s="5">
        <v>-6.9348127600554798E-4</v>
      </c>
      <c r="B1483" s="6">
        <v>-5.0018853405154901E-3</v>
      </c>
      <c r="C1483" s="6">
        <v>6.9955817378497499E-3</v>
      </c>
      <c r="D1483" s="6">
        <v>-8.7642415730271295E-4</v>
      </c>
      <c r="E1483" s="11">
        <v>-1.4492753623188401E-2</v>
      </c>
    </row>
    <row r="1484" spans="1:5" x14ac:dyDescent="0.35">
      <c r="A1484" s="5">
        <v>2.5676613462873001E-2</v>
      </c>
      <c r="B1484" s="6">
        <v>3.17091635069928E-2</v>
      </c>
      <c r="C1484" s="6">
        <v>1.2431480804387499E-2</v>
      </c>
      <c r="D1484" s="6">
        <v>1.7543822458193602E-2</v>
      </c>
      <c r="E1484" s="11">
        <v>3.8699690402476797E-2</v>
      </c>
    </row>
    <row r="1485" spans="1:5" x14ac:dyDescent="0.35">
      <c r="A1485" s="5">
        <v>6.0893098782137701E-3</v>
      </c>
      <c r="B1485" s="6">
        <v>-3.74812593703149E-2</v>
      </c>
      <c r="C1485" s="6">
        <v>1.44456116126541E-2</v>
      </c>
      <c r="D1485" s="6">
        <v>5.7471264367816603E-3</v>
      </c>
      <c r="E1485" s="11">
        <v>2.23546944858422E-3</v>
      </c>
    </row>
    <row r="1486" spans="1:5" x14ac:dyDescent="0.35">
      <c r="A1486" s="5">
        <v>-1.41223940820443E-2</v>
      </c>
      <c r="B1486" s="6">
        <v>-2.4143341121495299E-2</v>
      </c>
      <c r="C1486" s="6">
        <v>-1.9579886080455699E-2</v>
      </c>
      <c r="D1486" s="6">
        <v>-4.2857499999999797E-3</v>
      </c>
      <c r="E1486" s="11">
        <v>3.7174721189603399E-4</v>
      </c>
    </row>
    <row r="1487" spans="1:5" x14ac:dyDescent="0.35">
      <c r="A1487" s="5">
        <v>5.7298772169167803E-2</v>
      </c>
      <c r="B1487" s="6">
        <v>4.4293736803421302E-2</v>
      </c>
      <c r="C1487" s="6">
        <v>4.5751559704010097E-2</v>
      </c>
      <c r="D1487" s="6">
        <v>3.8737447587426303E-2</v>
      </c>
      <c r="E1487" s="11">
        <v>1.9695280564845801E-2</v>
      </c>
    </row>
    <row r="1488" spans="1:5" x14ac:dyDescent="0.35">
      <c r="A1488" s="5">
        <v>0</v>
      </c>
      <c r="B1488" s="6">
        <v>-1.7959457393962701E-2</v>
      </c>
      <c r="C1488" s="6">
        <v>-5.2082987919548403E-3</v>
      </c>
      <c r="D1488" s="6">
        <v>-1.27071827592259E-2</v>
      </c>
      <c r="E1488" s="11">
        <v>2.1137026239067099E-2</v>
      </c>
    </row>
    <row r="1489" spans="1:5" x14ac:dyDescent="0.35">
      <c r="A1489" s="5">
        <v>1.6129032258064498E-2</v>
      </c>
      <c r="B1489" s="6">
        <v>3.8132255325593202E-2</v>
      </c>
      <c r="C1489" s="6">
        <v>-2.4432809773123898E-3</v>
      </c>
      <c r="D1489" s="6">
        <v>-7.2746924760315199E-3</v>
      </c>
      <c r="E1489" s="11">
        <v>-1.1063526052819401E-2</v>
      </c>
    </row>
    <row r="1490" spans="1:5" x14ac:dyDescent="0.35">
      <c r="A1490" s="5">
        <v>-5.71428571428567E-3</v>
      </c>
      <c r="B1490" s="6">
        <v>-2.66117316341828E-2</v>
      </c>
      <c r="C1490" s="6">
        <v>1.0846710986704099E-2</v>
      </c>
      <c r="D1490" s="6">
        <v>-1.24013876690605E-2</v>
      </c>
      <c r="E1490" s="11">
        <v>-1.87657885239986E-2</v>
      </c>
    </row>
    <row r="1491" spans="1:5" x14ac:dyDescent="0.35">
      <c r="A1491" s="5">
        <v>-2.1072796934865901E-2</v>
      </c>
      <c r="B1491" s="6">
        <v>2.04082025571122E-2</v>
      </c>
      <c r="C1491" s="6">
        <v>-3.7729319409114503E-2</v>
      </c>
      <c r="D1491" s="6">
        <v>8.5616438356162004E-4</v>
      </c>
      <c r="E1491" s="11">
        <v>1.39757263699889E-2</v>
      </c>
    </row>
    <row r="1492" spans="1:5" x14ac:dyDescent="0.35">
      <c r="A1492" s="5">
        <v>9.7847358121330198E-3</v>
      </c>
      <c r="B1492" s="6">
        <v>7.6981169811320693E-2</v>
      </c>
      <c r="C1492" s="6">
        <v>1.3669101211118801E-2</v>
      </c>
      <c r="D1492" s="6">
        <v>-5.7025235243801696E-4</v>
      </c>
      <c r="E1492" s="11">
        <v>-8.7051142546246095E-3</v>
      </c>
    </row>
    <row r="1493" spans="1:5" x14ac:dyDescent="0.35">
      <c r="A1493" s="5">
        <v>1.16279069767442E-2</v>
      </c>
      <c r="B1493" s="6">
        <v>2.0672669212590498E-2</v>
      </c>
      <c r="C1493" s="6">
        <v>1.0645848119233499E-2</v>
      </c>
      <c r="D1493" s="6">
        <v>-7.1327030266511403E-3</v>
      </c>
      <c r="E1493" s="11">
        <v>1.68313208927919E-2</v>
      </c>
    </row>
    <row r="1494" spans="1:5" x14ac:dyDescent="0.35">
      <c r="A1494" s="5">
        <v>1.53256704980842E-2</v>
      </c>
      <c r="B1494" s="6">
        <v>3.22691737819834E-2</v>
      </c>
      <c r="C1494" s="6">
        <v>2.52809339887641E-2</v>
      </c>
      <c r="D1494" s="6">
        <v>1.4367816091954E-2</v>
      </c>
      <c r="E1494" s="11">
        <v>-3.59841669665339E-3</v>
      </c>
    </row>
    <row r="1495" spans="1:5" x14ac:dyDescent="0.35">
      <c r="A1495" s="5">
        <v>-1.38364779874214E-2</v>
      </c>
      <c r="B1495" s="6">
        <v>3.0262720319255101E-2</v>
      </c>
      <c r="C1495" s="6">
        <v>-2.6027396368924802E-2</v>
      </c>
      <c r="D1495" s="6">
        <v>2.2663243626062099E-3</v>
      </c>
      <c r="E1495" s="11">
        <v>-1.4084507042253501E-2</v>
      </c>
    </row>
    <row r="1496" spans="1:5" x14ac:dyDescent="0.35">
      <c r="A1496" s="5">
        <v>4.4642857142858103E-3</v>
      </c>
      <c r="B1496" s="6">
        <v>2.7114267269205999E-2</v>
      </c>
      <c r="C1496" s="6">
        <v>7.0316453223750997E-4</v>
      </c>
      <c r="D1496" s="6">
        <v>-1.13058927605323E-2</v>
      </c>
      <c r="E1496" s="11">
        <v>-2.0879120879120899E-2</v>
      </c>
    </row>
    <row r="1497" spans="1:5" x14ac:dyDescent="0.35">
      <c r="A1497" s="5">
        <v>4.4444444444444696E-3</v>
      </c>
      <c r="B1497" s="6">
        <v>-3.9283469516027701E-2</v>
      </c>
      <c r="C1497" s="6">
        <v>1.6163071544732101E-2</v>
      </c>
      <c r="D1497" s="6">
        <v>1.62950977806995E-2</v>
      </c>
      <c r="E1497" s="11">
        <v>-2.3569023569023601E-2</v>
      </c>
    </row>
    <row r="1498" spans="1:5" x14ac:dyDescent="0.35">
      <c r="A1498" s="5">
        <v>-1.8963337547408499E-3</v>
      </c>
      <c r="B1498" s="6">
        <v>5.0376218514883699E-2</v>
      </c>
      <c r="C1498" s="6">
        <v>-8.2987551867220698E-3</v>
      </c>
      <c r="D1498" s="6">
        <v>2.81290426114977E-3</v>
      </c>
      <c r="E1498" s="11">
        <v>-4.9808429118774998E-3</v>
      </c>
    </row>
    <row r="1499" spans="1:5" x14ac:dyDescent="0.35">
      <c r="A1499" s="5">
        <v>-1.26662444585179E-3</v>
      </c>
      <c r="B1499" s="6">
        <v>-1.9931547183695102E-2</v>
      </c>
      <c r="C1499" s="6">
        <v>1.04599023709895E-3</v>
      </c>
      <c r="D1499" s="6">
        <v>4.2075385694249103E-3</v>
      </c>
      <c r="E1499" s="11">
        <v>-5.0057758952637404E-3</v>
      </c>
    </row>
    <row r="1500" spans="1:5" x14ac:dyDescent="0.35">
      <c r="A1500" s="5">
        <v>1.45846544071022E-2</v>
      </c>
      <c r="B1500" s="6">
        <v>2.00190346367661E-2</v>
      </c>
      <c r="C1500" s="6">
        <v>2.22919199683707E-2</v>
      </c>
      <c r="D1500" s="6">
        <v>1.3966830096607799E-3</v>
      </c>
      <c r="E1500" s="11">
        <v>6.1919504643963598E-3</v>
      </c>
    </row>
    <row r="1501" spans="1:5" x14ac:dyDescent="0.35">
      <c r="A1501" s="5">
        <v>-6.24999999999987E-4</v>
      </c>
      <c r="B1501" s="6">
        <v>3.7694799856373903E-2</v>
      </c>
      <c r="C1501" s="6">
        <v>4.5315161839863699E-2</v>
      </c>
      <c r="D1501" s="6">
        <v>1.08786959553695E-2</v>
      </c>
      <c r="E1501" s="11">
        <v>2.4615384615384699E-2</v>
      </c>
    </row>
    <row r="1502" spans="1:5" x14ac:dyDescent="0.35">
      <c r="A1502" s="5">
        <v>3.1270168855535001E-3</v>
      </c>
      <c r="B1502" s="6">
        <v>2.46172313234094E-2</v>
      </c>
      <c r="C1502" s="6">
        <v>-1.8904823989569702E-2</v>
      </c>
      <c r="D1502" s="6">
        <v>-1.9591645295541998E-2</v>
      </c>
      <c r="E1502" s="11">
        <v>3.3783783783782901E-3</v>
      </c>
    </row>
    <row r="1503" spans="1:5" x14ac:dyDescent="0.35">
      <c r="A1503" s="5">
        <v>-1.49626549275153E-2</v>
      </c>
      <c r="B1503" s="6">
        <v>-1.55289476844727E-2</v>
      </c>
      <c r="C1503" s="6">
        <v>6.3122923588039698E-2</v>
      </c>
      <c r="D1503" s="6">
        <v>1.7731459330143601E-2</v>
      </c>
      <c r="E1503" s="11">
        <v>2.8806584362139901E-2</v>
      </c>
    </row>
    <row r="1504" spans="1:5" x14ac:dyDescent="0.35">
      <c r="A1504" s="5">
        <v>-1.13924050632912E-2</v>
      </c>
      <c r="B1504" s="6">
        <v>2.9762799390642401E-3</v>
      </c>
      <c r="C1504" s="6">
        <v>-1.906253125E-2</v>
      </c>
      <c r="D1504" s="6">
        <v>-1.6592920927575E-3</v>
      </c>
      <c r="E1504" s="11">
        <v>1.81818181818194E-3</v>
      </c>
    </row>
    <row r="1505" spans="1:5" x14ac:dyDescent="0.35">
      <c r="A1505" s="5">
        <v>-4.9935979513444299E-2</v>
      </c>
      <c r="B1505" s="6">
        <v>-4.3026734628286802E-2</v>
      </c>
      <c r="C1505" s="6">
        <v>-2.7715802093526601E-2</v>
      </c>
      <c r="D1505" s="6">
        <v>-1.35733384201295E-2</v>
      </c>
      <c r="E1505" s="11">
        <v>-2.3593466424682501E-2</v>
      </c>
    </row>
    <row r="1506" spans="1:5" x14ac:dyDescent="0.35">
      <c r="A1506" s="5">
        <v>1.2129380053908401E-2</v>
      </c>
      <c r="B1506" s="6">
        <v>-2.17054263565897E-3</v>
      </c>
      <c r="C1506" s="6">
        <v>1.9331618610747101E-2</v>
      </c>
      <c r="D1506" s="6">
        <v>5.3355095010001498E-3</v>
      </c>
      <c r="E1506" s="11">
        <v>-2.3048327137546301E-2</v>
      </c>
    </row>
    <row r="1507" spans="1:5" x14ac:dyDescent="0.35">
      <c r="A1507" s="5">
        <v>0</v>
      </c>
      <c r="B1507" s="6">
        <v>2.2063362336855401E-2</v>
      </c>
      <c r="C1507" s="6">
        <v>4.8215684724664002E-3</v>
      </c>
      <c r="D1507" s="6">
        <v>-4.1899093641728502E-3</v>
      </c>
      <c r="E1507" s="11">
        <v>6.8493150684931798E-3</v>
      </c>
    </row>
    <row r="1508" spans="1:5" x14ac:dyDescent="0.35">
      <c r="A1508" s="5">
        <v>-8.6551264980026001E-3</v>
      </c>
      <c r="B1508" s="6">
        <v>-6.99297680124611E-3</v>
      </c>
      <c r="C1508" s="6">
        <v>-9.2770633397313302E-3</v>
      </c>
      <c r="D1508" s="6">
        <v>1.3183730715287599E-2</v>
      </c>
      <c r="E1508" s="11">
        <v>1.39833711262283E-2</v>
      </c>
    </row>
    <row r="1509" spans="1:5" x14ac:dyDescent="0.35">
      <c r="A1509" s="5">
        <v>3.0221625251846799E-2</v>
      </c>
      <c r="B1509" s="6">
        <v>-6.2767881200244804E-2</v>
      </c>
      <c r="C1509" s="6">
        <v>-2.58314506241997E-3</v>
      </c>
      <c r="D1509" s="6">
        <v>9.1362126245846404E-3</v>
      </c>
      <c r="E1509" s="11">
        <v>-1.49086843086097E-2</v>
      </c>
    </row>
    <row r="1510" spans="1:5" x14ac:dyDescent="0.35">
      <c r="A1510" s="5">
        <v>-2.4771838331160301E-2</v>
      </c>
      <c r="B1510" s="6">
        <v>-2.2541684987203998E-2</v>
      </c>
      <c r="C1510" s="6">
        <v>-2.4927096954583901E-2</v>
      </c>
      <c r="D1510" s="6">
        <v>-4.11519204389577E-3</v>
      </c>
      <c r="E1510" s="11">
        <v>-2.6485054861899299E-2</v>
      </c>
    </row>
    <row r="1511" spans="1:5" x14ac:dyDescent="0.35">
      <c r="A1511" s="5">
        <v>-1.73796791443851E-2</v>
      </c>
      <c r="B1511" s="6">
        <v>1.0695187165775199E-2</v>
      </c>
      <c r="C1511" s="6">
        <v>9.2961152292125905E-3</v>
      </c>
      <c r="D1511" s="6">
        <v>-1.10199720723148E-3</v>
      </c>
      <c r="E1511" s="11">
        <v>7.7730275942466997E-4</v>
      </c>
    </row>
    <row r="1512" spans="1:5" x14ac:dyDescent="0.35">
      <c r="A1512" s="5">
        <v>2.7210884353741499E-2</v>
      </c>
      <c r="B1512" s="6">
        <v>1.15740740740742E-2</v>
      </c>
      <c r="C1512" s="6">
        <v>1.0526282894736999E-2</v>
      </c>
      <c r="D1512" s="6">
        <v>3.8610729406049998E-3</v>
      </c>
      <c r="E1512" s="11">
        <v>7.3786407766991396E-3</v>
      </c>
    </row>
    <row r="1513" spans="1:5" x14ac:dyDescent="0.35">
      <c r="A1513" s="5">
        <v>-3.3112582781456E-3</v>
      </c>
      <c r="B1513" s="6">
        <v>1.6018306636155701E-2</v>
      </c>
      <c r="C1513" s="6">
        <v>-3.25514333512844E-3</v>
      </c>
      <c r="D1513" s="6">
        <v>1.9230734229713799E-2</v>
      </c>
      <c r="E1513" s="11">
        <v>-1.272166538165E-2</v>
      </c>
    </row>
    <row r="1514" spans="1:5" x14ac:dyDescent="0.35">
      <c r="A1514" s="5">
        <v>3.5215946843853797E-2</v>
      </c>
      <c r="B1514" s="6">
        <v>5.5341023166023198E-2</v>
      </c>
      <c r="C1514" s="6">
        <v>1.82886669402786E-2</v>
      </c>
      <c r="D1514" s="6">
        <v>1.3476752021563999E-3</v>
      </c>
      <c r="E1514" s="11">
        <v>-1.1714174150723199E-3</v>
      </c>
    </row>
    <row r="1515" spans="1:5" x14ac:dyDescent="0.35">
      <c r="A1515" s="5">
        <v>2.5673940949935102E-3</v>
      </c>
      <c r="B1515" s="6">
        <v>9.1768356456352299E-2</v>
      </c>
      <c r="C1515" s="6">
        <v>6.4143361128929897E-3</v>
      </c>
      <c r="D1515" s="6">
        <v>4.5761105173656204E-3</v>
      </c>
      <c r="E1515" s="11">
        <v>5.16028146989835E-2</v>
      </c>
    </row>
    <row r="1516" spans="1:5" x14ac:dyDescent="0.35">
      <c r="A1516" s="5">
        <v>1.2804097311139601E-2</v>
      </c>
      <c r="B1516" s="6">
        <v>-3.9374447378540997E-2</v>
      </c>
      <c r="C1516" s="6">
        <v>3.1867751174881102E-3</v>
      </c>
      <c r="D1516" s="6">
        <v>-1.4201567048446899E-2</v>
      </c>
      <c r="E1516" s="11">
        <v>0</v>
      </c>
    </row>
    <row r="1517" spans="1:5" x14ac:dyDescent="0.35">
      <c r="A1517" s="5">
        <v>1.26422250316049E-3</v>
      </c>
      <c r="B1517" s="6">
        <v>-1.6860522275551001E-2</v>
      </c>
      <c r="C1517" s="6">
        <v>1.2071188055908601E-2</v>
      </c>
      <c r="D1517" s="6">
        <v>1.5493375084716401E-2</v>
      </c>
      <c r="E1517" s="11">
        <v>4.2379182156133899E-2</v>
      </c>
    </row>
    <row r="1518" spans="1:5" x14ac:dyDescent="0.35">
      <c r="A1518" s="5">
        <v>1.2626262626263E-3</v>
      </c>
      <c r="B1518" s="6">
        <v>-1.47841513897096E-3</v>
      </c>
      <c r="C1518" s="6">
        <v>3.2328875319244298E-2</v>
      </c>
      <c r="D1518" s="6">
        <v>-5.6210184689508003E-3</v>
      </c>
      <c r="E1518" s="11">
        <v>3.2810271041369597E-2</v>
      </c>
    </row>
    <row r="1519" spans="1:5" x14ac:dyDescent="0.35">
      <c r="A1519" s="5">
        <v>-1.5762925598991201E-2</v>
      </c>
      <c r="B1519" s="6">
        <v>8.8836245188035293E-3</v>
      </c>
      <c r="C1519" s="6">
        <v>6.0811798747684197E-4</v>
      </c>
      <c r="D1519" s="6">
        <v>5.3835802618971097E-3</v>
      </c>
      <c r="E1519" s="11">
        <v>-1.3466850828729299E-2</v>
      </c>
    </row>
    <row r="1520" spans="1:5" x14ac:dyDescent="0.35">
      <c r="A1520" s="5">
        <v>1.9859064702114002E-2</v>
      </c>
      <c r="B1520" s="6">
        <v>6.9269151746404398E-2</v>
      </c>
      <c r="C1520" s="6">
        <v>1.61044971133395E-2</v>
      </c>
      <c r="D1520" s="6">
        <v>1.3387215976814501E-3</v>
      </c>
      <c r="E1520" s="11">
        <v>-1.22506125306265E-2</v>
      </c>
    </row>
    <row r="1521" spans="1:5" x14ac:dyDescent="0.35">
      <c r="A1521" s="5">
        <v>1.0678391959799E-2</v>
      </c>
      <c r="B1521" s="6">
        <v>-2.4430387043645401E-2</v>
      </c>
      <c r="C1521" s="6">
        <v>1.6746441888350502E-2</v>
      </c>
      <c r="D1521" s="6">
        <v>4.5454545454546302E-3</v>
      </c>
      <c r="E1521" s="11">
        <v>1.48830616583984E-2</v>
      </c>
    </row>
    <row r="1522" spans="1:5" x14ac:dyDescent="0.35">
      <c r="A1522" s="5">
        <v>-2.42386575512741E-2</v>
      </c>
      <c r="B1522" s="6">
        <v>-2.391676916385E-2</v>
      </c>
      <c r="C1522" s="6">
        <v>2.6470588235294498E-3</v>
      </c>
      <c r="D1522" s="6">
        <v>3.4602076124568E-3</v>
      </c>
      <c r="E1522" s="11">
        <v>1.536312849162E-2</v>
      </c>
    </row>
    <row r="1523" spans="1:5" x14ac:dyDescent="0.35">
      <c r="A1523" s="5">
        <v>-8.9171974522291898E-3</v>
      </c>
      <c r="B1523" s="6">
        <v>-4.3816691952052303E-2</v>
      </c>
      <c r="C1523" s="6">
        <v>-2.17073041947786E-2</v>
      </c>
      <c r="D1523" s="6">
        <v>0</v>
      </c>
      <c r="E1523" s="11">
        <v>5.1581843191197399E-3</v>
      </c>
    </row>
    <row r="1524" spans="1:5" x14ac:dyDescent="0.35">
      <c r="A1524" s="5">
        <v>-2.44215938303343E-2</v>
      </c>
      <c r="B1524" s="6">
        <v>-1.3566386105902E-2</v>
      </c>
      <c r="C1524" s="6">
        <v>-7.4962523236132804E-3</v>
      </c>
      <c r="D1524" s="6">
        <v>-1.90981432360743E-2</v>
      </c>
      <c r="E1524" s="11">
        <v>-1.12897707834417E-2</v>
      </c>
    </row>
    <row r="1525" spans="1:5" x14ac:dyDescent="0.35">
      <c r="A1525" s="5">
        <v>2.2397891963109401E-2</v>
      </c>
      <c r="B1525" s="6">
        <v>1.3752964127354401E-2</v>
      </c>
      <c r="C1525" s="6">
        <v>1.5105741094002499E-2</v>
      </c>
      <c r="D1525" s="6">
        <v>5.9491617090319197E-3</v>
      </c>
      <c r="E1525" s="11">
        <v>-1.7301038062282901E-3</v>
      </c>
    </row>
    <row r="1526" spans="1:5" x14ac:dyDescent="0.35">
      <c r="A1526" s="5">
        <v>-2.64175257731959E-2</v>
      </c>
      <c r="B1526" s="6">
        <v>-5.1552580738774903E-2</v>
      </c>
      <c r="C1526" s="6">
        <v>-1.01190482213718E-2</v>
      </c>
      <c r="D1526" s="6">
        <v>-5.6451948924731701E-3</v>
      </c>
      <c r="E1526" s="11">
        <v>1.03986135181966E-3</v>
      </c>
    </row>
    <row r="1527" spans="1:5" x14ac:dyDescent="0.35">
      <c r="A1527" s="5">
        <v>1.3898080741231E-2</v>
      </c>
      <c r="B1527" s="6">
        <v>1.14431345023247E-2</v>
      </c>
      <c r="C1527" s="6">
        <v>4.8707248869948698E-2</v>
      </c>
      <c r="D1527" s="6">
        <v>-6.7585498363933504E-3</v>
      </c>
      <c r="E1527" s="11">
        <v>2.94321329639891E-2</v>
      </c>
    </row>
    <row r="1528" spans="1:5" x14ac:dyDescent="0.35">
      <c r="A1528" s="5">
        <v>-1.4360313315926901E-2</v>
      </c>
      <c r="B1528" s="6">
        <v>-2.2627278441231899E-2</v>
      </c>
      <c r="C1528" s="6">
        <v>8.0274940359088606E-3</v>
      </c>
      <c r="D1528" s="6">
        <v>7.0767555797497401E-3</v>
      </c>
      <c r="E1528" s="11">
        <v>-4.37268752102249E-3</v>
      </c>
    </row>
    <row r="1529" spans="1:5" x14ac:dyDescent="0.35">
      <c r="A1529" s="5">
        <v>5.2980132450330996E-3</v>
      </c>
      <c r="B1529" s="6">
        <v>-5.7877813504823E-3</v>
      </c>
      <c r="C1529" s="6">
        <v>-1.22298065984072E-2</v>
      </c>
      <c r="D1529" s="6">
        <v>4.8648310810810403E-3</v>
      </c>
      <c r="E1529" s="11">
        <v>5.0675675675675401E-3</v>
      </c>
    </row>
    <row r="1530" spans="1:5" x14ac:dyDescent="0.35">
      <c r="A1530" s="5">
        <v>-4.1501976284584997E-2</v>
      </c>
      <c r="B1530" s="6">
        <v>-2.5873188874515E-2</v>
      </c>
      <c r="C1530" s="6">
        <v>-2.3610711200691002E-2</v>
      </c>
      <c r="D1530" s="6">
        <v>-1.4523904468931601E-2</v>
      </c>
      <c r="E1530" s="11">
        <v>-8.0672268907562295E-3</v>
      </c>
    </row>
    <row r="1531" spans="1:5" x14ac:dyDescent="0.35">
      <c r="A1531" s="5">
        <v>-3.4364261168385898E-3</v>
      </c>
      <c r="B1531" s="6">
        <v>1.9919986058434301E-3</v>
      </c>
      <c r="C1531" s="6">
        <v>-1.03214096136832E-2</v>
      </c>
      <c r="D1531" s="6">
        <v>-2.5927947598253301E-2</v>
      </c>
      <c r="E1531" s="11">
        <v>-1.69434090138942E-3</v>
      </c>
    </row>
    <row r="1532" spans="1:5" x14ac:dyDescent="0.35">
      <c r="A1532" s="5">
        <v>-1.3103448275862101E-2</v>
      </c>
      <c r="B1532" s="6">
        <v>-1.7561298873426199E-2</v>
      </c>
      <c r="C1532" s="6">
        <v>3.8735994078189502E-3</v>
      </c>
      <c r="D1532" s="6">
        <v>4.2028929672177596E-3</v>
      </c>
      <c r="E1532" s="11">
        <v>3.0549898167007202E-3</v>
      </c>
    </row>
    <row r="1533" spans="1:5" x14ac:dyDescent="0.35">
      <c r="A1533" s="5">
        <v>4.1928721174002703E-3</v>
      </c>
      <c r="B1533" s="6">
        <v>4.5868465430016998E-2</v>
      </c>
      <c r="C1533" s="6">
        <v>1.0685663718778901E-2</v>
      </c>
      <c r="D1533" s="6">
        <v>2.2600410763099502E-2</v>
      </c>
      <c r="E1533" s="11">
        <v>2.7072758037225402E-3</v>
      </c>
    </row>
    <row r="1534" spans="1:5" x14ac:dyDescent="0.35">
      <c r="A1534" s="5">
        <v>-5.4279749478079301E-2</v>
      </c>
      <c r="B1534" s="6">
        <v>5.1596259271202696E-3</v>
      </c>
      <c r="C1534" s="6">
        <v>-4.1115713395469796E-3</v>
      </c>
      <c r="D1534" s="6">
        <v>-1.2278342428376599E-2</v>
      </c>
      <c r="E1534" s="11">
        <v>-9.4498818764764403E-3</v>
      </c>
    </row>
    <row r="1535" spans="1:5" x14ac:dyDescent="0.35">
      <c r="A1535" s="5">
        <v>4.4885945548197102E-2</v>
      </c>
      <c r="B1535" s="6">
        <v>6.8976580044914901E-2</v>
      </c>
      <c r="C1535" s="6">
        <v>8.2571217929814401E-3</v>
      </c>
      <c r="D1535" s="6">
        <v>0</v>
      </c>
      <c r="E1535" s="11">
        <v>1.53321976149914E-2</v>
      </c>
    </row>
    <row r="1536" spans="1:5" x14ac:dyDescent="0.35">
      <c r="A1536" s="5">
        <v>-3.4507042253520998E-2</v>
      </c>
      <c r="B1536" s="6">
        <v>-2.37095138055223E-2</v>
      </c>
      <c r="C1536" s="6">
        <v>-1.34541975271776E-2</v>
      </c>
      <c r="D1536" s="6">
        <v>9.66854315153798E-3</v>
      </c>
      <c r="E1536" s="11">
        <v>0</v>
      </c>
    </row>
    <row r="1537" spans="1:5" x14ac:dyDescent="0.35">
      <c r="A1537" s="5">
        <v>-4.01167031363968E-2</v>
      </c>
      <c r="B1537" s="6">
        <v>-3.7811252315132202E-2</v>
      </c>
      <c r="C1537" s="6">
        <v>-2.72753928253779E-2</v>
      </c>
      <c r="D1537" s="6">
        <v>1.0943878248974101E-2</v>
      </c>
      <c r="E1537" s="11">
        <v>-5.0335570469798599E-2</v>
      </c>
    </row>
    <row r="1538" spans="1:5" x14ac:dyDescent="0.35">
      <c r="A1538" s="5">
        <v>3.3434650455927098E-2</v>
      </c>
      <c r="B1538" s="6">
        <v>1.0543131327256599E-2</v>
      </c>
      <c r="C1538" s="6">
        <v>-1.8287411816903E-3</v>
      </c>
      <c r="D1538" s="6">
        <v>-1.0554804145967701E-2</v>
      </c>
      <c r="E1538" s="11">
        <v>-7.0671378091872201E-3</v>
      </c>
    </row>
    <row r="1539" spans="1:5" x14ac:dyDescent="0.35">
      <c r="A1539" s="5">
        <v>-4.4117647058823498E-2</v>
      </c>
      <c r="B1539" s="6">
        <v>-8.1884226426943596E-2</v>
      </c>
      <c r="C1539" s="6">
        <v>-2.3816824427480902E-2</v>
      </c>
      <c r="D1539" s="6">
        <v>-1.6411344926536599E-2</v>
      </c>
      <c r="E1539" s="11">
        <v>-7.4733096085409798E-3</v>
      </c>
    </row>
    <row r="1540" spans="1:5" x14ac:dyDescent="0.35">
      <c r="A1540" s="5">
        <v>5.0769230769230698E-2</v>
      </c>
      <c r="B1540" s="6">
        <v>1.2396659352732001E-2</v>
      </c>
      <c r="C1540" s="6">
        <v>3.3781671372588903E-2</v>
      </c>
      <c r="D1540" s="6">
        <v>1.94657258064512E-3</v>
      </c>
      <c r="E1540" s="11">
        <v>8.2466833990677592E-3</v>
      </c>
    </row>
    <row r="1541" spans="1:5" x14ac:dyDescent="0.35">
      <c r="A1541" s="5">
        <v>-6.5885797950219196E-3</v>
      </c>
      <c r="B1541" s="6">
        <v>-5.4421768707483302E-3</v>
      </c>
      <c r="C1541" s="6">
        <v>0</v>
      </c>
      <c r="D1541" s="6">
        <v>-3.3304885973664002E-3</v>
      </c>
      <c r="E1541" s="11">
        <v>1.52916073968705E-2</v>
      </c>
    </row>
    <row r="1542" spans="1:5" x14ac:dyDescent="0.35">
      <c r="A1542" s="5">
        <v>-6.6322770817980299E-3</v>
      </c>
      <c r="B1542" s="6">
        <v>-8.2079343365252192E-3</v>
      </c>
      <c r="C1542" s="6">
        <v>4.5386385639527597E-3</v>
      </c>
      <c r="D1542" s="6">
        <v>8.0756750182513493E-3</v>
      </c>
      <c r="E1542" s="11">
        <v>-1.5761821366024401E-2</v>
      </c>
    </row>
    <row r="1543" spans="1:5" x14ac:dyDescent="0.35">
      <c r="A1543" s="5">
        <v>2.1513353115727E-2</v>
      </c>
      <c r="B1543" s="6">
        <v>1.3448241379310199E-2</v>
      </c>
      <c r="C1543" s="6">
        <v>3.3132529122514901E-3</v>
      </c>
      <c r="D1543" s="6">
        <v>-7.4585637934587697E-3</v>
      </c>
      <c r="E1543" s="11">
        <v>0</v>
      </c>
    </row>
    <row r="1544" spans="1:5" x14ac:dyDescent="0.35">
      <c r="A1544" s="5">
        <v>1.30718954248366E-2</v>
      </c>
      <c r="B1544" s="6">
        <v>1.4290575511758399E-2</v>
      </c>
      <c r="C1544" s="6">
        <v>-6.3045029629389404E-3</v>
      </c>
      <c r="D1544" s="6">
        <v>-1.11327237382661E-2</v>
      </c>
      <c r="E1544" s="11">
        <v>7.1174377224199102E-3</v>
      </c>
    </row>
    <row r="1545" spans="1:5" x14ac:dyDescent="0.35">
      <c r="A1545" s="5">
        <v>3.5842293906809902E-2</v>
      </c>
      <c r="B1545" s="6">
        <v>1.0063804430184601E-2</v>
      </c>
      <c r="C1545" s="6">
        <v>3.6253808837088099E-2</v>
      </c>
      <c r="D1545" s="6">
        <v>7.3177596397411299E-3</v>
      </c>
      <c r="E1545" s="11">
        <v>7.42049469964656E-3</v>
      </c>
    </row>
    <row r="1546" spans="1:5" x14ac:dyDescent="0.35">
      <c r="A1546" s="5">
        <v>0</v>
      </c>
      <c r="B1546" s="6">
        <v>-3.3214877674692101E-4</v>
      </c>
      <c r="C1546" s="6">
        <v>-6.7055103995775599E-3</v>
      </c>
      <c r="D1546" s="6">
        <v>-1.0896898575021E-2</v>
      </c>
      <c r="E1546" s="11">
        <v>1.0522623640827801E-2</v>
      </c>
    </row>
    <row r="1547" spans="1:5" x14ac:dyDescent="0.35">
      <c r="A1547" s="5">
        <v>2.7681660899654399E-3</v>
      </c>
      <c r="B1547" s="6">
        <v>-1.0298970099667799E-2</v>
      </c>
      <c r="C1547" s="6">
        <v>-8.8054006457293204E-3</v>
      </c>
      <c r="D1547" s="6">
        <v>-8.47457627118686E-4</v>
      </c>
      <c r="E1547" s="11">
        <v>-1.3884068031933299E-2</v>
      </c>
    </row>
    <row r="1548" spans="1:5" x14ac:dyDescent="0.35">
      <c r="A1548" s="5">
        <v>1.2422360248447201E-2</v>
      </c>
      <c r="B1548" s="6">
        <v>-9.3991604766982002E-3</v>
      </c>
      <c r="C1548" s="6">
        <v>2.9611785608527601E-3</v>
      </c>
      <c r="D1548" s="6">
        <v>3.3927056827820498E-3</v>
      </c>
      <c r="E1548" s="11">
        <v>1.6191481872580099E-2</v>
      </c>
    </row>
    <row r="1549" spans="1:5" x14ac:dyDescent="0.35">
      <c r="A1549" s="5">
        <v>1.22699386503067E-2</v>
      </c>
      <c r="B1549" s="6">
        <v>3.8630972551677398E-2</v>
      </c>
      <c r="C1549" s="6">
        <v>3.8382345390679498E-3</v>
      </c>
      <c r="D1549" s="6">
        <v>1.12707805015497E-2</v>
      </c>
      <c r="E1549" s="11">
        <v>1.45479736750951E-2</v>
      </c>
    </row>
    <row r="1550" spans="1:5" x14ac:dyDescent="0.35">
      <c r="A1550" s="5">
        <v>-1.8855218855218799E-2</v>
      </c>
      <c r="B1550" s="6">
        <v>-3.9151680261011297E-2</v>
      </c>
      <c r="C1550" s="6">
        <v>-1.7058882352941201E-2</v>
      </c>
      <c r="D1550" s="6">
        <v>-1.19810532181667E-2</v>
      </c>
      <c r="E1550" s="11">
        <v>-1.6729259132809801E-2</v>
      </c>
    </row>
    <row r="1551" spans="1:5" x14ac:dyDescent="0.35">
      <c r="A1551" s="5">
        <v>-2.7453671928621098E-3</v>
      </c>
      <c r="B1551" s="6">
        <v>-1.83361963213515E-2</v>
      </c>
      <c r="C1551" s="6">
        <v>-2.33392892483116E-2</v>
      </c>
      <c r="D1551" s="6">
        <v>-1.12803158488438E-2</v>
      </c>
      <c r="E1551" s="11">
        <v>3.1250000000000401E-3</v>
      </c>
    </row>
    <row r="1552" spans="1:5" x14ac:dyDescent="0.35">
      <c r="A1552" s="5">
        <v>1.1699931176875501E-2</v>
      </c>
      <c r="B1552" s="6">
        <v>8.3016257350396697E-3</v>
      </c>
      <c r="C1552" s="6">
        <v>-4.2891851804285298E-3</v>
      </c>
      <c r="D1552" s="6">
        <v>-1.71135196805472E-3</v>
      </c>
      <c r="E1552" s="11">
        <v>-1.38456213222571E-3</v>
      </c>
    </row>
    <row r="1553" spans="1:5" x14ac:dyDescent="0.35">
      <c r="A1553" s="5">
        <v>1.6326530612244899E-2</v>
      </c>
      <c r="B1553" s="6">
        <v>-4.1166037735849096E-3</v>
      </c>
      <c r="C1553" s="6">
        <v>8.9231076923075303E-3</v>
      </c>
      <c r="D1553" s="6">
        <v>2.8567857142869401E-4</v>
      </c>
      <c r="E1553" s="11">
        <v>-3.4662045060659401E-3</v>
      </c>
    </row>
    <row r="1554" spans="1:5" x14ac:dyDescent="0.35">
      <c r="A1554" s="5">
        <v>-1.7402945113788499E-2</v>
      </c>
      <c r="B1554" s="6">
        <v>-1.2745469764193201E-2</v>
      </c>
      <c r="C1554" s="6">
        <v>9.1488255825322696E-4</v>
      </c>
      <c r="D1554" s="6">
        <v>-1.7137961194586501E-3</v>
      </c>
      <c r="E1554" s="11">
        <v>0</v>
      </c>
    </row>
    <row r="1555" spans="1:5" x14ac:dyDescent="0.35">
      <c r="A1555" s="5">
        <v>-2.0435967302452301E-3</v>
      </c>
      <c r="B1555" s="6">
        <v>-4.3265875785066202E-2</v>
      </c>
      <c r="C1555" s="6">
        <v>-1.6453412553321198E-2</v>
      </c>
      <c r="D1555" s="6">
        <v>-8.2974967202252801E-3</v>
      </c>
      <c r="E1555" s="11">
        <v>6.9565217391303101E-3</v>
      </c>
    </row>
    <row r="1556" spans="1:5" x14ac:dyDescent="0.35">
      <c r="A1556" s="5">
        <v>-3.8907849829351603E-2</v>
      </c>
      <c r="B1556" s="6">
        <v>0</v>
      </c>
      <c r="C1556" s="6">
        <v>-5.2044580298778703E-2</v>
      </c>
      <c r="D1556" s="6">
        <v>-1.9042122798538601E-2</v>
      </c>
      <c r="E1556" s="11">
        <v>-1.38169257340242E-2</v>
      </c>
    </row>
    <row r="1557" spans="1:5" x14ac:dyDescent="0.35">
      <c r="A1557" s="5">
        <v>1.42045454545454E-2</v>
      </c>
      <c r="B1557" s="6">
        <v>3.6469730123989098E-4</v>
      </c>
      <c r="C1557" s="6">
        <v>4.6405228758169999E-2</v>
      </c>
      <c r="D1557" s="6">
        <v>2.2058749189016499E-2</v>
      </c>
      <c r="E1557" s="11">
        <v>1.7513134851138399E-2</v>
      </c>
    </row>
    <row r="1558" spans="1:5" x14ac:dyDescent="0.35">
      <c r="A1558" s="5">
        <v>-1.26050420168067E-2</v>
      </c>
      <c r="B1558" s="6">
        <v>-2.9894239883339401E-2</v>
      </c>
      <c r="C1558" s="6">
        <v>9.6815115552779697E-3</v>
      </c>
      <c r="D1558" s="6">
        <v>1.4388849438447E-3</v>
      </c>
      <c r="E1558" s="11">
        <v>-1.20481927710844E-2</v>
      </c>
    </row>
    <row r="1559" spans="1:5" x14ac:dyDescent="0.35">
      <c r="A1559" s="5">
        <v>-3.5460992907801497E-2</v>
      </c>
      <c r="B1559" s="6">
        <v>2.2547537672021902E-3</v>
      </c>
      <c r="C1559" s="6">
        <v>-3.6498667708093603E-2</v>
      </c>
      <c r="D1559" s="6">
        <v>-1.4080459770115E-2</v>
      </c>
      <c r="E1559" s="11">
        <v>-4.8780487804878101E-3</v>
      </c>
    </row>
    <row r="1560" spans="1:5" x14ac:dyDescent="0.35">
      <c r="A1560" s="5">
        <v>2.0588235294117799E-2</v>
      </c>
      <c r="B1560" s="6">
        <v>5.1743494563179601E-2</v>
      </c>
      <c r="C1560" s="6">
        <v>8.0256821829856103E-3</v>
      </c>
      <c r="D1560" s="6">
        <v>3.7889828038473201E-3</v>
      </c>
      <c r="E1560" s="11">
        <v>-9.1036414565826007E-3</v>
      </c>
    </row>
    <row r="1561" spans="1:5" x14ac:dyDescent="0.35">
      <c r="A1561" s="5">
        <v>1.0806916426512801E-2</v>
      </c>
      <c r="B1561" s="6">
        <v>-2.1390303792880601E-2</v>
      </c>
      <c r="C1561" s="6">
        <v>2.8662388535031901E-2</v>
      </c>
      <c r="D1561" s="6">
        <v>1.45176393728219E-3</v>
      </c>
      <c r="E1561" s="11">
        <v>9.5406360424028502E-3</v>
      </c>
    </row>
    <row r="1562" spans="1:5" x14ac:dyDescent="0.35">
      <c r="A1562" s="5">
        <v>2.2095509622238201E-2</v>
      </c>
      <c r="B1562" s="6">
        <v>3.2786847621608398E-2</v>
      </c>
      <c r="C1562" s="6">
        <v>6.1919816158508799E-3</v>
      </c>
      <c r="D1562" s="6">
        <v>7.53841720565429E-3</v>
      </c>
      <c r="E1562" s="11">
        <v>1.05005250262513E-3</v>
      </c>
    </row>
    <row r="1563" spans="1:5" x14ac:dyDescent="0.35">
      <c r="A1563" s="5">
        <v>-2.3709902370990198E-2</v>
      </c>
      <c r="B1563" s="6">
        <v>-2.18694885361552E-2</v>
      </c>
      <c r="C1563" s="6">
        <v>-1.19999692307693E-2</v>
      </c>
      <c r="D1563" s="6">
        <v>-4.8920505356852004E-3</v>
      </c>
      <c r="E1563" s="11">
        <v>-6.6433566433566904E-3</v>
      </c>
    </row>
    <row r="1564" spans="1:5" x14ac:dyDescent="0.35">
      <c r="A1564" s="5">
        <v>-1.9285714285714201E-2</v>
      </c>
      <c r="B1564" s="6">
        <v>-3.2455824017309801E-2</v>
      </c>
      <c r="C1564" s="6">
        <v>1.40143253187692E-2</v>
      </c>
      <c r="D1564" s="6">
        <v>-6.9404279930596101E-3</v>
      </c>
      <c r="E1564" s="11">
        <v>9.5036958817318294E-3</v>
      </c>
    </row>
    <row r="1565" spans="1:5" x14ac:dyDescent="0.35">
      <c r="A1565" s="5">
        <v>1.7479970866715301E-2</v>
      </c>
      <c r="B1565" s="6">
        <v>2.3853857622064999E-2</v>
      </c>
      <c r="C1565" s="6">
        <v>8.9065414954994093E-3</v>
      </c>
      <c r="D1565" s="6">
        <v>-9.9009536983110102E-3</v>
      </c>
      <c r="E1565" s="11">
        <v>1.3947001394700701E-3</v>
      </c>
    </row>
    <row r="1566" spans="1:5" x14ac:dyDescent="0.35">
      <c r="A1566" s="5">
        <v>1.4316392269146899E-3</v>
      </c>
      <c r="B1566" s="6">
        <v>2.1477976755659899E-2</v>
      </c>
      <c r="C1566" s="6">
        <v>3.1659088685485101E-2</v>
      </c>
      <c r="D1566" s="6">
        <v>1.99999257352967E-2</v>
      </c>
      <c r="E1566" s="11">
        <v>-1.74094707520878E-3</v>
      </c>
    </row>
    <row r="1567" spans="1:5" x14ac:dyDescent="0.35">
      <c r="A1567" s="5">
        <v>1.21515368120086E-2</v>
      </c>
      <c r="B1567" s="6">
        <v>-6.2009945189235402E-2</v>
      </c>
      <c r="C1567" s="6">
        <v>-3.2457953156034302E-3</v>
      </c>
      <c r="D1567" s="6">
        <v>2.8835064476466798E-3</v>
      </c>
      <c r="E1567" s="11">
        <v>-2.0927799093129998E-3</v>
      </c>
    </row>
    <row r="1568" spans="1:5" x14ac:dyDescent="0.35">
      <c r="A1568" s="5">
        <v>-3.9548022598870101E-2</v>
      </c>
      <c r="B1568" s="6">
        <v>-3.6854103343464999E-2</v>
      </c>
      <c r="C1568" s="6">
        <v>-4.2036650149101497E-2</v>
      </c>
      <c r="D1568" s="6">
        <v>-1.0063183225387601E-2</v>
      </c>
      <c r="E1568" s="11">
        <v>4.8933939182105304E-3</v>
      </c>
    </row>
    <row r="1569" spans="1:5" x14ac:dyDescent="0.35">
      <c r="A1569" s="5">
        <v>4.48529411764707E-2</v>
      </c>
      <c r="B1569" s="6">
        <v>2.7613372781065001E-2</v>
      </c>
      <c r="C1569" s="6">
        <v>2.3176760717652699E-2</v>
      </c>
      <c r="D1569" s="6">
        <v>-2.9051698044890701E-4</v>
      </c>
      <c r="E1569" s="11">
        <v>0</v>
      </c>
    </row>
    <row r="1570" spans="1:5" x14ac:dyDescent="0.35">
      <c r="A1570" s="5">
        <v>-9.1484869809993503E-3</v>
      </c>
      <c r="B1570" s="6">
        <v>-7.6767757265561198E-4</v>
      </c>
      <c r="C1570" s="6">
        <v>-2.5068014948111901E-2</v>
      </c>
      <c r="D1570" s="6">
        <v>-6.1010679147686098E-3</v>
      </c>
      <c r="E1570" s="11">
        <v>1.56521739130435E-2</v>
      </c>
    </row>
    <row r="1571" spans="1:5" x14ac:dyDescent="0.35">
      <c r="A1571" s="5">
        <v>4.2613636363637601E-3</v>
      </c>
      <c r="B1571" s="6">
        <v>1.80560500170555E-2</v>
      </c>
      <c r="C1571" s="6">
        <v>3.7175651709284701E-3</v>
      </c>
      <c r="D1571" s="6">
        <v>-4.6769950306927398E-3</v>
      </c>
      <c r="E1571" s="11">
        <v>1.02739726027412E-3</v>
      </c>
    </row>
    <row r="1572" spans="1:5" x14ac:dyDescent="0.35">
      <c r="A1572" s="5">
        <v>4.1725601131541702E-2</v>
      </c>
      <c r="B1572" s="6">
        <v>2.2641132075471599E-3</v>
      </c>
      <c r="C1572" s="6">
        <v>2.93208623876011E-2</v>
      </c>
      <c r="D1572" s="6">
        <v>8.2232378854625292E-3</v>
      </c>
      <c r="E1572" s="11">
        <v>1.30003421142662E-2</v>
      </c>
    </row>
    <row r="1573" spans="1:5" x14ac:dyDescent="0.35">
      <c r="A1573" s="5">
        <v>6.1099796334012097E-3</v>
      </c>
      <c r="B1573" s="6">
        <v>-9.0361072679258098E-3</v>
      </c>
      <c r="C1573" s="6">
        <v>3.1184439651240799E-2</v>
      </c>
      <c r="D1573" s="6">
        <v>-7.28229655977652E-3</v>
      </c>
      <c r="E1573" s="11">
        <v>1.92502532928065E-2</v>
      </c>
    </row>
    <row r="1574" spans="1:5" x14ac:dyDescent="0.35">
      <c r="A1574" s="5">
        <v>4.2510121457489898E-2</v>
      </c>
      <c r="B1574" s="6">
        <v>-1.55775075987842E-2</v>
      </c>
      <c r="C1574" s="6">
        <v>2.9078221258453701E-2</v>
      </c>
      <c r="D1574" s="6">
        <v>1.0269989730047099E-2</v>
      </c>
      <c r="E1574" s="11">
        <v>2.3856858846918301E-2</v>
      </c>
    </row>
    <row r="1575" spans="1:5" x14ac:dyDescent="0.35">
      <c r="A1575" s="5">
        <v>1.48867313915857E-2</v>
      </c>
      <c r="B1575" s="6">
        <v>2.8560401389424901E-2</v>
      </c>
      <c r="C1575" s="6">
        <v>-1.80841768319915E-2</v>
      </c>
      <c r="D1575" s="6">
        <v>7.2610366228202904E-3</v>
      </c>
      <c r="E1575" s="11">
        <v>-8.7378640776698494E-3</v>
      </c>
    </row>
    <row r="1576" spans="1:5" x14ac:dyDescent="0.35">
      <c r="A1576" s="5">
        <v>1.2755102040815599E-3</v>
      </c>
      <c r="B1576" s="6">
        <v>2.28893058161352E-2</v>
      </c>
      <c r="C1576" s="6">
        <v>0</v>
      </c>
      <c r="D1576" s="6">
        <v>5.4786982943591002E-3</v>
      </c>
      <c r="E1576" s="11">
        <v>2.05680705190989E-2</v>
      </c>
    </row>
    <row r="1577" spans="1:5" x14ac:dyDescent="0.35">
      <c r="A1577" s="5">
        <v>-5.7324840764331197E-3</v>
      </c>
      <c r="B1577" s="6">
        <v>-1.5407190022010299E-2</v>
      </c>
      <c r="C1577" s="6">
        <v>-2.7050330935251801E-2</v>
      </c>
      <c r="D1577" s="6">
        <v>-1.03240607972469E-2</v>
      </c>
      <c r="E1577" s="11">
        <v>-5.1183621241203099E-3</v>
      </c>
    </row>
    <row r="1578" spans="1:5" x14ac:dyDescent="0.35">
      <c r="A1578" s="5">
        <v>-0.15759128763613101</v>
      </c>
      <c r="B1578" s="6">
        <v>7.4519374068549005E-4</v>
      </c>
      <c r="C1578" s="6">
        <v>-0.19905355814689299</v>
      </c>
      <c r="D1578" s="6">
        <v>-5.2158830773688901E-2</v>
      </c>
      <c r="E1578" s="11">
        <v>-3.56913183279743E-2</v>
      </c>
    </row>
    <row r="1579" spans="1:5" x14ac:dyDescent="0.35">
      <c r="A1579" s="5">
        <v>3.5741444866919998E-2</v>
      </c>
      <c r="B1579" s="6">
        <v>1.4519694172758999E-2</v>
      </c>
      <c r="C1579" s="6">
        <v>3.32348596750369E-2</v>
      </c>
      <c r="D1579" s="6">
        <v>2.1094467330115899E-2</v>
      </c>
      <c r="E1579" s="11">
        <v>-9.6698899633210801E-3</v>
      </c>
    </row>
    <row r="1580" spans="1:5" x14ac:dyDescent="0.35">
      <c r="A1580" s="5">
        <v>-1.61527165932451E-2</v>
      </c>
      <c r="B1580" s="6">
        <v>2.4587155963302899E-2</v>
      </c>
      <c r="C1580" s="6">
        <v>-4.6461758398856398E-2</v>
      </c>
      <c r="D1580" s="6">
        <v>-7.48499279509707E-3</v>
      </c>
      <c r="E1580" s="11">
        <v>5.0168350168350299E-2</v>
      </c>
    </row>
    <row r="1581" spans="1:5" x14ac:dyDescent="0.35">
      <c r="A1581" s="5">
        <v>6.7164179104477499E-3</v>
      </c>
      <c r="B1581" s="6">
        <v>1.21776504297995E-2</v>
      </c>
      <c r="C1581" s="6">
        <v>1.6491791604197802E-2</v>
      </c>
      <c r="D1581" s="6">
        <v>1.50825791855214E-3</v>
      </c>
      <c r="E1581" s="11">
        <v>4.7771721705674799E-2</v>
      </c>
    </row>
    <row r="1582" spans="1:5" x14ac:dyDescent="0.35">
      <c r="A1582" s="5">
        <v>4.1512231282431401E-2</v>
      </c>
      <c r="B1582" s="6">
        <v>-2.6185421089879798E-2</v>
      </c>
      <c r="C1582" s="6">
        <v>1.7699077518470701E-2</v>
      </c>
      <c r="D1582" s="6">
        <v>9.9397594103825E-3</v>
      </c>
      <c r="E1582" s="11">
        <v>-2.7539779681761099E-3</v>
      </c>
    </row>
    <row r="1583" spans="1:5" x14ac:dyDescent="0.35">
      <c r="A1583" s="5">
        <v>-2.2064056939501898E-2</v>
      </c>
      <c r="B1583" s="6">
        <v>6.5407340116279099E-3</v>
      </c>
      <c r="C1583" s="6">
        <v>3.9854710144926501E-3</v>
      </c>
      <c r="D1583" s="6">
        <v>-3.8771251072593502E-3</v>
      </c>
      <c r="E1583" s="11">
        <v>2.9763792574409201E-2</v>
      </c>
    </row>
    <row r="1584" spans="1:5" x14ac:dyDescent="0.35">
      <c r="A1584" s="5">
        <v>-4.3668122270742503E-3</v>
      </c>
      <c r="B1584" s="6">
        <v>5.7761730766725502E-3</v>
      </c>
      <c r="C1584" s="6">
        <v>4.1501336755732199E-2</v>
      </c>
      <c r="D1584" s="6">
        <v>9.5808761070685904E-3</v>
      </c>
      <c r="E1584" s="11">
        <v>-1.9666268196289E-2</v>
      </c>
    </row>
    <row r="1585" spans="1:5" x14ac:dyDescent="0.35">
      <c r="A1585" s="5">
        <v>0</v>
      </c>
      <c r="B1585" s="6">
        <v>0</v>
      </c>
      <c r="C1585" s="6">
        <v>0</v>
      </c>
      <c r="D1585" s="6">
        <v>0</v>
      </c>
      <c r="E1585" s="11">
        <v>0</v>
      </c>
    </row>
    <row r="1586" spans="1:5" x14ac:dyDescent="0.35">
      <c r="A1586" s="5">
        <v>-2.3391812865497099E-2</v>
      </c>
      <c r="B1586" s="6">
        <v>2.6561341473031502E-2</v>
      </c>
      <c r="C1586" s="6">
        <v>4.8509700328838203E-3</v>
      </c>
      <c r="D1586" s="6">
        <v>-1.6903914590747401E-2</v>
      </c>
      <c r="E1586" s="11">
        <v>-2.4012217385275599E-2</v>
      </c>
    </row>
    <row r="1587" spans="1:5" x14ac:dyDescent="0.35">
      <c r="A1587" s="5">
        <v>-2.99401197604789E-2</v>
      </c>
      <c r="B1587" s="6">
        <v>-4.9999999999999899E-2</v>
      </c>
      <c r="C1587" s="6">
        <v>-2.2758620689655201E-2</v>
      </c>
      <c r="D1587" s="6">
        <v>6.0328054298652801E-4</v>
      </c>
      <c r="E1587" s="11">
        <v>2.8028651510434402E-3</v>
      </c>
    </row>
    <row r="1588" spans="1:5" x14ac:dyDescent="0.35">
      <c r="A1588" s="5">
        <v>-1.08024691358025E-2</v>
      </c>
      <c r="B1588" s="6">
        <v>-1.8402649981597401E-2</v>
      </c>
      <c r="C1588" s="6">
        <v>-1.05857092448836E-2</v>
      </c>
      <c r="D1588" s="6">
        <v>6.33105993107708E-3</v>
      </c>
      <c r="E1588" s="11">
        <v>-6.2111801242237296E-3</v>
      </c>
    </row>
    <row r="1589" spans="1:5" x14ac:dyDescent="0.35">
      <c r="A1589" s="5">
        <v>1.7940717628705201E-2</v>
      </c>
      <c r="B1589" s="6">
        <v>4.1245219347580998E-3</v>
      </c>
      <c r="C1589" s="6">
        <v>1.42649780932591E-3</v>
      </c>
      <c r="D1589" s="6">
        <v>2.99580587177939E-4</v>
      </c>
      <c r="E1589" s="11">
        <v>-1.6250000000000001E-2</v>
      </c>
    </row>
    <row r="1590" spans="1:5" x14ac:dyDescent="0.35">
      <c r="A1590" s="5">
        <v>9.9616858237547793E-3</v>
      </c>
      <c r="B1590" s="6">
        <v>-1.0829013785324399E-2</v>
      </c>
      <c r="C1590" s="6">
        <v>-1.7094017094016999E-2</v>
      </c>
      <c r="D1590" s="6">
        <v>-7.4873090745732904E-3</v>
      </c>
      <c r="E1590" s="11">
        <v>2.2236340533672298E-3</v>
      </c>
    </row>
    <row r="1591" spans="1:5" x14ac:dyDescent="0.35">
      <c r="A1591" s="5">
        <v>0</v>
      </c>
      <c r="B1591" s="6">
        <v>3.3975084937711798E-3</v>
      </c>
      <c r="C1591" s="6">
        <v>3.6594239130434802E-2</v>
      </c>
      <c r="D1591" s="6">
        <v>0</v>
      </c>
      <c r="E1591" s="11">
        <v>-1.55309033280507E-2</v>
      </c>
    </row>
    <row r="1592" spans="1:5" x14ac:dyDescent="0.35">
      <c r="A1592" s="5">
        <v>-2.3520485584218601E-2</v>
      </c>
      <c r="B1592" s="6">
        <v>-4.8908577878102903E-3</v>
      </c>
      <c r="C1592" s="6">
        <v>4.1943025447639401E-3</v>
      </c>
      <c r="D1592" s="6">
        <v>9.6560429109853203E-3</v>
      </c>
      <c r="E1592" s="11">
        <v>1.41661300708307E-2</v>
      </c>
    </row>
    <row r="1593" spans="1:5" x14ac:dyDescent="0.35">
      <c r="A1593" s="5">
        <v>-2.3310023310022499E-3</v>
      </c>
      <c r="B1593" s="6">
        <v>2.1550055896028202E-2</v>
      </c>
      <c r="C1593" s="6">
        <v>-1.4966968325791899E-2</v>
      </c>
      <c r="D1593" s="6">
        <v>-7.7705095636581003E-3</v>
      </c>
      <c r="E1593" s="11">
        <v>-5.3968253968253999E-3</v>
      </c>
    </row>
    <row r="1594" spans="1:5" x14ac:dyDescent="0.35">
      <c r="A1594" s="5">
        <v>7.7881619937691905E-4</v>
      </c>
      <c r="B1594" s="6">
        <v>1.0362657290895701E-2</v>
      </c>
      <c r="C1594" s="6">
        <v>-1.62543821998015E-2</v>
      </c>
      <c r="D1594" s="6">
        <v>3.01204830617641E-3</v>
      </c>
      <c r="E1594" s="11">
        <v>-3.8940312799233899E-2</v>
      </c>
    </row>
    <row r="1595" spans="1:5" x14ac:dyDescent="0.35">
      <c r="A1595" s="5">
        <v>3.8910505836575698E-3</v>
      </c>
      <c r="B1595" s="6">
        <v>-1.68497808369883E-2</v>
      </c>
      <c r="C1595" s="6">
        <v>-2.3706896551724099E-2</v>
      </c>
      <c r="D1595" s="6">
        <v>-3.0030031157283199E-3</v>
      </c>
      <c r="E1595" s="11">
        <v>0</v>
      </c>
    </row>
    <row r="1596" spans="1:5" x14ac:dyDescent="0.35">
      <c r="A1596" s="5">
        <v>3.1007751937983702E-3</v>
      </c>
      <c r="B1596" s="6">
        <v>-1.75111400894188E-2</v>
      </c>
      <c r="C1596" s="6">
        <v>8.0941869021338205E-3</v>
      </c>
      <c r="D1596" s="6">
        <v>3.3133284380018101E-3</v>
      </c>
      <c r="E1596" s="11">
        <v>-1.5941547658585201E-2</v>
      </c>
    </row>
    <row r="1597" spans="1:5" x14ac:dyDescent="0.35">
      <c r="A1597" s="5">
        <v>-2.4729520865533299E-2</v>
      </c>
      <c r="B1597" s="6">
        <v>-1.0238945383430099E-2</v>
      </c>
      <c r="C1597" s="6">
        <v>-3.6499999999994902E-4</v>
      </c>
      <c r="D1597" s="6">
        <v>-3.3023865467431998E-3</v>
      </c>
      <c r="E1597" s="11">
        <v>1.7549780627742002E-2</v>
      </c>
    </row>
    <row r="1598" spans="1:5" x14ac:dyDescent="0.35">
      <c r="A1598" s="5">
        <v>0</v>
      </c>
      <c r="B1598" s="6">
        <v>0</v>
      </c>
      <c r="C1598" s="6">
        <v>0</v>
      </c>
      <c r="D1598" s="6">
        <v>0</v>
      </c>
      <c r="E1598" s="11">
        <v>0</v>
      </c>
    </row>
    <row r="1599" spans="1:5" x14ac:dyDescent="0.35">
      <c r="A1599" s="5">
        <v>-2.6941362916006399E-2</v>
      </c>
      <c r="B1599" s="6">
        <v>-2.068969348659E-2</v>
      </c>
      <c r="C1599" s="6">
        <v>3.65100414936115E-3</v>
      </c>
      <c r="D1599" s="6">
        <v>3.6445822155339598E-2</v>
      </c>
      <c r="E1599" s="11">
        <v>3.1509121061360099E-2</v>
      </c>
    </row>
    <row r="1600" spans="1:5" x14ac:dyDescent="0.35">
      <c r="A1600" s="5">
        <v>8.1433224755689303E-4</v>
      </c>
      <c r="B1600" s="6">
        <v>3.2472614728975599E-2</v>
      </c>
      <c r="C1600" s="6">
        <v>-1.3095707530010801E-2</v>
      </c>
      <c r="D1600" s="6">
        <v>1.13339145597211E-2</v>
      </c>
      <c r="E1600" s="11">
        <v>8.0385852090032496E-3</v>
      </c>
    </row>
    <row r="1601" spans="1:5" x14ac:dyDescent="0.35">
      <c r="A1601" s="5">
        <v>-3.4987794955248203E-2</v>
      </c>
      <c r="B1601" s="6">
        <v>-2.5767337088569001E-2</v>
      </c>
      <c r="C1601" s="6">
        <v>-4.1651273190242297E-2</v>
      </c>
      <c r="D1601" s="6">
        <v>-5.7471264367816603E-3</v>
      </c>
      <c r="E1601" s="11">
        <v>-1.1164274322169199E-2</v>
      </c>
    </row>
    <row r="1602" spans="1:5" x14ac:dyDescent="0.35">
      <c r="A1602" s="5">
        <v>-1.85497470489038E-2</v>
      </c>
      <c r="B1602" s="6">
        <v>2.9560483452371899E-2</v>
      </c>
      <c r="C1602" s="6">
        <v>-5.3845769230769199E-3</v>
      </c>
      <c r="D1602" s="6">
        <v>7.2253973988440903E-3</v>
      </c>
      <c r="E1602" s="11">
        <v>-2.0645161290322601E-2</v>
      </c>
    </row>
    <row r="1603" spans="1:5" x14ac:dyDescent="0.35">
      <c r="A1603" s="5">
        <v>3.4364261168384799E-2</v>
      </c>
      <c r="B1603" s="6">
        <v>2.0778278080025601E-2</v>
      </c>
      <c r="C1603" s="6">
        <v>5.4137275555403699E-3</v>
      </c>
      <c r="D1603" s="6">
        <v>-3.15634875022774E-3</v>
      </c>
      <c r="E1603" s="11">
        <v>5.2700922266140102E-3</v>
      </c>
    </row>
    <row r="1604" spans="1:5" x14ac:dyDescent="0.35">
      <c r="A1604" s="5">
        <v>-9.1362126245846404E-3</v>
      </c>
      <c r="B1604" s="6">
        <v>8.1421169504070096E-3</v>
      </c>
      <c r="C1604" s="6">
        <v>-0.02</v>
      </c>
      <c r="D1604" s="6">
        <v>-5.1813111686816998E-3</v>
      </c>
      <c r="E1604" s="11">
        <v>6.2254259501965904E-3</v>
      </c>
    </row>
    <row r="1605" spans="1:5" x14ac:dyDescent="0.35">
      <c r="A1605" s="5">
        <v>2.8499580888516202E-2</v>
      </c>
      <c r="B1605" s="6">
        <v>8.4434287812043003E-3</v>
      </c>
      <c r="C1605" s="6">
        <v>5.8477197802197803E-2</v>
      </c>
      <c r="D1605" s="6">
        <v>1.0127242110559801E-2</v>
      </c>
      <c r="E1605" s="11">
        <v>6.1869098013675999E-3</v>
      </c>
    </row>
    <row r="1606" spans="1:5" x14ac:dyDescent="0.35">
      <c r="A1606" s="5">
        <v>-4.88997555012216E-3</v>
      </c>
      <c r="B1606" s="6">
        <v>1.6381544098345201E-2</v>
      </c>
      <c r="C1606" s="6">
        <v>-3.2258028633964798E-2</v>
      </c>
      <c r="D1606" s="6">
        <v>-1.08850619766923E-2</v>
      </c>
      <c r="E1606" s="11">
        <v>-3.1391585760517801E-2</v>
      </c>
    </row>
    <row r="1607" spans="1:5" x14ac:dyDescent="0.35">
      <c r="A1607" s="5">
        <v>-1.06470106470107E-2</v>
      </c>
      <c r="B1607" s="6">
        <v>3.1160494269340901E-2</v>
      </c>
      <c r="C1607" s="6">
        <v>1.1111072796934801E-2</v>
      </c>
      <c r="D1607" s="6">
        <v>9.2672310575141505E-3</v>
      </c>
      <c r="E1607" s="11">
        <v>1.3030404276645599E-2</v>
      </c>
    </row>
    <row r="1608" spans="1:5" x14ac:dyDescent="0.35">
      <c r="A1608" s="5">
        <v>8.2781456953642304E-3</v>
      </c>
      <c r="B1608" s="6">
        <v>3.8207362340834101E-3</v>
      </c>
      <c r="C1608" s="6">
        <v>6.4418342721424002E-3</v>
      </c>
      <c r="D1608" s="6">
        <v>-2.4390173041254501E-2</v>
      </c>
      <c r="E1608" s="11">
        <v>-4.2875989445909602E-3</v>
      </c>
    </row>
    <row r="1609" spans="1:5" x14ac:dyDescent="0.35">
      <c r="A1609" s="5">
        <v>1.5599343185550099E-2</v>
      </c>
      <c r="B1609" s="6">
        <v>3.4602076124568E-3</v>
      </c>
      <c r="C1609" s="6">
        <v>9.0361449185294394E-3</v>
      </c>
      <c r="D1609" s="6">
        <v>-2.3529778546699199E-3</v>
      </c>
      <c r="E1609" s="11">
        <v>1.3911891354753099E-2</v>
      </c>
    </row>
    <row r="1610" spans="1:5" x14ac:dyDescent="0.35">
      <c r="A1610" s="5">
        <v>-8.0840743734844601E-4</v>
      </c>
      <c r="B1610" s="6">
        <v>2.24137931034483E-2</v>
      </c>
      <c r="C1610" s="6">
        <v>1.38060079778362E-2</v>
      </c>
      <c r="D1610" s="6">
        <v>1.17924159787735E-2</v>
      </c>
      <c r="E1610" s="11">
        <v>-1.66612218229336E-2</v>
      </c>
    </row>
    <row r="1611" spans="1:5" x14ac:dyDescent="0.35">
      <c r="A1611" s="5">
        <v>5.6634304207119303E-3</v>
      </c>
      <c r="B1611" s="6">
        <v>-1.0117706576728801E-3</v>
      </c>
      <c r="C1611" s="6">
        <v>5.1527051895472499E-3</v>
      </c>
      <c r="D1611" s="6">
        <v>-2.0395906920014401E-3</v>
      </c>
      <c r="E1611" s="11">
        <v>1.09634551495017E-2</v>
      </c>
    </row>
    <row r="1612" spans="1:5" x14ac:dyDescent="0.35">
      <c r="A1612" s="5">
        <v>-1.7699115044247701E-2</v>
      </c>
      <c r="B1612" s="6">
        <v>-2.3295103872548701E-2</v>
      </c>
      <c r="C1612" s="6">
        <v>-5.1262909237015401E-3</v>
      </c>
      <c r="D1612" s="6">
        <v>-8.1751459854014791E-3</v>
      </c>
      <c r="E1612" s="11">
        <v>-1.08445612882023E-2</v>
      </c>
    </row>
    <row r="1613" spans="1:5" x14ac:dyDescent="0.35">
      <c r="A1613" s="5">
        <v>-3.2760032760033001E-3</v>
      </c>
      <c r="B1613" s="6">
        <v>-3.4566194262008998E-4</v>
      </c>
      <c r="C1613" s="6">
        <v>-6.6249539933751498E-3</v>
      </c>
      <c r="D1613" s="6">
        <v>3.2381143936519598E-3</v>
      </c>
      <c r="E1613" s="11">
        <v>-3.5880398671096402E-2</v>
      </c>
    </row>
    <row r="1614" spans="1:5" x14ac:dyDescent="0.35">
      <c r="A1614" s="5">
        <v>-1.9720624486442101E-2</v>
      </c>
      <c r="B1614" s="6">
        <v>-1.03737897648692E-3</v>
      </c>
      <c r="C1614" s="6">
        <v>-1.3338310485364799E-2</v>
      </c>
      <c r="D1614" s="6">
        <v>9.0962074530516208E-3</v>
      </c>
      <c r="E1614" s="11">
        <v>-4.8242591316334203E-3</v>
      </c>
    </row>
    <row r="1615" spans="1:5" x14ac:dyDescent="0.35">
      <c r="A1615" s="5">
        <v>4.19111483654655E-3</v>
      </c>
      <c r="B1615" s="6">
        <v>2.8383524693095501E-2</v>
      </c>
      <c r="C1615" s="6">
        <v>1.0514495325366E-2</v>
      </c>
      <c r="D1615" s="6">
        <v>1.1922107150411001E-2</v>
      </c>
      <c r="E1615" s="11">
        <v>1.55817174515236E-2</v>
      </c>
    </row>
    <row r="1616" spans="1:5" x14ac:dyDescent="0.35">
      <c r="A1616" s="5">
        <v>2.9215358931552499E-2</v>
      </c>
      <c r="B1616" s="6">
        <v>1.11074389467332E-2</v>
      </c>
      <c r="C1616" s="6">
        <v>4.1991861761427003E-2</v>
      </c>
      <c r="D1616" s="6">
        <v>1.7241379310346499E-3</v>
      </c>
      <c r="E1616" s="11">
        <v>1.6365496079100001E-2</v>
      </c>
    </row>
    <row r="1617" spans="1:5" x14ac:dyDescent="0.35">
      <c r="A1617" s="5">
        <v>4.9472830494728302E-2</v>
      </c>
      <c r="B1617" s="6">
        <v>-4.6604858634992103E-3</v>
      </c>
      <c r="C1617" s="6">
        <v>2.8530633789920299E-2</v>
      </c>
      <c r="D1617" s="6">
        <v>6.0240963855422401E-3</v>
      </c>
      <c r="E1617" s="11">
        <v>1.8785642401878602E-2</v>
      </c>
    </row>
    <row r="1618" spans="1:5" x14ac:dyDescent="0.35">
      <c r="A1618" s="5">
        <v>-5.4095826893354503E-3</v>
      </c>
      <c r="B1618" s="6">
        <v>-2.40802675585284E-2</v>
      </c>
      <c r="C1618" s="6">
        <v>9.0152565880721198E-3</v>
      </c>
      <c r="D1618" s="6">
        <v>-2.28111633875117E-3</v>
      </c>
      <c r="E1618" s="11">
        <v>2.0414883108330398E-2</v>
      </c>
    </row>
    <row r="1619" spans="1:5" x14ac:dyDescent="0.35">
      <c r="A1619" s="5">
        <v>1.3986013986014199E-2</v>
      </c>
      <c r="B1619" s="6">
        <v>1.16518163125428E-2</v>
      </c>
      <c r="C1619" s="6">
        <v>1.0652920962199299E-2</v>
      </c>
      <c r="D1619" s="6">
        <v>-6.8591738046879201E-3</v>
      </c>
      <c r="E1619" s="11">
        <v>1.2584704743465701E-2</v>
      </c>
    </row>
    <row r="1620" spans="1:5" x14ac:dyDescent="0.35">
      <c r="A1620" s="5">
        <v>-1.2260536398467499E-2</v>
      </c>
      <c r="B1620" s="6">
        <v>6.7750338753387301E-3</v>
      </c>
      <c r="C1620" s="6">
        <v>-5.1003060183610902E-3</v>
      </c>
      <c r="D1620" s="6">
        <v>0</v>
      </c>
      <c r="E1620" s="11">
        <v>6.6921606118546303E-3</v>
      </c>
    </row>
    <row r="1621" spans="1:5" x14ac:dyDescent="0.35">
      <c r="A1621" s="5">
        <v>3.8789759503490302E-3</v>
      </c>
      <c r="B1621" s="6">
        <v>6.0565614420107199E-3</v>
      </c>
      <c r="C1621" s="6">
        <v>6.8356117566636997E-4</v>
      </c>
      <c r="D1621" s="6">
        <v>2.87769794524095E-3</v>
      </c>
      <c r="E1621" s="11">
        <v>9.8132320354542592E-3</v>
      </c>
    </row>
    <row r="1622" spans="1:5" x14ac:dyDescent="0.35">
      <c r="A1622" s="5">
        <v>2.24111282843895E-2</v>
      </c>
      <c r="B1622" s="6">
        <v>0</v>
      </c>
      <c r="C1622" s="6">
        <v>3.4152321237967999E-3</v>
      </c>
      <c r="D1622" s="6">
        <v>-4.5910331632365003E-3</v>
      </c>
      <c r="E1622" s="11">
        <v>-2.8213166144200601E-2</v>
      </c>
    </row>
    <row r="1623" spans="1:5" x14ac:dyDescent="0.35">
      <c r="A1623" s="5">
        <v>-9.8261526832955602E-3</v>
      </c>
      <c r="B1623" s="6">
        <v>-3.9464916387959799E-2</v>
      </c>
      <c r="C1623" s="6">
        <v>8.8495578233340807E-3</v>
      </c>
      <c r="D1623" s="6">
        <v>3.7474775242332102E-3</v>
      </c>
      <c r="E1623" s="11">
        <v>6.4516129032266001E-4</v>
      </c>
    </row>
    <row r="1624" spans="1:5" x14ac:dyDescent="0.35">
      <c r="A1624" s="5">
        <v>-3.1297709923664097E-2</v>
      </c>
      <c r="B1624" s="6">
        <v>-7.6601325786954701E-3</v>
      </c>
      <c r="C1624" s="6">
        <v>-7.7597505991818796E-3</v>
      </c>
      <c r="D1624" s="6">
        <v>0</v>
      </c>
      <c r="E1624" s="11">
        <v>-3.2237266279818702E-3</v>
      </c>
    </row>
    <row r="1625" spans="1:5" x14ac:dyDescent="0.35">
      <c r="A1625" s="5">
        <v>1.4972419227738501E-2</v>
      </c>
      <c r="B1625" s="6">
        <v>2.2105228070175498E-2</v>
      </c>
      <c r="C1625" s="6">
        <v>-1.1220673240394399E-2</v>
      </c>
      <c r="D1625" s="6">
        <v>8.3284747153764497E-3</v>
      </c>
      <c r="E1625" s="11">
        <v>3.234152652005E-3</v>
      </c>
    </row>
    <row r="1626" spans="1:5" x14ac:dyDescent="0.35">
      <c r="A1626" s="5">
        <v>2.6397515527950301E-2</v>
      </c>
      <c r="B1626" s="6">
        <v>5.0806798860514799E-2</v>
      </c>
      <c r="C1626" s="6">
        <v>1.6506155433287501E-2</v>
      </c>
      <c r="D1626" s="6">
        <v>5.6963829997287397E-3</v>
      </c>
      <c r="E1626" s="11">
        <v>-5.4803352675693003E-3</v>
      </c>
    </row>
    <row r="1627" spans="1:5" x14ac:dyDescent="0.35">
      <c r="A1627" s="5">
        <v>-1.2102874432677799E-2</v>
      </c>
      <c r="B1627" s="6">
        <v>-3.1035640933170801E-2</v>
      </c>
      <c r="C1627" s="6">
        <v>-2.43572065073481E-2</v>
      </c>
      <c r="D1627" s="6">
        <v>-7.0801121169680199E-3</v>
      </c>
      <c r="E1627" s="11">
        <v>-2.0421393841167E-2</v>
      </c>
    </row>
    <row r="1628" spans="1:5" x14ac:dyDescent="0.35">
      <c r="A1628" s="5">
        <v>-4.59418070444106E-3</v>
      </c>
      <c r="B1628" s="6">
        <v>1.3486513823330901E-3</v>
      </c>
      <c r="C1628" s="6">
        <v>-8.6685159500693408E-3</v>
      </c>
      <c r="D1628" s="6">
        <v>2.85225328009231E-4</v>
      </c>
      <c r="E1628" s="11">
        <v>7.9417604235605399E-3</v>
      </c>
    </row>
    <row r="1629" spans="1:5" x14ac:dyDescent="0.35">
      <c r="A1629" s="5">
        <v>0.01</v>
      </c>
      <c r="B1629" s="6">
        <v>2.15487871532394E-2</v>
      </c>
      <c r="C1629" s="6">
        <v>-1.0493529206016001E-3</v>
      </c>
      <c r="D1629" s="6">
        <v>-3.9920159680639803E-3</v>
      </c>
      <c r="E1629" s="11">
        <v>2.2652659225213399E-2</v>
      </c>
    </row>
    <row r="1630" spans="1:5" x14ac:dyDescent="0.35">
      <c r="A1630" s="5">
        <v>1.2185833968012099E-2</v>
      </c>
      <c r="B1630" s="6">
        <v>3.1641364535266898E-2</v>
      </c>
      <c r="C1630" s="6">
        <v>4.90203098396469E-3</v>
      </c>
      <c r="D1630" s="6">
        <v>2.0040080160321802E-3</v>
      </c>
      <c r="E1630" s="11">
        <v>1.1235955056179799E-2</v>
      </c>
    </row>
    <row r="1631" spans="1:5" x14ac:dyDescent="0.35">
      <c r="A1631" s="5">
        <v>-1.2791572610985701E-2</v>
      </c>
      <c r="B1631" s="6">
        <v>-7.6677318743684202E-3</v>
      </c>
      <c r="C1631" s="6">
        <v>2.09058529301096E-2</v>
      </c>
      <c r="D1631" s="6">
        <v>1.28571785714287E-2</v>
      </c>
      <c r="E1631" s="11">
        <v>-1.5873015873015799E-3</v>
      </c>
    </row>
    <row r="1632" spans="1:5" x14ac:dyDescent="0.35">
      <c r="A1632" s="5">
        <v>2.9725609756097601E-2</v>
      </c>
      <c r="B1632" s="6">
        <v>1.60985195137964E-3</v>
      </c>
      <c r="C1632" s="6">
        <v>4.0273073046862597E-2</v>
      </c>
      <c r="D1632" s="6">
        <v>1.12834622255478E-2</v>
      </c>
      <c r="E1632" s="11">
        <v>1.8124006359300698E-2</v>
      </c>
    </row>
    <row r="1633" spans="1:5" x14ac:dyDescent="0.35">
      <c r="A1633" s="5">
        <v>-1.48038490007402E-2</v>
      </c>
      <c r="B1633" s="6">
        <v>-1.3821953911219801E-2</v>
      </c>
      <c r="C1633" s="6">
        <v>6.5616797900263099E-3</v>
      </c>
      <c r="D1633" s="6">
        <v>9.76286610878652E-3</v>
      </c>
      <c r="E1633" s="11">
        <v>-6.2460961898813698E-3</v>
      </c>
    </row>
    <row r="1634" spans="1:5" x14ac:dyDescent="0.35">
      <c r="A1634" s="5">
        <v>6.7618332081143002E-3</v>
      </c>
      <c r="B1634" s="6">
        <v>1.7926988265971399E-2</v>
      </c>
      <c r="C1634" s="6">
        <v>6.1929921773140597E-3</v>
      </c>
      <c r="D1634" s="6">
        <v>0</v>
      </c>
      <c r="E1634" s="11">
        <v>5.6568196103079496E-3</v>
      </c>
    </row>
    <row r="1635" spans="1:5" x14ac:dyDescent="0.35">
      <c r="A1635" s="5">
        <v>1.11940298507462E-2</v>
      </c>
      <c r="B1635" s="6">
        <v>3.8104322766570498E-2</v>
      </c>
      <c r="C1635" s="6">
        <v>1.5549043875962501E-2</v>
      </c>
      <c r="D1635" s="6">
        <v>2.4862224615407299E-3</v>
      </c>
      <c r="E1635" s="11">
        <v>1.4999999999999901E-2</v>
      </c>
    </row>
    <row r="1636" spans="1:5" x14ac:dyDescent="0.35">
      <c r="A1636" s="5">
        <v>-4.4280442804428598E-3</v>
      </c>
      <c r="B1636" s="6">
        <v>-1.14126780637063E-2</v>
      </c>
      <c r="C1636" s="6">
        <v>0</v>
      </c>
      <c r="D1636" s="6">
        <v>-1.04711697437311E-2</v>
      </c>
      <c r="E1636" s="11">
        <v>1.01601600985222E-2</v>
      </c>
    </row>
    <row r="1637" spans="1:5" x14ac:dyDescent="0.35">
      <c r="A1637" s="5">
        <v>2.2238695329872501E-3</v>
      </c>
      <c r="B1637" s="6">
        <v>-4.0561311717981496E-3</v>
      </c>
      <c r="C1637" s="6">
        <v>-1.85007974481659E-2</v>
      </c>
      <c r="D1637" s="6">
        <v>-3.3417222451362898E-3</v>
      </c>
      <c r="E1637" s="11">
        <v>-1.5544101460280299E-2</v>
      </c>
    </row>
    <row r="1638" spans="1:5" x14ac:dyDescent="0.35">
      <c r="A1638" s="5">
        <v>-2.4408284023668701E-2</v>
      </c>
      <c r="B1638" s="6">
        <v>-1.3157894736842099E-2</v>
      </c>
      <c r="C1638" s="6">
        <v>4.8748781280467703E-3</v>
      </c>
      <c r="D1638" s="6">
        <v>-4.5822855546241999E-2</v>
      </c>
      <c r="E1638" s="11">
        <v>-1.5479876160990599E-2</v>
      </c>
    </row>
    <row r="1639" spans="1:5" x14ac:dyDescent="0.35">
      <c r="A1639" s="5">
        <v>-1.8195602729340399E-2</v>
      </c>
      <c r="B1639" s="6">
        <v>-2.2222253968253902E-2</v>
      </c>
      <c r="C1639" s="6">
        <v>-6.46830530401155E-4</v>
      </c>
      <c r="D1639" s="6">
        <v>6.1493777452414902E-3</v>
      </c>
      <c r="E1639" s="11">
        <v>8.8050943396227304E-3</v>
      </c>
    </row>
    <row r="1640" spans="1:5" x14ac:dyDescent="0.35">
      <c r="A1640" s="5">
        <v>1.0038610038610099E-2</v>
      </c>
      <c r="B1640" s="6">
        <v>1.6233766760836502E-2</v>
      </c>
      <c r="C1640" s="6">
        <v>6.1488673139158401E-3</v>
      </c>
      <c r="D1640" s="6">
        <v>7.5668652660483299E-3</v>
      </c>
      <c r="E1640" s="11">
        <v>9.0397749975204E-3</v>
      </c>
    </row>
    <row r="1641" spans="1:5" x14ac:dyDescent="0.35">
      <c r="A1641" s="5">
        <v>5.3516819571865996E-3</v>
      </c>
      <c r="B1641" s="6">
        <v>-5.75073500801071E-3</v>
      </c>
      <c r="C1641" s="6">
        <v>-4.8246703119975099E-3</v>
      </c>
      <c r="D1641" s="6">
        <v>7.7990326328363198E-3</v>
      </c>
      <c r="E1641" s="11">
        <v>1.26660495932065E-2</v>
      </c>
    </row>
    <row r="1642" spans="1:5" x14ac:dyDescent="0.35">
      <c r="A1642" s="5">
        <v>-1.5209125475285101E-3</v>
      </c>
      <c r="B1642" s="6">
        <v>1.9601509652907901E-2</v>
      </c>
      <c r="C1642" s="6">
        <v>-8.0801548778230998E-3</v>
      </c>
      <c r="D1642" s="6">
        <v>-1.17512535199465E-2</v>
      </c>
      <c r="E1642" s="11">
        <v>3.6608910104265501E-3</v>
      </c>
    </row>
    <row r="1643" spans="1:5" x14ac:dyDescent="0.35">
      <c r="A1643" s="5">
        <v>-6.0929169840060497E-3</v>
      </c>
      <c r="B1643" s="6">
        <v>-1.6703403718878001E-2</v>
      </c>
      <c r="C1643" s="6">
        <v>-1.7595339928467301E-2</v>
      </c>
      <c r="D1643" s="6">
        <v>1.16005655452422E-3</v>
      </c>
      <c r="E1643" s="11">
        <v>-7.5987837325966999E-3</v>
      </c>
    </row>
    <row r="1644" spans="1:5" x14ac:dyDescent="0.35">
      <c r="A1644" s="5">
        <v>4.2145593869731698E-2</v>
      </c>
      <c r="B1644" s="6">
        <v>1.1217884255837E-2</v>
      </c>
      <c r="C1644" s="6">
        <v>8.9552238805972201E-3</v>
      </c>
      <c r="D1644" s="6">
        <v>1.0718496911880799E-2</v>
      </c>
      <c r="E1644" s="11">
        <v>1.07196930646436E-2</v>
      </c>
    </row>
    <row r="1645" spans="1:5" x14ac:dyDescent="0.35">
      <c r="A1645" s="5">
        <v>-1.91176470588235E-2</v>
      </c>
      <c r="B1645" s="6">
        <v>6.3391761121767099E-3</v>
      </c>
      <c r="C1645" s="6">
        <v>1.31492439184746E-2</v>
      </c>
      <c r="D1645" s="6">
        <v>-8.3118727317328406E-3</v>
      </c>
      <c r="E1645" s="11">
        <v>3.7878787878787797E-2</v>
      </c>
    </row>
    <row r="1646" spans="1:5" x14ac:dyDescent="0.35">
      <c r="A1646" s="5">
        <v>3.3733133433283297E-2</v>
      </c>
      <c r="B1646" s="6">
        <v>3.4645984251968601E-3</v>
      </c>
      <c r="C1646" s="6">
        <v>3.7962362102530699E-2</v>
      </c>
      <c r="D1646" s="6">
        <v>8.9595014450867295E-3</v>
      </c>
      <c r="E1646" s="11">
        <v>2.2773664233576501E-2</v>
      </c>
    </row>
    <row r="1647" spans="1:5" x14ac:dyDescent="0.35">
      <c r="A1647" s="5">
        <v>-2.17548948513413E-3</v>
      </c>
      <c r="B1647" s="6">
        <v>2.13433766056692E-2</v>
      </c>
      <c r="C1647" s="6">
        <v>6.2513285401699604E-4</v>
      </c>
      <c r="D1647" s="6">
        <v>-5.7283015514286695E-4</v>
      </c>
      <c r="E1647" s="11">
        <v>-1.5129832436758899E-2</v>
      </c>
    </row>
    <row r="1648" spans="1:5" x14ac:dyDescent="0.35">
      <c r="A1648" s="5">
        <v>2.9069767441860499E-3</v>
      </c>
      <c r="B1648" s="6">
        <v>4.11800847824191E-2</v>
      </c>
      <c r="C1648" s="6">
        <v>3.4364575717873401E-3</v>
      </c>
      <c r="D1648" s="6">
        <v>3.1527298956459701E-3</v>
      </c>
      <c r="E1648" s="11">
        <v>1.79709565217392E-2</v>
      </c>
    </row>
    <row r="1649" spans="1:5" x14ac:dyDescent="0.35">
      <c r="A1649" s="5">
        <v>5.7971014492754804E-3</v>
      </c>
      <c r="B1649" s="6">
        <v>-1.4757673708450901E-3</v>
      </c>
      <c r="C1649" s="6">
        <v>-3.7359590204221198E-3</v>
      </c>
      <c r="D1649" s="6">
        <v>3.7142857142857802E-3</v>
      </c>
      <c r="E1649" s="11">
        <v>7.1184514304356598E-3</v>
      </c>
    </row>
    <row r="1650" spans="1:5" x14ac:dyDescent="0.35">
      <c r="A1650" s="5">
        <v>-7.2046109510093303E-4</v>
      </c>
      <c r="B1650" s="6">
        <v>1.5666537649036999E-2</v>
      </c>
      <c r="C1650" s="6">
        <v>-9.3749687499999901E-3</v>
      </c>
      <c r="D1650" s="6">
        <v>6.2624893253628898E-3</v>
      </c>
      <c r="E1650" s="11">
        <v>-4.8062767772845101E-3</v>
      </c>
    </row>
    <row r="1651" spans="1:5" x14ac:dyDescent="0.35">
      <c r="A1651" s="5">
        <v>-1.44196106705119E-3</v>
      </c>
      <c r="B1651" s="6">
        <v>2.3282304328222599E-3</v>
      </c>
      <c r="C1651" s="6">
        <v>-6.62463701499572E-3</v>
      </c>
      <c r="D1651" s="6">
        <v>1.07496106524183E-2</v>
      </c>
      <c r="E1651" s="11">
        <v>-5.1136363636363801E-3</v>
      </c>
    </row>
    <row r="1652" spans="1:5" x14ac:dyDescent="0.35">
      <c r="A1652" s="5">
        <v>-2.8880866425992899E-2</v>
      </c>
      <c r="B1652" s="6">
        <v>-2.90357151287945E-3</v>
      </c>
      <c r="C1652" s="6">
        <v>-1.01619561765639E-2</v>
      </c>
      <c r="D1652" s="6">
        <v>-5.0377483907081402E-3</v>
      </c>
      <c r="E1652" s="11">
        <v>-1.3706453455168599E-2</v>
      </c>
    </row>
    <row r="1653" spans="1:5" x14ac:dyDescent="0.35">
      <c r="A1653" s="5">
        <v>1.48698884758365E-2</v>
      </c>
      <c r="B1653" s="6">
        <v>2.1549271986021998E-2</v>
      </c>
      <c r="C1653" s="6">
        <v>-1.5078569136990801E-2</v>
      </c>
      <c r="D1653" s="6">
        <v>1.5471096502422999E-2</v>
      </c>
      <c r="E1653" s="11">
        <v>6.0799073537927103E-3</v>
      </c>
    </row>
    <row r="1654" spans="1:5" x14ac:dyDescent="0.35">
      <c r="A1654" s="5">
        <v>2.7106227106227E-2</v>
      </c>
      <c r="B1654" s="6">
        <v>1.68185851300693E-2</v>
      </c>
      <c r="C1654" s="6">
        <v>3.8762148574522898E-2</v>
      </c>
      <c r="D1654" s="6">
        <v>2.2161011847678901E-3</v>
      </c>
      <c r="E1654" s="11">
        <v>-1.12230215827338E-2</v>
      </c>
    </row>
    <row r="1655" spans="1:5" x14ac:dyDescent="0.35">
      <c r="A1655" s="5">
        <v>1.06990014265336E-2</v>
      </c>
      <c r="B1655" s="6">
        <v>1.2054948811603501E-2</v>
      </c>
      <c r="C1655" s="6">
        <v>-1.5678583119428399E-3</v>
      </c>
      <c r="D1655" s="6">
        <v>-8.5683043117744696E-3</v>
      </c>
      <c r="E1655" s="11">
        <v>-1.4551222351572E-3</v>
      </c>
    </row>
    <row r="1656" spans="1:5" x14ac:dyDescent="0.35">
      <c r="A1656" s="5">
        <v>1.6937191249117901E-2</v>
      </c>
      <c r="B1656" s="6">
        <v>-1.38504162798014E-2</v>
      </c>
      <c r="C1656" s="6">
        <v>5.0251256281406099E-3</v>
      </c>
      <c r="D1656" s="6">
        <v>9.1998888067983398E-3</v>
      </c>
      <c r="E1656" s="11">
        <v>8.1608272713014109E-3</v>
      </c>
    </row>
    <row r="1657" spans="1:5" x14ac:dyDescent="0.35">
      <c r="A1657" s="5">
        <v>4.2331714087439298E-2</v>
      </c>
      <c r="B1657" s="6">
        <v>5.6180059335957403E-3</v>
      </c>
      <c r="C1657" s="6">
        <v>2.3749937500000099E-2</v>
      </c>
      <c r="D1657" s="6">
        <v>-5.5248620692286404E-3</v>
      </c>
      <c r="E1657" s="11">
        <v>8.38398381034966E-3</v>
      </c>
    </row>
    <row r="1658" spans="1:5" x14ac:dyDescent="0.35">
      <c r="A1658" s="5">
        <v>0</v>
      </c>
      <c r="B1658" s="6">
        <v>0</v>
      </c>
      <c r="C1658" s="6">
        <v>0</v>
      </c>
      <c r="D1658" s="6">
        <v>0</v>
      </c>
      <c r="E1658" s="11">
        <v>0</v>
      </c>
    </row>
    <row r="1659" spans="1:5" x14ac:dyDescent="0.35">
      <c r="A1659" s="5">
        <v>-2.0639147802929299E-2</v>
      </c>
      <c r="B1659" s="6">
        <v>-3.68714814768571E-2</v>
      </c>
      <c r="C1659" s="6">
        <v>-3.0524421887939699E-3</v>
      </c>
      <c r="D1659" s="6">
        <v>2.2500035503473501E-2</v>
      </c>
      <c r="E1659" s="11">
        <v>8.6008595985747095E-3</v>
      </c>
    </row>
    <row r="1660" spans="1:5" x14ac:dyDescent="0.35">
      <c r="A1660" s="5">
        <v>1.90346702923181E-2</v>
      </c>
      <c r="B1660" s="6">
        <v>1.7691415313225298E-2</v>
      </c>
      <c r="C1660" s="6">
        <v>3.5823698714023501E-2</v>
      </c>
      <c r="D1660" s="6">
        <v>2.7981492800869302E-2</v>
      </c>
      <c r="E1660" s="11">
        <v>-5.1165434906196303E-3</v>
      </c>
    </row>
    <row r="1661" spans="1:5" x14ac:dyDescent="0.35">
      <c r="A1661" s="5">
        <v>-8.0053368912609297E-3</v>
      </c>
      <c r="B1661" s="6">
        <v>4.8446280991736304E-3</v>
      </c>
      <c r="C1661" s="6">
        <v>-1.3301831906483499E-2</v>
      </c>
      <c r="D1661" s="6">
        <v>-6.60669947828685E-3</v>
      </c>
      <c r="E1661" s="11">
        <v>1.42857142857142E-2</v>
      </c>
    </row>
    <row r="1662" spans="1:5" x14ac:dyDescent="0.35">
      <c r="A1662" s="5">
        <v>1.07599193006052E-2</v>
      </c>
      <c r="B1662" s="6">
        <v>-1.38967109413903E-2</v>
      </c>
      <c r="C1662" s="6">
        <v>6.2911621842074404E-3</v>
      </c>
      <c r="D1662" s="6">
        <v>1.0640795070471199E-3</v>
      </c>
      <c r="E1662" s="11">
        <v>4.2254084507042898E-3</v>
      </c>
    </row>
    <row r="1663" spans="1:5" x14ac:dyDescent="0.35">
      <c r="A1663" s="5">
        <v>6.6533599467732995E-4</v>
      </c>
      <c r="B1663" s="6">
        <v>-3.3074518262870299E-2</v>
      </c>
      <c r="C1663" s="6">
        <v>8.9309318249464198E-4</v>
      </c>
      <c r="D1663" s="6">
        <v>-7.4409048631410802E-3</v>
      </c>
      <c r="E1663" s="11">
        <v>2.0476857196249299E-2</v>
      </c>
    </row>
    <row r="1664" spans="1:5" x14ac:dyDescent="0.35">
      <c r="A1664" s="5">
        <v>0</v>
      </c>
      <c r="B1664" s="6">
        <v>5.3539561378332899E-3</v>
      </c>
      <c r="C1664" s="6">
        <v>1.45747178636144E-2</v>
      </c>
      <c r="D1664" s="6">
        <v>-2.11512724615553E-2</v>
      </c>
      <c r="E1664" s="11">
        <v>1.86915877574718E-2</v>
      </c>
    </row>
    <row r="1665" spans="1:5" x14ac:dyDescent="0.35">
      <c r="A1665" s="5">
        <v>0</v>
      </c>
      <c r="B1665" s="6">
        <v>1.3313639447149099E-2</v>
      </c>
      <c r="C1665" s="6">
        <v>1.3778979367371E-2</v>
      </c>
      <c r="D1665" s="6">
        <v>1.55908443514374E-2</v>
      </c>
      <c r="E1665" s="11">
        <v>6.6378787567253905E-2</v>
      </c>
    </row>
    <row r="1666" spans="1:5" x14ac:dyDescent="0.35">
      <c r="A1666" s="5">
        <v>6.64893617021289E-3</v>
      </c>
      <c r="B1666" s="6">
        <v>-9.63509489051095E-3</v>
      </c>
      <c r="C1666" s="6">
        <v>-1.15676685038957E-3</v>
      </c>
      <c r="D1666" s="6">
        <v>-8.8876582278482105E-3</v>
      </c>
      <c r="E1666" s="11">
        <v>-2.32794028340082E-2</v>
      </c>
    </row>
    <row r="1667" spans="1:5" x14ac:dyDescent="0.35">
      <c r="A1667" s="5">
        <v>4.8216644649933901E-2</v>
      </c>
      <c r="B1667" s="6">
        <v>-2.2110850360309599E-2</v>
      </c>
      <c r="C1667" s="6">
        <v>6.3693397113684398E-3</v>
      </c>
      <c r="D1667" s="6">
        <v>-8.1521736361354104E-3</v>
      </c>
      <c r="E1667" s="11">
        <v>5.1813992321967399E-3</v>
      </c>
    </row>
    <row r="1668" spans="1:5" x14ac:dyDescent="0.35">
      <c r="A1668" s="5">
        <v>-1.2602394454946399E-2</v>
      </c>
      <c r="B1668" s="6">
        <v>-1.98974989386492E-2</v>
      </c>
      <c r="C1668" s="6">
        <v>2.1864270533042102E-2</v>
      </c>
      <c r="D1668" s="6">
        <v>-8.4931846406443006E-3</v>
      </c>
      <c r="E1668" s="11">
        <v>-1.08246907216495E-2</v>
      </c>
    </row>
    <row r="1669" spans="1:5" x14ac:dyDescent="0.35">
      <c r="A1669" s="5">
        <v>1.2763241863433801E-3</v>
      </c>
      <c r="B1669" s="6">
        <v>-1.84557993513258E-2</v>
      </c>
      <c r="C1669" s="6">
        <v>-6.1937218468469703E-3</v>
      </c>
      <c r="D1669" s="6">
        <v>-3.8684719535784198E-3</v>
      </c>
      <c r="E1669" s="11">
        <v>1.6154194051371001E-2</v>
      </c>
    </row>
    <row r="1670" spans="1:5" x14ac:dyDescent="0.35">
      <c r="A1670" s="5">
        <v>9.5602294455066107E-3</v>
      </c>
      <c r="B1670" s="6">
        <v>-2.5697273581949301E-2</v>
      </c>
      <c r="C1670" s="6">
        <v>-1.41643063502637E-2</v>
      </c>
      <c r="D1670" s="6">
        <v>-5.8252080443826904E-3</v>
      </c>
      <c r="E1670" s="11">
        <v>-2.30769230769234E-3</v>
      </c>
    </row>
    <row r="1671" spans="1:5" x14ac:dyDescent="0.35">
      <c r="A1671" s="5">
        <v>-1.76767676767676E-2</v>
      </c>
      <c r="B1671" s="6">
        <v>1.3187520102927E-2</v>
      </c>
      <c r="C1671" s="6">
        <v>5.7471553375618703E-3</v>
      </c>
      <c r="D1671" s="6">
        <v>1.7578124386923501E-2</v>
      </c>
      <c r="E1671" s="11">
        <v>-3.9321459778977101E-2</v>
      </c>
    </row>
    <row r="1672" spans="1:5" x14ac:dyDescent="0.35">
      <c r="A1672" s="5">
        <v>-1.60668380462725E-2</v>
      </c>
      <c r="B1672" s="6">
        <v>1.36507936507937E-2</v>
      </c>
      <c r="C1672" s="6">
        <v>-5.14285714285712E-3</v>
      </c>
      <c r="D1672" s="6">
        <v>-1.5903516043888299E-2</v>
      </c>
      <c r="E1672" s="11">
        <v>8.0251467081238204E-4</v>
      </c>
    </row>
    <row r="1673" spans="1:5" x14ac:dyDescent="0.35">
      <c r="A1673" s="5">
        <v>1.9595035924231401E-3</v>
      </c>
      <c r="B1673" s="6">
        <v>-5.6373316630128302E-3</v>
      </c>
      <c r="C1673" s="6">
        <v>-8.32857553130395E-3</v>
      </c>
      <c r="D1673" s="6">
        <v>1.25383463360267E-2</v>
      </c>
      <c r="E1673" s="11">
        <v>-1.0959636460839301E-2</v>
      </c>
    </row>
    <row r="1674" spans="1:5" x14ac:dyDescent="0.35">
      <c r="A1674" s="5">
        <v>-2.6075619295957701E-3</v>
      </c>
      <c r="B1674" s="6">
        <v>3.7795590551179502E-3</v>
      </c>
      <c r="C1674" s="6">
        <v>1.0715407202879E-2</v>
      </c>
      <c r="D1674" s="6">
        <v>-2.47664410853587E-3</v>
      </c>
      <c r="E1674" s="11">
        <v>1.81080540540541E-2</v>
      </c>
    </row>
    <row r="1675" spans="1:5" x14ac:dyDescent="0.35">
      <c r="A1675" s="5">
        <v>6.53594771241828E-3</v>
      </c>
      <c r="B1675" s="6">
        <v>9.4129272226872696E-4</v>
      </c>
      <c r="C1675" s="6">
        <v>1.4326360210523701E-3</v>
      </c>
      <c r="D1675" s="6">
        <v>-9.1034482758620694E-3</v>
      </c>
      <c r="E1675" s="11">
        <v>5.8402445362486502E-3</v>
      </c>
    </row>
    <row r="1676" spans="1:5" x14ac:dyDescent="0.35">
      <c r="A1676" s="5">
        <v>3.7662337662337703E-2</v>
      </c>
      <c r="B1676" s="6">
        <v>2.44514106583071E-2</v>
      </c>
      <c r="C1676" s="6">
        <v>4.0629412285281503E-2</v>
      </c>
      <c r="D1676" s="6">
        <v>2.2271680122494499E-2</v>
      </c>
      <c r="E1676" s="11">
        <v>2.9031406703614602E-3</v>
      </c>
    </row>
    <row r="1677" spans="1:5" x14ac:dyDescent="0.35">
      <c r="A1677" s="5">
        <v>-2.00250312891114E-2</v>
      </c>
      <c r="B1677" s="6">
        <v>-2.1419522643819598E-3</v>
      </c>
      <c r="C1677" s="6">
        <v>-4.6741271562861196E-3</v>
      </c>
      <c r="D1677" s="6">
        <v>-2.7232775981508302E-3</v>
      </c>
      <c r="E1677" s="11">
        <v>-1.31578947368416E-3</v>
      </c>
    </row>
    <row r="1678" spans="1:5" x14ac:dyDescent="0.35">
      <c r="A1678" s="5">
        <v>1.53256704980842E-2</v>
      </c>
      <c r="B1678" s="6">
        <v>-1.04262799623954E-2</v>
      </c>
      <c r="C1678" s="6">
        <v>1.6298342091206001E-2</v>
      </c>
      <c r="D1678" s="6">
        <v>1.52921559257235E-2</v>
      </c>
      <c r="E1678" s="11">
        <v>-3.1620026350461798E-3</v>
      </c>
    </row>
    <row r="1679" spans="1:5" x14ac:dyDescent="0.35">
      <c r="A1679" s="5">
        <v>-1.3207547169811399E-2</v>
      </c>
      <c r="B1679" s="6">
        <v>-4.0285404400372E-3</v>
      </c>
      <c r="C1679" s="6">
        <v>5.7080455094307104E-3</v>
      </c>
      <c r="D1679" s="6">
        <v>-6.1861217787156902E-3</v>
      </c>
      <c r="E1679" s="11">
        <v>1.08379587185852E-2</v>
      </c>
    </row>
    <row r="1680" spans="1:5" x14ac:dyDescent="0.35">
      <c r="A1680" s="5">
        <v>1.2746972594009E-2</v>
      </c>
      <c r="B1680" s="6">
        <v>-1.9912850650679902E-2</v>
      </c>
      <c r="C1680" s="6">
        <v>-1.1081081081081001E-2</v>
      </c>
      <c r="D1680" s="6">
        <v>-7.8484441085401296E-3</v>
      </c>
      <c r="E1680" s="11">
        <v>-6.2762026006168998E-3</v>
      </c>
    </row>
    <row r="1681" spans="1:5" x14ac:dyDescent="0.35">
      <c r="A1681" s="5">
        <v>1.88798615481434E-2</v>
      </c>
      <c r="B1681" s="6">
        <v>-5.71428571428567E-3</v>
      </c>
      <c r="C1681" s="6">
        <v>2.1317272478819298E-2</v>
      </c>
      <c r="D1681" s="6">
        <v>1.09111433071176E-2</v>
      </c>
      <c r="E1681" s="11">
        <v>8.4210526315788795E-3</v>
      </c>
    </row>
    <row r="1682" spans="1:5" x14ac:dyDescent="0.35">
      <c r="A1682" s="5">
        <v>-6.7943788267833503E-3</v>
      </c>
      <c r="B1682" s="6">
        <v>-7.0242656449552897E-3</v>
      </c>
      <c r="C1682" s="6">
        <v>8.0286328078305004E-4</v>
      </c>
      <c r="D1682" s="6">
        <v>-1.6190298968217201E-3</v>
      </c>
      <c r="E1682" s="11">
        <v>1.20041231732777E-2</v>
      </c>
    </row>
    <row r="1683" spans="1:5" x14ac:dyDescent="0.35">
      <c r="A1683" s="5">
        <v>0</v>
      </c>
      <c r="B1683" s="6">
        <v>0</v>
      </c>
      <c r="C1683" s="6">
        <v>0</v>
      </c>
      <c r="D1683" s="6">
        <v>0</v>
      </c>
      <c r="E1683" s="11">
        <v>0</v>
      </c>
    </row>
    <row r="1684" spans="1:5" x14ac:dyDescent="0.35">
      <c r="A1684" s="5">
        <v>0</v>
      </c>
      <c r="B1684" s="6">
        <v>5.8199356913183099E-2</v>
      </c>
      <c r="C1684" s="6">
        <v>5.3465237782601704E-4</v>
      </c>
      <c r="D1684" s="6">
        <v>1.5945979729729699E-2</v>
      </c>
      <c r="E1684" s="11">
        <v>-1.03144925381379E-2</v>
      </c>
    </row>
    <row r="1685" spans="1:5" x14ac:dyDescent="0.35">
      <c r="A1685" s="5">
        <v>2.48762437810957E-3</v>
      </c>
      <c r="B1685" s="6">
        <v>1.33697356426619E-2</v>
      </c>
      <c r="C1685" s="6">
        <v>2.1379477358602901E-3</v>
      </c>
      <c r="D1685" s="6">
        <v>-1.0907222302899E-2</v>
      </c>
      <c r="E1685" s="11">
        <v>2.86607593193966E-3</v>
      </c>
    </row>
    <row r="1686" spans="1:5" x14ac:dyDescent="0.35">
      <c r="A1686" s="5">
        <v>6.20223286586841E-4</v>
      </c>
      <c r="B1686" s="6">
        <v>-2.3088337216691901E-2</v>
      </c>
      <c r="C1686" s="6">
        <v>1.6000266666667E-3</v>
      </c>
      <c r="D1686" s="6">
        <v>-7.5308972408182403E-3</v>
      </c>
      <c r="E1686" s="11">
        <v>-2.05248625344315E-2</v>
      </c>
    </row>
    <row r="1687" spans="1:5" x14ac:dyDescent="0.35">
      <c r="A1687" s="5">
        <v>1.8599505182856899E-3</v>
      </c>
      <c r="B1687" s="6">
        <v>-9.5151007050274794E-3</v>
      </c>
      <c r="C1687" s="6">
        <v>-3.4611553924079898E-3</v>
      </c>
      <c r="D1687" s="6">
        <v>-5.4200203252031702E-3</v>
      </c>
      <c r="E1687" s="11">
        <v>1.4588859416445599E-2</v>
      </c>
    </row>
    <row r="1688" spans="1:5" x14ac:dyDescent="0.35">
      <c r="A1688" s="5">
        <v>-6.1881188118817498E-4</v>
      </c>
      <c r="B1688" s="6">
        <v>2.2621629996901101E-2</v>
      </c>
      <c r="C1688" s="6">
        <v>-6.6791343841837696E-3</v>
      </c>
      <c r="D1688" s="6">
        <v>-2.17987049796087E-3</v>
      </c>
      <c r="E1688" s="11">
        <v>5.4901960784314897E-3</v>
      </c>
    </row>
    <row r="1689" spans="1:5" x14ac:dyDescent="0.35">
      <c r="A1689" s="5">
        <v>4.3343034055729496E-3</v>
      </c>
      <c r="B1689" s="6">
        <v>-1.51512121212116E-3</v>
      </c>
      <c r="C1689" s="6">
        <v>8.8756858526091199E-3</v>
      </c>
      <c r="D1689" s="6">
        <v>-4.0960882031676497E-3</v>
      </c>
      <c r="E1689" s="11">
        <v>-2.6001040041601098E-4</v>
      </c>
    </row>
    <row r="1690" spans="1:5" x14ac:dyDescent="0.35">
      <c r="A1690" s="5">
        <v>-1.2329223941382999E-3</v>
      </c>
      <c r="B1690" s="6">
        <v>-7.2838237546638497E-3</v>
      </c>
      <c r="C1690" s="6">
        <v>-3.4923942144705102E-2</v>
      </c>
      <c r="D1690" s="6">
        <v>-1.2887372741727E-2</v>
      </c>
      <c r="E1690" s="11">
        <v>-1.01429908972693E-2</v>
      </c>
    </row>
    <row r="1691" spans="1:5" x14ac:dyDescent="0.35">
      <c r="A1691" s="5">
        <v>1.9135739559522399E-2</v>
      </c>
      <c r="B1691" s="6">
        <v>3.4240386250088198E-2</v>
      </c>
      <c r="C1691" s="6">
        <v>9.1159665990063806E-3</v>
      </c>
      <c r="D1691" s="6">
        <v>6.38888911072533E-3</v>
      </c>
      <c r="E1691" s="11">
        <v>-1.7341039551180201E-2</v>
      </c>
    </row>
    <row r="1692" spans="1:5" x14ac:dyDescent="0.35">
      <c r="A1692" s="5">
        <v>1.2719503331314301E-2</v>
      </c>
      <c r="B1692" s="6">
        <v>-8.2767656945453797E-3</v>
      </c>
      <c r="C1692" s="6">
        <v>9.0337259521961998E-3</v>
      </c>
      <c r="D1692" s="6">
        <v>-8.2804308680806105E-4</v>
      </c>
      <c r="E1692" s="11">
        <v>-6.4171654322372502E-3</v>
      </c>
    </row>
    <row r="1693" spans="1:5" x14ac:dyDescent="0.35">
      <c r="A1693" s="5">
        <v>5.9814596878848803E-4</v>
      </c>
      <c r="B1693" s="6">
        <v>-2.6229538784785102E-2</v>
      </c>
      <c r="C1693" s="6">
        <v>-5.4259629564307197E-3</v>
      </c>
      <c r="D1693" s="6">
        <v>-5.8010706423020598E-3</v>
      </c>
      <c r="E1693" s="11">
        <v>9.1496232508074798E-3</v>
      </c>
    </row>
    <row r="1694" spans="1:5" x14ac:dyDescent="0.35">
      <c r="A1694" s="5">
        <v>1.7931918708906001E-2</v>
      </c>
      <c r="B1694" s="6">
        <v>-3.6730641979224599E-3</v>
      </c>
      <c r="C1694" s="6">
        <v>-4.3644298963446699E-3</v>
      </c>
      <c r="D1694" s="6">
        <v>1.7782752153375801E-2</v>
      </c>
      <c r="E1694" s="11">
        <v>-3.1999466666667899E-3</v>
      </c>
    </row>
    <row r="1695" spans="1:5" x14ac:dyDescent="0.35">
      <c r="A1695" s="5">
        <v>-1.46799756500308E-2</v>
      </c>
      <c r="B1695" s="6">
        <v>-6.1444241519024202E-3</v>
      </c>
      <c r="C1695" s="6">
        <v>-3.5342493150684801E-2</v>
      </c>
      <c r="D1695" s="6">
        <v>-1.6926016348416E-2</v>
      </c>
      <c r="E1695" s="11">
        <v>-1.6051898552599301E-3</v>
      </c>
    </row>
    <row r="1696" spans="1:5" x14ac:dyDescent="0.35">
      <c r="A1696" s="5">
        <v>-5.9600711585172704E-4</v>
      </c>
      <c r="B1696" s="6">
        <v>-7.7279757482520096E-3</v>
      </c>
      <c r="C1696" s="6">
        <v>-2.1868787897438E-2</v>
      </c>
      <c r="D1696" s="6">
        <v>-5.83178263566431E-3</v>
      </c>
      <c r="E1696" s="11">
        <v>-4.3140407288317299E-2</v>
      </c>
    </row>
    <row r="1697" spans="1:5" x14ac:dyDescent="0.35">
      <c r="A1697" s="5">
        <v>7.7519379844961404E-3</v>
      </c>
      <c r="B1697" s="6">
        <v>2.2429970244857999E-2</v>
      </c>
      <c r="C1697" s="6">
        <v>-1.27758133790886E-2</v>
      </c>
      <c r="D1697" s="6">
        <v>-5.0278982202478497E-3</v>
      </c>
      <c r="E1697" s="11">
        <v>-5.8807056846821304E-3</v>
      </c>
    </row>
    <row r="1698" spans="1:5" x14ac:dyDescent="0.35">
      <c r="A1698" s="5">
        <v>0</v>
      </c>
      <c r="B1698" s="6">
        <v>0</v>
      </c>
      <c r="C1698" s="6">
        <v>0</v>
      </c>
      <c r="D1698" s="6">
        <v>0</v>
      </c>
      <c r="E1698" s="11">
        <v>0</v>
      </c>
    </row>
    <row r="1699" spans="1:5" x14ac:dyDescent="0.35">
      <c r="A1699" s="5">
        <v>2.3669230769229901E-3</v>
      </c>
      <c r="B1699" s="6">
        <v>2.19378732480193E-2</v>
      </c>
      <c r="C1699" s="6">
        <v>-1.79412058823528E-2</v>
      </c>
      <c r="D1699" s="6">
        <v>-9.8259404828746604E-3</v>
      </c>
      <c r="E1699" s="11">
        <v>-8.4507042253519904E-3</v>
      </c>
    </row>
    <row r="1700" spans="1:5" x14ac:dyDescent="0.35">
      <c r="A1700" s="5">
        <v>2.8925559095303501E-2</v>
      </c>
      <c r="B1700" s="6">
        <v>2.38520863490734E-2</v>
      </c>
      <c r="C1700" s="6">
        <v>-8.0862536114482096E-3</v>
      </c>
      <c r="D1700" s="6">
        <v>2.38162744542103E-2</v>
      </c>
      <c r="E1700" s="11">
        <v>0</v>
      </c>
    </row>
    <row r="1701" spans="1:5" x14ac:dyDescent="0.35">
      <c r="A1701" s="5">
        <v>-5.3356282271944902E-2</v>
      </c>
      <c r="B1701" s="6">
        <v>-2.38788584740827E-2</v>
      </c>
      <c r="C1701" s="6">
        <v>-5.0120774460168299E-2</v>
      </c>
      <c r="D1701" s="6">
        <v>-1.10772292993632E-2</v>
      </c>
      <c r="E1701" s="11">
        <v>5.3977215909090798E-2</v>
      </c>
    </row>
    <row r="1702" spans="1:5" x14ac:dyDescent="0.35">
      <c r="A1702" s="5">
        <v>2.7272787878788E-2</v>
      </c>
      <c r="B1702" s="6">
        <v>1.25298031026253E-2</v>
      </c>
      <c r="C1702" s="6">
        <v>5.2447617687463997E-2</v>
      </c>
      <c r="D1702" s="6">
        <v>5.0686080555653899E-2</v>
      </c>
      <c r="E1702" s="11">
        <v>-2.69536402670423E-3</v>
      </c>
    </row>
    <row r="1703" spans="1:5" x14ac:dyDescent="0.35">
      <c r="A1703" s="5">
        <v>-1.35694387274666E-2</v>
      </c>
      <c r="B1703" s="6">
        <v>-3.3588686905971901E-2</v>
      </c>
      <c r="C1703" s="6">
        <v>-2.5672092247898001E-2</v>
      </c>
      <c r="D1703" s="6">
        <v>5.0638990850246897E-3</v>
      </c>
      <c r="E1703" s="11">
        <v>-1.2972972972972801E-2</v>
      </c>
    </row>
    <row r="1704" spans="1:5" x14ac:dyDescent="0.35">
      <c r="A1704" s="5">
        <v>0</v>
      </c>
      <c r="B1704" s="6">
        <v>-9.1460368642071199E-4</v>
      </c>
      <c r="C1704" s="6">
        <v>-2.9758185353886399E-2</v>
      </c>
      <c r="D1704" s="6">
        <v>-3.7390547513608603E-2</v>
      </c>
      <c r="E1704" s="11">
        <v>-1.64293537787519E-3</v>
      </c>
    </row>
    <row r="1705" spans="1:5" x14ac:dyDescent="0.35">
      <c r="A1705" s="5">
        <v>-4.7846892813810903E-3</v>
      </c>
      <c r="B1705" s="6">
        <v>1.12907842538907E-2</v>
      </c>
      <c r="C1705" s="6">
        <v>1.59747608937622E-3</v>
      </c>
      <c r="D1705" s="6">
        <v>2.7544764891707102E-4</v>
      </c>
      <c r="E1705" s="11">
        <v>1.53592978606694E-2</v>
      </c>
    </row>
    <row r="1706" spans="1:5" x14ac:dyDescent="0.35">
      <c r="A1706" s="5">
        <v>-7.7523983024277904E-2</v>
      </c>
      <c r="B1706" s="6">
        <v>-2.9571485503062499E-2</v>
      </c>
      <c r="C1706" s="6">
        <v>-2.39234449760766E-2</v>
      </c>
      <c r="D1706" s="6">
        <v>-1.07408427430459E-2</v>
      </c>
      <c r="E1706" s="11">
        <v>4.8622366288493301E-3</v>
      </c>
    </row>
    <row r="1707" spans="1:5" x14ac:dyDescent="0.35">
      <c r="A1707" s="5">
        <v>0</v>
      </c>
      <c r="B1707" s="6">
        <v>0</v>
      </c>
      <c r="C1707" s="6">
        <v>0</v>
      </c>
      <c r="D1707" s="6">
        <v>0</v>
      </c>
      <c r="E1707" s="11">
        <v>0</v>
      </c>
    </row>
    <row r="1708" spans="1:5" x14ac:dyDescent="0.35">
      <c r="A1708" s="5">
        <v>2.9967426710097798E-2</v>
      </c>
      <c r="B1708" s="6">
        <v>1.36815298507464E-2</v>
      </c>
      <c r="C1708" s="6">
        <v>4.7385588235293999E-2</v>
      </c>
      <c r="D1708" s="6">
        <v>2.7282850779509999E-2</v>
      </c>
      <c r="E1708" s="11">
        <v>1.4516182795698799E-2</v>
      </c>
    </row>
    <row r="1709" spans="1:5" x14ac:dyDescent="0.35">
      <c r="A1709" s="5">
        <v>1.32827324478177E-2</v>
      </c>
      <c r="B1709" s="6">
        <v>9.8159515224509608E-3</v>
      </c>
      <c r="C1709" s="6">
        <v>1.6848705673906599E-2</v>
      </c>
      <c r="D1709" s="6">
        <v>-8.4011178861788105E-3</v>
      </c>
      <c r="E1709" s="11">
        <v>-7.4192364907663703E-3</v>
      </c>
    </row>
    <row r="1710" spans="1:5" x14ac:dyDescent="0.35">
      <c r="A1710" s="5">
        <v>0</v>
      </c>
      <c r="B1710" s="6">
        <v>0</v>
      </c>
      <c r="C1710" s="6">
        <v>0</v>
      </c>
      <c r="D1710" s="6">
        <v>0</v>
      </c>
      <c r="E1710" s="11">
        <v>0</v>
      </c>
    </row>
    <row r="1711" spans="1:5" x14ac:dyDescent="0.35">
      <c r="A1711" s="5">
        <v>-7.4906367041197601E-3</v>
      </c>
      <c r="B1711" s="6">
        <v>3.4325670372154803E-2</v>
      </c>
      <c r="C1711" s="6">
        <v>1.7183246394599599E-2</v>
      </c>
      <c r="D1711" s="6">
        <v>1.3938269128801299E-2</v>
      </c>
      <c r="E1711" s="11">
        <v>1.5483182060865E-2</v>
      </c>
    </row>
    <row r="1712" spans="1:5" x14ac:dyDescent="0.35">
      <c r="A1712" s="5">
        <v>1.32076100628931E-2</v>
      </c>
      <c r="B1712" s="6">
        <v>2.0264405881480301E-2</v>
      </c>
      <c r="C1712" s="6">
        <v>-1.23680233865447E-2</v>
      </c>
      <c r="D1712" s="6">
        <v>2.9649595687331102E-3</v>
      </c>
      <c r="E1712" s="11">
        <v>-9.9894847528917401E-3</v>
      </c>
    </row>
    <row r="1713" spans="1:5" x14ac:dyDescent="0.35">
      <c r="A1713" s="5">
        <v>4.96585940621586E-3</v>
      </c>
      <c r="B1713" s="6">
        <v>1.32411909475423E-2</v>
      </c>
      <c r="C1713" s="6">
        <v>1.2216553926904801E-3</v>
      </c>
      <c r="D1713" s="6">
        <v>7.7936038699273303E-3</v>
      </c>
      <c r="E1713" s="11">
        <v>-9.8247477429632708E-3</v>
      </c>
    </row>
    <row r="1714" spans="1:5" x14ac:dyDescent="0.35">
      <c r="A1714" s="5">
        <v>-5.5590484521895701E-3</v>
      </c>
      <c r="B1714" s="6">
        <v>1.6761363160188399E-2</v>
      </c>
      <c r="C1714" s="6">
        <v>-5.4911838160823798E-3</v>
      </c>
      <c r="D1714" s="6">
        <v>-1.01333666666666E-2</v>
      </c>
      <c r="E1714" s="11">
        <v>-2.1989755966747002E-2</v>
      </c>
    </row>
    <row r="1715" spans="1:5" x14ac:dyDescent="0.35">
      <c r="A1715" s="5">
        <v>-1.42857142857145E-2</v>
      </c>
      <c r="B1715" s="6">
        <v>-1.06175185633551E-2</v>
      </c>
      <c r="C1715" s="6">
        <v>-1.34968719936732E-2</v>
      </c>
      <c r="D1715" s="6">
        <v>-3.5021552903473602E-3</v>
      </c>
      <c r="E1715" s="11">
        <v>2.8242334617914099E-2</v>
      </c>
    </row>
    <row r="1716" spans="1:5" x14ac:dyDescent="0.35">
      <c r="A1716" s="5">
        <v>-1.89035916824187E-3</v>
      </c>
      <c r="B1716" s="6">
        <v>2.3722112397627899E-2</v>
      </c>
      <c r="C1716" s="6">
        <v>1.49253420398012E-2</v>
      </c>
      <c r="D1716" s="6">
        <v>-8.3806099074280604E-3</v>
      </c>
      <c r="E1716" s="11">
        <v>3.1999466666667899E-3</v>
      </c>
    </row>
    <row r="1717" spans="1:5" x14ac:dyDescent="0.35">
      <c r="A1717" s="5">
        <v>-3.2196969696969703E-2</v>
      </c>
      <c r="B1717" s="6">
        <v>-1.5172386206896499E-2</v>
      </c>
      <c r="C1717" s="6">
        <v>-4.5343108006835497E-2</v>
      </c>
      <c r="D1717" s="6">
        <v>-1.5539803707742701E-2</v>
      </c>
      <c r="E1717" s="11">
        <v>-1.4619830654961899E-2</v>
      </c>
    </row>
    <row r="1718" spans="1:5" x14ac:dyDescent="0.35">
      <c r="A1718" s="5">
        <v>3.2615786040444102E-3</v>
      </c>
      <c r="B1718" s="6">
        <v>-1.5686330092819799E-2</v>
      </c>
      <c r="C1718" s="6">
        <v>-3.94736842105263E-2</v>
      </c>
      <c r="D1718" s="6">
        <v>-1.88313486568817E-2</v>
      </c>
      <c r="E1718" s="11">
        <v>-3.34501753439439E-2</v>
      </c>
    </row>
    <row r="1719" spans="1:5" x14ac:dyDescent="0.35">
      <c r="A1719" s="5">
        <v>1.4954486345903699E-2</v>
      </c>
      <c r="B1719" s="6">
        <v>9.6756121137053803E-3</v>
      </c>
      <c r="C1719" s="6">
        <v>2.83996324757767E-2</v>
      </c>
      <c r="D1719" s="6">
        <v>-2.8224668360147301E-3</v>
      </c>
      <c r="E1719" s="11">
        <v>2.0373987140720699E-2</v>
      </c>
    </row>
    <row r="1720" spans="1:5" x14ac:dyDescent="0.35">
      <c r="A1720" s="5">
        <v>-8.3279948750799599E-3</v>
      </c>
      <c r="B1720" s="6">
        <v>3.8049661781285299E-2</v>
      </c>
      <c r="C1720" s="6">
        <v>2.43664709432596E-2</v>
      </c>
      <c r="D1720" s="6">
        <v>1.41522785168413E-2</v>
      </c>
      <c r="E1720" s="11">
        <v>4.1027897099130701E-3</v>
      </c>
    </row>
    <row r="1721" spans="1:5" x14ac:dyDescent="0.35">
      <c r="A1721" s="5">
        <v>-1.09819121447028E-2</v>
      </c>
      <c r="B1721" s="6">
        <v>-2.19929936468642E-2</v>
      </c>
      <c r="C1721" s="6">
        <v>-1.45893113038594E-2</v>
      </c>
      <c r="D1721" s="6">
        <v>-1.14429249232488E-2</v>
      </c>
      <c r="E1721" s="11">
        <v>-3.5412149278125598E-3</v>
      </c>
    </row>
    <row r="1722" spans="1:5" x14ac:dyDescent="0.35">
      <c r="A1722" s="5">
        <v>1.37165251469626E-2</v>
      </c>
      <c r="B1722" s="6">
        <v>-7.2182676290949398E-3</v>
      </c>
      <c r="C1722" s="6">
        <v>3.0254200193112299E-2</v>
      </c>
      <c r="D1722" s="6">
        <v>-2.8232284020326399E-3</v>
      </c>
      <c r="E1722" s="11">
        <v>-3.47184234708353E-2</v>
      </c>
    </row>
    <row r="1723" spans="1:5" x14ac:dyDescent="0.35">
      <c r="A1723" s="5">
        <v>-1.6752577319587601E-2</v>
      </c>
      <c r="B1723" s="6">
        <v>-1.1744911171415601E-2</v>
      </c>
      <c r="C1723" s="6">
        <v>-3.8737834347881001E-2</v>
      </c>
      <c r="D1723" s="6">
        <v>-9.0600577201281896E-3</v>
      </c>
      <c r="E1723" s="11">
        <v>2.5488528717727602E-3</v>
      </c>
    </row>
    <row r="1724" spans="1:5" x14ac:dyDescent="0.35">
      <c r="A1724" s="5">
        <v>5.8977719528177097E-3</v>
      </c>
      <c r="B1724" s="6">
        <v>3.9615166949629197E-3</v>
      </c>
      <c r="C1724" s="6">
        <v>5.8498862528437697E-3</v>
      </c>
      <c r="D1724" s="6">
        <v>-4.2857499999999797E-3</v>
      </c>
      <c r="E1724" s="11">
        <v>1.4123728015609199E-3</v>
      </c>
    </row>
    <row r="1725" spans="1:5" x14ac:dyDescent="0.35">
      <c r="A1725" s="5">
        <v>1.9543973941369402E-3</v>
      </c>
      <c r="B1725" s="6">
        <v>7.8917136414884403E-3</v>
      </c>
      <c r="C1725" s="6">
        <v>-8.0775441655074297E-3</v>
      </c>
      <c r="D1725" s="6">
        <v>1.4347561490228901E-3</v>
      </c>
      <c r="E1725" s="11">
        <v>-8.4631875881535602E-4</v>
      </c>
    </row>
    <row r="1726" spans="1:5" x14ac:dyDescent="0.35">
      <c r="A1726" s="5">
        <v>7.1521456436931504E-3</v>
      </c>
      <c r="B1726" s="6">
        <v>1.1745023028245E-2</v>
      </c>
      <c r="C1726" s="6">
        <v>1.9543908158179E-2</v>
      </c>
      <c r="D1726" s="6">
        <v>4.2980300859598603E-3</v>
      </c>
      <c r="E1726" s="11">
        <v>2.8238285050163903E-4</v>
      </c>
    </row>
    <row r="1727" spans="1:5" x14ac:dyDescent="0.35">
      <c r="A1727" s="5">
        <v>-2.0012911555842498E-2</v>
      </c>
      <c r="B1727" s="6">
        <v>-1.9347429519072101E-3</v>
      </c>
      <c r="C1727" s="6">
        <v>-2.3961662107401398E-2</v>
      </c>
      <c r="D1727" s="6">
        <v>-7.1327030266511403E-3</v>
      </c>
      <c r="E1727" s="11">
        <v>1.4676827547276399E-2</v>
      </c>
    </row>
    <row r="1728" spans="1:5" x14ac:dyDescent="0.35">
      <c r="A1728" s="5">
        <v>-1.11989459815547E-2</v>
      </c>
      <c r="B1728" s="6">
        <v>3.6001383660997401E-3</v>
      </c>
      <c r="C1728" s="6">
        <v>-3.9279543020607202E-3</v>
      </c>
      <c r="D1728" s="6">
        <v>2.87356321839072E-4</v>
      </c>
      <c r="E1728" s="11">
        <v>-1.30737134909599E-2</v>
      </c>
    </row>
    <row r="1729" spans="1:5" x14ac:dyDescent="0.35">
      <c r="A1729" s="5">
        <v>-3.9973351099267303E-3</v>
      </c>
      <c r="B1729" s="6">
        <v>1.7935898568659299E-2</v>
      </c>
      <c r="C1729" s="6">
        <v>5.5865921787710002E-3</v>
      </c>
      <c r="D1729" s="6">
        <v>2.01091999425453E-2</v>
      </c>
      <c r="E1729" s="11">
        <v>-1.18375986471251E-2</v>
      </c>
    </row>
    <row r="1730" spans="1:5" x14ac:dyDescent="0.35">
      <c r="A1730" s="5">
        <v>1.8060200668896399E-2</v>
      </c>
      <c r="B1730" s="6">
        <v>2.57522641841221E-2</v>
      </c>
      <c r="C1730" s="6">
        <v>1.33986928104575E-2</v>
      </c>
      <c r="D1730" s="6">
        <v>3.3792944459556402E-3</v>
      </c>
      <c r="E1730" s="11">
        <v>1.71123778030613E-3</v>
      </c>
    </row>
    <row r="1731" spans="1:5" x14ac:dyDescent="0.35">
      <c r="A1731" s="5">
        <v>-5.2562417871222502E-3</v>
      </c>
      <c r="B1731" s="6">
        <v>2.6421775898510802E-4</v>
      </c>
      <c r="C1731" s="6">
        <v>-5.8045791680104699E-3</v>
      </c>
      <c r="D1731" s="6">
        <v>-1.5436465057535801E-2</v>
      </c>
      <c r="E1731" s="11">
        <v>8.5421417165227904E-3</v>
      </c>
    </row>
    <row r="1732" spans="1:5" x14ac:dyDescent="0.35">
      <c r="A1732" s="5">
        <v>6.6050198150593396E-3</v>
      </c>
      <c r="B1732" s="6">
        <v>3.43462105334853E-2</v>
      </c>
      <c r="C1732" s="6">
        <v>6.4871878040872999E-4</v>
      </c>
      <c r="D1732" s="6">
        <v>1.1117446234230499E-2</v>
      </c>
      <c r="E1732" s="11">
        <v>1.7786618734422201E-2</v>
      </c>
    </row>
    <row r="1733" spans="1:5" x14ac:dyDescent="0.35">
      <c r="A1733" s="5">
        <v>4.0682414698162597E-2</v>
      </c>
      <c r="B1733" s="6">
        <v>1.48147629724258E-2</v>
      </c>
      <c r="C1733" s="6">
        <v>1.1021102106968999E-2</v>
      </c>
      <c r="D1733" s="6">
        <v>5.6389204129869697E-4</v>
      </c>
      <c r="E1733" s="11">
        <v>4.99306518723985E-3</v>
      </c>
    </row>
    <row r="1734" spans="1:5" x14ac:dyDescent="0.35">
      <c r="A1734" s="5">
        <v>-6.9356872635560904E-3</v>
      </c>
      <c r="B1734" s="6">
        <v>1.5102189781022199E-3</v>
      </c>
      <c r="C1734" s="6">
        <v>3.5267071649021102E-3</v>
      </c>
      <c r="D1734" s="6">
        <v>-5.0718864468863901E-3</v>
      </c>
      <c r="E1734" s="11">
        <v>-1.2144631520839E-2</v>
      </c>
    </row>
    <row r="1735" spans="1:5" x14ac:dyDescent="0.35">
      <c r="A1735" s="5">
        <v>0</v>
      </c>
      <c r="B1735" s="6">
        <v>0</v>
      </c>
      <c r="C1735" s="6">
        <v>0</v>
      </c>
      <c r="D1735" s="6">
        <v>0</v>
      </c>
      <c r="E1735" s="11">
        <v>0</v>
      </c>
    </row>
    <row r="1736" spans="1:5" x14ac:dyDescent="0.35">
      <c r="A1736" s="5">
        <v>1.3968253968253999E-2</v>
      </c>
      <c r="B1736" s="6">
        <v>1.5078411282272201E-3</v>
      </c>
      <c r="C1736" s="6">
        <v>1.0862620155355201E-2</v>
      </c>
      <c r="D1736" s="6">
        <v>5.3809475141937098E-3</v>
      </c>
      <c r="E1736" s="11">
        <v>8.3822296730939904E-4</v>
      </c>
    </row>
    <row r="1737" spans="1:5" x14ac:dyDescent="0.35">
      <c r="A1737" s="5">
        <v>5.0093299937381498E-3</v>
      </c>
      <c r="B1737" s="6">
        <v>2.5101632376478599E-4</v>
      </c>
      <c r="C1737" s="6">
        <v>1.23261697953909E-2</v>
      </c>
      <c r="D1737" s="6">
        <v>6.1971830985916299E-3</v>
      </c>
      <c r="E1737" s="11">
        <v>7.2585706309324901E-3</v>
      </c>
    </row>
    <row r="1738" spans="1:5" x14ac:dyDescent="0.35">
      <c r="A1738" s="5">
        <v>3.1153272969053299E-3</v>
      </c>
      <c r="B1738" s="6">
        <v>1.0035047415076799E-2</v>
      </c>
      <c r="C1738" s="6">
        <v>-6.5563224026324897E-3</v>
      </c>
      <c r="D1738" s="6">
        <v>-5.8790243561031002E-3</v>
      </c>
      <c r="E1738" s="11">
        <v>6.9290461790993997E-3</v>
      </c>
    </row>
    <row r="1739" spans="1:5" x14ac:dyDescent="0.35">
      <c r="A1739" s="5">
        <v>0</v>
      </c>
      <c r="B1739" s="6">
        <v>0</v>
      </c>
      <c r="C1739" s="6">
        <v>0</v>
      </c>
      <c r="D1739" s="6">
        <v>0</v>
      </c>
      <c r="E1739" s="11">
        <v>0</v>
      </c>
    </row>
    <row r="1740" spans="1:5" x14ac:dyDescent="0.35">
      <c r="A1740" s="5">
        <v>2.7950248447204999E-2</v>
      </c>
      <c r="B1740" s="6">
        <v>3.6264358483077998E-2</v>
      </c>
      <c r="C1740" s="6">
        <v>3.4883720930232599E-2</v>
      </c>
      <c r="D1740" s="6">
        <v>5.9137916814351304E-3</v>
      </c>
      <c r="E1740" s="11">
        <v>1.92678216753195E-3</v>
      </c>
    </row>
    <row r="1741" spans="1:5" x14ac:dyDescent="0.35">
      <c r="A1741" s="5">
        <v>9.0635655023303396E-3</v>
      </c>
      <c r="B1741" s="6">
        <v>-5.9923296742011604E-3</v>
      </c>
      <c r="C1741" s="6">
        <v>1.27542666261766E-2</v>
      </c>
      <c r="D1741" s="6">
        <v>-6.7188899776035003E-3</v>
      </c>
      <c r="E1741" s="11">
        <v>1.8131867135611698E-2</v>
      </c>
    </row>
    <row r="1742" spans="1:5" x14ac:dyDescent="0.35">
      <c r="A1742" s="5">
        <v>1.79634719782351E-3</v>
      </c>
      <c r="B1742" s="6">
        <v>4.0993006004508298E-3</v>
      </c>
      <c r="C1742" s="6">
        <v>9.5952029742249999E-3</v>
      </c>
      <c r="D1742" s="6">
        <v>-1.2965050276034101E-2</v>
      </c>
      <c r="E1742" s="11">
        <v>8.0944410094763196E-4</v>
      </c>
    </row>
    <row r="1743" spans="1:5" x14ac:dyDescent="0.35">
      <c r="A1743" s="5">
        <v>5.9772863120142201E-3</v>
      </c>
      <c r="B1743" s="6">
        <v>1.5610038799472399E-2</v>
      </c>
      <c r="C1743" s="6">
        <v>0</v>
      </c>
      <c r="D1743" s="6">
        <v>5.1398841683365504E-3</v>
      </c>
      <c r="E1743" s="11">
        <v>1.9412294418980701E-2</v>
      </c>
    </row>
    <row r="1744" spans="1:5" x14ac:dyDescent="0.35">
      <c r="A1744" s="5">
        <v>1.1883600713012501E-2</v>
      </c>
      <c r="B1744" s="6">
        <v>2.2227452773056201E-2</v>
      </c>
      <c r="C1744" s="6">
        <v>2.3760619171999701E-3</v>
      </c>
      <c r="D1744" s="6">
        <v>5.6818181818181204E-3</v>
      </c>
      <c r="E1744" s="11">
        <v>-5.0252311544440901E-3</v>
      </c>
    </row>
    <row r="1745" spans="1:5" x14ac:dyDescent="0.35">
      <c r="A1745" s="5">
        <v>0</v>
      </c>
      <c r="B1745" s="6">
        <v>-3.7011334721257501E-3</v>
      </c>
      <c r="C1745" s="6">
        <v>-9.4814814814815403E-3</v>
      </c>
      <c r="D1745" s="6">
        <v>0</v>
      </c>
      <c r="E1745" s="11">
        <v>6.9113241313833998E-3</v>
      </c>
    </row>
    <row r="1746" spans="1:5" x14ac:dyDescent="0.35">
      <c r="A1746" s="5">
        <v>-1.35056950378335E-2</v>
      </c>
      <c r="B1746" s="6">
        <v>-1.39307870907823E-2</v>
      </c>
      <c r="C1746" s="6">
        <v>-4.18782530661088E-3</v>
      </c>
      <c r="D1746" s="6">
        <v>-3.6723163841807498E-3</v>
      </c>
      <c r="E1746" s="11">
        <v>2.1647253344918099E-2</v>
      </c>
    </row>
    <row r="1747" spans="1:5" x14ac:dyDescent="0.35">
      <c r="A1747" s="5">
        <v>2.6785775403915101E-2</v>
      </c>
      <c r="B1747" s="6">
        <v>1.9543159417396701E-2</v>
      </c>
      <c r="C1747" s="6">
        <v>2.2829617818275399E-2</v>
      </c>
      <c r="D1747" s="6">
        <v>-9.9234122483696802E-3</v>
      </c>
      <c r="E1747" s="11">
        <v>2.0413488372092801E-2</v>
      </c>
    </row>
    <row r="1748" spans="1:5" x14ac:dyDescent="0.35">
      <c r="A1748" s="5">
        <v>2.8984927536230801E-3</v>
      </c>
      <c r="B1748" s="6">
        <v>5.7736721887684502E-3</v>
      </c>
      <c r="C1748" s="6">
        <v>2.3495448560806298E-3</v>
      </c>
      <c r="D1748" s="6">
        <v>5.15460319463745E-3</v>
      </c>
      <c r="E1748" s="11">
        <v>2.9880879722416799E-2</v>
      </c>
    </row>
    <row r="1749" spans="1:5" x14ac:dyDescent="0.35">
      <c r="A1749" s="5">
        <v>2.8902313809382502E-3</v>
      </c>
      <c r="B1749" s="6">
        <v>-1.8369231191026601E-3</v>
      </c>
      <c r="C1749" s="6">
        <v>4.9808964259918697E-3</v>
      </c>
      <c r="D1749" s="6">
        <v>5.4131054131054696E-3</v>
      </c>
      <c r="E1749" s="11">
        <v>2.4342317400654699E-2</v>
      </c>
    </row>
    <row r="1750" spans="1:5" x14ac:dyDescent="0.35">
      <c r="A1750" s="5">
        <v>1.7291066282420602E-2</v>
      </c>
      <c r="B1750" s="6">
        <v>-2.6915159261210998E-2</v>
      </c>
      <c r="C1750" s="6">
        <v>8.7463267856071596E-3</v>
      </c>
      <c r="D1750" s="6">
        <v>4.5338977047322303E-3</v>
      </c>
      <c r="E1750" s="11">
        <v>2.92847335573692E-2</v>
      </c>
    </row>
    <row r="1751" spans="1:5" x14ac:dyDescent="0.35">
      <c r="A1751" s="5">
        <v>4.0226685552407999E-2</v>
      </c>
      <c r="B1751" s="6">
        <v>2.0094634044790501E-2</v>
      </c>
      <c r="C1751" s="6">
        <v>2.3699423335226798E-2</v>
      </c>
      <c r="D1751" s="6">
        <v>1.49505989086529E-2</v>
      </c>
      <c r="E1751" s="11">
        <v>-3.3348925683352203E-2</v>
      </c>
    </row>
    <row r="1752" spans="1:5" x14ac:dyDescent="0.35">
      <c r="A1752" s="5">
        <v>-7.6253808482907902E-3</v>
      </c>
      <c r="B1752" s="6">
        <v>-6.7207644625371099E-3</v>
      </c>
      <c r="C1752" s="6">
        <v>-6.7757767801116496E-3</v>
      </c>
      <c r="D1752" s="6">
        <v>3.3351514730406398E-3</v>
      </c>
      <c r="E1752" s="11">
        <v>3.6187696019298601E-3</v>
      </c>
    </row>
    <row r="1753" spans="1:5" x14ac:dyDescent="0.35">
      <c r="A1753" s="5">
        <v>2.1954446869070199E-3</v>
      </c>
      <c r="B1753" s="6">
        <v>4.6663554674219998E-4</v>
      </c>
      <c r="C1753" s="6">
        <v>-6.5377771461057098E-3</v>
      </c>
      <c r="D1753" s="6">
        <v>1.80055754157054E-2</v>
      </c>
      <c r="E1753" s="11">
        <v>8.4135100198803308E-3</v>
      </c>
    </row>
    <row r="1754" spans="1:5" x14ac:dyDescent="0.35">
      <c r="A1754" s="5">
        <v>1.15004928806133E-2</v>
      </c>
      <c r="B1754" s="6">
        <v>-5.3637825241654698E-3</v>
      </c>
      <c r="C1754" s="6">
        <v>3.4334476843076401E-3</v>
      </c>
      <c r="D1754" s="6">
        <v>-1.3605102040815701E-3</v>
      </c>
      <c r="E1754" s="11">
        <v>1.09654350417161E-2</v>
      </c>
    </row>
    <row r="1755" spans="1:5" x14ac:dyDescent="0.35">
      <c r="A1755" s="5">
        <v>-1.2452572412158899E-2</v>
      </c>
      <c r="B1755" s="6">
        <v>-4.0328298226105598E-2</v>
      </c>
      <c r="C1755" s="6">
        <v>4.2771884801826596E-3</v>
      </c>
      <c r="D1755" s="6">
        <v>-2.3705755323373399E-2</v>
      </c>
      <c r="E1755" s="11">
        <v>2.5937278943646302E-3</v>
      </c>
    </row>
    <row r="1756" spans="1:5" x14ac:dyDescent="0.35">
      <c r="A1756" s="5">
        <v>6.0307017543859802E-2</v>
      </c>
      <c r="B1756" s="6">
        <v>2.0767139017835199E-2</v>
      </c>
      <c r="C1756" s="6">
        <v>7.8648521333091206E-2</v>
      </c>
      <c r="D1756" s="6">
        <v>2.4281363382640201E-2</v>
      </c>
      <c r="E1756" s="11">
        <v>2.0225823142050701E-2</v>
      </c>
    </row>
    <row r="1757" spans="1:5" x14ac:dyDescent="0.35">
      <c r="A1757" s="5">
        <v>0</v>
      </c>
      <c r="B1757" s="6">
        <v>0</v>
      </c>
      <c r="C1757" s="6">
        <v>0</v>
      </c>
      <c r="D1757" s="6">
        <v>0</v>
      </c>
      <c r="E1757" s="11">
        <v>0</v>
      </c>
    </row>
    <row r="1758" spans="1:5" x14ac:dyDescent="0.35">
      <c r="A1758" s="5">
        <v>3.0506721820062099E-2</v>
      </c>
      <c r="B1758" s="6">
        <v>-8.3771902435899603E-3</v>
      </c>
      <c r="C1758" s="6">
        <v>3.1060698549055101E-2</v>
      </c>
      <c r="D1758" s="6">
        <v>2.9972410423282402E-3</v>
      </c>
      <c r="E1758" s="11">
        <v>6.2240661030859004E-3</v>
      </c>
    </row>
    <row r="1759" spans="1:5" x14ac:dyDescent="0.35">
      <c r="A1759" s="5">
        <v>-4.01404917210224E-3</v>
      </c>
      <c r="B1759" s="6">
        <v>1.1103041274438801E-2</v>
      </c>
      <c r="C1759" s="6">
        <v>-5.6164669704603697E-3</v>
      </c>
      <c r="D1759" s="6">
        <v>-4.8899415919587703E-3</v>
      </c>
      <c r="E1759" s="11">
        <v>-1.1455669578205299E-3</v>
      </c>
    </row>
    <row r="1760" spans="1:5" x14ac:dyDescent="0.35">
      <c r="A1760" s="5">
        <v>-1.8136020151133699E-2</v>
      </c>
      <c r="B1760" s="6">
        <v>-1.00262117456723E-2</v>
      </c>
      <c r="C1760" s="6">
        <v>-3.85114239149831E-3</v>
      </c>
      <c r="D1760" s="6">
        <v>-4.9140388713472304E-3</v>
      </c>
      <c r="E1760" s="11">
        <v>-1.37610098055507E-3</v>
      </c>
    </row>
    <row r="1761" spans="1:5" x14ac:dyDescent="0.35">
      <c r="A1761" s="5">
        <v>1.0774807593637799E-2</v>
      </c>
      <c r="B1761" s="6">
        <v>-4.8227633271591403E-4</v>
      </c>
      <c r="C1761" s="6">
        <v>2.2680438728877299E-2</v>
      </c>
      <c r="D1761" s="6">
        <v>-1.39917352537723E-2</v>
      </c>
      <c r="E1761" s="11">
        <v>1.46991272393202E-2</v>
      </c>
    </row>
    <row r="1762" spans="1:5" x14ac:dyDescent="0.35">
      <c r="A1762" s="5">
        <v>4.1624312607902801E-2</v>
      </c>
      <c r="B1762" s="6">
        <v>8.2026536018660091E-3</v>
      </c>
      <c r="C1762" s="6">
        <v>2.77220262096756E-3</v>
      </c>
      <c r="D1762" s="6">
        <v>4.1735877791602097E-3</v>
      </c>
      <c r="E1762" s="11">
        <v>3.4404708012675499E-2</v>
      </c>
    </row>
    <row r="1763" spans="1:5" x14ac:dyDescent="0.35">
      <c r="A1763" s="5">
        <v>-2.6803167641325398E-2</v>
      </c>
      <c r="B1763" s="6">
        <v>-2.36899252526938E-2</v>
      </c>
      <c r="C1763" s="6">
        <v>-1.3571273848422299E-2</v>
      </c>
      <c r="D1763" s="6">
        <v>-2.4938002216680099E-3</v>
      </c>
      <c r="E1763" s="11">
        <v>-3.7636761487965097E-2</v>
      </c>
    </row>
    <row r="1764" spans="1:5" x14ac:dyDescent="0.35">
      <c r="A1764" s="5">
        <v>-4.6569756963933798E-2</v>
      </c>
      <c r="B1764" s="6">
        <v>-1.1029436544839099E-2</v>
      </c>
      <c r="C1764" s="6">
        <v>-2.9808866242038198E-2</v>
      </c>
      <c r="D1764" s="6">
        <v>-1.38888546489186E-2</v>
      </c>
      <c r="E1764" s="11">
        <v>-2.0009140518417401E-2</v>
      </c>
    </row>
    <row r="1765" spans="1:5" x14ac:dyDescent="0.35">
      <c r="A1765" s="5">
        <v>4.9894902841654203E-2</v>
      </c>
      <c r="B1765" s="6">
        <v>5.2540349568295001E-2</v>
      </c>
      <c r="C1765" s="6">
        <v>4.38549871924903E-2</v>
      </c>
      <c r="D1765" s="6">
        <v>1.26760563380284E-2</v>
      </c>
      <c r="E1765" s="11">
        <v>2.27379128880703E-2</v>
      </c>
    </row>
    <row r="1766" spans="1:5" x14ac:dyDescent="0.35">
      <c r="A1766" s="5">
        <v>-2.75137068534267E-2</v>
      </c>
      <c r="B1766" s="6">
        <v>-1.78950313657869E-2</v>
      </c>
      <c r="C1766" s="6">
        <v>1.0063144654086601E-3</v>
      </c>
      <c r="D1766" s="6">
        <v>-5.0069888734354303E-3</v>
      </c>
      <c r="E1766" s="11">
        <v>2.5408301932472701E-2</v>
      </c>
    </row>
    <row r="1767" spans="1:5" x14ac:dyDescent="0.35">
      <c r="A1767" s="5">
        <v>-2.0061830243732998E-2</v>
      </c>
      <c r="B1767" s="6">
        <v>-2.8769840056816999E-3</v>
      </c>
      <c r="C1767" s="6">
        <v>-3.1414927584445203E-2</v>
      </c>
      <c r="D1767" s="6">
        <v>-1.6494269516853101E-2</v>
      </c>
      <c r="E1767" s="11">
        <v>-5.1548716814159297E-2</v>
      </c>
    </row>
    <row r="1768" spans="1:5" x14ac:dyDescent="0.35">
      <c r="A1768" s="5">
        <v>-1.46981110077749E-2</v>
      </c>
      <c r="B1768" s="6">
        <v>9.8581389757152992E-3</v>
      </c>
      <c r="C1768" s="6">
        <v>-1.8681914408876E-2</v>
      </c>
      <c r="D1768" s="6">
        <v>-6.5378058036458199E-3</v>
      </c>
      <c r="E1768" s="11">
        <v>-1.8194495833659698E-2</v>
      </c>
    </row>
    <row r="1769" spans="1:5" x14ac:dyDescent="0.35">
      <c r="A1769" s="5">
        <v>2.5572722429408699E-2</v>
      </c>
      <c r="B1769" s="6">
        <v>5.9761857142857297E-2</v>
      </c>
      <c r="C1769" s="6">
        <v>4.6007429931253403E-2</v>
      </c>
      <c r="D1769" s="6">
        <v>1.3733941835977899E-2</v>
      </c>
      <c r="E1769" s="11">
        <v>2.66096459966738E-2</v>
      </c>
    </row>
    <row r="1770" spans="1:5" x14ac:dyDescent="0.35">
      <c r="A1770" s="5">
        <v>7.7922077922076803E-3</v>
      </c>
      <c r="B1770" s="6">
        <v>3.2352349240725602E-2</v>
      </c>
      <c r="C1770" s="6">
        <v>8.5945650001373296E-3</v>
      </c>
      <c r="D1770" s="6">
        <v>1.4676827547276399E-2</v>
      </c>
      <c r="E1770" s="11">
        <v>2.08285119185359E-3</v>
      </c>
    </row>
    <row r="1771" spans="1:5" x14ac:dyDescent="0.35">
      <c r="A1771" s="5">
        <v>1.03092783505176E-3</v>
      </c>
      <c r="B1771" s="6">
        <v>1.7409792874649699E-3</v>
      </c>
      <c r="C1771" s="6">
        <v>1.00249869661659E-2</v>
      </c>
      <c r="D1771" s="6">
        <v>2.1974965229485399E-2</v>
      </c>
      <c r="E1771" s="11">
        <v>-2.0785219399537301E-3</v>
      </c>
    </row>
    <row r="1772" spans="1:5" x14ac:dyDescent="0.35">
      <c r="A1772" s="5">
        <v>3.2440731204943299E-2</v>
      </c>
      <c r="B1772" s="6">
        <v>9.1245276803069205E-3</v>
      </c>
      <c r="C1772" s="6">
        <v>-1.6625260958443199E-2</v>
      </c>
      <c r="D1772" s="6">
        <v>2.1774292324441302E-3</v>
      </c>
      <c r="E1772" s="11">
        <v>-4.8599861143253697E-3</v>
      </c>
    </row>
    <row r="1773" spans="1:5" x14ac:dyDescent="0.35">
      <c r="A1773" s="5">
        <v>1.9451472291844001E-2</v>
      </c>
      <c r="B1773" s="6">
        <v>-2.0236877928161898E-2</v>
      </c>
      <c r="C1773" s="6">
        <v>2.9523037357480901E-2</v>
      </c>
      <c r="D1773" s="6">
        <v>2.58012298275812E-2</v>
      </c>
      <c r="E1773" s="11">
        <v>-1.6279069767441999E-2</v>
      </c>
    </row>
    <row r="1774" spans="1:5" x14ac:dyDescent="0.35">
      <c r="A1774" s="5">
        <v>-9.2955474904330392E-3</v>
      </c>
      <c r="B1774" s="6">
        <v>-1.56009455328916E-2</v>
      </c>
      <c r="C1774" s="6">
        <v>7.8431374471357208E-3</v>
      </c>
      <c r="D1774" s="6">
        <v>7.4133240667195698E-3</v>
      </c>
      <c r="E1774" s="11">
        <v>2.3640661938534299E-2</v>
      </c>
    </row>
    <row r="1775" spans="1:5" x14ac:dyDescent="0.35">
      <c r="A1775" s="5">
        <v>2.41975308641975E-2</v>
      </c>
      <c r="B1775" s="6">
        <v>1.9419620969187899E-2</v>
      </c>
      <c r="C1775" s="6">
        <v>3.1128478383474701E-2</v>
      </c>
      <c r="D1775" s="6">
        <v>3.9421155078149797E-3</v>
      </c>
      <c r="E1775" s="11">
        <v>-9.4688221709006096E-3</v>
      </c>
    </row>
    <row r="1776" spans="1:5" x14ac:dyDescent="0.35">
      <c r="A1776" s="5">
        <v>1.8322131147540999E-2</v>
      </c>
      <c r="B1776" s="6">
        <v>8.9775348796818904E-3</v>
      </c>
      <c r="C1776" s="6">
        <v>0</v>
      </c>
      <c r="D1776" s="6">
        <v>2.0942474507279901E-2</v>
      </c>
      <c r="E1776" s="11">
        <v>2.1217066915364801E-2</v>
      </c>
    </row>
    <row r="1777" spans="1:5" x14ac:dyDescent="0.35">
      <c r="A1777" s="5">
        <v>1.8939345694159799E-2</v>
      </c>
      <c r="B1777" s="6">
        <v>2.8645832090024699E-2</v>
      </c>
      <c r="C1777" s="6">
        <v>1.4622593649877599E-2</v>
      </c>
      <c r="D1777" s="6">
        <v>1.53845828402377E-2</v>
      </c>
      <c r="E1777" s="11">
        <v>1.8721415525114301E-2</v>
      </c>
    </row>
    <row r="1778" spans="1:5" x14ac:dyDescent="0.35">
      <c r="A1778" s="5">
        <v>-9.2936802973975197E-4</v>
      </c>
      <c r="B1778" s="6">
        <v>-1.4767931866331899E-3</v>
      </c>
      <c r="C1778" s="6">
        <v>-9.7629474662948006E-3</v>
      </c>
      <c r="D1778" s="6">
        <v>-2.5252525252524899E-3</v>
      </c>
      <c r="E1778" s="11">
        <v>5.8270733225940204E-3</v>
      </c>
    </row>
    <row r="1779" spans="1:5" x14ac:dyDescent="0.35">
      <c r="A1779" s="5">
        <v>-1.86051162790701E-3</v>
      </c>
      <c r="B1779" s="6">
        <v>-4.8172467856646202E-2</v>
      </c>
      <c r="C1779" s="6">
        <v>-1.8779320130484601E-2</v>
      </c>
      <c r="D1779" s="6">
        <v>-8.8607594936709298E-3</v>
      </c>
      <c r="E1779" s="11">
        <v>2.027624686826E-2</v>
      </c>
    </row>
    <row r="1780" spans="1:5" x14ac:dyDescent="0.35">
      <c r="A1780" s="5">
        <v>-2.0037186395022701E-2</v>
      </c>
      <c r="B1780" s="6">
        <v>-1.33184908616757E-2</v>
      </c>
      <c r="C1780" s="6">
        <v>7.1770097410768204E-3</v>
      </c>
      <c r="D1780" s="6">
        <v>4.0868454661557897E-3</v>
      </c>
      <c r="E1780" s="11">
        <v>-1.04825944529373E-2</v>
      </c>
    </row>
    <row r="1781" spans="1:5" x14ac:dyDescent="0.35">
      <c r="A1781" s="5">
        <v>2.2824487740157599E-2</v>
      </c>
      <c r="B1781" s="6">
        <v>-1.5748053638963901E-2</v>
      </c>
      <c r="C1781" s="6">
        <v>2.37536828386542E-3</v>
      </c>
      <c r="D1781" s="6">
        <v>-4.0702111422029601E-3</v>
      </c>
      <c r="E1781" s="11">
        <v>3.3104831908858899E-3</v>
      </c>
    </row>
    <row r="1782" spans="1:5" x14ac:dyDescent="0.35">
      <c r="A1782" s="5">
        <v>2.8358949325894899E-2</v>
      </c>
      <c r="B1782" s="6">
        <v>-1.1428342857142701E-3</v>
      </c>
      <c r="C1782" s="6">
        <v>8.2937912726590603E-3</v>
      </c>
      <c r="D1782" s="6">
        <v>2.5542784163472602E-3</v>
      </c>
      <c r="E1782" s="11">
        <v>6.1593048834138698E-3</v>
      </c>
    </row>
    <row r="1783" spans="1:5" x14ac:dyDescent="0.35">
      <c r="A1783" s="5">
        <v>-9.9457952104070602E-3</v>
      </c>
      <c r="B1783" s="6">
        <v>-4.8054689975866004E-3</v>
      </c>
      <c r="C1783" s="6">
        <v>2.2091727898748002E-2</v>
      </c>
      <c r="D1783" s="6">
        <v>-1.5031878980891601E-2</v>
      </c>
      <c r="E1783" s="11">
        <v>-8.3078702095377207E-3</v>
      </c>
    </row>
    <row r="1784" spans="1:5" x14ac:dyDescent="0.35">
      <c r="A1784" s="5">
        <v>-1.05022831050227E-2</v>
      </c>
      <c r="B1784" s="6">
        <v>-1.47161179712063E-2</v>
      </c>
      <c r="C1784" s="6">
        <v>-6.8982061670173102E-3</v>
      </c>
      <c r="D1784" s="6">
        <v>1.03466118192774E-2</v>
      </c>
      <c r="E1784" s="11">
        <v>2.0723104056437298E-2</v>
      </c>
    </row>
    <row r="1785" spans="1:5" x14ac:dyDescent="0.35">
      <c r="A1785" s="5">
        <v>1.38444854637743E-3</v>
      </c>
      <c r="B1785" s="6">
        <v>-3.24387179668012E-2</v>
      </c>
      <c r="C1785" s="6">
        <v>5.3252837537689501E-3</v>
      </c>
      <c r="D1785" s="6">
        <v>1.28011396825767E-3</v>
      </c>
      <c r="E1785" s="11">
        <v>1.18790064794816E-2</v>
      </c>
    </row>
    <row r="1786" spans="1:5" x14ac:dyDescent="0.35">
      <c r="A1786" s="5">
        <v>3.17971413918368E-2</v>
      </c>
      <c r="B1786" s="6">
        <v>1.54365416168967E-2</v>
      </c>
      <c r="C1786" s="6">
        <v>6.6789731312286698E-3</v>
      </c>
      <c r="D1786" s="6">
        <v>1.0227563283047301E-3</v>
      </c>
      <c r="E1786" s="11">
        <v>2.5613704401865601E-2</v>
      </c>
    </row>
    <row r="1787" spans="1:5" x14ac:dyDescent="0.35">
      <c r="A1787" s="5">
        <v>-2.6797232103494802E-3</v>
      </c>
      <c r="B1787" s="6">
        <v>8.5510930428074304E-3</v>
      </c>
      <c r="C1787" s="6">
        <v>-5.2619310286419196E-3</v>
      </c>
      <c r="D1787" s="6">
        <v>5.6194125159641003E-3</v>
      </c>
      <c r="E1787" s="11">
        <v>1.7065515088449602E-2</v>
      </c>
    </row>
    <row r="1788" spans="1:5" x14ac:dyDescent="0.35">
      <c r="A1788" s="5">
        <v>-9.8521719659650005E-3</v>
      </c>
      <c r="B1788" s="6">
        <v>-7.7719738052750599E-3</v>
      </c>
      <c r="C1788" s="6">
        <v>-1.44894664213431E-2</v>
      </c>
      <c r="D1788" s="6">
        <v>-2.2098075946151902E-2</v>
      </c>
      <c r="E1788" s="11">
        <v>-1.5756088224108501E-2</v>
      </c>
    </row>
    <row r="1789" spans="1:5" x14ac:dyDescent="0.35">
      <c r="A1789" s="5">
        <v>1.2211577918969801E-2</v>
      </c>
      <c r="B1789" s="6">
        <v>1.11558744088327E-2</v>
      </c>
      <c r="C1789" s="6">
        <v>-8.6347261906524198E-3</v>
      </c>
      <c r="D1789" s="6">
        <v>-5.1948053634677197E-3</v>
      </c>
      <c r="E1789" s="11">
        <v>-5.8211644832084604E-3</v>
      </c>
    </row>
    <row r="1790" spans="1:5" x14ac:dyDescent="0.35">
      <c r="A1790" s="5">
        <v>-4.7810547265886801E-2</v>
      </c>
      <c r="B1790" s="6">
        <v>-4.6947420044479698E-3</v>
      </c>
      <c r="C1790" s="6">
        <v>-2.1186676082860499E-3</v>
      </c>
      <c r="D1790" s="6">
        <v>-8.0939624051554696E-3</v>
      </c>
      <c r="E1790" s="11">
        <v>-1.5056503554997901E-2</v>
      </c>
    </row>
    <row r="1791" spans="1:5" x14ac:dyDescent="0.35">
      <c r="A1791" s="5">
        <v>5.6312062708214804E-3</v>
      </c>
      <c r="B1791" s="6">
        <v>-2.3585612095018398E-3</v>
      </c>
      <c r="C1791" s="6">
        <v>2.35975471478467E-4</v>
      </c>
      <c r="D1791" s="6">
        <v>1.0529086601737301E-2</v>
      </c>
      <c r="E1791" s="11">
        <v>2.4628451151951201E-2</v>
      </c>
    </row>
    <row r="1792" spans="1:5" x14ac:dyDescent="0.35">
      <c r="A1792" s="5">
        <v>-2.33317778814746E-2</v>
      </c>
      <c r="B1792" s="6">
        <v>-2.8368818637560699E-2</v>
      </c>
      <c r="C1792" s="6">
        <v>-2.35849045478819E-2</v>
      </c>
      <c r="D1792" s="6">
        <v>5.4701419640532699E-3</v>
      </c>
      <c r="E1792" s="11">
        <v>1.8649026881434799E-2</v>
      </c>
    </row>
    <row r="1793" spans="1:5" x14ac:dyDescent="0.35">
      <c r="A1793" s="5">
        <v>1.09890109890109E-2</v>
      </c>
      <c r="B1793" s="6">
        <v>1.2165450713647301E-2</v>
      </c>
      <c r="C1793" s="6">
        <v>3.8647099582265199E-3</v>
      </c>
      <c r="D1793" s="6">
        <v>5.1814120848903099E-3</v>
      </c>
      <c r="E1793" s="11">
        <v>9.35716029292122E-3</v>
      </c>
    </row>
    <row r="1794" spans="1:5" x14ac:dyDescent="0.35">
      <c r="A1794" s="5">
        <v>4.2060444234404602E-2</v>
      </c>
      <c r="B1794" s="6">
        <v>2.1634664501666501E-2</v>
      </c>
      <c r="C1794" s="6">
        <v>1.6602477945080001E-2</v>
      </c>
      <c r="D1794" s="6">
        <v>7.9896582477558802E-3</v>
      </c>
      <c r="E1794" s="11">
        <v>-1.1487263663332E-2</v>
      </c>
    </row>
    <row r="1795" spans="1:5" x14ac:dyDescent="0.35">
      <c r="A1795" s="5">
        <v>-1.49659870732873E-2</v>
      </c>
      <c r="B1795" s="6">
        <v>-1.34117647058823E-2</v>
      </c>
      <c r="C1795" s="6">
        <v>-1.79881183431954E-2</v>
      </c>
      <c r="D1795" s="6">
        <v>-1.12502876502173E-2</v>
      </c>
      <c r="E1795" s="11">
        <v>1.2640122324159E-2</v>
      </c>
    </row>
    <row r="1796" spans="1:5" x14ac:dyDescent="0.35">
      <c r="A1796" s="5">
        <v>1.38126157372276E-3</v>
      </c>
      <c r="B1796" s="6">
        <v>-7.8703076556164708E-3</v>
      </c>
      <c r="C1796" s="6">
        <v>-6.9896598221421699E-3</v>
      </c>
      <c r="D1796" s="6">
        <v>-5.94776293160837E-3</v>
      </c>
      <c r="E1796" s="11">
        <v>-2.2750111646873801E-2</v>
      </c>
    </row>
    <row r="1797" spans="1:5" x14ac:dyDescent="0.35">
      <c r="A1797" s="5">
        <v>1.28736091954023E-2</v>
      </c>
      <c r="B1797" s="6">
        <v>9.6154331545881301E-3</v>
      </c>
      <c r="C1797" s="6">
        <v>6.7960920680558701E-3</v>
      </c>
      <c r="D1797" s="6">
        <v>1.56080900231492E-3</v>
      </c>
      <c r="E1797" s="11">
        <v>2.71940667490729E-2</v>
      </c>
    </row>
    <row r="1798" spans="1:5" x14ac:dyDescent="0.35">
      <c r="A1798" s="5">
        <v>-2.6781660155167499E-2</v>
      </c>
      <c r="B1798" s="6">
        <v>-2.7142833333333401E-2</v>
      </c>
      <c r="C1798" s="6">
        <v>-2.4831219864995101E-2</v>
      </c>
      <c r="D1798" s="6">
        <v>2.0779546129206E-3</v>
      </c>
      <c r="E1798" s="11">
        <v>-6.0164460489364703E-4</v>
      </c>
    </row>
    <row r="1799" spans="1:5" x14ac:dyDescent="0.35">
      <c r="A1799" s="5">
        <v>-1.1194029328636701E-2</v>
      </c>
      <c r="B1799" s="6">
        <v>1.6642192446348701E-2</v>
      </c>
      <c r="C1799" s="6">
        <v>-3.21386889458919E-3</v>
      </c>
      <c r="D1799" s="6">
        <v>1.8144116122342799E-3</v>
      </c>
      <c r="E1799" s="11">
        <v>-1.6255307394930401E-2</v>
      </c>
    </row>
    <row r="1800" spans="1:5" x14ac:dyDescent="0.35">
      <c r="A1800" s="5">
        <v>9.9056127403012208E-3</v>
      </c>
      <c r="B1800" s="6">
        <v>1.61289837234238E-2</v>
      </c>
      <c r="C1800" s="6">
        <v>1.7609102182539499E-2</v>
      </c>
      <c r="D1800" s="6">
        <v>1.3195310478654401E-2</v>
      </c>
      <c r="E1800" s="11">
        <v>-9.3838841289271002E-3</v>
      </c>
    </row>
    <row r="1801" spans="1:5" x14ac:dyDescent="0.35">
      <c r="A1801" s="5">
        <v>-2.3820644558617501E-2</v>
      </c>
      <c r="B1801" s="6">
        <v>1.8715968223547999E-2</v>
      </c>
      <c r="C1801" s="6">
        <v>-1.90104562274056E-2</v>
      </c>
      <c r="D1801" s="6">
        <v>-1.7109263824989101E-2</v>
      </c>
      <c r="E1801" s="11">
        <v>-3.2125245793853098E-2</v>
      </c>
    </row>
    <row r="1802" spans="1:5" x14ac:dyDescent="0.35">
      <c r="A1802" s="5">
        <v>-9.0909569377989295E-3</v>
      </c>
      <c r="B1802" s="6">
        <v>-3.0232790697674E-3</v>
      </c>
      <c r="C1802" s="6">
        <v>-1.31676770186334E-2</v>
      </c>
      <c r="D1802" s="6">
        <v>-1.37698103403482E-2</v>
      </c>
      <c r="E1802" s="11">
        <v>-4.4680851063829703E-3</v>
      </c>
    </row>
    <row r="1803" spans="1:5" x14ac:dyDescent="0.35">
      <c r="A1803" s="5">
        <v>-1.5934332010349099E-2</v>
      </c>
      <c r="B1803" s="6">
        <v>-7.4644275125829197E-3</v>
      </c>
      <c r="C1803" s="6">
        <v>8.30810653806369E-3</v>
      </c>
      <c r="D1803" s="6">
        <v>5.5321061643835998E-3</v>
      </c>
      <c r="E1803" s="11">
        <v>-8.5488352212004205E-4</v>
      </c>
    </row>
    <row r="1804" spans="1:5" x14ac:dyDescent="0.35">
      <c r="A1804" s="5">
        <v>3.77821902739051E-2</v>
      </c>
      <c r="B1804" s="6">
        <v>1.64512577309344E-2</v>
      </c>
      <c r="C1804" s="6">
        <v>2.9213533813072099E-2</v>
      </c>
      <c r="D1804" s="6">
        <v>1.2051349621802E-2</v>
      </c>
      <c r="E1804" s="11">
        <v>-5.3475935828877202E-3</v>
      </c>
    </row>
    <row r="1805" spans="1:5" x14ac:dyDescent="0.35">
      <c r="A1805" s="5">
        <v>6.1466193853427801E-3</v>
      </c>
      <c r="B1805" s="6">
        <v>-1.1791861271676401E-2</v>
      </c>
      <c r="C1805" s="6">
        <v>-1.31004606234727E-2</v>
      </c>
      <c r="D1805" s="6">
        <v>-1.08723146153351E-2</v>
      </c>
      <c r="E1805" s="11">
        <v>1.2473161290322599E-2</v>
      </c>
    </row>
    <row r="1806" spans="1:5" x14ac:dyDescent="0.35">
      <c r="A1806" s="5">
        <v>-3.5244359246035799E-2</v>
      </c>
      <c r="B1806" s="6">
        <v>4.9134064149085601E-3</v>
      </c>
      <c r="C1806" s="6">
        <v>-3.6381489675516201E-2</v>
      </c>
      <c r="D1806" s="6">
        <v>-1.07302077096897E-2</v>
      </c>
      <c r="E1806" s="11">
        <v>-5.5225571145897101E-3</v>
      </c>
    </row>
    <row r="1807" spans="1:5" x14ac:dyDescent="0.35">
      <c r="A1807" s="5">
        <v>4.2376958481395097E-2</v>
      </c>
      <c r="B1807" s="6">
        <v>4.4004632269973601E-2</v>
      </c>
      <c r="C1807" s="6">
        <v>-1.19898211227087E-2</v>
      </c>
      <c r="D1807" s="6">
        <v>1.8518485449735601E-2</v>
      </c>
      <c r="E1807" s="11">
        <v>-1.8581802648440799E-2</v>
      </c>
    </row>
    <row r="1808" spans="1:5" x14ac:dyDescent="0.35">
      <c r="A1808" s="5">
        <v>1.86915420560749E-2</v>
      </c>
      <c r="B1808" s="6">
        <v>-4.4603256021409398E-3</v>
      </c>
      <c r="C1808" s="6">
        <v>8.2623031241932897E-3</v>
      </c>
      <c r="D1808" s="6">
        <v>-1.29869809411358E-2</v>
      </c>
      <c r="E1808" s="11">
        <v>1.5233949945592201E-3</v>
      </c>
    </row>
    <row r="1809" spans="1:5" x14ac:dyDescent="0.35">
      <c r="A1809" s="5">
        <v>-5.5045415369055998E-3</v>
      </c>
      <c r="B1809" s="6">
        <v>3.8082886157770899E-3</v>
      </c>
      <c r="C1809" s="6">
        <v>-2.56076831141527E-3</v>
      </c>
      <c r="D1809" s="6">
        <v>6.5789473684212396E-3</v>
      </c>
      <c r="E1809" s="11">
        <v>-4.7805302042591702E-3</v>
      </c>
    </row>
    <row r="1810" spans="1:5" x14ac:dyDescent="0.35">
      <c r="A1810" s="5">
        <v>-2.2140175276752699E-2</v>
      </c>
      <c r="B1810" s="6">
        <v>3.7937736265616401E-3</v>
      </c>
      <c r="C1810" s="6">
        <v>-3.3632913128808298E-2</v>
      </c>
      <c r="D1810" s="6">
        <v>2.6143790849673101E-3</v>
      </c>
      <c r="E1810" s="11">
        <v>-2.96943668122269E-2</v>
      </c>
    </row>
    <row r="1811" spans="1:5" x14ac:dyDescent="0.35">
      <c r="A1811" s="5">
        <v>-2.7358489275543098E-2</v>
      </c>
      <c r="B1811" s="6">
        <v>-9.7821031569585992E-3</v>
      </c>
      <c r="C1811" s="6">
        <v>-3.5600426025516198E-2</v>
      </c>
      <c r="D1811" s="6">
        <v>-2.2425E-2</v>
      </c>
      <c r="E1811" s="11">
        <v>-1.30512607133781E-2</v>
      </c>
    </row>
    <row r="1812" spans="1:5" x14ac:dyDescent="0.35">
      <c r="A1812" s="5">
        <v>1.9883607183142301E-2</v>
      </c>
      <c r="B1812" s="6">
        <v>3.1207879856132201E-2</v>
      </c>
      <c r="C1812" s="6">
        <v>2.3966915260796601E-2</v>
      </c>
      <c r="D1812" s="6">
        <v>1.22699382411997E-2</v>
      </c>
      <c r="E1812" s="11">
        <v>5.2439580483356601E-3</v>
      </c>
    </row>
    <row r="1813" spans="1:5" x14ac:dyDescent="0.35">
      <c r="A1813" s="5">
        <v>3.6614263594186201E-2</v>
      </c>
      <c r="B1813" s="6">
        <v>3.3747006313956003E-2</v>
      </c>
      <c r="C1813" s="6">
        <v>2.2867959261122499E-2</v>
      </c>
      <c r="D1813" s="6">
        <v>5.5335637176032702E-3</v>
      </c>
      <c r="E1813" s="11">
        <v>2.0639600816511498E-2</v>
      </c>
    </row>
    <row r="1814" spans="1:5" x14ac:dyDescent="0.35">
      <c r="A1814" s="5">
        <v>1.8348716438014501E-2</v>
      </c>
      <c r="B1814" s="6">
        <v>7.3715669755687304E-3</v>
      </c>
      <c r="C1814" s="6">
        <v>5.2606522882681095E-4</v>
      </c>
      <c r="D1814" s="6">
        <v>-1.25786491090146E-2</v>
      </c>
      <c r="E1814" s="11">
        <v>2E-3</v>
      </c>
    </row>
    <row r="1815" spans="1:5" x14ac:dyDescent="0.35">
      <c r="A1815" s="5">
        <v>7.2072068825581601E-3</v>
      </c>
      <c r="B1815" s="6">
        <v>-4.1814967935816004E-3</v>
      </c>
      <c r="C1815" s="6">
        <v>-1.10410617497091E-2</v>
      </c>
      <c r="D1815" s="6">
        <v>-2.6539279012052202E-3</v>
      </c>
      <c r="E1815" s="11">
        <v>2.2173430915928299E-4</v>
      </c>
    </row>
    <row r="1816" spans="1:5" x14ac:dyDescent="0.35">
      <c r="A1816" s="5">
        <v>5.3666813342270201E-3</v>
      </c>
      <c r="B1816" s="6">
        <v>-2.7293931822508499E-3</v>
      </c>
      <c r="C1816" s="6">
        <v>-1.80754922401779E-2</v>
      </c>
      <c r="D1816" s="6">
        <v>-7.4507386725232204E-3</v>
      </c>
      <c r="E1816" s="11">
        <v>3.5476719976794699E-3</v>
      </c>
    </row>
    <row r="1817" spans="1:5" x14ac:dyDescent="0.35">
      <c r="A1817" s="5">
        <v>-3.5587188612100601E-3</v>
      </c>
      <c r="B1817" s="6">
        <v>1.7052652631578801E-2</v>
      </c>
      <c r="C1817" s="6">
        <v>-9.7454523482797296E-3</v>
      </c>
      <c r="D1817" s="6">
        <v>-2.1447687667560299E-2</v>
      </c>
      <c r="E1817" s="11">
        <v>-2.31992498099537E-2</v>
      </c>
    </row>
    <row r="1818" spans="1:5" x14ac:dyDescent="0.35">
      <c r="A1818" s="5">
        <v>-2.99107142857142E-2</v>
      </c>
      <c r="B1818" s="6">
        <v>-7.4518731639023903E-3</v>
      </c>
      <c r="C1818" s="6">
        <v>1.31218964941555E-2</v>
      </c>
      <c r="D1818" s="6">
        <v>2.73972593357108E-3</v>
      </c>
      <c r="E1818" s="11">
        <v>1.51549875593757E-2</v>
      </c>
    </row>
    <row r="1819" spans="1:5" x14ac:dyDescent="0.35">
      <c r="A1819" s="5">
        <v>4.1417349286700503E-2</v>
      </c>
      <c r="B1819" s="6">
        <v>1.5641292687355701E-2</v>
      </c>
      <c r="C1819" s="6">
        <v>7.8250672470299206E-3</v>
      </c>
      <c r="D1819" s="6">
        <v>3.00546096292824E-2</v>
      </c>
      <c r="E1819" s="11">
        <v>-1.55971472550287E-3</v>
      </c>
    </row>
    <row r="1820" spans="1:5" x14ac:dyDescent="0.35">
      <c r="A1820" s="5">
        <v>3.53513051414622E-3</v>
      </c>
      <c r="B1820" s="6">
        <v>-7.1869197702891796E-3</v>
      </c>
      <c r="C1820" s="6">
        <v>0</v>
      </c>
      <c r="D1820" s="6">
        <v>-1.59151193633955E-3</v>
      </c>
      <c r="E1820" s="11">
        <v>3.34742230094087E-3</v>
      </c>
    </row>
    <row r="1821" spans="1:5" x14ac:dyDescent="0.35">
      <c r="A1821" s="5">
        <v>1.1448701516895801E-2</v>
      </c>
      <c r="B1821" s="6">
        <v>6.6184077194790802E-3</v>
      </c>
      <c r="C1821" s="6">
        <v>-1.7402865724383699E-2</v>
      </c>
      <c r="D1821" s="6">
        <v>-1.7268896121147601E-2</v>
      </c>
      <c r="E1821" s="11">
        <v>5.3380782918151003E-3</v>
      </c>
    </row>
    <row r="1822" spans="1:5" x14ac:dyDescent="0.35">
      <c r="A1822" s="5">
        <v>-1.61079240795787E-2</v>
      </c>
      <c r="B1822" s="6">
        <v>8.2188209664613198E-4</v>
      </c>
      <c r="C1822" s="6">
        <v>-1.8528637097312201E-2</v>
      </c>
      <c r="D1822" s="6">
        <v>-3.7847730394963098E-3</v>
      </c>
      <c r="E1822" s="11">
        <v>5.46459734513274E-2</v>
      </c>
    </row>
    <row r="1823" spans="1:5" x14ac:dyDescent="0.35">
      <c r="A1823" s="5">
        <v>-6.6371238938053301E-3</v>
      </c>
      <c r="B1823" s="6">
        <v>7.8012935290760997E-3</v>
      </c>
      <c r="C1823" s="6">
        <v>-2.83176013325931E-2</v>
      </c>
      <c r="D1823" s="6">
        <v>-4.6132971506105402E-3</v>
      </c>
      <c r="E1823" s="11">
        <v>-2.1816573182990399E-2</v>
      </c>
    </row>
    <row r="1824" spans="1:5" x14ac:dyDescent="0.35">
      <c r="A1824" s="5">
        <v>-8.0178615582244799E-3</v>
      </c>
      <c r="B1824" s="6">
        <v>1.2426176410674099E-2</v>
      </c>
      <c r="C1824" s="6">
        <v>-2E-3</v>
      </c>
      <c r="D1824" s="6">
        <v>-9.5420188113414205E-3</v>
      </c>
      <c r="E1824" s="11">
        <v>-3.2382670710586599E-2</v>
      </c>
    </row>
    <row r="1825" spans="1:5" x14ac:dyDescent="0.35">
      <c r="A1825" s="5">
        <v>1.70633138751684E-2</v>
      </c>
      <c r="B1825" s="6">
        <v>-9.2555128922432502E-3</v>
      </c>
      <c r="C1825" s="6">
        <v>-1.1451760664185099E-3</v>
      </c>
      <c r="D1825" s="6">
        <v>-5.7803126128650496E-3</v>
      </c>
      <c r="E1825" s="11">
        <v>1.04167114546414E-2</v>
      </c>
    </row>
    <row r="1826" spans="1:5" x14ac:dyDescent="0.35">
      <c r="A1826" s="5">
        <v>1.14790286975719E-2</v>
      </c>
      <c r="B1826" s="6">
        <v>-1.0154954908409E-3</v>
      </c>
      <c r="C1826" s="6">
        <v>2.7228461657450999E-2</v>
      </c>
      <c r="D1826" s="6">
        <v>-4.9833540974529899E-3</v>
      </c>
      <c r="E1826" s="11">
        <v>2.4347444615047099E-2</v>
      </c>
    </row>
    <row r="1827" spans="1:5" x14ac:dyDescent="0.35">
      <c r="A1827" s="5">
        <v>8.1623788738541994E-2</v>
      </c>
      <c r="B1827" s="6">
        <v>2.15491161119967E-2</v>
      </c>
      <c r="C1827" s="6">
        <v>4.2131640624999897E-2</v>
      </c>
      <c r="D1827" s="6">
        <v>1.11293123563816E-3</v>
      </c>
      <c r="E1827" s="11">
        <v>3.31905781584583E-2</v>
      </c>
    </row>
    <row r="1828" spans="1:5" x14ac:dyDescent="0.35">
      <c r="A1828" s="5">
        <v>3.9144429413057798E-2</v>
      </c>
      <c r="B1828" s="6">
        <v>2.2885611940298499E-2</v>
      </c>
      <c r="C1828" s="6">
        <v>-3.6680001964123403E-2</v>
      </c>
      <c r="D1828" s="6">
        <v>3.3351827404113403E-2</v>
      </c>
      <c r="E1828" s="11">
        <v>2.1761658031088E-2</v>
      </c>
    </row>
    <row r="1829" spans="1:5" x14ac:dyDescent="0.35">
      <c r="A1829" s="5">
        <v>-1.20387961165049E-2</v>
      </c>
      <c r="B1829" s="6">
        <v>2.3929940703115E-2</v>
      </c>
      <c r="C1829" s="6">
        <v>-4.7248193440799797E-3</v>
      </c>
      <c r="D1829" s="6">
        <v>-6.7239781711934104E-3</v>
      </c>
      <c r="E1829" s="11">
        <v>-1.6227180527383301E-2</v>
      </c>
    </row>
    <row r="1830" spans="1:5" x14ac:dyDescent="0.35">
      <c r="A1830" s="5">
        <v>3.1446500336222503E-2</v>
      </c>
      <c r="B1830" s="6">
        <v>3.1160915235399801E-2</v>
      </c>
      <c r="C1830" s="6">
        <v>-2.4853475988453701E-2</v>
      </c>
      <c r="D1830" s="6">
        <v>1.89544401924446E-3</v>
      </c>
      <c r="E1830" s="11">
        <v>-3.5876329896907103E-2</v>
      </c>
    </row>
    <row r="1831" spans="1:5" x14ac:dyDescent="0.35">
      <c r="A1831" s="5">
        <v>2.0960403963414798E-2</v>
      </c>
      <c r="B1831" s="6">
        <v>7.0020637552974403E-3</v>
      </c>
      <c r="C1831" s="6">
        <v>-2.72049557391153E-2</v>
      </c>
      <c r="D1831" s="6">
        <v>-8.1081081081080296E-4</v>
      </c>
      <c r="E1831" s="11">
        <v>-2.9940078269464501E-2</v>
      </c>
    </row>
    <row r="1832" spans="1:5" x14ac:dyDescent="0.35">
      <c r="A1832" s="5">
        <v>2.239634108263E-2</v>
      </c>
      <c r="B1832" s="6">
        <v>2.2872826244361402E-2</v>
      </c>
      <c r="C1832" s="6">
        <v>1.4718869157525301E-2</v>
      </c>
      <c r="D1832" s="6">
        <v>4.67946645929131E-2</v>
      </c>
      <c r="E1832" s="11">
        <v>4.5855335097001897E-2</v>
      </c>
    </row>
    <row r="1833" spans="1:5" x14ac:dyDescent="0.35">
      <c r="A1833" s="5">
        <v>-5.2573860992108798E-2</v>
      </c>
      <c r="B1833" s="6">
        <v>-9.3023431376622091E-3</v>
      </c>
      <c r="C1833" s="6">
        <v>-4.6417231029381202E-2</v>
      </c>
      <c r="D1833" s="6">
        <v>-2.11885665758581E-2</v>
      </c>
      <c r="E1833" s="11">
        <v>-3.2251223956628501E-2</v>
      </c>
    </row>
    <row r="1834" spans="1:5" x14ac:dyDescent="0.35">
      <c r="A1834" s="5">
        <v>-1.15607317317638E-2</v>
      </c>
      <c r="B1834" s="6">
        <v>-1.10148246476196E-2</v>
      </c>
      <c r="C1834" s="6">
        <v>-5.4761182073659303E-3</v>
      </c>
      <c r="D1834" s="6">
        <v>2.11192904857678E-2</v>
      </c>
      <c r="E1834" s="11">
        <v>-4.7920278806359304E-3</v>
      </c>
    </row>
    <row r="1835" spans="1:5" x14ac:dyDescent="0.35">
      <c r="A1835" s="5">
        <v>-2.3391851851851799E-2</v>
      </c>
      <c r="B1835" s="6">
        <v>-3.2316961840423701E-2</v>
      </c>
      <c r="C1835" s="6">
        <v>-2.3860477940057401E-2</v>
      </c>
      <c r="D1835" s="6">
        <v>-2.0682846432263902E-3</v>
      </c>
      <c r="E1835" s="11">
        <v>-2.88903492619982E-2</v>
      </c>
    </row>
    <row r="1836" spans="1:5" x14ac:dyDescent="0.35">
      <c r="A1836" s="5">
        <v>-1.3572854833247701E-2</v>
      </c>
      <c r="B1836" s="6">
        <v>-1.2452830188679201E-2</v>
      </c>
      <c r="C1836" s="6">
        <v>1.53557505484174E-2</v>
      </c>
      <c r="D1836" s="6">
        <v>-9.8445275208720595E-3</v>
      </c>
      <c r="E1836" s="11">
        <v>2.4340816963751101E-2</v>
      </c>
    </row>
    <row r="1837" spans="1:5" x14ac:dyDescent="0.35">
      <c r="A1837" s="5">
        <v>-5.82759635077282E-2</v>
      </c>
      <c r="B1837" s="6">
        <v>-7.6423576614444997E-3</v>
      </c>
      <c r="C1837" s="6">
        <v>-2.1604967802162499E-2</v>
      </c>
      <c r="D1837" s="6">
        <v>5.2325353218218905E-4</v>
      </c>
      <c r="E1837" s="11">
        <v>5.7205720572057698E-3</v>
      </c>
    </row>
    <row r="1838" spans="1:5" x14ac:dyDescent="0.35">
      <c r="A1838" s="5">
        <v>-0.137086377309841</v>
      </c>
      <c r="B1838" s="6">
        <v>1.0011551983279699E-2</v>
      </c>
      <c r="C1838" s="6">
        <v>-3.0599399665634099E-2</v>
      </c>
      <c r="D1838" s="6">
        <v>-1.4382812970149501E-2</v>
      </c>
      <c r="E1838" s="11">
        <v>-1.9689783417195001E-3</v>
      </c>
    </row>
    <row r="1839" spans="1:5" x14ac:dyDescent="0.35">
      <c r="A1839" s="5">
        <v>-1.39442729083664E-2</v>
      </c>
      <c r="B1839" s="6">
        <v>-1.8680881027085199E-2</v>
      </c>
      <c r="C1839" s="6">
        <v>-2.0826553856166601E-2</v>
      </c>
      <c r="D1839" s="6">
        <v>-2.1226120986999101E-3</v>
      </c>
      <c r="E1839" s="11">
        <v>-8.7672077495493095E-4</v>
      </c>
    </row>
    <row r="1840" spans="1:5" x14ac:dyDescent="0.35">
      <c r="A1840" s="5">
        <v>-0.14595955282624001</v>
      </c>
      <c r="B1840" s="6">
        <v>-7.9642579642579293E-3</v>
      </c>
      <c r="C1840" s="6">
        <v>-7.3446360917248196E-2</v>
      </c>
      <c r="D1840" s="6">
        <v>-1.67508314527662E-2</v>
      </c>
      <c r="E1840" s="11">
        <v>-2.1939446163253801E-2</v>
      </c>
    </row>
    <row r="1841" spans="1:5" x14ac:dyDescent="0.35">
      <c r="A1841" s="5">
        <v>0.141336428149024</v>
      </c>
      <c r="B1841" s="6">
        <v>-1.78186802428041E-2</v>
      </c>
      <c r="C1841" s="6">
        <v>2.2596880294005799E-2</v>
      </c>
      <c r="D1841" s="6">
        <v>-1.8388284207679802E-2</v>
      </c>
      <c r="E1841" s="11">
        <v>-5.9892370574591E-2</v>
      </c>
    </row>
    <row r="1842" spans="1:5" x14ac:dyDescent="0.35">
      <c r="A1842" s="5">
        <v>-1.6580259926438301E-2</v>
      </c>
      <c r="B1842" s="6">
        <v>9.3700358851675995E-3</v>
      </c>
      <c r="C1842" s="6">
        <v>6.5240301648544302E-2</v>
      </c>
      <c r="D1842" s="6">
        <v>1.9008194937734299E-2</v>
      </c>
      <c r="E1842" s="11">
        <v>1.43163445478407E-2</v>
      </c>
    </row>
    <row r="1843" spans="1:5" x14ac:dyDescent="0.35">
      <c r="A1843" s="5">
        <v>-0.14857744994731301</v>
      </c>
      <c r="B1843" s="6">
        <v>4.2069858936009098E-2</v>
      </c>
      <c r="C1843" s="6">
        <v>9.5488636961191808E-3</v>
      </c>
      <c r="D1843" s="6">
        <v>1.64909778484379E-2</v>
      </c>
      <c r="E1843" s="11">
        <v>3.3403953582872299E-2</v>
      </c>
    </row>
    <row r="1844" spans="1:5" x14ac:dyDescent="0.35">
      <c r="A1844" s="5">
        <v>8.4777289603960193E-2</v>
      </c>
      <c r="B1844" s="6">
        <v>-4.5488629472654196E-3</v>
      </c>
      <c r="C1844" s="6">
        <v>1.43509458577953E-2</v>
      </c>
      <c r="D1844" s="6">
        <v>-8.5106715425531405E-3</v>
      </c>
      <c r="E1844" s="11">
        <v>-2.0942453903938001E-2</v>
      </c>
    </row>
    <row r="1845" spans="1:5" x14ac:dyDescent="0.35">
      <c r="A1845" s="5">
        <v>-5.3622415651887197E-2</v>
      </c>
      <c r="B1845" s="6">
        <v>2.3038842345773001E-2</v>
      </c>
      <c r="C1845" s="6">
        <v>-6.3665562700964698E-2</v>
      </c>
      <c r="D1845" s="6">
        <v>-2.8969958052909001E-2</v>
      </c>
      <c r="E1845" s="11">
        <v>-5.1150804517591603E-2</v>
      </c>
    </row>
    <row r="1846" spans="1:5" x14ac:dyDescent="0.35">
      <c r="A1846" s="5">
        <v>-1.56720916214588E-2</v>
      </c>
      <c r="B1846" s="6">
        <v>4.3551088777219499E-2</v>
      </c>
      <c r="C1846" s="6">
        <v>-4.9450582093043198E-2</v>
      </c>
      <c r="D1846" s="6">
        <v>-1.7955732664217301E-2</v>
      </c>
      <c r="E1846" s="11">
        <v>-1.00465567240109E-2</v>
      </c>
    </row>
    <row r="1847" spans="1:5" x14ac:dyDescent="0.35">
      <c r="A1847" s="5">
        <v>-3.4905082669932502E-2</v>
      </c>
      <c r="B1847" s="6">
        <v>-3.0319261637239199E-2</v>
      </c>
      <c r="C1847" s="6">
        <v>-4.0101156069364201E-2</v>
      </c>
      <c r="D1847" s="6">
        <v>-1.4064697114462101E-2</v>
      </c>
      <c r="E1847" s="11">
        <v>1.6831682335065198E-2</v>
      </c>
    </row>
    <row r="1848" spans="1:5" x14ac:dyDescent="0.35">
      <c r="A1848" s="5">
        <v>-3.23604060913706E-2</v>
      </c>
      <c r="B1848" s="6">
        <v>-6.40058867759037E-2</v>
      </c>
      <c r="C1848" s="6">
        <v>1.4301881821603401E-2</v>
      </c>
      <c r="D1848" s="6">
        <v>-8.8445431938465307E-3</v>
      </c>
      <c r="E1848" s="11">
        <v>1.4118743226935401E-2</v>
      </c>
    </row>
    <row r="1849" spans="1:5" x14ac:dyDescent="0.35">
      <c r="A1849" s="5">
        <v>1.04918032786885E-2</v>
      </c>
      <c r="B1849" s="6">
        <v>-7.8602870477562103E-4</v>
      </c>
      <c r="C1849" s="6">
        <v>-3.30241917245198E-2</v>
      </c>
      <c r="D1849" s="6">
        <v>-8.0598373632700896E-3</v>
      </c>
      <c r="E1849" s="11">
        <v>-1.2962121939510201E-2</v>
      </c>
    </row>
    <row r="1850" spans="1:5" x14ac:dyDescent="0.35">
      <c r="A1850" s="5">
        <v>3.2446463335495902E-3</v>
      </c>
      <c r="B1850" s="6">
        <v>1.6715890529631801E-2</v>
      </c>
      <c r="C1850" s="6">
        <v>3.5686916181385801E-2</v>
      </c>
      <c r="D1850" s="6">
        <v>-7.5449794129069901E-3</v>
      </c>
      <c r="E1850" s="11">
        <v>-1.7266489166658201E-2</v>
      </c>
    </row>
    <row r="1851" spans="1:5" x14ac:dyDescent="0.35">
      <c r="A1851" s="5">
        <v>-1.8758085381629999E-2</v>
      </c>
      <c r="B1851" s="6">
        <v>-2.9013925937835202E-3</v>
      </c>
      <c r="C1851" s="6">
        <v>-1.8154872174879499E-2</v>
      </c>
      <c r="D1851" s="6">
        <v>-5.2631942520762198E-3</v>
      </c>
      <c r="E1851" s="11">
        <v>1.6332590942836001E-2</v>
      </c>
    </row>
    <row r="1852" spans="1:5" x14ac:dyDescent="0.35">
      <c r="A1852" s="5">
        <v>-4.6143704680290396E-3</v>
      </c>
      <c r="B1852" s="6">
        <v>3.1037827954176799E-3</v>
      </c>
      <c r="C1852" s="6">
        <v>-4.5283056603773603E-2</v>
      </c>
      <c r="D1852" s="6">
        <v>-1.38154027042916E-2</v>
      </c>
      <c r="E1852" s="11">
        <v>-9.2525444363281695E-3</v>
      </c>
    </row>
    <row r="1853" spans="1:5" x14ac:dyDescent="0.35">
      <c r="A1853" s="5">
        <v>-8.6092715231787E-3</v>
      </c>
      <c r="B1853" s="6">
        <v>-4.9893599881910701E-2</v>
      </c>
      <c r="C1853" s="6">
        <v>-1.18576684528723E-2</v>
      </c>
      <c r="D1853" s="6">
        <v>1.9672131147540999E-2</v>
      </c>
      <c r="E1853" s="11">
        <v>-4.0796266443660301E-2</v>
      </c>
    </row>
    <row r="1854" spans="1:5" x14ac:dyDescent="0.35">
      <c r="A1854" s="5">
        <v>-3.1396125584502298E-2</v>
      </c>
      <c r="B1854" s="6">
        <v>1.62829225263006E-3</v>
      </c>
      <c r="C1854" s="6">
        <v>-1.9199999999999998E-2</v>
      </c>
      <c r="D1854" s="6">
        <v>-1.7246419175679598E-2</v>
      </c>
      <c r="E1854" s="11">
        <v>-8.9674101443715203E-3</v>
      </c>
    </row>
    <row r="1855" spans="1:5" x14ac:dyDescent="0.35">
      <c r="A1855" s="5">
        <v>6.3448275862068901E-2</v>
      </c>
      <c r="B1855" s="6">
        <v>-1.8492176762694199E-2</v>
      </c>
      <c r="C1855" s="6">
        <v>7.01468189233279E-2</v>
      </c>
      <c r="D1855" s="6">
        <v>-2.0820939916717002E-3</v>
      </c>
      <c r="E1855" s="11">
        <v>3.4126163391933903E-2</v>
      </c>
    </row>
    <row r="1856" spans="1:5" x14ac:dyDescent="0.35">
      <c r="A1856" s="5">
        <v>5.1232101167315101E-2</v>
      </c>
      <c r="B1856" s="6">
        <v>1.0559047837661401E-2</v>
      </c>
      <c r="C1856" s="6">
        <v>2.8963414634146398E-2</v>
      </c>
      <c r="D1856" s="6">
        <v>-1.49035022354693E-3</v>
      </c>
      <c r="E1856" s="11">
        <v>-1.2500000000000001E-2</v>
      </c>
    </row>
    <row r="1857" spans="1:5" x14ac:dyDescent="0.35">
      <c r="A1857" s="5">
        <v>-6.84761917628742E-2</v>
      </c>
      <c r="B1857" s="6">
        <v>-3.2780208301982902E-2</v>
      </c>
      <c r="C1857" s="6">
        <v>-3.6666666666666597E-2</v>
      </c>
      <c r="D1857" s="6">
        <v>-2.3880224771649599E-3</v>
      </c>
      <c r="E1857" s="11">
        <v>-4.3037468354429897E-3</v>
      </c>
    </row>
    <row r="1858" spans="1:5" x14ac:dyDescent="0.35">
      <c r="A1858" s="5">
        <v>6.6225165562916498E-4</v>
      </c>
      <c r="B1858" s="6">
        <v>1.69455415578381E-2</v>
      </c>
      <c r="C1858" s="6">
        <v>3.4602076124568E-3</v>
      </c>
      <c r="D1858" s="6">
        <v>1.0771992818671401E-2</v>
      </c>
      <c r="E1858" s="11">
        <v>-1.34757684477108E-2</v>
      </c>
    </row>
    <row r="1859" spans="1:5" x14ac:dyDescent="0.35">
      <c r="A1859" s="5">
        <v>3.9046988749172701E-2</v>
      </c>
      <c r="B1859" s="6">
        <v>-1.77046039452033E-2</v>
      </c>
      <c r="C1859" s="6">
        <v>2.9118812260536399E-2</v>
      </c>
      <c r="D1859" s="6">
        <v>6.5127664298401102E-3</v>
      </c>
      <c r="E1859" s="11">
        <v>2.0103144329896901E-2</v>
      </c>
    </row>
    <row r="1860" spans="1:5" x14ac:dyDescent="0.35">
      <c r="A1860" s="5">
        <v>2.1656114649681601E-2</v>
      </c>
      <c r="B1860" s="6">
        <v>2.5021204410517601E-2</v>
      </c>
      <c r="C1860" s="6">
        <v>1.19135885363519E-2</v>
      </c>
      <c r="D1860" s="6">
        <v>9.4116908304524606E-3</v>
      </c>
      <c r="E1860" s="11">
        <v>1.8696259793013599E-2</v>
      </c>
    </row>
    <row r="1861" spans="1:5" x14ac:dyDescent="0.35">
      <c r="A1861" s="5">
        <v>3.1795384551409803E-2</v>
      </c>
      <c r="B1861" s="6">
        <v>-3.9304509722797301E-3</v>
      </c>
      <c r="C1861" s="6">
        <v>-2.0603348050036802E-2</v>
      </c>
      <c r="D1861" s="6">
        <v>0</v>
      </c>
      <c r="E1861" s="11">
        <v>-1.9593303571428598E-2</v>
      </c>
    </row>
    <row r="1862" spans="1:5" x14ac:dyDescent="0.35">
      <c r="A1862" s="5">
        <v>3.0212086417649199E-3</v>
      </c>
      <c r="B1862" s="6">
        <v>1.9106915094209101E-2</v>
      </c>
      <c r="C1862" s="6">
        <v>5.74755425441194E-2</v>
      </c>
      <c r="D1862" s="6">
        <v>3.2052011656906699E-3</v>
      </c>
      <c r="E1862" s="11">
        <v>-9.3599296412816297E-3</v>
      </c>
    </row>
    <row r="1863" spans="1:5" x14ac:dyDescent="0.35">
      <c r="A1863" s="5">
        <v>3.5542228915662402E-2</v>
      </c>
      <c r="B1863" s="6">
        <v>1.0597106174852201E-2</v>
      </c>
      <c r="C1863" s="6">
        <v>1.7761989342806501E-2</v>
      </c>
      <c r="D1863" s="6">
        <v>-5.8088873871301504E-3</v>
      </c>
      <c r="E1863" s="11">
        <v>3.8815117466803002E-2</v>
      </c>
    </row>
    <row r="1864" spans="1:5" x14ac:dyDescent="0.35">
      <c r="A1864" s="5">
        <v>1.62884225544839E-2</v>
      </c>
      <c r="B1864" s="6">
        <v>-1.67372857430934E-2</v>
      </c>
      <c r="C1864" s="6">
        <v>2.58289354275743E-2</v>
      </c>
      <c r="D1864" s="6">
        <v>8.7642415730249102E-4</v>
      </c>
      <c r="E1864" s="11">
        <v>-2.16322517207473E-2</v>
      </c>
    </row>
    <row r="1865" spans="1:5" x14ac:dyDescent="0.35">
      <c r="A1865" s="5">
        <v>1.71728687563166E-3</v>
      </c>
      <c r="B1865" s="6">
        <v>-1.6406871058526298E-2</v>
      </c>
      <c r="C1865" s="6">
        <v>8.8465807705540005E-3</v>
      </c>
      <c r="D1865" s="6">
        <v>7.0052171991676904E-3</v>
      </c>
      <c r="E1865" s="11">
        <v>3.1407035175879498E-2</v>
      </c>
    </row>
    <row r="1866" spans="1:5" x14ac:dyDescent="0.35">
      <c r="A1866" s="5">
        <v>6.2857714285715601E-3</v>
      </c>
      <c r="B1866" s="6">
        <v>1.45954965511974E-3</v>
      </c>
      <c r="C1866" s="6">
        <v>2.8667790893760502E-2</v>
      </c>
      <c r="D1866" s="6">
        <v>1.01448913043478E-2</v>
      </c>
      <c r="E1866" s="11">
        <v>-1.9001218026796399E-2</v>
      </c>
    </row>
    <row r="1867" spans="1:5" x14ac:dyDescent="0.35">
      <c r="A1867" s="5">
        <v>1.4196478466980101E-2</v>
      </c>
      <c r="B1867" s="6">
        <v>3.47699778215695E-2</v>
      </c>
      <c r="C1867" s="6">
        <v>-2.3278655737704899E-2</v>
      </c>
      <c r="D1867" s="6">
        <v>-8.3213058938775807E-3</v>
      </c>
      <c r="E1867" s="11">
        <v>-2.23491432828415E-3</v>
      </c>
    </row>
    <row r="1868" spans="1:5" x14ac:dyDescent="0.35">
      <c r="A1868" s="5">
        <v>4.4792830638697998E-3</v>
      </c>
      <c r="B1868" s="6">
        <v>1.2877243201665301E-2</v>
      </c>
      <c r="C1868" s="6">
        <v>-1.1077609564363501E-2</v>
      </c>
      <c r="D1868" s="6">
        <v>-8.3912395691826402E-3</v>
      </c>
      <c r="E1868" s="11">
        <v>2.7376804380288E-3</v>
      </c>
    </row>
    <row r="1869" spans="1:5" x14ac:dyDescent="0.35">
      <c r="A1869" s="5">
        <v>-1.0590913567953501E-2</v>
      </c>
      <c r="B1869" s="6">
        <v>-1.60906038935241E-2</v>
      </c>
      <c r="C1869" s="6">
        <v>-8.4860831122227608E-3</v>
      </c>
      <c r="D1869" s="6">
        <v>3.79340531076733E-3</v>
      </c>
      <c r="E1869" s="11">
        <v>-2.75502606105733E-2</v>
      </c>
    </row>
    <row r="1870" spans="1:5" x14ac:dyDescent="0.35">
      <c r="A1870" s="5">
        <v>-1.9154929577464799E-2</v>
      </c>
      <c r="B1870" s="6">
        <v>-1.35271151529803E-2</v>
      </c>
      <c r="C1870" s="6">
        <v>1.9856282774949802E-2</v>
      </c>
      <c r="D1870" s="6">
        <v>1.2500000000000001E-2</v>
      </c>
      <c r="E1870" s="11">
        <v>6.6359877488515497E-3</v>
      </c>
    </row>
    <row r="1871" spans="1:5" x14ac:dyDescent="0.35">
      <c r="A1871" s="5">
        <v>3.1016714531878299E-2</v>
      </c>
      <c r="B1871" s="6">
        <v>3.2541955944700197E-2</v>
      </c>
      <c r="C1871" s="6">
        <v>1.9133936920646698E-2</v>
      </c>
      <c r="D1871" s="6">
        <v>1.52167671547516E-2</v>
      </c>
      <c r="E1871" s="11">
        <v>5.0709941719571099E-2</v>
      </c>
    </row>
    <row r="1872" spans="1:5" x14ac:dyDescent="0.35">
      <c r="A1872" s="5">
        <v>8.9136485284875295E-3</v>
      </c>
      <c r="B1872" s="6">
        <v>-2.7750247220015298E-3</v>
      </c>
      <c r="C1872" s="6">
        <v>2.5362252129043101E-2</v>
      </c>
      <c r="D1872" s="6">
        <v>2.60180995475114E-2</v>
      </c>
      <c r="E1872" s="11">
        <v>3.0164094119888601E-2</v>
      </c>
    </row>
    <row r="1873" spans="1:5" x14ac:dyDescent="0.35">
      <c r="A1873" s="5">
        <v>-1.2700275389272399E-2</v>
      </c>
      <c r="B1873" s="6">
        <v>-6.1618166137583598E-3</v>
      </c>
      <c r="C1873" s="6">
        <v>-1.09218763547021E-2</v>
      </c>
      <c r="D1873" s="6">
        <v>-1.92943770672549E-3</v>
      </c>
      <c r="E1873" s="11">
        <v>2.85781695281409E-2</v>
      </c>
    </row>
    <row r="1874" spans="1:5" x14ac:dyDescent="0.35">
      <c r="A1874" s="5">
        <v>2.2930761908879198E-2</v>
      </c>
      <c r="B1874" s="6">
        <v>1.4000020000000101E-2</v>
      </c>
      <c r="C1874" s="6">
        <v>3.34523860522122E-2</v>
      </c>
      <c r="D1874" s="6">
        <v>-1.9607843137254902E-2</v>
      </c>
      <c r="E1874" s="11">
        <v>2.0724208608517501E-2</v>
      </c>
    </row>
    <row r="1875" spans="1:5" x14ac:dyDescent="0.35">
      <c r="A1875" s="5">
        <v>-1.3122033180862001E-2</v>
      </c>
      <c r="B1875" s="6">
        <v>1.47928991165109E-2</v>
      </c>
      <c r="C1875" s="6">
        <v>-6.2853236957888196E-3</v>
      </c>
      <c r="D1875" s="6">
        <v>-2.25352112676058E-3</v>
      </c>
      <c r="E1875" s="11">
        <v>-3.1236055332440902E-3</v>
      </c>
    </row>
    <row r="1876" spans="1:5" x14ac:dyDescent="0.35">
      <c r="A1876" s="5">
        <v>1.9390638193386999E-2</v>
      </c>
      <c r="B1876" s="6">
        <v>-3.9261437526502699E-2</v>
      </c>
      <c r="C1876" s="6">
        <v>-8.8551863107151404E-3</v>
      </c>
      <c r="D1876" s="6">
        <v>3.6702780914736901E-3</v>
      </c>
      <c r="E1876" s="11">
        <v>-1.27573858549687E-2</v>
      </c>
    </row>
    <row r="1877" spans="1:5" x14ac:dyDescent="0.35">
      <c r="A1877" s="5">
        <v>4.83696195652175E-2</v>
      </c>
      <c r="B1877" s="6">
        <v>-1.4363726481893499E-2</v>
      </c>
      <c r="C1877" s="6">
        <v>5.29674537332483E-2</v>
      </c>
      <c r="D1877" s="6">
        <v>1.0689099483505601E-2</v>
      </c>
      <c r="E1877" s="11">
        <v>2.38041260485151E-2</v>
      </c>
    </row>
    <row r="1878" spans="1:5" x14ac:dyDescent="0.35">
      <c r="A1878" s="5">
        <v>-1.55526171305009E-3</v>
      </c>
      <c r="B1878" s="6">
        <v>1.80623354256499E-2</v>
      </c>
      <c r="C1878" s="6">
        <v>-6.6666969696971296E-3</v>
      </c>
      <c r="D1878" s="6">
        <v>-6.9579045003445002E-3</v>
      </c>
      <c r="E1878" s="11">
        <v>-1.3286536758192499E-3</v>
      </c>
    </row>
    <row r="1879" spans="1:5" x14ac:dyDescent="0.35">
      <c r="A1879" s="5">
        <v>2.07684319833852E-2</v>
      </c>
      <c r="B1879" s="6">
        <v>3.4475868325639897E-2</v>
      </c>
      <c r="C1879" s="6">
        <v>7.9317269045675598E-3</v>
      </c>
      <c r="D1879" s="6">
        <v>1.2051534050885101E-2</v>
      </c>
      <c r="E1879" s="11">
        <v>1.7960133834152198E-2</v>
      </c>
    </row>
    <row r="1880" spans="1:5" x14ac:dyDescent="0.35">
      <c r="A1880" s="5">
        <v>1.5259359104781199E-2</v>
      </c>
      <c r="B1880" s="6">
        <v>8.5753067905807202E-3</v>
      </c>
      <c r="C1880" s="6">
        <v>1.6041131475752701E-2</v>
      </c>
      <c r="D1880" s="6">
        <v>1.6615895873718999E-2</v>
      </c>
      <c r="E1880" s="11">
        <v>4.4870442169462101E-2</v>
      </c>
    </row>
    <row r="1881" spans="1:5" x14ac:dyDescent="0.35">
      <c r="A1881" s="5">
        <v>-2.75550615007546E-2</v>
      </c>
      <c r="B1881" s="6">
        <v>1.99033623188405E-2</v>
      </c>
      <c r="C1881" s="6">
        <v>-3.2469466785820703E-2</v>
      </c>
      <c r="D1881" s="6">
        <v>-4.3584854263143402E-3</v>
      </c>
      <c r="E1881" s="11">
        <v>-2.85595985591162E-2</v>
      </c>
    </row>
    <row r="1882" spans="1:5" x14ac:dyDescent="0.35">
      <c r="A1882" s="5">
        <v>1.8547140649150001E-2</v>
      </c>
      <c r="B1882" s="6">
        <v>1.26942404830286E-2</v>
      </c>
      <c r="C1882" s="6">
        <v>1.2315301724138E-2</v>
      </c>
      <c r="D1882" s="6">
        <v>7.1135430916553499E-3</v>
      </c>
      <c r="E1882" s="11">
        <v>-2.1459228388808101E-2</v>
      </c>
    </row>
    <row r="1883" spans="1:5" x14ac:dyDescent="0.35">
      <c r="A1883" s="5">
        <v>6.0697521497217197E-3</v>
      </c>
      <c r="B1883" s="6">
        <v>1.64640034337886E-2</v>
      </c>
      <c r="C1883" s="6">
        <v>3.04075416542871E-4</v>
      </c>
      <c r="D1883" s="6">
        <v>8.4215906003803891E-3</v>
      </c>
      <c r="E1883" s="11">
        <v>5.2631625115422201E-2</v>
      </c>
    </row>
    <row r="1884" spans="1:5" x14ac:dyDescent="0.35">
      <c r="A1884" s="5">
        <v>-8.5470089767223402E-3</v>
      </c>
      <c r="B1884" s="6">
        <v>9.3870418042687493E-3</v>
      </c>
      <c r="C1884" s="6">
        <v>-1.18576774660286E-2</v>
      </c>
      <c r="D1884" s="6">
        <v>7.27377449063082E-3</v>
      </c>
      <c r="E1884" s="11">
        <v>3.3333291666666702E-2</v>
      </c>
    </row>
    <row r="1885" spans="1:5" x14ac:dyDescent="0.35">
      <c r="A1885" s="5">
        <v>1.4705933808617301E-2</v>
      </c>
      <c r="B1885" s="6">
        <v>-3.2458041575492397E-2</v>
      </c>
      <c r="C1885" s="6">
        <v>1.4461569230769199E-2</v>
      </c>
      <c r="D1885" s="6">
        <v>-1.8721582685157199E-3</v>
      </c>
      <c r="E1885" s="11">
        <v>-1.2499960181450101E-2</v>
      </c>
    </row>
    <row r="1886" spans="1:5" x14ac:dyDescent="0.35">
      <c r="A1886" s="5">
        <v>1.9990004997501299E-2</v>
      </c>
      <c r="B1886" s="6">
        <v>-4.1462682972809297E-3</v>
      </c>
      <c r="C1886" s="6">
        <v>7.8859263607542508E-3</v>
      </c>
      <c r="D1886" s="6">
        <v>0</v>
      </c>
      <c r="E1886" s="11">
        <v>-1.00040424663128E-2</v>
      </c>
    </row>
    <row r="1887" spans="1:5" x14ac:dyDescent="0.35">
      <c r="A1887" s="5">
        <v>3.4296962273395501E-2</v>
      </c>
      <c r="B1887" s="6">
        <v>-5.48828538985624E-3</v>
      </c>
      <c r="C1887" s="6">
        <v>3.0093289196509099E-2</v>
      </c>
      <c r="D1887" s="6">
        <v>8.8424434337337505E-3</v>
      </c>
      <c r="E1887" s="11">
        <v>2.3097503687461201E-2</v>
      </c>
    </row>
    <row r="1888" spans="1:5" x14ac:dyDescent="0.35">
      <c r="A1888" s="5">
        <v>-3.3159638410249501E-3</v>
      </c>
      <c r="B1888" s="6">
        <v>-2.8543673235845702E-3</v>
      </c>
      <c r="C1888" s="6">
        <v>2.0449605609116398E-3</v>
      </c>
      <c r="D1888" s="6">
        <v>1.5935590440385699E-3</v>
      </c>
      <c r="E1888" s="11">
        <v>1.59242491433178E-2</v>
      </c>
    </row>
    <row r="1889" spans="1:5" x14ac:dyDescent="0.35">
      <c r="A1889" s="5">
        <v>-1.5684504957960799E-2</v>
      </c>
      <c r="B1889" s="6">
        <v>6.6793508901010802E-3</v>
      </c>
      <c r="C1889" s="6">
        <v>-2.12827702997892E-2</v>
      </c>
      <c r="D1889" s="6">
        <v>-2.6783281184807699E-2</v>
      </c>
      <c r="E1889" s="11">
        <v>3.3531705018583297E-2</v>
      </c>
    </row>
    <row r="1890" spans="1:5" x14ac:dyDescent="0.35">
      <c r="A1890" s="5">
        <v>-2.7522937108784999E-2</v>
      </c>
      <c r="B1890" s="6">
        <v>-6.6350331753554101E-3</v>
      </c>
      <c r="C1890" s="6">
        <v>-2.8001161751563901E-2</v>
      </c>
      <c r="D1890" s="6">
        <v>-2.45235005271283E-3</v>
      </c>
      <c r="E1890" s="11">
        <v>8.2549433672489698E-3</v>
      </c>
    </row>
    <row r="1891" spans="1:5" x14ac:dyDescent="0.35">
      <c r="A1891" s="5">
        <v>9.9305367393513998E-3</v>
      </c>
      <c r="B1891" s="6">
        <v>-1.06870606607992E-2</v>
      </c>
      <c r="C1891" s="6">
        <v>2.9727152015717E-2</v>
      </c>
      <c r="D1891" s="6">
        <v>4.5069653100245903E-2</v>
      </c>
      <c r="E1891" s="11">
        <v>1.009139375476E-2</v>
      </c>
    </row>
    <row r="1892" spans="1:5" x14ac:dyDescent="0.35">
      <c r="A1892" s="5">
        <v>-3.6873156342182897E-2</v>
      </c>
      <c r="B1892" s="6">
        <v>-2.5077353395062101E-3</v>
      </c>
      <c r="C1892" s="6">
        <v>-5.5059467563063597E-2</v>
      </c>
      <c r="D1892" s="6">
        <v>-2.5352816257187698E-2</v>
      </c>
      <c r="E1892" s="11">
        <v>-2.35626767200754E-2</v>
      </c>
    </row>
    <row r="1893" spans="1:5" x14ac:dyDescent="0.35">
      <c r="A1893" s="5">
        <v>2.2970954568657401E-2</v>
      </c>
      <c r="B1893" s="6">
        <v>1.10230131700446E-2</v>
      </c>
      <c r="C1893" s="6">
        <v>4.7244094488188004E-3</v>
      </c>
      <c r="D1893" s="6">
        <v>2.6813487972199301E-4</v>
      </c>
      <c r="E1893" s="11">
        <v>-3.8610424710424601E-3</v>
      </c>
    </row>
    <row r="1894" spans="1:5" x14ac:dyDescent="0.35">
      <c r="A1894" s="5">
        <v>-2.9940617268432398E-3</v>
      </c>
      <c r="B1894" s="6">
        <v>9.1813123408821494E-3</v>
      </c>
      <c r="C1894" s="6">
        <v>3.4482758620689703E-2</v>
      </c>
      <c r="D1894" s="6">
        <v>4.8257037533512301E-3</v>
      </c>
      <c r="E1894" s="11">
        <v>2.71318227570474E-2</v>
      </c>
    </row>
    <row r="1895" spans="1:5" x14ac:dyDescent="0.35">
      <c r="A1895" s="5">
        <v>-4.6546596596596698E-2</v>
      </c>
      <c r="B1895" s="6">
        <v>-4.4541282962141202E-2</v>
      </c>
      <c r="C1895" s="6">
        <v>-2.12121515151515E-2</v>
      </c>
      <c r="D1895" s="6">
        <v>-8.8046961314266498E-3</v>
      </c>
      <c r="E1895" s="11">
        <v>1.1509433962264099E-2</v>
      </c>
    </row>
    <row r="1896" spans="1:5" x14ac:dyDescent="0.35">
      <c r="A1896" s="5">
        <v>-5.2492391206949698E-3</v>
      </c>
      <c r="B1896" s="6">
        <v>-1.3687740527672999E-2</v>
      </c>
      <c r="C1896" s="6">
        <v>3.0960682073086802E-3</v>
      </c>
      <c r="D1896" s="6">
        <v>0</v>
      </c>
      <c r="E1896" s="11">
        <v>-2.0518559970155201E-3</v>
      </c>
    </row>
    <row r="1897" spans="1:5" x14ac:dyDescent="0.35">
      <c r="A1897" s="5">
        <v>-2.5857623965296901E-2</v>
      </c>
      <c r="B1897" s="6">
        <v>2.1721600528527701E-2</v>
      </c>
      <c r="C1897" s="6">
        <v>-3.5185244741651502E-2</v>
      </c>
      <c r="D1897" s="6">
        <v>-2.69179013094856E-3</v>
      </c>
      <c r="E1897" s="11">
        <v>1.3644859813084101E-2</v>
      </c>
    </row>
    <row r="1898" spans="1:5" x14ac:dyDescent="0.35">
      <c r="A1898" s="5">
        <v>-5.41701004425832E-3</v>
      </c>
      <c r="B1898" s="6">
        <v>1.2598425444851E-2</v>
      </c>
      <c r="C1898" s="6">
        <v>-2.6551503518874E-2</v>
      </c>
      <c r="D1898" s="6">
        <v>8.09716626508661E-3</v>
      </c>
      <c r="E1898" s="11">
        <v>4.1489950212059798E-2</v>
      </c>
    </row>
    <row r="1899" spans="1:5" x14ac:dyDescent="0.35">
      <c r="A1899" s="5">
        <v>-3.4858494833415299E-2</v>
      </c>
      <c r="B1899" s="6">
        <v>5.6376556305919303E-3</v>
      </c>
      <c r="C1899" s="6">
        <v>-3.9763424252382398E-2</v>
      </c>
      <c r="D1899" s="6">
        <v>-5.3279754125828499E-2</v>
      </c>
      <c r="E1899" s="11">
        <v>2.4787181303116399E-3</v>
      </c>
    </row>
    <row r="1900" spans="1:5" x14ac:dyDescent="0.35">
      <c r="A1900" s="5">
        <v>3.5553105843854703E-2</v>
      </c>
      <c r="B1900" s="6">
        <v>3.03498743475741E-2</v>
      </c>
      <c r="C1900" s="6">
        <v>2.66940803112279E-2</v>
      </c>
      <c r="D1900" s="6">
        <v>1.89479284502263E-2</v>
      </c>
      <c r="E1900" s="11">
        <v>1.23631230082344E-3</v>
      </c>
    </row>
    <row r="1901" spans="1:5" x14ac:dyDescent="0.35">
      <c r="A1901" s="5">
        <v>-2.1798310626703E-2</v>
      </c>
      <c r="B1901" s="6">
        <v>9.3806755981362699E-4</v>
      </c>
      <c r="C1901" s="6">
        <v>-2.5333333333333399E-2</v>
      </c>
      <c r="D1901" s="6">
        <v>-1.33221625493396E-2</v>
      </c>
      <c r="E1901" s="11">
        <v>-3.01640158816023E-2</v>
      </c>
    </row>
    <row r="1902" spans="1:5" x14ac:dyDescent="0.35">
      <c r="A1902" s="5">
        <v>1.9498494735459899E-2</v>
      </c>
      <c r="B1902" s="6">
        <v>1.4995389503107401E-2</v>
      </c>
      <c r="C1902" s="6">
        <v>1.3679856361149101E-2</v>
      </c>
      <c r="D1902" s="6">
        <v>1.26581570795303E-2</v>
      </c>
      <c r="E1902" s="11">
        <v>-1.4550381957074701E-3</v>
      </c>
    </row>
    <row r="1903" spans="1:5" x14ac:dyDescent="0.35">
      <c r="A1903" s="5">
        <v>2.2404372808982199E-2</v>
      </c>
      <c r="B1903" s="6">
        <v>2.8070100532960201E-2</v>
      </c>
      <c r="C1903" s="6">
        <v>3.0701755421786499E-2</v>
      </c>
      <c r="D1903" s="6">
        <v>1.63888894579476E-2</v>
      </c>
      <c r="E1903" s="11">
        <v>2.2404370768511098E-2</v>
      </c>
    </row>
    <row r="1904" spans="1:5" x14ac:dyDescent="0.35">
      <c r="A1904" s="5">
        <v>-1.92409951491712E-2</v>
      </c>
      <c r="B1904" s="6">
        <v>-3.5918808547463798E-4</v>
      </c>
      <c r="C1904" s="6">
        <v>-4.9099510608822099E-3</v>
      </c>
      <c r="D1904" s="6">
        <v>3.0063542978393501E-3</v>
      </c>
      <c r="E1904" s="11">
        <v>-5.3454478765202495E-4</v>
      </c>
    </row>
    <row r="1905" spans="1:5" x14ac:dyDescent="0.35">
      <c r="A1905" s="5">
        <v>5.17710626702996E-2</v>
      </c>
      <c r="B1905" s="6">
        <v>-7.72688202239413E-3</v>
      </c>
      <c r="C1905" s="6">
        <v>2.0394736842105399E-2</v>
      </c>
      <c r="D1905" s="6">
        <v>-5.44993169448449E-4</v>
      </c>
      <c r="E1905" s="11">
        <v>2.67383253739162E-3</v>
      </c>
    </row>
    <row r="1906" spans="1:5" x14ac:dyDescent="0.35">
      <c r="A1906" s="5">
        <v>-2.5906737093613401E-2</v>
      </c>
      <c r="B1906" s="6">
        <v>-1.1771115324680999E-2</v>
      </c>
      <c r="C1906" s="6">
        <v>-3.5138620245003201E-2</v>
      </c>
      <c r="D1906" s="6">
        <v>-8.99672846237742E-3</v>
      </c>
      <c r="E1906" s="11">
        <v>-1.60000355555555E-2</v>
      </c>
    </row>
    <row r="1907" spans="1:5" x14ac:dyDescent="0.35">
      <c r="A1907" s="5">
        <v>2.4468139599369301E-2</v>
      </c>
      <c r="B1907" s="6">
        <v>-1.7408851017042402E-2</v>
      </c>
      <c r="C1907" s="6">
        <v>5.6799198128967303E-3</v>
      </c>
      <c r="D1907" s="6">
        <v>1.5130674002750999E-2</v>
      </c>
      <c r="E1907" s="11">
        <v>-8.4913462869502503E-3</v>
      </c>
    </row>
    <row r="1908" spans="1:5" x14ac:dyDescent="0.35">
      <c r="A1908" s="5">
        <v>-1.34994807892005E-2</v>
      </c>
      <c r="B1908" s="6">
        <v>8.0193958974150697E-3</v>
      </c>
      <c r="C1908" s="6">
        <v>-2.3588073089701001E-2</v>
      </c>
      <c r="D1908" s="6">
        <v>3.79403794037936E-3</v>
      </c>
      <c r="E1908" s="11">
        <v>2.1865888415966199E-2</v>
      </c>
    </row>
    <row r="1909" spans="1:5" x14ac:dyDescent="0.35">
      <c r="A1909" s="5">
        <v>-1.8421052631579001E-2</v>
      </c>
      <c r="B1909" s="6">
        <v>-3.7927826788673902E-2</v>
      </c>
      <c r="C1909" s="6">
        <v>-2.55188848424255E-2</v>
      </c>
      <c r="D1909" s="6">
        <v>-1.7278583963283099E-2</v>
      </c>
      <c r="E1909" s="11">
        <v>-2.28245712259426E-2</v>
      </c>
    </row>
    <row r="1910" spans="1:5" x14ac:dyDescent="0.35">
      <c r="A1910" s="5">
        <v>5.3619302949061698E-3</v>
      </c>
      <c r="B1910" s="6">
        <v>2.8846538461537699E-3</v>
      </c>
      <c r="C1910" s="6">
        <v>1.7458799492275901E-3</v>
      </c>
      <c r="D1910" s="6">
        <v>-1.6483515917461401E-3</v>
      </c>
      <c r="E1910" s="11">
        <v>3.0291970802919701E-2</v>
      </c>
    </row>
    <row r="1911" spans="1:5" x14ac:dyDescent="0.35">
      <c r="A1911" s="5">
        <v>1.27999999999999E-2</v>
      </c>
      <c r="B1911" s="6">
        <v>2.5503316375711699E-2</v>
      </c>
      <c r="C1911" s="6">
        <v>2.2307388556730898E-2</v>
      </c>
      <c r="D1911" s="6">
        <v>1.7061089121454001E-2</v>
      </c>
      <c r="E1911" s="11">
        <v>2.5504817569961001E-2</v>
      </c>
    </row>
    <row r="1912" spans="1:5" x14ac:dyDescent="0.35">
      <c r="A1912" s="5">
        <v>1.42180094786732E-2</v>
      </c>
      <c r="B1912" s="6">
        <v>-4.8616118175017799E-3</v>
      </c>
      <c r="C1912" s="6">
        <v>-1.36379133992499E-2</v>
      </c>
      <c r="D1912" s="6">
        <v>-8.11688284236611E-4</v>
      </c>
      <c r="E1912" s="11">
        <v>-2.43523307650318E-2</v>
      </c>
    </row>
    <row r="1913" spans="1:5" x14ac:dyDescent="0.35">
      <c r="A1913" s="5">
        <v>-3.9460020768431997E-2</v>
      </c>
      <c r="B1913" s="6">
        <v>-1.1837673584410501E-2</v>
      </c>
      <c r="C1913" s="6">
        <v>-4.5281679917041101E-2</v>
      </c>
      <c r="D1913" s="6">
        <v>-1.1102118497761999E-2</v>
      </c>
      <c r="E1913" s="11">
        <v>7.2579214990999797E-3</v>
      </c>
    </row>
    <row r="1914" spans="1:5" x14ac:dyDescent="0.35">
      <c r="A1914" s="5">
        <v>2.4324378378378399E-2</v>
      </c>
      <c r="B1914" s="6">
        <v>1.6352937820878401E-2</v>
      </c>
      <c r="C1914" s="6">
        <v>1.44818966516347E-3</v>
      </c>
      <c r="D1914" s="6">
        <v>-6.0240621577217802E-3</v>
      </c>
      <c r="E1914" s="11">
        <v>-2.2671387603817698E-2</v>
      </c>
    </row>
    <row r="1915" spans="1:5" x14ac:dyDescent="0.35">
      <c r="A1915" s="5">
        <v>-1.26650125242738E-2</v>
      </c>
      <c r="B1915" s="6">
        <v>6.1739568536209903E-3</v>
      </c>
      <c r="C1915" s="6">
        <v>-1.33766811279826E-2</v>
      </c>
      <c r="D1915" s="6">
        <v>3.85671474322602E-3</v>
      </c>
      <c r="E1915" s="11">
        <v>2.93113109153029E-2</v>
      </c>
    </row>
    <row r="1916" spans="1:5" x14ac:dyDescent="0.35">
      <c r="A1916" s="5">
        <v>4.2758954717207996E-3</v>
      </c>
      <c r="B1916" s="6">
        <v>2.6403905288283801E-2</v>
      </c>
      <c r="C1916" s="6">
        <v>8.0615240724981607E-3</v>
      </c>
      <c r="D1916" s="6">
        <v>-7.6838981888035498E-3</v>
      </c>
      <c r="E1916" s="11">
        <v>3.49399009454965E-3</v>
      </c>
    </row>
    <row r="1917" spans="1:5" x14ac:dyDescent="0.35">
      <c r="A1917" s="5">
        <v>3.24640216889822E-2</v>
      </c>
      <c r="B1917" s="6">
        <v>-2.8985506721277399E-3</v>
      </c>
      <c r="C1917" s="6">
        <v>3.4169429298436901E-2</v>
      </c>
      <c r="D1917" s="6">
        <v>6.0841055753631003E-3</v>
      </c>
      <c r="E1917" s="11">
        <v>-1.7409123168841099E-3</v>
      </c>
    </row>
    <row r="1918" spans="1:5" x14ac:dyDescent="0.35">
      <c r="A1918" s="5">
        <v>4.3814432989690802E-2</v>
      </c>
      <c r="B1918" s="6">
        <v>4.1787771769844502E-2</v>
      </c>
      <c r="C1918" s="6">
        <v>4.4639646937095101E-2</v>
      </c>
      <c r="D1918" s="6">
        <v>-8.2462891698742403E-4</v>
      </c>
      <c r="E1918" s="11">
        <v>6.6271712591559097E-3</v>
      </c>
    </row>
    <row r="1919" spans="1:5" x14ac:dyDescent="0.35">
      <c r="A1919" s="5">
        <v>-1.3333333333333299E-2</v>
      </c>
      <c r="B1919" s="6">
        <v>2.1625427275898002E-2</v>
      </c>
      <c r="C1919" s="6">
        <v>-1.0094179343680299E-2</v>
      </c>
      <c r="D1919" s="6">
        <v>-1.1279195323246199E-2</v>
      </c>
      <c r="E1919" s="11">
        <v>1.2647227559001099E-2</v>
      </c>
    </row>
    <row r="1920" spans="1:5" x14ac:dyDescent="0.35">
      <c r="A1920" s="5">
        <v>-5.5054554554555503E-3</v>
      </c>
      <c r="B1920" s="6">
        <v>1.2632263139902299E-2</v>
      </c>
      <c r="C1920" s="6">
        <v>2.7192386131882399E-3</v>
      </c>
      <c r="D1920" s="6">
        <v>-3.6171395514350601E-3</v>
      </c>
      <c r="E1920" s="11">
        <v>-2.30966980325065E-2</v>
      </c>
    </row>
    <row r="1921" spans="1:5" x14ac:dyDescent="0.35">
      <c r="A1921" s="5">
        <v>1.3588222768584599E-2</v>
      </c>
      <c r="B1921" s="6">
        <v>2.8489514497639999E-2</v>
      </c>
      <c r="C1921" s="6">
        <v>3.6610169491525298E-2</v>
      </c>
      <c r="D1921" s="6">
        <v>5.3057105101328404E-3</v>
      </c>
      <c r="E1921" s="11">
        <v>-1.03327499240893E-2</v>
      </c>
    </row>
    <row r="1922" spans="1:5" x14ac:dyDescent="0.35">
      <c r="A1922" s="5">
        <v>-6.9512913084056596E-3</v>
      </c>
      <c r="B1922" s="6">
        <v>-1.32764633101611E-2</v>
      </c>
      <c r="C1922" s="6">
        <v>-2.7795945062132E-2</v>
      </c>
      <c r="D1922" s="6">
        <v>-8.3333336226851795E-3</v>
      </c>
      <c r="E1922" s="11">
        <v>1.57494962218898E-2</v>
      </c>
    </row>
    <row r="1923" spans="1:5" x14ac:dyDescent="0.35">
      <c r="A1923" s="5">
        <v>4.0000000000000001E-3</v>
      </c>
      <c r="B1923" s="6">
        <v>3.32225908102559E-2</v>
      </c>
      <c r="C1923" s="6">
        <v>-6.0545240497813504E-3</v>
      </c>
      <c r="D1923" s="6">
        <v>-3.36127462749569E-3</v>
      </c>
      <c r="E1923" s="11">
        <v>5.2261322220847905E-4</v>
      </c>
    </row>
    <row r="1924" spans="1:5" x14ac:dyDescent="0.35">
      <c r="A1924" s="5">
        <v>5.4781374501993198E-3</v>
      </c>
      <c r="B1924" s="6">
        <v>-3.5209050880883302E-2</v>
      </c>
      <c r="C1924" s="6">
        <v>-3.3840271872767102E-3</v>
      </c>
      <c r="D1924" s="6">
        <v>3.93475955822242E-3</v>
      </c>
      <c r="E1924" s="11">
        <v>4.8406756050844497E-2</v>
      </c>
    </row>
    <row r="1925" spans="1:5" x14ac:dyDescent="0.35">
      <c r="A1925" s="5">
        <v>6.2902324769572804E-2</v>
      </c>
      <c r="B1925" s="6">
        <v>-8.8318283230072198E-3</v>
      </c>
      <c r="C1925" s="6">
        <v>2.8522919235215001E-2</v>
      </c>
      <c r="D1925" s="6">
        <v>-9.2385218365060896E-3</v>
      </c>
      <c r="E1925" s="11">
        <v>-2.1092874937717901E-2</v>
      </c>
    </row>
    <row r="1926" spans="1:5" x14ac:dyDescent="0.35">
      <c r="A1926" s="5">
        <v>-1.7241333515439501E-2</v>
      </c>
      <c r="B1926" s="6">
        <v>5.71620712844667E-3</v>
      </c>
      <c r="C1926" s="6">
        <v>-2.7731923812085699E-2</v>
      </c>
      <c r="D1926" s="6">
        <v>2.5431265894320099E-3</v>
      </c>
      <c r="E1926" s="11">
        <v>5.9382764146003204E-3</v>
      </c>
    </row>
    <row r="1927" spans="1:5" x14ac:dyDescent="0.35">
      <c r="A1927" s="5">
        <v>-4.2674253200568604E-3</v>
      </c>
      <c r="B1927" s="6">
        <v>9.6957873620862108E-3</v>
      </c>
      <c r="C1927" s="6">
        <v>-4.2105329639887001E-2</v>
      </c>
      <c r="D1927" s="6">
        <v>-4.5095827047074702E-3</v>
      </c>
      <c r="E1927" s="11">
        <v>-6.7465002529931695E-4</v>
      </c>
    </row>
    <row r="1928" spans="1:5" x14ac:dyDescent="0.35">
      <c r="A1928" s="5">
        <v>8.6666666666666697E-2</v>
      </c>
      <c r="B1928" s="6">
        <v>1.3245016117714699E-2</v>
      </c>
      <c r="C1928" s="6">
        <v>0.11414396009017901</v>
      </c>
      <c r="D1928" s="6">
        <v>1.9818763454885199E-2</v>
      </c>
      <c r="E1928" s="11">
        <v>1.7721518987341599E-2</v>
      </c>
    </row>
    <row r="1929" spans="1:5" x14ac:dyDescent="0.35">
      <c r="A1929" s="5">
        <v>4.25066170026294E-2</v>
      </c>
      <c r="B1929" s="6">
        <v>-2.0424836267568101E-2</v>
      </c>
      <c r="C1929" s="6">
        <v>9.0677664651606496E-2</v>
      </c>
      <c r="D1929" s="6">
        <v>1.1382530538589701E-2</v>
      </c>
      <c r="E1929" s="11">
        <v>-1.1940265339966699E-2</v>
      </c>
    </row>
    <row r="1930" spans="1:5" x14ac:dyDescent="0.35">
      <c r="A1930" s="5">
        <v>9.6678852598619507E-3</v>
      </c>
      <c r="B1930" s="6">
        <v>-1.9182685251331402E-2</v>
      </c>
      <c r="C1930" s="6">
        <v>2.4504084728824E-2</v>
      </c>
      <c r="D1930" s="6">
        <v>3.2940228964459801E-3</v>
      </c>
      <c r="E1930" s="11">
        <v>-8.0564616295246694E-3</v>
      </c>
    </row>
    <row r="1931" spans="1:5" x14ac:dyDescent="0.35">
      <c r="A1931" s="5">
        <v>-2.4979600333056001E-3</v>
      </c>
      <c r="B1931" s="6">
        <v>-2.2278860923109899E-2</v>
      </c>
      <c r="C1931" s="6">
        <v>1.7653844466225501E-2</v>
      </c>
      <c r="D1931" s="6">
        <v>-1.2585499316005401E-2</v>
      </c>
      <c r="E1931" s="11">
        <v>-1.3536041067209201E-3</v>
      </c>
    </row>
    <row r="1932" spans="1:5" x14ac:dyDescent="0.35">
      <c r="A1932" s="5">
        <v>0.110183685733877</v>
      </c>
      <c r="B1932" s="6">
        <v>-7.6535568741151697E-3</v>
      </c>
      <c r="C1932" s="6">
        <v>9.6810263189129206E-2</v>
      </c>
      <c r="D1932" s="6">
        <v>1.2745912995289601E-2</v>
      </c>
      <c r="E1932" s="11">
        <v>-3.8800406641816401E-2</v>
      </c>
    </row>
    <row r="1933" spans="1:5" x14ac:dyDescent="0.35">
      <c r="A1933" s="5">
        <v>8.2706766917293208E-3</v>
      </c>
      <c r="B1933" s="6">
        <v>1.13935497176783E-2</v>
      </c>
      <c r="C1933" s="6">
        <v>-5.1020661963758797E-3</v>
      </c>
      <c r="D1933" s="6">
        <v>4.9247948016417596E-3</v>
      </c>
      <c r="E1933" s="11">
        <v>-2.1681649920676799E-2</v>
      </c>
    </row>
    <row r="1934" spans="1:5" x14ac:dyDescent="0.35">
      <c r="A1934" s="5">
        <v>-2.87099552572707E-2</v>
      </c>
      <c r="B1934" s="6">
        <v>-3.1369184898281E-2</v>
      </c>
      <c r="C1934" s="6">
        <v>-4.23077435897437E-2</v>
      </c>
      <c r="D1934" s="6">
        <v>-1.6607711114630001E-2</v>
      </c>
      <c r="E1934" s="11">
        <v>-1.4414414414414401E-2</v>
      </c>
    </row>
    <row r="1935" spans="1:5" x14ac:dyDescent="0.35">
      <c r="A1935" s="5">
        <v>-2.9174588451999502E-2</v>
      </c>
      <c r="B1935" s="6">
        <v>1.05564682511445E-2</v>
      </c>
      <c r="C1935" s="6">
        <v>-4.0159841507889597E-3</v>
      </c>
      <c r="D1935" s="6">
        <v>-1.8826169712071E-2</v>
      </c>
      <c r="E1935" s="11">
        <v>-5.6672760511883302E-3</v>
      </c>
    </row>
    <row r="1936" spans="1:5" x14ac:dyDescent="0.35">
      <c r="A1936" s="5">
        <v>1.8979793634646299E-2</v>
      </c>
      <c r="B1936" s="6">
        <v>2.1069369688385201E-2</v>
      </c>
      <c r="C1936" s="6">
        <v>1.3978494247889999E-2</v>
      </c>
      <c r="D1936" s="6">
        <v>1.38261855892419E-2</v>
      </c>
      <c r="E1936" s="11">
        <v>5.1479683765398602E-3</v>
      </c>
    </row>
    <row r="1937" spans="1:5" x14ac:dyDescent="0.35">
      <c r="A1937" s="5">
        <v>3.7252619324796399E-2</v>
      </c>
      <c r="B1937" s="6">
        <v>5.2025318259940601E-4</v>
      </c>
      <c r="C1937" s="6">
        <v>4.3743318034376498E-2</v>
      </c>
      <c r="D1937" s="6">
        <v>2.33788276989573E-2</v>
      </c>
      <c r="E1937" s="11">
        <v>2.19502477391709E-3</v>
      </c>
    </row>
    <row r="1938" spans="1:5" x14ac:dyDescent="0.35">
      <c r="A1938" s="5">
        <v>-1.0475084175084101E-2</v>
      </c>
      <c r="B1938" s="6">
        <v>1.9064089790916901E-2</v>
      </c>
      <c r="C1938" s="6">
        <v>8.6360174913899801E-3</v>
      </c>
      <c r="D1938" s="6">
        <v>1.33261150394344E-2</v>
      </c>
      <c r="E1938" s="11">
        <v>-2.0806680051104198E-2</v>
      </c>
    </row>
    <row r="1939" spans="1:5" x14ac:dyDescent="0.35">
      <c r="A1939" s="5">
        <v>-2.8355386451592201E-2</v>
      </c>
      <c r="B1939" s="6">
        <v>-3.9115629916932501E-2</v>
      </c>
      <c r="C1939" s="6">
        <v>-1.15839589922931E-2</v>
      </c>
      <c r="D1939" s="6">
        <v>1.04669883767112E-2</v>
      </c>
      <c r="E1939" s="11">
        <v>-2.7027063298152298E-2</v>
      </c>
    </row>
    <row r="1940" spans="1:5" x14ac:dyDescent="0.35">
      <c r="A1940" s="5">
        <v>8.5602720404562797E-3</v>
      </c>
      <c r="B1940" s="6">
        <v>5.3095575221240299E-4</v>
      </c>
      <c r="C1940" s="6">
        <v>8.4076942675159697E-3</v>
      </c>
      <c r="D1940" s="6">
        <v>9.2961152292125905E-3</v>
      </c>
      <c r="E1940" s="11">
        <v>2.2222222222222102E-2</v>
      </c>
    </row>
    <row r="1941" spans="1:5" x14ac:dyDescent="0.35">
      <c r="A1941" s="5">
        <v>2.3533989197530799E-2</v>
      </c>
      <c r="B1941" s="6">
        <v>3.25490895550875E-2</v>
      </c>
      <c r="C1941" s="6">
        <v>6.8215256785484303E-3</v>
      </c>
      <c r="D1941" s="6">
        <v>2.6315789473685398E-3</v>
      </c>
      <c r="E1941" s="11">
        <v>1.19940029985008E-2</v>
      </c>
    </row>
    <row r="1942" spans="1:5" x14ac:dyDescent="0.35">
      <c r="A1942" s="5">
        <v>-1.24387481176499E-2</v>
      </c>
      <c r="B1942" s="6">
        <v>-2.7753966553948399E-2</v>
      </c>
      <c r="C1942" s="6">
        <v>3.51327495675147E-3</v>
      </c>
      <c r="D1942" s="6">
        <v>2.8871719160103999E-3</v>
      </c>
      <c r="E1942" s="11">
        <v>-5.0000000000000001E-3</v>
      </c>
    </row>
    <row r="1943" spans="1:5" x14ac:dyDescent="0.35">
      <c r="A1943" s="5">
        <v>-1.9847365654680701E-2</v>
      </c>
      <c r="B1943" s="6">
        <v>-4.0881057268722501E-2</v>
      </c>
      <c r="C1943" s="6">
        <v>-2.2255662802917599E-2</v>
      </c>
      <c r="D1943" s="6">
        <v>-1.3347323562309501E-2</v>
      </c>
      <c r="E1943" s="11">
        <v>-1.3586450772380399E-2</v>
      </c>
    </row>
    <row r="1944" spans="1:5" x14ac:dyDescent="0.35">
      <c r="A1944" s="5">
        <v>2.4922118380062301E-2</v>
      </c>
      <c r="B1944" s="6">
        <v>3.3070181884988798E-3</v>
      </c>
      <c r="C1944" s="6">
        <v>2.5575448878539599E-2</v>
      </c>
      <c r="D1944" s="6">
        <v>1.32629310344834E-3</v>
      </c>
      <c r="E1944" s="11">
        <v>-1.2641471698113201E-2</v>
      </c>
    </row>
    <row r="1945" spans="1:5" x14ac:dyDescent="0.35">
      <c r="A1945" s="5">
        <v>4.8632218844984802E-2</v>
      </c>
      <c r="B1945" s="6">
        <v>1.8128492618046301E-2</v>
      </c>
      <c r="C1945" s="6">
        <v>5.7855364481564302E-2</v>
      </c>
      <c r="D1945" s="6">
        <v>2.1192019165827199E-2</v>
      </c>
      <c r="E1945" s="11">
        <v>2.48419635069008E-3</v>
      </c>
    </row>
    <row r="1946" spans="1:5" x14ac:dyDescent="0.35">
      <c r="A1946" s="5">
        <v>-4.2753623188405802E-2</v>
      </c>
      <c r="B1946" s="6">
        <v>-4.4964030394389599E-2</v>
      </c>
      <c r="C1946" s="6">
        <v>-1.29655593100216E-2</v>
      </c>
      <c r="D1946" s="6">
        <v>-1.2970492866407599E-3</v>
      </c>
      <c r="E1946" s="11">
        <v>3.2406023637057101E-3</v>
      </c>
    </row>
    <row r="1947" spans="1:5" x14ac:dyDescent="0.35">
      <c r="A1947" s="5">
        <v>5.98031794095382E-2</v>
      </c>
      <c r="B1947" s="6">
        <v>1.4500960998153E-2</v>
      </c>
      <c r="C1947" s="6">
        <v>2.9376618805269102E-2</v>
      </c>
      <c r="D1947" s="6">
        <v>2.6753312556925701E-2</v>
      </c>
      <c r="E1947" s="11">
        <v>2.1280599609325501E-2</v>
      </c>
    </row>
    <row r="1948" spans="1:5" x14ac:dyDescent="0.35">
      <c r="A1948" s="5">
        <v>-1.35713928571429E-2</v>
      </c>
      <c r="B1948" s="6">
        <v>5.2719510909959397E-2</v>
      </c>
      <c r="C1948" s="6">
        <v>-8.1206036250860408E-3</v>
      </c>
      <c r="D1948" s="6">
        <v>6.8302236646147199E-3</v>
      </c>
      <c r="E1948" s="11">
        <v>1.17209674418604E-2</v>
      </c>
    </row>
    <row r="1949" spans="1:5" x14ac:dyDescent="0.35">
      <c r="A1949" s="5">
        <v>-1.0861730236722201E-2</v>
      </c>
      <c r="B1949" s="6">
        <v>1.39305415963771E-2</v>
      </c>
      <c r="C1949" s="6">
        <v>1.4736865497076101E-2</v>
      </c>
      <c r="D1949" s="6">
        <v>9.0451633165828903E-3</v>
      </c>
      <c r="E1949" s="11">
        <v>4.9834459366147298E-2</v>
      </c>
    </row>
    <row r="1950" spans="1:5" x14ac:dyDescent="0.35">
      <c r="A1950" s="5">
        <v>3.07467057101025E-2</v>
      </c>
      <c r="B1950" s="6">
        <v>5.2172173913045405E-4</v>
      </c>
      <c r="C1950" s="6">
        <v>6.9153986418757395E-4</v>
      </c>
      <c r="D1950" s="6">
        <v>2.1912445338175199E-2</v>
      </c>
      <c r="E1950" s="11">
        <v>1.33122788579436E-2</v>
      </c>
    </row>
    <row r="1951" spans="1:5" x14ac:dyDescent="0.35">
      <c r="A1951" s="5">
        <v>-3.4445987215909198E-2</v>
      </c>
      <c r="B1951" s="6">
        <v>-5.2146533150470003E-3</v>
      </c>
      <c r="C1951" s="6">
        <v>-2.1653973738769799E-2</v>
      </c>
      <c r="D1951" s="6">
        <v>-9.7471975588692096E-4</v>
      </c>
      <c r="E1951" s="11">
        <v>-4.6326708602479102E-2</v>
      </c>
    </row>
    <row r="1952" spans="1:5" x14ac:dyDescent="0.35">
      <c r="A1952" s="5">
        <v>-3.2732694640209802E-2</v>
      </c>
      <c r="B1952" s="6">
        <v>6.2904071291280898E-3</v>
      </c>
      <c r="C1952" s="6">
        <v>-2.40169525778915E-2</v>
      </c>
      <c r="D1952" s="6">
        <v>4.6341769705542397E-3</v>
      </c>
      <c r="E1952" s="11">
        <v>-3.7882836247338597E-2</v>
      </c>
    </row>
    <row r="1953" spans="1:5" x14ac:dyDescent="0.35">
      <c r="A1953" s="5">
        <v>-3.61216363544348E-2</v>
      </c>
      <c r="B1953" s="6">
        <v>-9.8975516582740005E-3</v>
      </c>
      <c r="C1953" s="6">
        <v>-2.0506706381020399E-2</v>
      </c>
      <c r="D1953" s="6">
        <v>-2.57344015537752E-2</v>
      </c>
      <c r="E1953" s="11">
        <v>1.3564392857407801E-2</v>
      </c>
    </row>
    <row r="1954" spans="1:5" x14ac:dyDescent="0.35">
      <c r="A1954" s="5">
        <v>4.3392110453648299E-3</v>
      </c>
      <c r="B1954" s="6">
        <v>-4.1564328305857698E-2</v>
      </c>
      <c r="C1954" s="6">
        <v>2.21675380378097E-2</v>
      </c>
      <c r="D1954" s="6">
        <v>2.0682843259407099E-2</v>
      </c>
      <c r="E1954" s="11">
        <v>-1.43123048327137E-2</v>
      </c>
    </row>
    <row r="1955" spans="1:5" x14ac:dyDescent="0.35">
      <c r="A1955" s="5">
        <v>-5.1060096271017298E-3</v>
      </c>
      <c r="B1955" s="6">
        <v>3.6595790060538502E-3</v>
      </c>
      <c r="C1955" s="6">
        <v>1.6385542168674699E-2</v>
      </c>
      <c r="D1955" s="6">
        <v>1.07420952916202E-2</v>
      </c>
      <c r="E1955" s="11">
        <v>1.3954403694301599E-2</v>
      </c>
    </row>
    <row r="1956" spans="1:5" x14ac:dyDescent="0.35">
      <c r="A1956" s="5">
        <v>-4.3031977891827902E-2</v>
      </c>
      <c r="B1956" s="6">
        <v>2.5888825009619899E-2</v>
      </c>
      <c r="C1956" s="6">
        <v>-1.1379777145566599E-2</v>
      </c>
      <c r="D1956" s="6">
        <v>-3.1159360844183699E-2</v>
      </c>
      <c r="E1956" s="11">
        <v>1.85977310768086E-2</v>
      </c>
    </row>
    <row r="1957" spans="1:5" x14ac:dyDescent="0.35">
      <c r="A1957" s="5">
        <v>3.54785478547857E-2</v>
      </c>
      <c r="B1957" s="6">
        <v>-1.9726319530833598E-2</v>
      </c>
      <c r="C1957" s="6">
        <v>1.6786330532703199E-3</v>
      </c>
      <c r="D1957" s="6">
        <v>2.0443716640372998E-2</v>
      </c>
      <c r="E1957" s="11">
        <v>-7.1206499908710299E-3</v>
      </c>
    </row>
    <row r="1958" spans="1:5" x14ac:dyDescent="0.35">
      <c r="A1958" s="5">
        <v>2.7888406374502E-2</v>
      </c>
      <c r="B1958" s="6">
        <v>1.7947824510514899E-2</v>
      </c>
      <c r="C1958" s="6">
        <v>3.16016279626525E-2</v>
      </c>
      <c r="D1958" s="6">
        <v>2.0278586008996499E-2</v>
      </c>
      <c r="E1958" s="11">
        <v>-2.75840372348646E-3</v>
      </c>
    </row>
    <row r="1959" spans="1:5" x14ac:dyDescent="0.35">
      <c r="A1959" s="5">
        <v>7.75197704465036E-3</v>
      </c>
      <c r="B1959" s="6">
        <v>-1.3891415355604101E-2</v>
      </c>
      <c r="C1959" s="6">
        <v>2.3439266651195102E-2</v>
      </c>
      <c r="D1959" s="6">
        <v>3.35246038815695E-3</v>
      </c>
      <c r="E1959" s="11">
        <v>-2.7475530149363801E-2</v>
      </c>
    </row>
    <row r="1960" spans="1:5" x14ac:dyDescent="0.35">
      <c r="A1960" s="5">
        <v>-3.1923076923076797E-2</v>
      </c>
      <c r="B1960" s="6">
        <v>-1.51706703119139E-2</v>
      </c>
      <c r="C1960" s="6">
        <v>-2.2675284475069898E-3</v>
      </c>
      <c r="D1960" s="6">
        <v>-2.3150387828162401E-2</v>
      </c>
      <c r="E1960" s="11">
        <v>8.7219943601823894E-3</v>
      </c>
    </row>
    <row r="1961" spans="1:5" x14ac:dyDescent="0.35">
      <c r="A1961" s="5">
        <v>-7.94596742153431E-4</v>
      </c>
      <c r="B1961" s="6">
        <v>-8.9858428202062007E-3</v>
      </c>
      <c r="C1961" s="6">
        <v>1.0227295454545499E-2</v>
      </c>
      <c r="D1961" s="6">
        <v>5.3750001641521498E-3</v>
      </c>
      <c r="E1961" s="11">
        <v>7.1428947368421501E-3</v>
      </c>
    </row>
    <row r="1962" spans="1:5" x14ac:dyDescent="0.35">
      <c r="A1962" s="5">
        <v>-3.1013876739562699E-2</v>
      </c>
      <c r="B1962" s="6">
        <v>-6.8282807766787398E-2</v>
      </c>
      <c r="C1962" s="6">
        <v>7.8739705765136208E-3</v>
      </c>
      <c r="D1962" s="6">
        <v>-1.7010936634928001E-3</v>
      </c>
      <c r="E1962" s="11">
        <v>7.2788351146384498E-3</v>
      </c>
    </row>
    <row r="1963" spans="1:5" x14ac:dyDescent="0.35">
      <c r="A1963" s="5">
        <v>-4.9241278242048202E-3</v>
      </c>
      <c r="B1963" s="6">
        <v>-4.5680041536446704E-3</v>
      </c>
      <c r="C1963" s="6">
        <v>-1.7633951286472001E-2</v>
      </c>
      <c r="D1963" s="6">
        <v>1.26582590468753E-2</v>
      </c>
      <c r="E1963" s="11">
        <v>5.0027791364541897E-3</v>
      </c>
    </row>
    <row r="1964" spans="1:5" x14ac:dyDescent="0.35">
      <c r="A1964" s="5">
        <v>5.2783546391752499E-2</v>
      </c>
      <c r="B1964" s="6">
        <v>-3.9904430165691503E-3</v>
      </c>
      <c r="C1964" s="6">
        <v>2.36310167521478E-2</v>
      </c>
      <c r="D1964" s="6">
        <v>4.6875031456581798E-2</v>
      </c>
      <c r="E1964" s="11">
        <v>-1.75147854898677E-2</v>
      </c>
    </row>
    <row r="1965" spans="1:5" x14ac:dyDescent="0.35">
      <c r="A1965" s="5">
        <v>-5.8755187671162296E-3</v>
      </c>
      <c r="B1965" s="6">
        <v>4.7676303993441603E-2</v>
      </c>
      <c r="C1965" s="6">
        <v>1.57602445229801E-2</v>
      </c>
      <c r="D1965" s="6">
        <v>1.0332979334098699E-2</v>
      </c>
      <c r="E1965" s="11">
        <v>1.31357102645899E-2</v>
      </c>
    </row>
    <row r="1966" spans="1:5" x14ac:dyDescent="0.35">
      <c r="A1966" s="5">
        <v>-8.2741926033961192E-3</v>
      </c>
      <c r="B1966" s="6">
        <v>-5.7361186565223496E-3</v>
      </c>
      <c r="C1966" s="6">
        <v>-1.13635494477077E-2</v>
      </c>
      <c r="D1966" s="6">
        <v>-3.4090624031516401E-3</v>
      </c>
      <c r="E1966" s="11">
        <v>-1.0001888868238801E-2</v>
      </c>
    </row>
    <row r="1967" spans="1:5" x14ac:dyDescent="0.35">
      <c r="A1967" s="5">
        <v>1.15216130313864E-2</v>
      </c>
      <c r="B1967" s="6">
        <v>1.5384596153846099E-2</v>
      </c>
      <c r="C1967" s="6">
        <v>-1.34836643022253E-2</v>
      </c>
      <c r="D1967" s="6">
        <v>-1.91562417812862E-2</v>
      </c>
      <c r="E1967" s="11">
        <v>-2.9747427502338698E-2</v>
      </c>
    </row>
    <row r="1968" spans="1:5" x14ac:dyDescent="0.35">
      <c r="A1968" s="5">
        <v>1.8853182201617601E-2</v>
      </c>
      <c r="B1968" s="6">
        <v>2.4810644409292398E-2</v>
      </c>
      <c r="C1968" s="6">
        <v>-1.1875487074266401E-2</v>
      </c>
      <c r="D1968" s="6">
        <v>6.7425596738388497E-3</v>
      </c>
      <c r="E1968" s="11">
        <v>2.5838796760509201E-2</v>
      </c>
    </row>
    <row r="1969" spans="1:5" x14ac:dyDescent="0.35">
      <c r="A1969" s="5">
        <v>-2.3130338352724E-2</v>
      </c>
      <c r="B1969" s="6">
        <v>-2.2731472505424601E-2</v>
      </c>
      <c r="C1969" s="6">
        <v>-9.9772793640490205E-3</v>
      </c>
      <c r="D1969" s="6">
        <v>4.6189377776828496E-3</v>
      </c>
      <c r="E1969" s="11">
        <v>-1.0150375939849699E-2</v>
      </c>
    </row>
    <row r="1970" spans="1:5" x14ac:dyDescent="0.35">
      <c r="A1970" s="5">
        <v>8.6818863456985494E-3</v>
      </c>
      <c r="B1970" s="6">
        <v>-1.51289709695734E-3</v>
      </c>
      <c r="C1970" s="6">
        <v>1.00778286761338E-2</v>
      </c>
      <c r="D1970" s="6">
        <v>1.3103506123664E-2</v>
      </c>
      <c r="E1970" s="11">
        <v>3.7979491074819703E-2</v>
      </c>
    </row>
    <row r="1971" spans="1:5" x14ac:dyDescent="0.35">
      <c r="A1971" s="5">
        <v>-3.7949884113845297E-2</v>
      </c>
      <c r="B1971" s="6">
        <v>-9.4696971490473292E-3</v>
      </c>
      <c r="C1971" s="6">
        <v>6.1224719329919797E-3</v>
      </c>
      <c r="D1971" s="6">
        <v>4.53820613404221E-3</v>
      </c>
      <c r="E1971" s="11">
        <v>1.13428100987927E-2</v>
      </c>
    </row>
    <row r="1972" spans="1:5" x14ac:dyDescent="0.35">
      <c r="A1972" s="5">
        <v>7.3200488003253303E-3</v>
      </c>
      <c r="B1972" s="6">
        <v>-1.9311625608252898E-2</v>
      </c>
      <c r="C1972" s="6">
        <v>-7.66283542174528E-3</v>
      </c>
      <c r="D1972" s="6">
        <v>5.8730799638582196E-3</v>
      </c>
      <c r="E1972" s="11">
        <v>3.61830693264453E-4</v>
      </c>
    </row>
    <row r="1973" spans="1:5" x14ac:dyDescent="0.35">
      <c r="A1973" s="5">
        <v>-5.3693944287444603E-2</v>
      </c>
      <c r="B1973" s="6">
        <v>-2.1251705571228099E-2</v>
      </c>
      <c r="C1973" s="6">
        <v>-2.9298138298844902E-2</v>
      </c>
      <c r="D1973" s="6">
        <v>-1.07792215703116E-2</v>
      </c>
      <c r="E1973" s="11">
        <v>-9.0415913200714304E-4</v>
      </c>
    </row>
    <row r="1974" spans="1:5" x14ac:dyDescent="0.35">
      <c r="A1974" s="5">
        <v>-6.3993171331349101E-3</v>
      </c>
      <c r="B1974" s="6">
        <v>7.9680675703572793E-3</v>
      </c>
      <c r="C1974" s="6">
        <v>5.8493212049919299E-3</v>
      </c>
      <c r="D1974" s="6">
        <v>-7.4914865214818997E-3</v>
      </c>
      <c r="E1974" s="11">
        <v>-2.2624434389140299E-2</v>
      </c>
    </row>
    <row r="1975" spans="1:5" x14ac:dyDescent="0.35">
      <c r="A1975" s="5">
        <v>4.2928293562538599E-4</v>
      </c>
      <c r="B1975" s="6">
        <v>-4.5454349622701101E-3</v>
      </c>
      <c r="C1975" s="6">
        <v>-2.3265874702682601E-4</v>
      </c>
      <c r="D1975" s="6">
        <v>-1.87557743163441E-2</v>
      </c>
      <c r="E1975" s="11">
        <v>-2.2221851851852402E-3</v>
      </c>
    </row>
    <row r="1976" spans="1:5" x14ac:dyDescent="0.35">
      <c r="A1976" s="5">
        <v>2.5751932435704701E-3</v>
      </c>
      <c r="B1976" s="6">
        <v>4.5661902832279102E-3</v>
      </c>
      <c r="C1976" s="6">
        <v>2.55933457422057E-2</v>
      </c>
      <c r="D1976" s="6">
        <v>-2.03962703962701E-3</v>
      </c>
      <c r="E1976" s="11">
        <v>-2.56125083291571E-2</v>
      </c>
    </row>
    <row r="1977" spans="1:5" x14ac:dyDescent="0.35">
      <c r="A1977" s="5">
        <v>-1.32706329935517E-2</v>
      </c>
      <c r="B1977" s="6">
        <v>5.5336563452037498E-3</v>
      </c>
      <c r="C1977" s="6">
        <v>4.5362974348317503E-4</v>
      </c>
      <c r="D1977" s="6">
        <v>3.5036204379561599E-3</v>
      </c>
      <c r="E1977" s="11">
        <v>-1.23809904761905E-2</v>
      </c>
    </row>
    <row r="1978" spans="1:5" x14ac:dyDescent="0.35">
      <c r="A1978" s="5">
        <v>-7.8090241999577703E-3</v>
      </c>
      <c r="B1978" s="6">
        <v>7.2719927816038404E-3</v>
      </c>
      <c r="C1978" s="6">
        <v>-9.07022716871775E-3</v>
      </c>
      <c r="D1978" s="6">
        <v>-1.36746294348161E-2</v>
      </c>
      <c r="E1978" s="11">
        <v>-1.44648028723164E-2</v>
      </c>
    </row>
    <row r="1979" spans="1:5" x14ac:dyDescent="0.35">
      <c r="A1979" s="5">
        <v>-3.8041143942232299E-2</v>
      </c>
      <c r="B1979" s="6">
        <v>3.7072975609755399E-3</v>
      </c>
      <c r="C1979" s="6">
        <v>2.2882837004969399E-3</v>
      </c>
      <c r="D1979" s="6">
        <v>-5.3097636985389701E-3</v>
      </c>
      <c r="E1979" s="11">
        <v>4.6967125125916302E-3</v>
      </c>
    </row>
    <row r="1980" spans="1:5" x14ac:dyDescent="0.35">
      <c r="A1980" s="5">
        <v>1.1363636363636499E-2</v>
      </c>
      <c r="B1980" s="6">
        <v>-2.77993978965668E-2</v>
      </c>
      <c r="C1980" s="6">
        <v>0</v>
      </c>
      <c r="D1980" s="6">
        <v>-2.2241992222954001E-2</v>
      </c>
      <c r="E1980" s="11">
        <v>-6.6225165562914202E-3</v>
      </c>
    </row>
    <row r="1981" spans="1:5" x14ac:dyDescent="0.35">
      <c r="A1981" s="5">
        <v>-3.4157303370786603E-2</v>
      </c>
      <c r="B1981" s="6">
        <v>-3.9991403318992997E-3</v>
      </c>
      <c r="C1981" s="6">
        <v>6.3927627030311296E-3</v>
      </c>
      <c r="D1981" s="6">
        <v>1.6075189078702101E-2</v>
      </c>
      <c r="E1981" s="11">
        <v>3.9215686274518498E-4</v>
      </c>
    </row>
    <row r="1982" spans="1:5" x14ac:dyDescent="0.35">
      <c r="A1982" s="5">
        <v>2.79194974406716E-3</v>
      </c>
      <c r="B1982" s="6">
        <v>2.1080103973497102E-2</v>
      </c>
      <c r="C1982" s="6">
        <v>2.2681487174169799E-4</v>
      </c>
      <c r="D1982" s="6">
        <v>-1.6417880597014899E-2</v>
      </c>
      <c r="E1982" s="11">
        <v>3.3319874558996902E-3</v>
      </c>
    </row>
    <row r="1983" spans="1:5" x14ac:dyDescent="0.35">
      <c r="A1983" s="5">
        <v>6.03252928225184E-3</v>
      </c>
      <c r="B1983" s="6">
        <v>-8.2580021970506401E-3</v>
      </c>
      <c r="C1983" s="6">
        <v>6.5774778861418196E-3</v>
      </c>
      <c r="D1983" s="6">
        <v>2.1244005425069502E-3</v>
      </c>
      <c r="E1983" s="11">
        <v>-1.50420009783944E-2</v>
      </c>
    </row>
    <row r="1984" spans="1:5" x14ac:dyDescent="0.35">
      <c r="A1984" s="5">
        <v>-4.6125461254598E-4</v>
      </c>
      <c r="B1984" s="6">
        <v>-1.8635983716018701E-2</v>
      </c>
      <c r="C1984" s="6">
        <v>1.66741321164008E-2</v>
      </c>
      <c r="D1984" s="6">
        <v>-4.2398243488796002E-3</v>
      </c>
      <c r="E1984" s="11">
        <v>1.44784615025173E-2</v>
      </c>
    </row>
    <row r="1985" spans="1:5" x14ac:dyDescent="0.35">
      <c r="A1985" s="5">
        <v>4.6608214120904302E-2</v>
      </c>
      <c r="B1985" s="6">
        <v>3.03030303030303E-2</v>
      </c>
      <c r="C1985" s="6">
        <v>3.03635423396174E-2</v>
      </c>
      <c r="D1985" s="6">
        <v>4.2578769994563396E-3</v>
      </c>
      <c r="E1985" s="11">
        <v>1.9550341366555601E-2</v>
      </c>
    </row>
    <row r="1986" spans="1:5" x14ac:dyDescent="0.35">
      <c r="A1986" s="5">
        <v>6.08465167548502E-2</v>
      </c>
      <c r="B1986" s="6">
        <v>1.7647058823531099E-3</v>
      </c>
      <c r="C1986" s="6">
        <v>4.5386016546095302E-2</v>
      </c>
      <c r="D1986" s="6">
        <v>3.3918806783767498E-2</v>
      </c>
      <c r="E1986" s="11">
        <v>-2.6846403572524701E-3</v>
      </c>
    </row>
    <row r="1987" spans="1:5" x14ac:dyDescent="0.35">
      <c r="A1987" s="5">
        <v>2.4522070844641201E-2</v>
      </c>
      <c r="B1987" s="6">
        <v>-4.0908201213544798E-2</v>
      </c>
      <c r="C1987" s="6">
        <v>4.1152470829319797E-3</v>
      </c>
      <c r="D1987" s="6">
        <v>3.28060642298202E-2</v>
      </c>
      <c r="E1987" s="11">
        <v>-3.17246310988131E-2</v>
      </c>
    </row>
    <row r="1988" spans="1:5" x14ac:dyDescent="0.35">
      <c r="A1988" s="5">
        <v>2.8397160243409702E-3</v>
      </c>
      <c r="B1988" s="6">
        <v>6.5102020408163402E-2</v>
      </c>
      <c r="C1988" s="6">
        <v>0</v>
      </c>
      <c r="D1988" s="6">
        <v>7.3738518079327102E-3</v>
      </c>
      <c r="E1988" s="11">
        <v>-4.2494003177124699E-2</v>
      </c>
    </row>
    <row r="1989" spans="1:5" x14ac:dyDescent="0.35">
      <c r="A1989" s="5">
        <v>1.5776780573494301E-2</v>
      </c>
      <c r="B1989" s="6">
        <v>-5.3649933965318501E-3</v>
      </c>
      <c r="C1989" s="6">
        <v>-6.5573566917491704E-3</v>
      </c>
      <c r="D1989" s="6">
        <v>-6.1937218468469703E-3</v>
      </c>
      <c r="E1989" s="11">
        <v>2.01160505965969E-2</v>
      </c>
    </row>
    <row r="1990" spans="1:5" x14ac:dyDescent="0.35">
      <c r="A1990" s="5">
        <v>-5.9737950627720702E-3</v>
      </c>
      <c r="B1990" s="6">
        <v>9.6320554806394992E-3</v>
      </c>
      <c r="C1990" s="6">
        <v>-1.13448844884488E-2</v>
      </c>
      <c r="D1990" s="6">
        <v>1.13315017374362E-2</v>
      </c>
      <c r="E1990" s="11">
        <v>2.4598577946679301E-2</v>
      </c>
    </row>
    <row r="1991" spans="1:5" x14ac:dyDescent="0.35">
      <c r="A1991" s="5">
        <v>2.0833374232106301E-2</v>
      </c>
      <c r="B1991" s="6">
        <v>2.4422800992177199E-2</v>
      </c>
      <c r="C1991" s="6">
        <v>-2.7123096181932401E-3</v>
      </c>
      <c r="D1991" s="6">
        <v>2.6610671523510598E-2</v>
      </c>
      <c r="E1991" s="11">
        <v>-3.96829349332162E-3</v>
      </c>
    </row>
    <row r="1992" spans="1:5" x14ac:dyDescent="0.35">
      <c r="A1992" s="5">
        <v>-8.6342229199372102E-3</v>
      </c>
      <c r="B1992" s="6">
        <v>-1.0989029819128899E-2</v>
      </c>
      <c r="C1992" s="6">
        <v>1.4644372691304801E-2</v>
      </c>
      <c r="D1992" s="6">
        <v>-1.1732632374754E-2</v>
      </c>
      <c r="E1992" s="11">
        <v>1.6932270916334601E-2</v>
      </c>
    </row>
    <row r="1993" spans="1:5" x14ac:dyDescent="0.35">
      <c r="A1993" s="5">
        <v>-1.06888361045132E-2</v>
      </c>
      <c r="B1993" s="6">
        <v>-1.355926604743E-2</v>
      </c>
      <c r="C1993" s="6">
        <v>4.1237319587628099E-3</v>
      </c>
      <c r="D1993" s="6">
        <v>1.6565405395764499E-2</v>
      </c>
      <c r="E1993" s="11">
        <v>5.4064681684622903E-2</v>
      </c>
    </row>
    <row r="1994" spans="1:5" x14ac:dyDescent="0.35">
      <c r="A1994" s="5">
        <v>-5.6022408963584099E-3</v>
      </c>
      <c r="B1994" s="6">
        <v>4.2000190110724799E-3</v>
      </c>
      <c r="C1994" s="6">
        <v>2.32033054783716E-2</v>
      </c>
      <c r="D1994" s="6">
        <v>1.33080119500271E-2</v>
      </c>
      <c r="E1994" s="11">
        <v>1.9327187536621899E-2</v>
      </c>
    </row>
    <row r="1995" spans="1:5" x14ac:dyDescent="0.35">
      <c r="A1995" s="5">
        <v>-8.0482897384315201E-4</v>
      </c>
      <c r="B1995" s="6">
        <v>-4.7528518917434601E-3</v>
      </c>
      <c r="C1995" s="6">
        <v>-1.16396142227728E-2</v>
      </c>
      <c r="D1995" s="6">
        <v>-4.0203965687377599E-3</v>
      </c>
      <c r="E1995" s="11">
        <v>-1.36736559224669E-2</v>
      </c>
    </row>
    <row r="1996" spans="1:5" x14ac:dyDescent="0.35">
      <c r="A1996" s="5">
        <v>-4.0273862263384702E-4</v>
      </c>
      <c r="B1996" s="6">
        <v>5.7307356535143397E-3</v>
      </c>
      <c r="C1996" s="6">
        <v>-9.5431675126904595E-3</v>
      </c>
      <c r="D1996" s="6">
        <v>-4.30570505920336E-3</v>
      </c>
      <c r="E1996" s="11">
        <v>-1.84842890382362E-2</v>
      </c>
    </row>
    <row r="1997" spans="1:5" x14ac:dyDescent="0.35">
      <c r="A1997" s="5">
        <v>1.3698630136986399E-2</v>
      </c>
      <c r="B1997" s="6">
        <v>3.00094575494982E-2</v>
      </c>
      <c r="C1997" s="6">
        <v>3.6900369760155499E-3</v>
      </c>
      <c r="D1997" s="6">
        <v>1.51351621621623E-2</v>
      </c>
      <c r="E1997" s="11">
        <v>-9.4158195636850895E-4</v>
      </c>
    </row>
    <row r="1998" spans="1:5" x14ac:dyDescent="0.35">
      <c r="A1998" s="5">
        <v>9.5389507154213203E-3</v>
      </c>
      <c r="B1998" s="6">
        <v>9.7731513922183506E-3</v>
      </c>
      <c r="C1998" s="6">
        <v>-8.3741831775773195E-3</v>
      </c>
      <c r="D1998" s="6">
        <v>2.47604093514266E-2</v>
      </c>
      <c r="E1998" s="11">
        <v>2.5447728557964198E-2</v>
      </c>
    </row>
    <row r="1999" spans="1:5" x14ac:dyDescent="0.35">
      <c r="A1999" s="5">
        <v>5.1181496062992996E-3</v>
      </c>
      <c r="B1999" s="6">
        <v>9.4960010772826599E-3</v>
      </c>
      <c r="C1999" s="6">
        <v>-5.3552627261640503E-3</v>
      </c>
      <c r="D1999" s="6">
        <v>4.6764351947812298E-3</v>
      </c>
      <c r="E1999" s="11">
        <v>-5.6985659669643897E-3</v>
      </c>
    </row>
    <row r="2000" spans="1:5" x14ac:dyDescent="0.35">
      <c r="A2000" s="5">
        <v>-1.5667919480300802E-2</v>
      </c>
      <c r="B2000" s="6">
        <v>-3.6178908035073799E-3</v>
      </c>
      <c r="C2000" s="6">
        <v>-1.86373986614741E-3</v>
      </c>
      <c r="D2000" s="6">
        <v>6.9821829315843704E-3</v>
      </c>
      <c r="E2000" s="11">
        <v>8.1345535219079501E-3</v>
      </c>
    </row>
    <row r="2001" spans="1:5" x14ac:dyDescent="0.35">
      <c r="A2001" s="5">
        <v>1.19379630695569E-2</v>
      </c>
      <c r="B2001" s="6">
        <v>1.0348583502230099E-2</v>
      </c>
      <c r="C2001" s="6">
        <v>2.0746887536371699E-2</v>
      </c>
      <c r="D2001" s="6">
        <v>5.4185928458806702E-2</v>
      </c>
      <c r="E2001" s="11">
        <v>4.4012838584737103E-3</v>
      </c>
    </row>
    <row r="2002" spans="1:5" x14ac:dyDescent="0.35">
      <c r="A2002" s="5">
        <v>4.3256390090444796E-3</v>
      </c>
      <c r="B2002" s="6">
        <v>8.9847256429569401E-3</v>
      </c>
      <c r="C2002" s="6">
        <v>-5.0813007097296704E-3</v>
      </c>
      <c r="D2002" s="6">
        <v>2.31425340595015E-2</v>
      </c>
      <c r="E2002" s="11">
        <v>-2.3735621690707002E-3</v>
      </c>
    </row>
    <row r="2003" spans="1:5" x14ac:dyDescent="0.35">
      <c r="A2003" s="5">
        <v>-3.0148824191510399E-2</v>
      </c>
      <c r="B2003" s="6">
        <v>-0.24559217290856</v>
      </c>
      <c r="C2003" s="6">
        <v>-1.2870295957705899E-2</v>
      </c>
      <c r="D2003" s="6">
        <v>3.8095190476190401E-2</v>
      </c>
      <c r="E2003" s="11">
        <v>-1.8297950219625699E-4</v>
      </c>
    </row>
    <row r="2004" spans="1:5" x14ac:dyDescent="0.35">
      <c r="A2004" s="5">
        <v>2.4222890593459799E-2</v>
      </c>
      <c r="B2004" s="6">
        <v>8.9707504964411395E-3</v>
      </c>
      <c r="C2004" s="6">
        <v>3.3319536423841001E-2</v>
      </c>
      <c r="D2004" s="6">
        <v>-2.2935780868613798E-2</v>
      </c>
      <c r="E2004" s="11">
        <v>-3.4596374351221898E-2</v>
      </c>
    </row>
    <row r="2005" spans="1:5" x14ac:dyDescent="0.35">
      <c r="A2005" s="5">
        <v>9.8541580664501804E-3</v>
      </c>
      <c r="B2005" s="6">
        <v>9.0313425815937001E-2</v>
      </c>
      <c r="C2005" s="6">
        <v>1.30182655718005E-2</v>
      </c>
      <c r="D2005" s="6">
        <v>-3.2863616566366498E-3</v>
      </c>
      <c r="E2005" s="11">
        <v>4.2851685898684697E-2</v>
      </c>
    </row>
    <row r="2006" spans="1:5" x14ac:dyDescent="0.35">
      <c r="A2006" s="5">
        <v>-1.56131922086966E-3</v>
      </c>
      <c r="B2006" s="6">
        <v>-2.3605108309232101E-2</v>
      </c>
      <c r="C2006" s="6">
        <v>2.5306424463960898E-2</v>
      </c>
      <c r="D2006" s="6">
        <v>-1.43664864429225E-2</v>
      </c>
      <c r="E2006" s="11">
        <v>1.9636399999999998E-2</v>
      </c>
    </row>
    <row r="2007" spans="1:5" x14ac:dyDescent="0.35">
      <c r="A2007" s="5">
        <v>8.6004300234558996E-3</v>
      </c>
      <c r="B2007" s="6">
        <v>1.6483516483516401E-2</v>
      </c>
      <c r="C2007" s="6">
        <v>4.8206709444529299E-3</v>
      </c>
      <c r="D2007" s="6">
        <v>1.93548874243674E-2</v>
      </c>
      <c r="E2007" s="11">
        <v>8.7374818567231803E-3</v>
      </c>
    </row>
    <row r="2008" spans="1:5" x14ac:dyDescent="0.35">
      <c r="A2008" s="5">
        <v>8.9148065470854299E-3</v>
      </c>
      <c r="B2008" s="6">
        <v>-3.3945945945945903E-2</v>
      </c>
      <c r="C2008" s="6">
        <v>1.89982149491803E-2</v>
      </c>
      <c r="D2008" s="6">
        <v>2.7426207219878099E-2</v>
      </c>
      <c r="E2008" s="11">
        <v>1.59095280183843E-2</v>
      </c>
    </row>
    <row r="2009" spans="1:5" x14ac:dyDescent="0.35">
      <c r="A2009" s="5">
        <v>1.9208220545208199E-3</v>
      </c>
      <c r="B2009" s="6">
        <v>-3.5810205908682899E-3</v>
      </c>
      <c r="C2009" s="6">
        <v>2.91902835853215E-2</v>
      </c>
      <c r="D2009" s="6">
        <v>-6.8453111181698801E-4</v>
      </c>
      <c r="E2009" s="11">
        <v>1.25282055845413E-2</v>
      </c>
    </row>
    <row r="2010" spans="1:5" x14ac:dyDescent="0.35">
      <c r="A2010" s="5">
        <v>-2.26226993865031E-2</v>
      </c>
      <c r="B2010" s="6">
        <v>-4.6271361185983899E-2</v>
      </c>
      <c r="C2010" s="6">
        <v>-6.0933245711500598E-2</v>
      </c>
      <c r="D2010" s="6">
        <v>-4.5662101499134702E-2</v>
      </c>
      <c r="E2010" s="11">
        <v>-1.0998419350349601E-2</v>
      </c>
    </row>
    <row r="2011" spans="1:5" x14ac:dyDescent="0.35">
      <c r="A2011" s="5">
        <v>-1.5692428403295301E-2</v>
      </c>
      <c r="B2011" s="6">
        <v>-2.04898497524694E-2</v>
      </c>
      <c r="C2011" s="6">
        <v>6.6250974279031798E-3</v>
      </c>
      <c r="D2011" s="6">
        <v>1.43541390993813E-2</v>
      </c>
      <c r="E2011" s="11">
        <v>5.5603475238923403E-3</v>
      </c>
    </row>
    <row r="2012" spans="1:5" x14ac:dyDescent="0.35">
      <c r="A2012" s="5">
        <v>1.59422080510163E-3</v>
      </c>
      <c r="B2012" s="6">
        <v>3.7749459004568199E-2</v>
      </c>
      <c r="C2012" s="6">
        <v>1.35501355013545E-3</v>
      </c>
      <c r="D2012" s="6">
        <v>2.3820706423551399E-2</v>
      </c>
      <c r="E2012" s="11">
        <v>4.9075550339573198E-2</v>
      </c>
    </row>
    <row r="2013" spans="1:5" x14ac:dyDescent="0.35">
      <c r="A2013" s="5">
        <v>-1.15399527075191E-2</v>
      </c>
      <c r="B2013" s="6">
        <v>-2.64133456904539E-2</v>
      </c>
      <c r="C2013" s="6">
        <v>-2.95766286487531E-2</v>
      </c>
      <c r="D2013" s="6">
        <v>-9.21469707440559E-4</v>
      </c>
      <c r="E2013" s="11">
        <v>-9.5535826058310604E-3</v>
      </c>
    </row>
    <row r="2014" spans="1:5" x14ac:dyDescent="0.35">
      <c r="A2014" s="5">
        <v>3.5426690821256199E-2</v>
      </c>
      <c r="B2014" s="6">
        <v>5.4259852451213703E-2</v>
      </c>
      <c r="C2014" s="6">
        <v>6.1553783634386697E-2</v>
      </c>
      <c r="D2014" s="6">
        <v>8.07014083629576E-3</v>
      </c>
      <c r="E2014" s="11">
        <v>4.7397270999591803E-2</v>
      </c>
    </row>
    <row r="2015" spans="1:5" x14ac:dyDescent="0.35">
      <c r="A2015" s="5">
        <v>1.2830482613937801E-2</v>
      </c>
      <c r="B2015" s="6">
        <v>2.6862370809534401E-2</v>
      </c>
      <c r="C2015" s="6">
        <v>-2.27059293918946E-2</v>
      </c>
      <c r="D2015" s="6">
        <v>-1.6011001463609301E-2</v>
      </c>
      <c r="E2015" s="11">
        <v>-4.01714830104795E-2</v>
      </c>
    </row>
    <row r="2016" spans="1:5" x14ac:dyDescent="0.35">
      <c r="A2016" s="5">
        <v>3.4549022439501802E-2</v>
      </c>
      <c r="B2016" s="6">
        <v>3.7370409436341401E-3</v>
      </c>
      <c r="C2016" s="6">
        <v>5.1075266855788601E-2</v>
      </c>
      <c r="D2016" s="6">
        <v>1.3249651324965099E-2</v>
      </c>
      <c r="E2016" s="11">
        <v>-7.4441687344913897E-3</v>
      </c>
    </row>
    <row r="2017" spans="1:5" x14ac:dyDescent="0.35">
      <c r="A2017" s="5">
        <v>-4.0816696073592302E-3</v>
      </c>
      <c r="B2017" s="6">
        <v>4.8182435392027899E-3</v>
      </c>
      <c r="C2017" s="6">
        <v>1.27875406361877E-3</v>
      </c>
      <c r="D2017" s="6">
        <v>-9.4058270245469498E-3</v>
      </c>
      <c r="E2017" s="11">
        <v>-1.6E-2</v>
      </c>
    </row>
    <row r="2018" spans="1:5" x14ac:dyDescent="0.35">
      <c r="A2018" s="5">
        <v>-2.9806259314455498E-3</v>
      </c>
      <c r="B2018" s="6">
        <v>-1.3731494905590801E-2</v>
      </c>
      <c r="C2018" s="6">
        <v>-9.8522348138617693E-3</v>
      </c>
      <c r="D2018" s="6">
        <v>-1.2505812876331601E-2</v>
      </c>
      <c r="E2018" s="11">
        <v>2.3712737127370401E-3</v>
      </c>
    </row>
    <row r="2019" spans="1:5" x14ac:dyDescent="0.35">
      <c r="A2019" s="5">
        <v>2.3168871449925198E-2</v>
      </c>
      <c r="B2019" s="6">
        <v>5.30391160220978E-3</v>
      </c>
      <c r="C2019" s="6">
        <v>4.2380689146856998E-3</v>
      </c>
      <c r="D2019" s="6">
        <v>4.36210376083732E-2</v>
      </c>
      <c r="E2019" s="11">
        <v>8.4488002703619902E-4</v>
      </c>
    </row>
    <row r="2020" spans="1:5" x14ac:dyDescent="0.35">
      <c r="A2020" s="5">
        <v>-1.24177506361487E-2</v>
      </c>
      <c r="B2020" s="6">
        <v>6.8146182978845397E-3</v>
      </c>
      <c r="C2020" s="6">
        <v>-2.8256899082568801E-2</v>
      </c>
      <c r="D2020" s="6">
        <v>-5.6179775280898903E-2</v>
      </c>
      <c r="E2020" s="11">
        <v>-1.5194968765828E-2</v>
      </c>
    </row>
    <row r="2021" spans="1:5" x14ac:dyDescent="0.35">
      <c r="A2021" s="5">
        <v>1.33135719928412E-2</v>
      </c>
      <c r="B2021" s="6">
        <v>-9.1702622089576708E-3</v>
      </c>
      <c r="C2021" s="6">
        <v>4.5317599043004399E-3</v>
      </c>
      <c r="D2021" s="6">
        <v>-9.52404761904724E-4</v>
      </c>
      <c r="E2021" s="11">
        <v>1.20006853419952E-3</v>
      </c>
    </row>
    <row r="2022" spans="1:5" x14ac:dyDescent="0.35">
      <c r="A2022" s="5">
        <v>-9.8540510948904592E-3</v>
      </c>
      <c r="B2022" s="6">
        <v>3.5478205476460897E-2</v>
      </c>
      <c r="C2022" s="6">
        <v>-2.0676879310584902E-3</v>
      </c>
      <c r="D2022" s="6">
        <v>-2.6215682226303802E-3</v>
      </c>
      <c r="E2022" s="11">
        <v>2.17465061045716E-2</v>
      </c>
    </row>
    <row r="2023" spans="1:5" x14ac:dyDescent="0.35">
      <c r="A2023" s="5">
        <v>-1.5849539839643999E-2</v>
      </c>
      <c r="B2023" s="6">
        <v>2.7664821125141801E-3</v>
      </c>
      <c r="C2023" s="6">
        <v>-1.6387248069316199E-2</v>
      </c>
      <c r="D2023" s="6">
        <v>6.2127362586730196E-3</v>
      </c>
      <c r="E2023" s="11">
        <v>-1.12283898517979E-2</v>
      </c>
    </row>
    <row r="2024" spans="1:5" x14ac:dyDescent="0.35">
      <c r="A2024" s="5">
        <v>-4.49441930732519E-3</v>
      </c>
      <c r="B2024" s="6">
        <v>1.6978353501237999E-3</v>
      </c>
      <c r="C2024" s="6">
        <v>5.3619110424758497E-3</v>
      </c>
      <c r="D2024" s="6">
        <v>-1.49608403001463E-2</v>
      </c>
      <c r="E2024" s="11">
        <v>-2.45762711864407E-2</v>
      </c>
    </row>
    <row r="2025" spans="1:5" x14ac:dyDescent="0.35">
      <c r="A2025" s="5">
        <v>1.8811136192626001E-2</v>
      </c>
      <c r="B2025" s="6">
        <v>-7.8389616983270995E-3</v>
      </c>
      <c r="C2025" s="6">
        <v>-1.14285333333333E-2</v>
      </c>
      <c r="D2025" s="6">
        <v>1.4946914175506301E-2</v>
      </c>
      <c r="E2025" s="11">
        <v>-4.51781059947864E-3</v>
      </c>
    </row>
    <row r="2026" spans="1:5" x14ac:dyDescent="0.35">
      <c r="A2026" s="5">
        <v>-7.3858936484483295E-4</v>
      </c>
      <c r="B2026" s="6">
        <v>5.7654492519560998E-3</v>
      </c>
      <c r="C2026" s="6">
        <v>-2.5048245662880799E-2</v>
      </c>
      <c r="D2026" s="6">
        <v>-2.2327744528634098E-2</v>
      </c>
      <c r="E2026" s="11">
        <v>-2.1818816547390499E-2</v>
      </c>
    </row>
    <row r="2027" spans="1:5" x14ac:dyDescent="0.35">
      <c r="A2027" s="5">
        <v>-1.33036959831374E-2</v>
      </c>
      <c r="B2027" s="6">
        <v>-7.6432275007740601E-3</v>
      </c>
      <c r="C2027" s="6">
        <v>1.4031680396509E-2</v>
      </c>
      <c r="D2027" s="6">
        <v>-1.94363216715258E-2</v>
      </c>
      <c r="E2027" s="11">
        <v>-6.24557458957886E-3</v>
      </c>
    </row>
    <row r="2028" spans="1:5" x14ac:dyDescent="0.35">
      <c r="A2028" s="5">
        <v>2.2471534738894802E-3</v>
      </c>
      <c r="B2028" s="6">
        <v>2.80273201528747E-2</v>
      </c>
      <c r="C2028" s="6">
        <v>-1.3252776978117799E-2</v>
      </c>
      <c r="D2028" s="6">
        <v>-1.3875173095263199E-2</v>
      </c>
      <c r="E2028" s="11">
        <v>-1.6160891225027701E-3</v>
      </c>
    </row>
    <row r="2029" spans="1:5" x14ac:dyDescent="0.35">
      <c r="A2029" s="5">
        <v>3.7369207772797202E-4</v>
      </c>
      <c r="B2029" s="6">
        <v>1.68574821406344E-2</v>
      </c>
      <c r="C2029" s="6">
        <v>-3.9502468111742798E-3</v>
      </c>
      <c r="D2029" s="6">
        <v>-7.7888695424339601E-3</v>
      </c>
      <c r="E2029" s="11">
        <v>-1.7445971850574601E-2</v>
      </c>
    </row>
    <row r="2030" spans="1:5" x14ac:dyDescent="0.35">
      <c r="A2030" s="5">
        <v>-3.7355248412400698E-3</v>
      </c>
      <c r="B2030" s="6">
        <v>-2.0472778950608701E-4</v>
      </c>
      <c r="C2030" s="6">
        <v>3.5098175689074002E-2</v>
      </c>
      <c r="D2030" s="6">
        <v>1.7219447089417798E-2</v>
      </c>
      <c r="E2030" s="11">
        <v>6.7727985805310399E-3</v>
      </c>
    </row>
    <row r="2031" spans="1:5" x14ac:dyDescent="0.35">
      <c r="A2031" s="5">
        <v>4.0494938132733298E-2</v>
      </c>
      <c r="B2031" s="6">
        <v>2.10850162163774E-2</v>
      </c>
      <c r="C2031" s="6">
        <v>3.0651302094802699E-2</v>
      </c>
      <c r="D2031" s="6">
        <v>1.2447847271488399E-3</v>
      </c>
      <c r="E2031" s="11">
        <v>5.8181818181817198E-3</v>
      </c>
    </row>
    <row r="2032" spans="1:5" x14ac:dyDescent="0.35">
      <c r="A2032" s="5">
        <v>-9.0090090090090297E-3</v>
      </c>
      <c r="B2032" s="6">
        <v>1.8043303567696299E-3</v>
      </c>
      <c r="C2032" s="6">
        <v>-8.5501674451703407E-3</v>
      </c>
      <c r="D2032" s="6">
        <v>2.2874141649076501E-2</v>
      </c>
      <c r="E2032" s="11">
        <v>7.7729573391178697E-3</v>
      </c>
    </row>
    <row r="2033" spans="1:5" x14ac:dyDescent="0.35">
      <c r="A2033" s="5">
        <v>2.1818181818182E-2</v>
      </c>
      <c r="B2033" s="6">
        <v>1.46087649668047E-2</v>
      </c>
      <c r="C2033" s="6">
        <v>1.53730783652042E-2</v>
      </c>
      <c r="D2033" s="6">
        <v>3.0870224377010699E-2</v>
      </c>
      <c r="E2033" s="11">
        <v>4.8430493273543497E-3</v>
      </c>
    </row>
    <row r="2034" spans="1:5" x14ac:dyDescent="0.35">
      <c r="A2034" s="5">
        <v>3.2028825622774102E-3</v>
      </c>
      <c r="B2034" s="6">
        <v>1.9719920715588501E-4</v>
      </c>
      <c r="C2034" s="6">
        <v>-7.5701624815360802E-3</v>
      </c>
      <c r="D2034" s="6">
        <v>1.20254185333648E-2</v>
      </c>
      <c r="E2034" s="11">
        <v>-1.7850767583006098E-2</v>
      </c>
    </row>
    <row r="2035" spans="1:5" x14ac:dyDescent="0.35">
      <c r="A2035" s="5">
        <v>2.12837878224992E-3</v>
      </c>
      <c r="B2035" s="6">
        <v>-3.1551962759850398E-3</v>
      </c>
      <c r="C2035" s="6">
        <v>8.55812093023256E-3</v>
      </c>
      <c r="D2035" s="6">
        <v>6.5238353459382602E-3</v>
      </c>
      <c r="E2035" s="11">
        <v>1.27226463104324E-3</v>
      </c>
    </row>
    <row r="2036" spans="1:5" x14ac:dyDescent="0.35">
      <c r="A2036" s="5">
        <v>1.73451327433627E-2</v>
      </c>
      <c r="B2036" s="6">
        <v>-1.78041546548791E-3</v>
      </c>
      <c r="C2036" s="6">
        <v>-7.5631803645671604E-3</v>
      </c>
      <c r="D2036" s="6">
        <v>2.0833332851080098E-3</v>
      </c>
      <c r="E2036" s="11">
        <v>7.6238518787439301E-3</v>
      </c>
    </row>
    <row r="2037" spans="1:5" x14ac:dyDescent="0.35">
      <c r="A2037" s="5">
        <v>1.6005601948503999E-2</v>
      </c>
      <c r="B2037" s="6">
        <v>2.8537515428805199E-2</v>
      </c>
      <c r="C2037" s="6">
        <v>-2.13754093192455E-2</v>
      </c>
      <c r="D2037" s="6">
        <v>-2.079002030977E-3</v>
      </c>
      <c r="E2037" s="11">
        <v>1.4592001966925E-2</v>
      </c>
    </row>
    <row r="2038" spans="1:5" x14ac:dyDescent="0.35">
      <c r="A2038" s="5">
        <v>-7.8767805521650098E-3</v>
      </c>
      <c r="B2038" s="6">
        <v>-2.5818900739155999E-2</v>
      </c>
      <c r="C2038" s="6">
        <v>-2.24121738874767E-2</v>
      </c>
      <c r="D2038" s="6">
        <v>-1.59722912969377E-2</v>
      </c>
      <c r="E2038" s="11">
        <v>-2.34375E-2</v>
      </c>
    </row>
    <row r="2039" spans="1:5" x14ac:dyDescent="0.35">
      <c r="A2039" s="5">
        <v>-1.4152572114344999E-2</v>
      </c>
      <c r="B2039" s="6">
        <v>6.5268590481239999E-3</v>
      </c>
      <c r="C2039" s="6">
        <v>-2.09831353995894E-2</v>
      </c>
      <c r="D2039" s="6">
        <v>-1.7878100111884301E-2</v>
      </c>
      <c r="E2039" s="11">
        <v>-1.8363600000000001E-2</v>
      </c>
    </row>
    <row r="2040" spans="1:5" x14ac:dyDescent="0.35">
      <c r="A2040" s="5">
        <v>-5.4621815638018802E-2</v>
      </c>
      <c r="B2040" s="6">
        <v>-1.6506190145533301E-2</v>
      </c>
      <c r="C2040" s="6">
        <v>-5.4375809771300097E-2</v>
      </c>
      <c r="D2040" s="6">
        <v>-2.0359233532934101E-2</v>
      </c>
      <c r="E2040" s="11">
        <v>-8.3349135641817007E-3</v>
      </c>
    </row>
    <row r="2041" spans="1:5" x14ac:dyDescent="0.35">
      <c r="A2041" s="5">
        <v>1.2592592592592501E-2</v>
      </c>
      <c r="B2041" s="6">
        <v>-9.9900101896105396E-3</v>
      </c>
      <c r="C2041" s="6">
        <v>7.1353617151999104E-3</v>
      </c>
      <c r="D2041" s="6">
        <v>1.3202859990080199E-2</v>
      </c>
      <c r="E2041" s="11">
        <v>7.4714232349637499E-4</v>
      </c>
    </row>
    <row r="2042" spans="1:5" x14ac:dyDescent="0.35">
      <c r="A2042" s="5">
        <v>4.7183577176298501E-2</v>
      </c>
      <c r="B2042" s="6">
        <v>1.4732593637388301E-2</v>
      </c>
      <c r="C2042" s="6">
        <v>2.3546508708209801E-2</v>
      </c>
      <c r="D2042" s="6">
        <v>1.568535269511E-2</v>
      </c>
      <c r="E2042" s="11">
        <v>1.6983948600823001E-2</v>
      </c>
    </row>
    <row r="2043" spans="1:5" x14ac:dyDescent="0.35">
      <c r="A2043" s="5">
        <v>-4.5057598500090799E-2</v>
      </c>
      <c r="B2043" s="6">
        <v>-1.35242842785259E-2</v>
      </c>
      <c r="C2043" s="6">
        <v>-5.53745328862894E-2</v>
      </c>
      <c r="D2043" s="6">
        <v>-2.13827750059398E-2</v>
      </c>
      <c r="E2043" s="11">
        <v>-2.45916672933871E-2</v>
      </c>
    </row>
    <row r="2044" spans="1:5" x14ac:dyDescent="0.35">
      <c r="A2044" s="5">
        <v>2.6335003657644601E-2</v>
      </c>
      <c r="B2044" s="6">
        <v>-6.0483671793696301E-3</v>
      </c>
      <c r="C2044" s="6">
        <v>3.4913748495097201E-2</v>
      </c>
      <c r="D2044" s="6">
        <v>3.5688298997045301E-2</v>
      </c>
      <c r="E2044" s="11">
        <v>1.07243646011528E-2</v>
      </c>
    </row>
    <row r="2045" spans="1:5" x14ac:dyDescent="0.35">
      <c r="A2045" s="5">
        <v>0</v>
      </c>
      <c r="B2045" s="6">
        <v>3.30629012791663E-2</v>
      </c>
      <c r="C2045" s="6">
        <v>1.4577280299875201E-2</v>
      </c>
      <c r="D2045" s="6">
        <v>1.17203469292093E-3</v>
      </c>
      <c r="E2045" s="11">
        <v>2.04765442860566E-3</v>
      </c>
    </row>
    <row r="2046" spans="1:5" x14ac:dyDescent="0.35">
      <c r="A2046" s="5">
        <v>-2.1382395630164001E-3</v>
      </c>
      <c r="B2046" s="6">
        <v>3.2790064794816498E-2</v>
      </c>
      <c r="C2046" s="6">
        <v>9.8522165465471101E-3</v>
      </c>
      <c r="D2046" s="6">
        <v>1.45165772539586E-2</v>
      </c>
      <c r="E2046" s="11">
        <v>-9.6600405104945199E-3</v>
      </c>
    </row>
    <row r="2047" spans="1:5" x14ac:dyDescent="0.35">
      <c r="A2047" s="5">
        <v>1.03571785714285E-2</v>
      </c>
      <c r="B2047" s="6">
        <v>-1.8441008305741802E-2</v>
      </c>
      <c r="C2047" s="6">
        <v>-8.7398575459377605E-3</v>
      </c>
      <c r="D2047" s="6">
        <v>-1.9155364913207198E-2</v>
      </c>
      <c r="E2047" s="11">
        <v>-1.6882385410527099E-3</v>
      </c>
    </row>
    <row r="2048" spans="1:5" x14ac:dyDescent="0.35">
      <c r="A2048" s="5">
        <v>-2.6511133739443801E-2</v>
      </c>
      <c r="B2048" s="6">
        <v>2.90524883003584E-3</v>
      </c>
      <c r="C2048" s="6">
        <v>-1.06622923928645E-2</v>
      </c>
      <c r="D2048" s="6">
        <v>1.9764705882353101E-2</v>
      </c>
      <c r="E2048" s="11">
        <v>1.7850356337829599E-2</v>
      </c>
    </row>
    <row r="2049" spans="1:5" x14ac:dyDescent="0.35">
      <c r="A2049" s="5">
        <v>3.3768989333006899E-2</v>
      </c>
      <c r="B2049" s="6">
        <v>7.3387602807795096E-3</v>
      </c>
      <c r="C2049" s="6">
        <v>1.20207668393781E-2</v>
      </c>
      <c r="D2049" s="6">
        <v>1.1536686663590199E-2</v>
      </c>
      <c r="E2049" s="11">
        <v>-1.18146579957414E-2</v>
      </c>
    </row>
    <row r="2050" spans="1:5" x14ac:dyDescent="0.35">
      <c r="A2050" s="5">
        <v>1.0888725356119599E-2</v>
      </c>
      <c r="B2050" s="6">
        <v>-3.4509202453987301E-3</v>
      </c>
      <c r="C2050" s="6">
        <v>5.7341590934196799E-3</v>
      </c>
      <c r="D2050" s="6">
        <v>3.8776916058393999E-3</v>
      </c>
      <c r="E2050" s="11">
        <v>2.7461275077947898E-2</v>
      </c>
    </row>
    <row r="2051" spans="1:5" x14ac:dyDescent="0.35">
      <c r="A2051" s="5">
        <v>1.6330749953761301E-2</v>
      </c>
      <c r="B2051" s="6">
        <v>2.7125798383993899E-2</v>
      </c>
      <c r="C2051" s="6">
        <v>1.6289553730615099E-3</v>
      </c>
      <c r="D2051" s="6">
        <v>6.5894345189472202E-3</v>
      </c>
      <c r="E2051" s="11">
        <v>1.43636363636364E-2</v>
      </c>
    </row>
    <row r="2052" spans="1:5" x14ac:dyDescent="0.35">
      <c r="A2052" s="5">
        <v>-3.0769230769230899E-3</v>
      </c>
      <c r="B2052" s="6">
        <v>-1.9479322335256202E-2</v>
      </c>
      <c r="C2052" s="6">
        <v>-1.50436677179034E-2</v>
      </c>
      <c r="D2052" s="6">
        <v>-3.2054131649077403E-2</v>
      </c>
      <c r="E2052" s="11">
        <v>-2.41979207743322E-2</v>
      </c>
    </row>
    <row r="2053" spans="1:5" x14ac:dyDescent="0.35">
      <c r="A2053" s="5">
        <v>-1.30315157750344E-2</v>
      </c>
      <c r="B2053" s="6">
        <v>-1.1270296514624399E-2</v>
      </c>
      <c r="C2053" s="6">
        <v>7.4303404039144398E-3</v>
      </c>
      <c r="D2053" s="6">
        <v>-2.7985773601076902E-3</v>
      </c>
      <c r="E2053" s="11">
        <v>-2.3879464506960501E-2</v>
      </c>
    </row>
    <row r="2054" spans="1:5" x14ac:dyDescent="0.35">
      <c r="A2054" s="5">
        <v>-2.71021880784507E-2</v>
      </c>
      <c r="B2054" s="6">
        <v>5.7965612749821805E-4</v>
      </c>
      <c r="C2054" s="6">
        <v>-9.4243595692612408E-3</v>
      </c>
      <c r="D2054" s="6">
        <v>-1.77735742644329E-2</v>
      </c>
      <c r="E2054" s="11">
        <v>9.0327060594654895E-3</v>
      </c>
    </row>
    <row r="2055" spans="1:5" x14ac:dyDescent="0.35">
      <c r="A2055" s="5">
        <v>-7.7499999999999999E-2</v>
      </c>
      <c r="B2055" s="6">
        <v>-5.9857307204917998E-3</v>
      </c>
      <c r="C2055" s="6">
        <v>-3.3505647714814901E-2</v>
      </c>
      <c r="D2055" s="6">
        <v>2.3804761904777601E-4</v>
      </c>
      <c r="E2055" s="11">
        <v>0</v>
      </c>
    </row>
    <row r="2056" spans="1:5" x14ac:dyDescent="0.35">
      <c r="A2056" s="5">
        <v>3.87146728610155E-3</v>
      </c>
      <c r="B2056" s="6">
        <v>-2.9137140637139898E-3</v>
      </c>
      <c r="C2056" s="6">
        <v>2.7819601968757102E-3</v>
      </c>
      <c r="D2056" s="6">
        <v>7.3792433886807904E-3</v>
      </c>
      <c r="E2056" s="11">
        <v>1.2308840444194001E-2</v>
      </c>
    </row>
    <row r="2057" spans="1:5" x14ac:dyDescent="0.35">
      <c r="A2057" s="5">
        <v>3.0466602391052901E-2</v>
      </c>
      <c r="B2057" s="6">
        <v>3.4482679349983301E-2</v>
      </c>
      <c r="C2057" s="6">
        <v>2.0699978218097E-2</v>
      </c>
      <c r="D2057" s="6">
        <v>1.20510869565218E-2</v>
      </c>
      <c r="E2057" s="11">
        <v>3.1687584071023803E-2</v>
      </c>
    </row>
    <row r="2058" spans="1:5" x14ac:dyDescent="0.35">
      <c r="A2058" s="5">
        <v>1.1227919581882099E-3</v>
      </c>
      <c r="B2058" s="6">
        <v>-1.6007495894820999E-2</v>
      </c>
      <c r="C2058" s="6">
        <v>-1.31716699489162E-2</v>
      </c>
      <c r="D2058" s="6">
        <v>-1.21410454288562E-2</v>
      </c>
      <c r="E2058" s="11">
        <v>7.3214285714284797E-3</v>
      </c>
    </row>
    <row r="2059" spans="1:5" x14ac:dyDescent="0.35">
      <c r="A2059" s="5">
        <v>3.1775700934579598E-2</v>
      </c>
      <c r="B2059" s="6">
        <v>6.3158277511960997E-3</v>
      </c>
      <c r="C2059" s="6">
        <v>3.4957562818695803E-2</v>
      </c>
      <c r="D2059" s="6">
        <v>1.41805716336418E-3</v>
      </c>
      <c r="E2059" s="11">
        <v>-1.9322815103704899E-2</v>
      </c>
    </row>
    <row r="2060" spans="1:5" x14ac:dyDescent="0.35">
      <c r="A2060" s="5">
        <v>-5.7970652173914301E-3</v>
      </c>
      <c r="B2060" s="6">
        <v>-2.43439131097789E-2</v>
      </c>
      <c r="C2060" s="6">
        <v>-1.0440082310750399E-2</v>
      </c>
      <c r="D2060" s="6">
        <v>1.1328747022155901E-2</v>
      </c>
      <c r="E2060" s="11">
        <v>1.04844902386116E-2</v>
      </c>
    </row>
    <row r="2061" spans="1:5" x14ac:dyDescent="0.35">
      <c r="A2061" s="5">
        <v>8.7463189232390697E-3</v>
      </c>
      <c r="B2061" s="6">
        <v>1.2085750722919101E-2</v>
      </c>
      <c r="C2061" s="6">
        <v>2.00662184526272E-2</v>
      </c>
      <c r="D2061" s="6">
        <v>1.2835566526747701E-2</v>
      </c>
      <c r="E2061" s="11">
        <v>6.7977815099182796E-3</v>
      </c>
    </row>
    <row r="2062" spans="1:5" x14ac:dyDescent="0.35">
      <c r="A2062" s="5">
        <v>-2.89017341040454E-3</v>
      </c>
      <c r="B2062" s="6">
        <v>-3.00461683376799E-2</v>
      </c>
      <c r="C2062" s="6">
        <v>-2.0279861685665E-2</v>
      </c>
      <c r="D2062" s="6">
        <v>-4.8387785788581699E-3</v>
      </c>
      <c r="E2062" s="11">
        <v>-2.3098081844281598E-3</v>
      </c>
    </row>
    <row r="2063" spans="1:5" x14ac:dyDescent="0.35">
      <c r="A2063" s="5">
        <v>7.2463405797100798E-3</v>
      </c>
      <c r="B2063" s="6">
        <v>-5.9569101279399695E-4</v>
      </c>
      <c r="C2063" s="6">
        <v>1.63526595662873E-2</v>
      </c>
      <c r="D2063" s="6">
        <v>1.5281292319548201E-2</v>
      </c>
      <c r="E2063" s="11">
        <v>1.24666068578239E-3</v>
      </c>
    </row>
    <row r="2064" spans="1:5" x14ac:dyDescent="0.35">
      <c r="A2064" s="5">
        <v>-1.9784137402307101E-2</v>
      </c>
      <c r="B2064" s="6">
        <v>1.78811834738246E-3</v>
      </c>
      <c r="C2064" s="6">
        <v>5.09164990190025E-3</v>
      </c>
      <c r="D2064" s="6">
        <v>9.8061806068952002E-3</v>
      </c>
      <c r="E2064" s="11">
        <v>6.5812519892831699E-3</v>
      </c>
    </row>
    <row r="2065" spans="1:5" x14ac:dyDescent="0.35">
      <c r="A2065" s="5">
        <v>4.4037064220183702E-3</v>
      </c>
      <c r="B2065" s="6">
        <v>-3.37163837253618E-3</v>
      </c>
      <c r="C2065" s="6">
        <v>4.0528877022438803E-4</v>
      </c>
      <c r="D2065" s="6">
        <v>7.6784102908404898E-3</v>
      </c>
      <c r="E2065" s="11">
        <v>-2.2795546916416401E-2</v>
      </c>
    </row>
    <row r="2066" spans="1:5" x14ac:dyDescent="0.35">
      <c r="A2066" s="5">
        <v>-9.4994516076195596E-3</v>
      </c>
      <c r="B2066" s="6">
        <v>-2.9851144278607599E-3</v>
      </c>
      <c r="C2066" s="6">
        <v>6.2791372549957404E-3</v>
      </c>
      <c r="D2066" s="6">
        <v>-2.9134245386245299E-3</v>
      </c>
      <c r="E2066" s="11">
        <v>-2.13381916817359E-2</v>
      </c>
    </row>
    <row r="2067" spans="1:5" x14ac:dyDescent="0.35">
      <c r="A2067" s="5">
        <v>-1.4017004278236701E-2</v>
      </c>
      <c r="B2067" s="6">
        <v>-2.3153673578988902E-2</v>
      </c>
      <c r="C2067" s="6">
        <v>2.2141908212560701E-3</v>
      </c>
      <c r="D2067" s="6">
        <v>-2.4499886513828398E-2</v>
      </c>
      <c r="E2067" s="11">
        <v>3.8803401286155999E-3</v>
      </c>
    </row>
    <row r="2068" spans="1:5" x14ac:dyDescent="0.35">
      <c r="A2068" s="5">
        <v>4.4893378226711399E-3</v>
      </c>
      <c r="B2068" s="6">
        <v>2.9832509804505799E-2</v>
      </c>
      <c r="C2068" s="6">
        <v>5.8244827108961898E-3</v>
      </c>
      <c r="D2068" s="6">
        <v>-1.9124469164771101E-2</v>
      </c>
      <c r="E2068" s="11">
        <v>-3.6444025899354797E-2</v>
      </c>
    </row>
    <row r="2069" spans="1:5" x14ac:dyDescent="0.35">
      <c r="A2069" s="5">
        <v>-2.9795158286779499E-3</v>
      </c>
      <c r="B2069" s="6">
        <v>-1.46825787824374E-2</v>
      </c>
      <c r="C2069" s="6">
        <v>-1.4177375631893901E-2</v>
      </c>
      <c r="D2069" s="6">
        <v>2.1141649048626002E-3</v>
      </c>
      <c r="E2069" s="11">
        <v>-1.9101815438464799E-3</v>
      </c>
    </row>
    <row r="2070" spans="1:5" x14ac:dyDescent="0.35">
      <c r="A2070" s="5">
        <v>-1.5689204333208799E-2</v>
      </c>
      <c r="B2070" s="6">
        <v>8.0549738219892796E-4</v>
      </c>
      <c r="C2070" s="6">
        <v>2.43068670104685E-3</v>
      </c>
      <c r="D2070" s="6">
        <v>-1.0782911392404899E-2</v>
      </c>
      <c r="E2070" s="11">
        <v>1.5885205741626801E-2</v>
      </c>
    </row>
    <row r="2071" spans="1:5" x14ac:dyDescent="0.35">
      <c r="A2071" s="5">
        <v>3.8709715370018903E-2</v>
      </c>
      <c r="B2071" s="6">
        <v>-1.40845268795869E-2</v>
      </c>
      <c r="C2071" s="6">
        <v>2.2226671156731999E-2</v>
      </c>
      <c r="D2071" s="6">
        <v>-1.1848103984641899E-3</v>
      </c>
      <c r="E2071" s="11">
        <v>8.2893365377039192E-3</v>
      </c>
    </row>
    <row r="2072" spans="1:5" x14ac:dyDescent="0.35">
      <c r="A2072" s="5">
        <v>-1.9729666798331501E-2</v>
      </c>
      <c r="B2072" s="6">
        <v>-9.3877346938776602E-3</v>
      </c>
      <c r="C2072" s="6">
        <v>8.6973512551886695E-3</v>
      </c>
      <c r="D2072" s="6">
        <v>4.7448633573017301E-3</v>
      </c>
      <c r="E2072" s="11">
        <v>-2.5784753363228701E-2</v>
      </c>
    </row>
    <row r="2073" spans="1:5" x14ac:dyDescent="0.35">
      <c r="A2073" s="5">
        <v>-5.5907566157286101E-3</v>
      </c>
      <c r="B2073" s="6">
        <v>1.8953398867874099E-2</v>
      </c>
      <c r="C2073" s="6">
        <v>-1.7048775564349899E-2</v>
      </c>
      <c r="D2073" s="6">
        <v>5.1948526656364598E-3</v>
      </c>
      <c r="E2073" s="11">
        <v>-2.6850786344457798E-3</v>
      </c>
    </row>
    <row r="2074" spans="1:5" x14ac:dyDescent="0.35">
      <c r="A2074" s="5">
        <v>-2.9235382308845599E-2</v>
      </c>
      <c r="B2074" s="6">
        <v>-4.10432478981652E-2</v>
      </c>
      <c r="C2074" s="6">
        <v>-3.5685825358851599E-2</v>
      </c>
      <c r="D2074" s="6">
        <v>-5.4028658679821104E-3</v>
      </c>
      <c r="E2074" s="11">
        <v>-1.1538423076923101E-2</v>
      </c>
    </row>
    <row r="2075" spans="1:5" x14ac:dyDescent="0.35">
      <c r="A2075" s="5">
        <v>3.8610038610038498E-3</v>
      </c>
      <c r="B2075" s="6">
        <v>3.3733923676999601E-3</v>
      </c>
      <c r="C2075" s="6">
        <v>-9.7167047698305496E-3</v>
      </c>
      <c r="D2075" s="6">
        <v>-1.2753920642418599E-2</v>
      </c>
      <c r="E2075" s="11">
        <v>-1.9455641266318299E-3</v>
      </c>
    </row>
    <row r="2076" spans="1:5" x14ac:dyDescent="0.35">
      <c r="A2076" s="5">
        <v>-4.6154230769229797E-3</v>
      </c>
      <c r="B2076" s="6">
        <v>7.56463542761088E-3</v>
      </c>
      <c r="C2076" s="6">
        <v>-1.6492713298842901E-2</v>
      </c>
      <c r="D2076" s="6">
        <v>4.7847130331271099E-3</v>
      </c>
      <c r="E2076" s="11">
        <v>-1.7543820662767901E-2</v>
      </c>
    </row>
    <row r="2077" spans="1:5" x14ac:dyDescent="0.35">
      <c r="A2077" s="5">
        <v>-2.35702868458381E-2</v>
      </c>
      <c r="B2077" s="6">
        <v>-3.23253173654783E-2</v>
      </c>
      <c r="C2077" s="6">
        <v>-3.1203607913317399E-2</v>
      </c>
      <c r="D2077" s="6">
        <v>-1.0476166666666601E-2</v>
      </c>
      <c r="E2077" s="11">
        <v>-1.78571818310642E-2</v>
      </c>
    </row>
    <row r="2078" spans="1:5" x14ac:dyDescent="0.35">
      <c r="A2078" s="5">
        <v>-2.3347843292441699E-2</v>
      </c>
      <c r="B2078" s="6">
        <v>2.8448253084127E-2</v>
      </c>
      <c r="C2078" s="6">
        <v>-1.73094000286899E-2</v>
      </c>
      <c r="D2078" s="6">
        <v>-3.1520716277172303E-2</v>
      </c>
      <c r="E2078" s="11">
        <v>-6.2626666666666404E-3</v>
      </c>
    </row>
    <row r="2079" spans="1:5" x14ac:dyDescent="0.35">
      <c r="A2079" s="5">
        <v>3.4035656401944801E-2</v>
      </c>
      <c r="B2079" s="6">
        <v>-2.03269274868625E-2</v>
      </c>
      <c r="C2079" s="6">
        <v>3.8350102044597802E-2</v>
      </c>
      <c r="D2079" s="6">
        <v>4.0993838509316698E-2</v>
      </c>
      <c r="E2079" s="11">
        <v>1.0368002047896001E-2</v>
      </c>
    </row>
    <row r="2080" spans="1:5" x14ac:dyDescent="0.35">
      <c r="A2080" s="5">
        <v>3.8009404388714703E-2</v>
      </c>
      <c r="B2080" s="6">
        <v>1.4117647058823299E-2</v>
      </c>
      <c r="C2080" s="6">
        <v>5.71183165127764E-2</v>
      </c>
      <c r="D2080" s="6">
        <v>9.06914037856121E-3</v>
      </c>
      <c r="E2080" s="11">
        <v>2.0321931589537101E-2</v>
      </c>
    </row>
    <row r="2081" spans="1:5" x14ac:dyDescent="0.35">
      <c r="A2081" s="5">
        <v>-7.5499811249527503E-3</v>
      </c>
      <c r="B2081" s="6">
        <v>1.05460873233509E-3</v>
      </c>
      <c r="C2081" s="6">
        <v>-8.3282551289862693E-3</v>
      </c>
      <c r="D2081" s="6">
        <v>-3.0746689468936798E-3</v>
      </c>
      <c r="E2081" s="11">
        <v>6.1131926641688804E-3</v>
      </c>
    </row>
    <row r="2082" spans="1:5" x14ac:dyDescent="0.35">
      <c r="A2082" s="5">
        <v>-1.7116811825149798E-2</v>
      </c>
      <c r="B2082" s="6">
        <v>7.5853562491645697E-3</v>
      </c>
      <c r="C2082" s="6">
        <v>1.6387136419500101E-3</v>
      </c>
      <c r="D2082" s="6">
        <v>-1.25742105540114E-2</v>
      </c>
      <c r="E2082" s="11">
        <v>2.0384202273618E-2</v>
      </c>
    </row>
    <row r="2083" spans="1:5" x14ac:dyDescent="0.35">
      <c r="A2083" s="5">
        <v>9.6749226006191992E-3</v>
      </c>
      <c r="B2083" s="6">
        <v>1.02467795901295E-2</v>
      </c>
      <c r="C2083" s="6">
        <v>1.4723864428471701E-2</v>
      </c>
      <c r="D2083" s="6">
        <v>3.36374347342017E-3</v>
      </c>
      <c r="E2083" s="11">
        <v>-8.8360350043781306E-3</v>
      </c>
    </row>
    <row r="2084" spans="1:5" x14ac:dyDescent="0.35">
      <c r="A2084" s="5">
        <v>5.7493292449213298E-3</v>
      </c>
      <c r="B2084" s="6">
        <v>3.8915296234417501E-2</v>
      </c>
      <c r="C2084" s="6">
        <v>1.95485896724827E-2</v>
      </c>
      <c r="D2084" s="6">
        <v>3.8314178080181001E-3</v>
      </c>
      <c r="E2084" s="11">
        <v>-7.9457367420827704E-3</v>
      </c>
    </row>
    <row r="2085" spans="1:5" x14ac:dyDescent="0.35">
      <c r="A2085" s="5">
        <v>2.1341425304877999E-2</v>
      </c>
      <c r="B2085" s="6">
        <v>1.1954772105096101E-3</v>
      </c>
      <c r="C2085" s="6">
        <v>1.3046056532911601E-2</v>
      </c>
      <c r="D2085" s="6">
        <v>1.55057736405426E-2</v>
      </c>
      <c r="E2085" s="11">
        <v>2.3832819841094598E-2</v>
      </c>
    </row>
    <row r="2086" spans="1:5" x14ac:dyDescent="0.35">
      <c r="A2086" s="5">
        <v>-1.1193992954999701E-2</v>
      </c>
      <c r="B2086" s="6">
        <v>-1.09452537313433E-2</v>
      </c>
      <c r="C2086" s="6">
        <v>-9.7559024390247995E-4</v>
      </c>
      <c r="D2086" s="6">
        <v>1.0101010101010201E-2</v>
      </c>
      <c r="E2086" s="11">
        <v>-1.9271093302804701E-2</v>
      </c>
    </row>
    <row r="2087" spans="1:5" x14ac:dyDescent="0.35">
      <c r="A2087" s="5">
        <v>-1.3207547169811399E-2</v>
      </c>
      <c r="B2087" s="6">
        <v>6.2373640596105097E-3</v>
      </c>
      <c r="C2087" s="6">
        <v>1.46484372138977E-2</v>
      </c>
      <c r="D2087" s="6">
        <v>2.81395116279071E-2</v>
      </c>
      <c r="E2087" s="11">
        <v>1.7315135513029701E-2</v>
      </c>
    </row>
    <row r="2088" spans="1:5" x14ac:dyDescent="0.35">
      <c r="A2088" s="5">
        <v>-2.29445889101338E-2</v>
      </c>
      <c r="B2088" s="6">
        <v>-2.0195921623512199E-2</v>
      </c>
      <c r="C2088" s="6">
        <v>-1.9249855259868599E-3</v>
      </c>
      <c r="D2088" s="6">
        <v>4.7726782350752797E-2</v>
      </c>
      <c r="E2088" s="11">
        <v>1.3578122011856901E-2</v>
      </c>
    </row>
    <row r="2089" spans="1:5" x14ac:dyDescent="0.35">
      <c r="A2089" s="5">
        <v>1.72211748423159E-2</v>
      </c>
      <c r="B2089" s="6">
        <v>-3.4693469387755398E-3</v>
      </c>
      <c r="C2089" s="6">
        <v>4.6287754919489598E-3</v>
      </c>
      <c r="D2089" s="6">
        <v>1.7055289291882499E-2</v>
      </c>
      <c r="E2089" s="11">
        <v>1.75471698113208E-2</v>
      </c>
    </row>
    <row r="2090" spans="1:5" x14ac:dyDescent="0.35">
      <c r="A2090" s="5">
        <v>8.0800692574067908E-3</v>
      </c>
      <c r="B2090" s="6">
        <v>5.7341590934196799E-3</v>
      </c>
      <c r="C2090" s="6">
        <v>1.6317892109809901E-2</v>
      </c>
      <c r="D2090" s="6">
        <v>-1.27362128478833E-2</v>
      </c>
      <c r="E2090" s="11">
        <v>-4.2647876877432997E-3</v>
      </c>
    </row>
    <row r="2091" spans="1:5" x14ac:dyDescent="0.35">
      <c r="A2091" s="5">
        <v>-1.2977098741332099E-2</v>
      </c>
      <c r="B2091" s="6">
        <v>-1.46610056065768E-2</v>
      </c>
      <c r="C2091" s="6">
        <v>-2.7578372262530699E-2</v>
      </c>
      <c r="D2091" s="6">
        <v>2.7951194493709402E-3</v>
      </c>
      <c r="E2091" s="11">
        <v>1.6759739292364899E-2</v>
      </c>
    </row>
    <row r="2092" spans="1:5" x14ac:dyDescent="0.35">
      <c r="A2092" s="5">
        <v>1.62412986758971E-2</v>
      </c>
      <c r="B2092" s="6">
        <v>8.4728251389298796E-3</v>
      </c>
      <c r="C2092" s="6">
        <v>2.5446794871794898E-2</v>
      </c>
      <c r="D2092" s="6">
        <v>-1.20067969984305E-2</v>
      </c>
      <c r="E2092" s="11">
        <v>-1.6483517087307899E-3</v>
      </c>
    </row>
    <row r="2093" spans="1:5" x14ac:dyDescent="0.35">
      <c r="A2093" s="5">
        <v>1.8264801435890401E-2</v>
      </c>
      <c r="B2093" s="6">
        <v>-2.8688320260007402E-3</v>
      </c>
      <c r="C2093" s="6">
        <v>-8.1454819445826408E-3</v>
      </c>
      <c r="D2093" s="6">
        <v>2.6041448522506898E-3</v>
      </c>
      <c r="E2093" s="11">
        <v>1.8345258423968301E-2</v>
      </c>
    </row>
    <row r="2094" spans="1:5" x14ac:dyDescent="0.35">
      <c r="A2094" s="5">
        <v>-4.11061285500758E-3</v>
      </c>
      <c r="B2094" s="6">
        <v>-6.5762433210027104E-3</v>
      </c>
      <c r="C2094" s="6">
        <v>-9.3583267884199701E-3</v>
      </c>
      <c r="D2094" s="6">
        <v>-2.4025995150952401E-2</v>
      </c>
      <c r="E2094" s="11">
        <v>-1.8011169807652399E-4</v>
      </c>
    </row>
    <row r="2095" spans="1:5" x14ac:dyDescent="0.35">
      <c r="A2095" s="5">
        <v>1.91369606003753E-2</v>
      </c>
      <c r="B2095" s="6">
        <v>6.3922217625155001E-2</v>
      </c>
      <c r="C2095" s="6">
        <v>1.98573938665394E-2</v>
      </c>
      <c r="D2095" s="6">
        <v>-3.10487913062774E-3</v>
      </c>
      <c r="E2095" s="11">
        <v>-2.9189153153153201E-2</v>
      </c>
    </row>
    <row r="2096" spans="1:5" x14ac:dyDescent="0.35">
      <c r="A2096" s="5">
        <v>-1.14138438880707E-2</v>
      </c>
      <c r="B2096" s="6">
        <v>1.16667314796803E-3</v>
      </c>
      <c r="C2096" s="6">
        <v>-1.20983738337098E-2</v>
      </c>
      <c r="D2096" s="6">
        <v>-2.11346157700865E-2</v>
      </c>
      <c r="E2096" s="11">
        <v>-8.3519299052735602E-3</v>
      </c>
    </row>
    <row r="2097" spans="1:5" x14ac:dyDescent="0.35">
      <c r="A2097" s="5">
        <v>1.2290502793296E-2</v>
      </c>
      <c r="B2097" s="6">
        <v>6.9915709072996303E-3</v>
      </c>
      <c r="C2097" s="6">
        <v>-1.5882090160049499E-2</v>
      </c>
      <c r="D2097" s="6">
        <v>8.8636136363637891E-3</v>
      </c>
      <c r="E2097" s="11">
        <v>-8.0479131574021593E-3</v>
      </c>
    </row>
    <row r="2098" spans="1:5" x14ac:dyDescent="0.35">
      <c r="A2098" s="5">
        <v>-4.4150478292861502E-3</v>
      </c>
      <c r="B2098" s="6">
        <v>-8.6788045777744793E-3</v>
      </c>
      <c r="C2098" s="6">
        <v>-1.76939529457515E-2</v>
      </c>
      <c r="D2098" s="6">
        <v>-1.75714804589207E-2</v>
      </c>
      <c r="E2098" s="11">
        <v>-1.88675471698108E-3</v>
      </c>
    </row>
    <row r="2099" spans="1:5" x14ac:dyDescent="0.35">
      <c r="A2099" s="5">
        <v>1.8478197283007299E-3</v>
      </c>
      <c r="B2099" s="6">
        <v>-2.3346322048781301E-2</v>
      </c>
      <c r="C2099" s="6">
        <v>-9.8968725257320101E-4</v>
      </c>
      <c r="D2099" s="6">
        <v>-1.26117859983539E-2</v>
      </c>
      <c r="E2099" s="11">
        <v>1.24763700387005E-2</v>
      </c>
    </row>
    <row r="2100" spans="1:5" x14ac:dyDescent="0.35">
      <c r="A2100" s="5">
        <v>1.25414971397455E-2</v>
      </c>
      <c r="B2100" s="6">
        <v>3.5856553070586501E-2</v>
      </c>
      <c r="C2100" s="6">
        <v>2.33802452272589E-2</v>
      </c>
      <c r="D2100" s="6">
        <v>1.43984901440202E-2</v>
      </c>
      <c r="E2100" s="11">
        <v>4.1074681065171896E-3</v>
      </c>
    </row>
    <row r="2101" spans="1:5" x14ac:dyDescent="0.35">
      <c r="A2101" s="5">
        <v>2.5500545519106001E-3</v>
      </c>
      <c r="B2101" s="6">
        <v>5.7692115384615503E-3</v>
      </c>
      <c r="C2101" s="6">
        <v>1.6456882228194299E-2</v>
      </c>
      <c r="D2101" s="6">
        <v>-7.3259844322345301E-3</v>
      </c>
      <c r="E2101" s="11">
        <v>1.30159915587957E-3</v>
      </c>
    </row>
    <row r="2102" spans="1:5" x14ac:dyDescent="0.35">
      <c r="A2102" s="5">
        <v>2.7616315406976601E-2</v>
      </c>
      <c r="B2102" s="6">
        <v>2.6768642959247302E-3</v>
      </c>
      <c r="C2102" s="6">
        <v>7.8095238095237099E-3</v>
      </c>
      <c r="D2102" s="6">
        <v>-3.9207102416809504E-3</v>
      </c>
      <c r="E2102" s="11">
        <v>5.5711051279889699E-3</v>
      </c>
    </row>
    <row r="2103" spans="1:5" x14ac:dyDescent="0.35">
      <c r="A2103" s="5">
        <v>-1.06085569091741E-3</v>
      </c>
      <c r="B2103" s="6">
        <v>-7.6271931279026095E-4</v>
      </c>
      <c r="C2103" s="6">
        <v>2.45702135702142E-3</v>
      </c>
      <c r="D2103" s="6">
        <v>-5.7883770731275196E-3</v>
      </c>
      <c r="E2103" s="11">
        <v>-5.9095104003874504E-3</v>
      </c>
    </row>
    <row r="2104" spans="1:5" x14ac:dyDescent="0.35">
      <c r="A2104" s="5">
        <v>-2.6194690265486702E-2</v>
      </c>
      <c r="B2104" s="6">
        <v>-1.9465667195966901E-2</v>
      </c>
      <c r="C2104" s="6">
        <v>-9.2383482421125596E-3</v>
      </c>
      <c r="D2104" s="6">
        <v>-1.18770147153473E-2</v>
      </c>
      <c r="E2104" s="11">
        <v>-1.83912681259049E-2</v>
      </c>
    </row>
    <row r="2105" spans="1:5" x14ac:dyDescent="0.35">
      <c r="A2105" s="5">
        <v>5.8160668847690999E-3</v>
      </c>
      <c r="B2105" s="6">
        <v>3.8925845875323901E-3</v>
      </c>
      <c r="C2105" s="6">
        <v>2.1693625531753E-2</v>
      </c>
      <c r="D2105" s="6">
        <v>1.41414093801551E-3</v>
      </c>
      <c r="E2105" s="11">
        <v>-8.3269871309614701E-3</v>
      </c>
    </row>
    <row r="2106" spans="1:5" x14ac:dyDescent="0.35">
      <c r="A2106" s="5">
        <v>-1.59016985905313E-2</v>
      </c>
      <c r="B2106" s="6">
        <v>2.32646365542988E-3</v>
      </c>
      <c r="C2106" s="6">
        <v>2.04879869712782E-3</v>
      </c>
      <c r="D2106" s="6">
        <v>4.7069190535693499E-3</v>
      </c>
      <c r="E2106" s="11">
        <v>-1.1068740035544301E-2</v>
      </c>
    </row>
    <row r="2107" spans="1:5" x14ac:dyDescent="0.35">
      <c r="A2107" s="5">
        <v>6.6103562247521496E-3</v>
      </c>
      <c r="B2107" s="6">
        <v>2.32106378489227E-3</v>
      </c>
      <c r="C2107" s="6">
        <v>2.6022305316399899E-3</v>
      </c>
      <c r="D2107" s="6">
        <v>1.8271305183211701E-2</v>
      </c>
      <c r="E2107" s="11">
        <v>-2.7016595908915301E-3</v>
      </c>
    </row>
    <row r="2108" spans="1:5" x14ac:dyDescent="0.35">
      <c r="A2108" s="5">
        <v>-5.4724553082815498E-3</v>
      </c>
      <c r="B2108" s="6">
        <v>3.5314588961790697E-2</v>
      </c>
      <c r="C2108" s="6">
        <v>-1.1123099946664899E-3</v>
      </c>
      <c r="D2108" s="6">
        <v>6.9010810466729701E-4</v>
      </c>
      <c r="E2108" s="11">
        <v>-3.48297213622295E-3</v>
      </c>
    </row>
    <row r="2109" spans="1:5" x14ac:dyDescent="0.35">
      <c r="A2109" s="5">
        <v>-1.61408657373442E-2</v>
      </c>
      <c r="B2109" s="6">
        <v>-4.2124937851819602E-2</v>
      </c>
      <c r="C2109" s="6">
        <v>-1.28062729620216E-2</v>
      </c>
      <c r="D2109" s="6">
        <v>4.8275632183909503E-3</v>
      </c>
      <c r="E2109" s="11">
        <v>9.5146019417475802E-3</v>
      </c>
    </row>
    <row r="2110" spans="1:5" x14ac:dyDescent="0.35">
      <c r="A2110" s="5">
        <v>1.34228187919463E-2</v>
      </c>
      <c r="B2110" s="6">
        <v>-1.9458649921359999E-3</v>
      </c>
      <c r="C2110" s="6">
        <v>2.08685847127013E-2</v>
      </c>
      <c r="D2110" s="6">
        <v>8.0073669184936892E-3</v>
      </c>
      <c r="E2110" s="11">
        <v>1.34641271989189E-3</v>
      </c>
    </row>
    <row r="2111" spans="1:5" x14ac:dyDescent="0.35">
      <c r="A2111" s="5">
        <v>7.7262325239146898E-3</v>
      </c>
      <c r="B2111" s="6">
        <v>7.4087929926147699E-3</v>
      </c>
      <c r="C2111" s="6">
        <v>1.6206280224793299E-2</v>
      </c>
      <c r="D2111" s="6">
        <v>6.3549476542228396E-3</v>
      </c>
      <c r="E2111" s="11">
        <v>2.7660352375706899E-2</v>
      </c>
    </row>
    <row r="2112" spans="1:5" x14ac:dyDescent="0.35">
      <c r="A2112" s="5">
        <v>3.6513327364473498E-4</v>
      </c>
      <c r="B2112" s="6">
        <v>-2.53531459397386E-2</v>
      </c>
      <c r="C2112" s="6">
        <v>-3.2620514679231301E-3</v>
      </c>
      <c r="D2112" s="6">
        <v>4.73610735227781E-3</v>
      </c>
      <c r="E2112" s="11">
        <v>1.86915887850467E-2</v>
      </c>
    </row>
    <row r="2113" spans="1:5" x14ac:dyDescent="0.35">
      <c r="A2113" s="5">
        <v>9.1240875912408405E-3</v>
      </c>
      <c r="B2113" s="6">
        <v>1.17156471065203E-2</v>
      </c>
      <c r="C2113" s="6">
        <v>-9.0907272727269695E-4</v>
      </c>
      <c r="D2113" s="6">
        <v>1.39169251159803E-2</v>
      </c>
      <c r="E2113" s="11">
        <v>4.7706055045872997E-3</v>
      </c>
    </row>
    <row r="2114" spans="1:5" x14ac:dyDescent="0.35">
      <c r="A2114" s="5">
        <v>1.51898734177216E-2</v>
      </c>
      <c r="B2114" s="6">
        <v>2.3159960291266699E-2</v>
      </c>
      <c r="C2114" s="6">
        <v>-1.2556924248281601E-2</v>
      </c>
      <c r="D2114" s="6">
        <v>2.1917246930141399E-2</v>
      </c>
      <c r="E2114" s="11">
        <v>4.3827978226003202E-3</v>
      </c>
    </row>
    <row r="2115" spans="1:5" x14ac:dyDescent="0.35">
      <c r="A2115" s="5">
        <v>1.1756323477021701E-2</v>
      </c>
      <c r="B2115" s="6">
        <v>-1.5346633122067499E-3</v>
      </c>
      <c r="C2115" s="6">
        <v>-1.95355149110031E-2</v>
      </c>
      <c r="D2115" s="6">
        <v>-2.8163128249566499E-3</v>
      </c>
      <c r="E2115" s="11">
        <v>0</v>
      </c>
    </row>
    <row r="2116" spans="1:5" x14ac:dyDescent="0.35">
      <c r="A2116" s="5">
        <v>4.5774999999999002E-3</v>
      </c>
      <c r="B2116" s="6">
        <v>-4.6109126726400201E-3</v>
      </c>
      <c r="C2116" s="6">
        <v>-2.25564093504435E-2</v>
      </c>
      <c r="D2116" s="6">
        <v>1.0210754078008999E-2</v>
      </c>
      <c r="E2116" s="11">
        <v>-3.1636399999999898E-2</v>
      </c>
    </row>
    <row r="2117" spans="1:5" x14ac:dyDescent="0.35">
      <c r="A2117" s="5">
        <v>-1.2267822913851201E-2</v>
      </c>
      <c r="B2117" s="6">
        <v>1.6985099073825598E-2</v>
      </c>
      <c r="C2117" s="6">
        <v>-5.9615576923076601E-3</v>
      </c>
      <c r="D2117" s="6">
        <v>-1.09676989247313E-2</v>
      </c>
      <c r="E2117" s="11">
        <v>-1.8024747203332699E-2</v>
      </c>
    </row>
    <row r="2118" spans="1:5" x14ac:dyDescent="0.35">
      <c r="A2118" s="5">
        <v>-1.24201561391059E-2</v>
      </c>
      <c r="B2118" s="6">
        <v>6.8324161478916503E-3</v>
      </c>
      <c r="C2118" s="6">
        <v>1.5477075168834899E-3</v>
      </c>
      <c r="D2118" s="6">
        <v>8.9149811300290906E-3</v>
      </c>
      <c r="E2118" s="11">
        <v>-5.73613766730396E-3</v>
      </c>
    </row>
    <row r="2119" spans="1:5" x14ac:dyDescent="0.35">
      <c r="A2119" s="5">
        <v>-5.3898670499460399E-3</v>
      </c>
      <c r="B2119" s="6">
        <v>-6.7860510232997696E-3</v>
      </c>
      <c r="C2119" s="6">
        <v>1.93142746764519E-4</v>
      </c>
      <c r="D2119" s="6">
        <v>6.4654954109699698E-3</v>
      </c>
      <c r="E2119" s="11">
        <v>3.8461538461538299E-3</v>
      </c>
    </row>
    <row r="2120" spans="1:5" x14ac:dyDescent="0.35">
      <c r="A2120" s="5">
        <v>-6.1416184971098096E-3</v>
      </c>
      <c r="B2120" s="6">
        <v>-1.89787439548061E-3</v>
      </c>
      <c r="C2120" s="6">
        <v>1.69949983969679E-2</v>
      </c>
      <c r="D2120" s="6">
        <v>8.5655244418503295E-4</v>
      </c>
      <c r="E2120" s="11">
        <v>7.8544061302681101E-3</v>
      </c>
    </row>
    <row r="2121" spans="1:5" x14ac:dyDescent="0.35">
      <c r="A2121" s="5">
        <v>-2.5444929116685798E-3</v>
      </c>
      <c r="B2121" s="6">
        <v>2.47197185776771E-3</v>
      </c>
      <c r="C2121" s="6">
        <v>-1.25332320546904E-2</v>
      </c>
      <c r="D2121" s="6">
        <v>3.4231919801801501E-3</v>
      </c>
      <c r="E2121" s="11">
        <v>-2.2429195970347902E-2</v>
      </c>
    </row>
    <row r="2122" spans="1:5" x14ac:dyDescent="0.35">
      <c r="A2122" s="5">
        <v>1.8221209248499E-3</v>
      </c>
      <c r="B2122" s="6">
        <v>-5.1213959574849498E-3</v>
      </c>
      <c r="C2122" s="6">
        <v>1.92269230769204E-4</v>
      </c>
      <c r="D2122" s="6">
        <v>3.1982301408004501E-3</v>
      </c>
      <c r="E2122" s="11">
        <v>-8.94415710674701E-3</v>
      </c>
    </row>
    <row r="2123" spans="1:5" x14ac:dyDescent="0.35">
      <c r="A2123" s="5">
        <v>1.09130592942885E-3</v>
      </c>
      <c r="B2123" s="6">
        <v>-1.31554430284948E-2</v>
      </c>
      <c r="C2123" s="6">
        <v>-1.17284372900764E-2</v>
      </c>
      <c r="D2123" s="6">
        <v>-9.5643147622596104E-3</v>
      </c>
      <c r="E2123" s="11">
        <v>1.96189907938393E-3</v>
      </c>
    </row>
    <row r="2124" spans="1:5" x14ac:dyDescent="0.35">
      <c r="A2124" s="5">
        <v>-6.17732558139528E-3</v>
      </c>
      <c r="B2124" s="6">
        <v>-2.14450549244612E-2</v>
      </c>
      <c r="C2124" s="6">
        <v>1.80933845099851E-2</v>
      </c>
      <c r="D2124" s="6">
        <v>7.5107943137679998E-3</v>
      </c>
      <c r="E2124" s="11">
        <v>1.0965380849814001E-2</v>
      </c>
    </row>
    <row r="2125" spans="1:5" x14ac:dyDescent="0.35">
      <c r="A2125" s="5">
        <v>-1.6819049360146301E-2</v>
      </c>
      <c r="B2125" s="6">
        <v>-3.1589337350865802E-3</v>
      </c>
      <c r="C2125" s="6">
        <v>-4.22320450131074E-2</v>
      </c>
      <c r="D2125" s="6">
        <v>-4.68585719518944E-3</v>
      </c>
      <c r="E2125" s="11">
        <v>2.7115629397032001E-3</v>
      </c>
    </row>
    <row r="2126" spans="1:5" x14ac:dyDescent="0.35">
      <c r="A2126" s="5">
        <v>-2.78914104831317E-2</v>
      </c>
      <c r="B2126" s="6">
        <v>-5.1495739691196397E-3</v>
      </c>
      <c r="C2126" s="6">
        <v>-2.3942338865569099E-3</v>
      </c>
      <c r="D2126" s="6">
        <v>2.31115129467152E-2</v>
      </c>
      <c r="E2126" s="11">
        <v>-5.0222522696542499E-3</v>
      </c>
    </row>
    <row r="2127" spans="1:5" x14ac:dyDescent="0.35">
      <c r="A2127" s="5">
        <v>9.1813316442743691E-3</v>
      </c>
      <c r="B2127" s="6">
        <v>5.9721282102342997E-4</v>
      </c>
      <c r="C2127" s="6">
        <v>9.0000199999999992E-3</v>
      </c>
      <c r="D2127" s="6">
        <v>1.50595688128097E-2</v>
      </c>
      <c r="E2127" s="11">
        <v>3.6886431251657E-3</v>
      </c>
    </row>
    <row r="2128" spans="1:5" x14ac:dyDescent="0.35">
      <c r="A2128" s="5">
        <v>-5.3070130897277003E-3</v>
      </c>
      <c r="B2128" s="6">
        <v>-4.9741346985330299E-3</v>
      </c>
      <c r="C2128" s="6">
        <v>-1.01090582733586E-2</v>
      </c>
      <c r="D2128" s="6">
        <v>6.5938389984308001E-3</v>
      </c>
      <c r="E2128" s="11">
        <v>7.7373307543515701E-4</v>
      </c>
    </row>
    <row r="2129" spans="1:5" x14ac:dyDescent="0.35">
      <c r="A2129" s="5">
        <v>-6.0975609756097598E-3</v>
      </c>
      <c r="B2129" s="6">
        <v>-3.9991403318992997E-3</v>
      </c>
      <c r="C2129" s="6">
        <v>-1.44172610015471E-2</v>
      </c>
      <c r="D2129" s="6">
        <v>-1.18730404042185E-2</v>
      </c>
      <c r="E2129" s="11">
        <v>6.9577886757716803E-3</v>
      </c>
    </row>
    <row r="2130" spans="1:5" x14ac:dyDescent="0.35">
      <c r="A2130" s="5">
        <v>6.5184049079756202E-3</v>
      </c>
      <c r="B2130" s="6">
        <v>-2.8307548116692401E-2</v>
      </c>
      <c r="C2130" s="6">
        <v>-9.5489839587773497E-3</v>
      </c>
      <c r="D2130" s="6">
        <v>-3.5218976590015699E-3</v>
      </c>
      <c r="E2130" s="11">
        <v>1.5355163737242401E-2</v>
      </c>
    </row>
    <row r="2131" spans="1:5" x14ac:dyDescent="0.35">
      <c r="A2131" s="5">
        <v>1.02857142857142E-2</v>
      </c>
      <c r="B2131" s="6">
        <v>-1.15702887780872E-2</v>
      </c>
      <c r="C2131" s="6">
        <v>2.05087179487196E-4</v>
      </c>
      <c r="D2131" s="6">
        <v>4.7817881406149202E-3</v>
      </c>
      <c r="E2131" s="11">
        <v>2.8355008379772301E-3</v>
      </c>
    </row>
    <row r="2132" spans="1:5" x14ac:dyDescent="0.35">
      <c r="A2132" s="5">
        <v>-3.6576206636500699E-2</v>
      </c>
      <c r="B2132" s="6">
        <v>-3.8461538461538498E-2</v>
      </c>
      <c r="C2132" s="6">
        <v>-1.86628391576227E-2</v>
      </c>
      <c r="D2132" s="6">
        <v>-1.92427055972396E-2</v>
      </c>
      <c r="E2132" s="11">
        <v>-2.20546277097078E-2</v>
      </c>
    </row>
    <row r="2133" spans="1:5" x14ac:dyDescent="0.35">
      <c r="A2133" s="5">
        <v>1.2915851777528501E-2</v>
      </c>
      <c r="B2133" s="6">
        <v>1.34782391304349E-2</v>
      </c>
      <c r="C2133" s="6">
        <v>1.35841593974571E-2</v>
      </c>
      <c r="D2133" s="6">
        <v>2.3206707881573401E-2</v>
      </c>
      <c r="E2133" s="11">
        <v>1.6383923809409201E-2</v>
      </c>
    </row>
    <row r="2134" spans="1:5" x14ac:dyDescent="0.35">
      <c r="A2134" s="5">
        <v>-1.08191271568442E-2</v>
      </c>
      <c r="B2134" s="6">
        <v>-3.0029816173956498E-3</v>
      </c>
      <c r="C2134" s="6">
        <v>-1.0309072164947899E-3</v>
      </c>
      <c r="D2134" s="6">
        <v>-2.2680371134020699E-2</v>
      </c>
      <c r="E2134" s="11">
        <v>2.8826095201972299E-2</v>
      </c>
    </row>
    <row r="2135" spans="1:5" x14ac:dyDescent="0.35">
      <c r="A2135" s="5">
        <v>2.9296875E-2</v>
      </c>
      <c r="B2135" s="6">
        <v>1.5060240963855401E-2</v>
      </c>
      <c r="C2135" s="6">
        <v>7.2239007796923698E-3</v>
      </c>
      <c r="D2135" s="6">
        <v>2.1096623582421699E-3</v>
      </c>
      <c r="E2135" s="11">
        <v>9.4008847926267992E-3</v>
      </c>
    </row>
    <row r="2136" spans="1:5" x14ac:dyDescent="0.35">
      <c r="A2136" s="5">
        <v>-2.6565085388995401E-3</v>
      </c>
      <c r="B2136" s="6">
        <v>-3.5820220432386599E-2</v>
      </c>
      <c r="C2136" s="6">
        <v>-3.0737090793793199E-3</v>
      </c>
      <c r="D2136" s="6">
        <v>7.5789684210525498E-3</v>
      </c>
      <c r="E2136" s="11">
        <v>1.5887582757033499E-2</v>
      </c>
    </row>
    <row r="2137" spans="1:5" x14ac:dyDescent="0.35">
      <c r="A2137" s="5">
        <v>-2.3972639879275399E-2</v>
      </c>
      <c r="B2137" s="6">
        <v>-7.2543852603039697E-3</v>
      </c>
      <c r="C2137" s="6">
        <v>-3.39157642788998E-2</v>
      </c>
      <c r="D2137" s="6">
        <v>-1.37902211911779E-2</v>
      </c>
      <c r="E2137" s="11">
        <v>2.87610990918186E-3</v>
      </c>
    </row>
    <row r="2138" spans="1:5" x14ac:dyDescent="0.35">
      <c r="A2138" s="5">
        <v>5.4581286549708601E-3</v>
      </c>
      <c r="B2138" s="6">
        <v>2.96722763507529E-2</v>
      </c>
      <c r="C2138" s="6">
        <v>1.1702106382978699E-2</v>
      </c>
      <c r="D2138" s="6">
        <v>1.48305293468107E-2</v>
      </c>
      <c r="E2138" s="11">
        <v>-1.54149489155763E-2</v>
      </c>
    </row>
    <row r="2139" spans="1:5" x14ac:dyDescent="0.35">
      <c r="A2139" s="5">
        <v>-3.37340428951515E-2</v>
      </c>
      <c r="B2139" s="6">
        <v>-3.4838688172043102E-2</v>
      </c>
      <c r="C2139" s="6">
        <v>-3.4910621133767E-2</v>
      </c>
      <c r="D2139" s="6">
        <v>-3.61169922289356E-2</v>
      </c>
      <c r="E2139" s="11">
        <v>-2.1481886036773999E-2</v>
      </c>
    </row>
    <row r="2140" spans="1:5" x14ac:dyDescent="0.35">
      <c r="A2140" s="5">
        <v>-2.7688603531300201E-2</v>
      </c>
      <c r="B2140" s="6">
        <v>-2.20588676011838E-2</v>
      </c>
      <c r="C2140" s="6">
        <v>-8.7167140709687495E-4</v>
      </c>
      <c r="D2140" s="6">
        <v>-1.77604512783388E-2</v>
      </c>
      <c r="E2140" s="11">
        <v>-1.5813916279069799E-2</v>
      </c>
    </row>
    <row r="2141" spans="1:5" x14ac:dyDescent="0.35">
      <c r="A2141" s="5">
        <v>-1.3206768468840301E-2</v>
      </c>
      <c r="B2141" s="6">
        <v>-4.5568467659341501E-3</v>
      </c>
      <c r="C2141" s="6">
        <v>-2.6171865918075401E-3</v>
      </c>
      <c r="D2141" s="6">
        <v>-4.4100553212813604E-3</v>
      </c>
      <c r="E2141" s="11">
        <v>1.7013194063773201E-2</v>
      </c>
    </row>
    <row r="2142" spans="1:5" x14ac:dyDescent="0.35">
      <c r="A2142" s="5">
        <v>5.0188624006690698E-3</v>
      </c>
      <c r="B2142" s="6">
        <v>-9.1547266915703595E-4</v>
      </c>
      <c r="C2142" s="6">
        <v>-1.9680691012464401E-2</v>
      </c>
      <c r="D2142" s="6">
        <v>0</v>
      </c>
      <c r="E2142" s="11">
        <v>-5.3903717472118E-3</v>
      </c>
    </row>
    <row r="2143" spans="1:5" x14ac:dyDescent="0.35">
      <c r="A2143" s="5">
        <v>-4.1618808089105601E-4</v>
      </c>
      <c r="B2143" s="6">
        <v>4.3527603962081303E-3</v>
      </c>
      <c r="C2143" s="6">
        <v>-8.9228191424140001E-4</v>
      </c>
      <c r="D2143" s="6">
        <v>-1.86046724870578E-2</v>
      </c>
      <c r="E2143" s="11">
        <v>5.0457860230157499E-3</v>
      </c>
    </row>
    <row r="2144" spans="1:5" x14ac:dyDescent="0.35">
      <c r="A2144" s="5">
        <v>5.9533763530391401E-2</v>
      </c>
      <c r="B2144" s="6">
        <v>7.0712135036494804E-3</v>
      </c>
      <c r="C2144" s="6">
        <v>5.71555468373399E-2</v>
      </c>
      <c r="D2144" s="6">
        <v>5.8677272428859801E-3</v>
      </c>
      <c r="E2144" s="11">
        <v>-5.2063594349706097E-3</v>
      </c>
    </row>
    <row r="2145" spans="1:5" x14ac:dyDescent="0.35">
      <c r="A2145" s="5">
        <v>-9.0374063246598801E-3</v>
      </c>
      <c r="B2145" s="6">
        <v>-5.8890824059305603E-3</v>
      </c>
      <c r="C2145" s="6">
        <v>-1.4783443074274301E-2</v>
      </c>
      <c r="D2145" s="6">
        <v>-1.25645501458379E-2</v>
      </c>
      <c r="E2145" s="11">
        <v>0</v>
      </c>
    </row>
    <row r="2146" spans="1:5" x14ac:dyDescent="0.35">
      <c r="A2146" s="5">
        <v>-3.7271928519902103E-2</v>
      </c>
      <c r="B2146" s="6">
        <v>-1.38983826360991E-2</v>
      </c>
      <c r="C2146" s="6">
        <v>-3.6441606154700698E-2</v>
      </c>
      <c r="D2146" s="6">
        <v>-6.3621452561758397E-3</v>
      </c>
      <c r="E2146" s="11">
        <v>2.1121532710280298E-2</v>
      </c>
    </row>
    <row r="2147" spans="1:5" x14ac:dyDescent="0.35">
      <c r="A2147" s="5">
        <v>-1.31796534934244E-2</v>
      </c>
      <c r="B2147" s="6">
        <v>-1.10905732691906E-2</v>
      </c>
      <c r="C2147" s="6">
        <v>-4.6718352687023E-3</v>
      </c>
      <c r="D2147" s="6">
        <v>-1.60073404985136E-2</v>
      </c>
      <c r="E2147" s="11">
        <v>-3.1118798055324E-3</v>
      </c>
    </row>
    <row r="2148" spans="1:5" x14ac:dyDescent="0.35">
      <c r="A2148" s="5">
        <v>1.5859808675284099E-2</v>
      </c>
      <c r="B2148" s="6">
        <v>1.2149556358634499E-2</v>
      </c>
      <c r="C2148" s="6">
        <v>-8.0465128276032694E-3</v>
      </c>
      <c r="D2148" s="6">
        <v>-1.3943295699354601E-3</v>
      </c>
      <c r="E2148" s="11">
        <v>-3.4887991186191001E-3</v>
      </c>
    </row>
    <row r="2149" spans="1:5" x14ac:dyDescent="0.35">
      <c r="A2149" s="5">
        <v>1.0271158586688599E-2</v>
      </c>
      <c r="B2149" s="6">
        <v>3.6934441366574E-3</v>
      </c>
      <c r="C2149" s="6">
        <v>-8.3371561888877493E-3</v>
      </c>
      <c r="D2149" s="6">
        <v>1.1170583868499199E-2</v>
      </c>
      <c r="E2149" s="11">
        <v>6.0806707204716899E-3</v>
      </c>
    </row>
    <row r="2150" spans="1:5" x14ac:dyDescent="0.35">
      <c r="A2150" s="5">
        <v>3.70069133794226E-2</v>
      </c>
      <c r="B2150" s="6">
        <v>3.7258463661453703E-2</v>
      </c>
      <c r="C2150" s="6">
        <v>2.43127482078049E-2</v>
      </c>
      <c r="D2150" s="6">
        <v>1.3118503725696199E-2</v>
      </c>
      <c r="E2150" s="11">
        <v>7.3260442243971999E-3</v>
      </c>
    </row>
    <row r="2151" spans="1:5" x14ac:dyDescent="0.35">
      <c r="A2151" s="5">
        <v>0</v>
      </c>
      <c r="B2151" s="6">
        <v>1.04213308390835E-2</v>
      </c>
      <c r="C2151" s="6">
        <v>2.57320308015958E-2</v>
      </c>
      <c r="D2151" s="6">
        <v>2.1808268968650499E-2</v>
      </c>
      <c r="E2151" s="11">
        <v>1.8181818181818101E-2</v>
      </c>
    </row>
    <row r="2152" spans="1:5" x14ac:dyDescent="0.35">
      <c r="A2152" s="5">
        <v>-7.8431764705882995E-3</v>
      </c>
      <c r="B2152" s="6">
        <v>9.6554312047401093E-3</v>
      </c>
      <c r="C2152" s="6">
        <v>-1.2759515019052E-2</v>
      </c>
      <c r="D2152" s="6">
        <v>-1.6229435304579799E-2</v>
      </c>
      <c r="E2152" s="11">
        <v>1.7857142857142801E-2</v>
      </c>
    </row>
    <row r="2153" spans="1:5" x14ac:dyDescent="0.35">
      <c r="A2153" s="5">
        <v>1.18577475042589E-2</v>
      </c>
      <c r="B2153" s="6">
        <v>-1.0649815720487499E-2</v>
      </c>
      <c r="C2153" s="6">
        <v>-1.8619999184227898E-2</v>
      </c>
      <c r="D2153" s="6">
        <v>-7.0056723163841603E-3</v>
      </c>
      <c r="E2153" s="11">
        <v>-2.6316140350877101E-3</v>
      </c>
    </row>
    <row r="2154" spans="1:5" x14ac:dyDescent="0.35">
      <c r="A2154" s="5">
        <v>2.5781250000000099E-2</v>
      </c>
      <c r="B2154" s="6">
        <v>2.1968365553602699E-2</v>
      </c>
      <c r="C2154" s="6">
        <v>2.3660759456713299E-2</v>
      </c>
      <c r="D2154" s="6">
        <v>6.3723715605912296E-3</v>
      </c>
      <c r="E2154" s="11">
        <v>-1.67105722677422E-2</v>
      </c>
    </row>
    <row r="2155" spans="1:5" x14ac:dyDescent="0.35">
      <c r="A2155" s="5">
        <v>4.9504569687737199E-3</v>
      </c>
      <c r="B2155" s="6">
        <v>0</v>
      </c>
      <c r="C2155" s="6">
        <v>3.4888747603821497E-2</v>
      </c>
      <c r="D2155" s="6">
        <v>1.0628629339017899E-2</v>
      </c>
      <c r="E2155" s="11">
        <v>-6.2612162339458202E-3</v>
      </c>
    </row>
    <row r="2156" spans="1:5" x14ac:dyDescent="0.35">
      <c r="A2156" s="5">
        <v>4.92614645419276E-3</v>
      </c>
      <c r="B2156" s="6">
        <v>-1.50470765262256E-3</v>
      </c>
      <c r="C2156" s="6">
        <v>4.0665824708508803E-2</v>
      </c>
      <c r="D2156" s="6">
        <v>-1.5439673650473801E-2</v>
      </c>
      <c r="E2156" s="11">
        <v>2.6462646264626501E-2</v>
      </c>
    </row>
    <row r="2157" spans="1:5" x14ac:dyDescent="0.35">
      <c r="A2157" s="5">
        <v>1.54600301659125E-2</v>
      </c>
      <c r="B2157" s="6">
        <v>3.1001032701807801E-2</v>
      </c>
      <c r="C2157" s="6">
        <v>1.2350698772032801E-2</v>
      </c>
      <c r="D2157" s="6">
        <v>-5.6818181818182297E-3</v>
      </c>
      <c r="E2157" s="11">
        <v>-1.6310066643283001E-2</v>
      </c>
    </row>
    <row r="2158" spans="1:5" x14ac:dyDescent="0.35">
      <c r="A2158" s="5">
        <v>6.3126624582250396E-3</v>
      </c>
      <c r="B2158" s="6">
        <v>7.3084779141463496E-3</v>
      </c>
      <c r="C2158" s="6">
        <v>-1.6799999999999999E-2</v>
      </c>
      <c r="D2158" s="6">
        <v>-3.19997714285725E-3</v>
      </c>
      <c r="E2158" s="11">
        <v>-7.8444999108575608E-3</v>
      </c>
    </row>
    <row r="2159" spans="1:5" x14ac:dyDescent="0.35">
      <c r="A2159" s="5">
        <v>-8.4870479704798295E-3</v>
      </c>
      <c r="B2159" s="6">
        <v>-6.01162910399544E-3</v>
      </c>
      <c r="C2159" s="6">
        <v>-2.3799796582587501E-2</v>
      </c>
      <c r="D2159" s="6">
        <v>1.7427149336685498E-2</v>
      </c>
      <c r="E2159" s="11">
        <v>3.0008947708573201E-2</v>
      </c>
    </row>
    <row r="2160" spans="1:5" x14ac:dyDescent="0.35">
      <c r="A2160" s="5">
        <v>7.0710082965759202E-3</v>
      </c>
      <c r="B2160" s="6">
        <v>3.6287757324551501E-2</v>
      </c>
      <c r="C2160" s="6">
        <v>2.0833506112394299E-4</v>
      </c>
      <c r="D2160" s="6">
        <v>6.7613028343769298E-3</v>
      </c>
      <c r="E2160" s="11">
        <v>1.76204117236567E-2</v>
      </c>
    </row>
    <row r="2161" spans="1:5" x14ac:dyDescent="0.35">
      <c r="A2161" s="5">
        <v>-6.6518849464850503E-3</v>
      </c>
      <c r="B2161" s="6">
        <v>2.0125176496783598E-3</v>
      </c>
      <c r="C2161" s="6">
        <v>-1.79166875E-2</v>
      </c>
      <c r="D2161" s="6">
        <v>-1.4551108777752699E-2</v>
      </c>
      <c r="E2161" s="11">
        <v>-2.02297267193647E-2</v>
      </c>
    </row>
    <row r="2162" spans="1:5" x14ac:dyDescent="0.35">
      <c r="A2162" s="5">
        <v>4.3898811156949803E-2</v>
      </c>
      <c r="B2162" s="6">
        <v>-2.4101244745907802E-2</v>
      </c>
      <c r="C2162" s="6">
        <v>-1.03945059481227E-2</v>
      </c>
      <c r="D2162" s="6">
        <v>9.0867333030439906E-3</v>
      </c>
      <c r="E2162" s="11">
        <v>-1.32983722380272E-2</v>
      </c>
    </row>
    <row r="2163" spans="1:5" x14ac:dyDescent="0.35">
      <c r="A2163" s="5">
        <v>-1.3185959129934499E-2</v>
      </c>
      <c r="B2163" s="6">
        <v>6.3799547231939702E-3</v>
      </c>
      <c r="C2163" s="6">
        <v>1.39334827895612E-2</v>
      </c>
      <c r="D2163" s="6">
        <v>-1.1706349018746001E-2</v>
      </c>
      <c r="E2163" s="11">
        <v>1.48962582018088E-2</v>
      </c>
    </row>
    <row r="2164" spans="1:5" x14ac:dyDescent="0.35">
      <c r="A2164" s="5">
        <v>-1.6973708307197102E-2</v>
      </c>
      <c r="B2164" s="6">
        <v>-1.0224948457057299E-2</v>
      </c>
      <c r="C2164" s="6">
        <v>1.5222008778477999E-2</v>
      </c>
      <c r="D2164" s="6">
        <v>1.5945101779266701E-3</v>
      </c>
      <c r="E2164" s="11">
        <v>1.0134579765857001E-2</v>
      </c>
    </row>
    <row r="2165" spans="1:5" x14ac:dyDescent="0.35">
      <c r="A2165" s="5">
        <v>2.5717120709665099E-3</v>
      </c>
      <c r="B2165" s="6">
        <v>-1.6529338159945201E-3</v>
      </c>
      <c r="C2165" s="6">
        <v>-2.6030820491461899E-2</v>
      </c>
      <c r="D2165" s="6">
        <v>2.7291266152120301E-2</v>
      </c>
      <c r="E2165" s="11">
        <v>8.3030268706789593E-3</v>
      </c>
    </row>
    <row r="2166" spans="1:5" x14ac:dyDescent="0.35">
      <c r="A2166" s="5">
        <v>-1.0626639405399801E-2</v>
      </c>
      <c r="B2166" s="6">
        <v>2.0694950331126001E-3</v>
      </c>
      <c r="C2166" s="6">
        <v>1.5822065426555499E-2</v>
      </c>
      <c r="D2166" s="6">
        <v>-6.1987826521487897E-3</v>
      </c>
      <c r="E2166" s="11">
        <v>-1.0121804769257101E-2</v>
      </c>
    </row>
    <row r="2167" spans="1:5" x14ac:dyDescent="0.35">
      <c r="A2167" s="5">
        <v>1.7777777777777899E-2</v>
      </c>
      <c r="B2167" s="6">
        <v>-6.6088395955736798E-3</v>
      </c>
      <c r="C2167" s="6">
        <v>-4.8410652427307603E-3</v>
      </c>
      <c r="D2167" s="6">
        <v>-5.1236133910362901E-3</v>
      </c>
      <c r="E2167" s="11">
        <v>1.3864818024263301E-2</v>
      </c>
    </row>
    <row r="2168" spans="1:5" x14ac:dyDescent="0.35">
      <c r="A2168" s="5">
        <v>-7.64192139737996E-3</v>
      </c>
      <c r="B2168" s="6">
        <v>-2.4324283755687501E-2</v>
      </c>
      <c r="C2168" s="6">
        <v>-3.04568322854658E-2</v>
      </c>
      <c r="D2168" s="6">
        <v>1.1195476936858299E-3</v>
      </c>
      <c r="E2168" s="11">
        <v>1.7094017094016999E-2</v>
      </c>
    </row>
    <row r="2169" spans="1:5" x14ac:dyDescent="0.35">
      <c r="A2169" s="5">
        <v>2.5669233590026601E-3</v>
      </c>
      <c r="B2169" s="6">
        <v>1.9816769656935799E-2</v>
      </c>
      <c r="C2169" s="6">
        <v>-6.5444808027924602E-3</v>
      </c>
      <c r="D2169" s="6">
        <v>-1.56564754116859E-2</v>
      </c>
      <c r="E2169" s="11">
        <v>-1.8487361344537798E-2</v>
      </c>
    </row>
    <row r="2170" spans="1:5" x14ac:dyDescent="0.35">
      <c r="A2170" s="5">
        <v>1.3167556693489501E-2</v>
      </c>
      <c r="B2170" s="6">
        <v>0</v>
      </c>
      <c r="C2170" s="6">
        <v>3.73293799444596E-3</v>
      </c>
      <c r="D2170" s="6">
        <v>-2.4993411724308899E-3</v>
      </c>
      <c r="E2170" s="11">
        <v>5.8219176088383203E-3</v>
      </c>
    </row>
    <row r="2171" spans="1:5" x14ac:dyDescent="0.35">
      <c r="A2171" s="5">
        <v>-1.44407937024982E-3</v>
      </c>
      <c r="B2171" s="6">
        <v>-4.1788758006920902E-3</v>
      </c>
      <c r="C2171" s="6">
        <v>-8.0944871602382003E-3</v>
      </c>
      <c r="D2171" s="6">
        <v>1.13892933307835E-3</v>
      </c>
      <c r="E2171" s="11">
        <v>5.1069116408952698E-4</v>
      </c>
    </row>
    <row r="2172" spans="1:5" x14ac:dyDescent="0.35">
      <c r="A2172" s="5">
        <v>-3.9768980477223898E-3</v>
      </c>
      <c r="B2172" s="6">
        <v>1.8883759966430401E-3</v>
      </c>
      <c r="C2172" s="6">
        <v>3.3083811204233102E-3</v>
      </c>
      <c r="D2172" s="6">
        <v>1.00113308302314E-2</v>
      </c>
      <c r="E2172" s="11">
        <v>2.0418580908625498E-3</v>
      </c>
    </row>
    <row r="2173" spans="1:5" x14ac:dyDescent="0.35">
      <c r="A2173" s="5">
        <v>-1.45186938119302E-3</v>
      </c>
      <c r="B2173" s="6">
        <v>-8.37717277486827E-4</v>
      </c>
      <c r="C2173" s="6">
        <v>-1.18707622831056E-2</v>
      </c>
      <c r="D2173" s="6">
        <v>1.1263798406482299E-3</v>
      </c>
      <c r="E2173" s="11">
        <v>-1.81694685005943E-2</v>
      </c>
    </row>
    <row r="2174" spans="1:5" x14ac:dyDescent="0.35">
      <c r="A2174" s="5">
        <v>-2.8716866593965901E-2</v>
      </c>
      <c r="B2174" s="6">
        <v>-5.4705534577772698E-2</v>
      </c>
      <c r="C2174" s="6">
        <v>-3.40378857833619E-2</v>
      </c>
      <c r="D2174" s="6">
        <v>-1.8676823102538799E-2</v>
      </c>
      <c r="E2174" s="11">
        <v>-2.8017986855759201E-2</v>
      </c>
    </row>
    <row r="2175" spans="1:5" x14ac:dyDescent="0.35">
      <c r="A2175" s="5">
        <v>7.4854044717587197E-4</v>
      </c>
      <c r="B2175" s="6">
        <v>7.5388251680188496E-3</v>
      </c>
      <c r="C2175" s="6">
        <v>4.3067781808741698E-2</v>
      </c>
      <c r="D2175" s="6">
        <v>8.2549871989228106E-3</v>
      </c>
      <c r="E2175" s="11">
        <v>8.8967971530249396E-3</v>
      </c>
    </row>
    <row r="2176" spans="1:5" x14ac:dyDescent="0.35">
      <c r="A2176" s="5">
        <v>-8.60134629768128E-3</v>
      </c>
      <c r="B2176" s="6">
        <v>2.5308121155548601E-2</v>
      </c>
      <c r="C2176" s="6">
        <v>6.8447117057912604E-3</v>
      </c>
      <c r="D2176" s="6">
        <v>9.0964291767914296E-4</v>
      </c>
      <c r="E2176" s="11">
        <v>6.1728395061726397E-3</v>
      </c>
    </row>
    <row r="2177" spans="1:5" x14ac:dyDescent="0.35">
      <c r="A2177" s="5">
        <v>-1.2825348924933999E-2</v>
      </c>
      <c r="B2177" s="6">
        <v>-1.18050869285256E-2</v>
      </c>
      <c r="C2177" s="6">
        <v>-3.94736640120028E-2</v>
      </c>
      <c r="D2177" s="6">
        <v>-2.45398329715899E-2</v>
      </c>
      <c r="E2177" s="11">
        <v>-2.0333041191936799E-2</v>
      </c>
    </row>
    <row r="2178" spans="1:5" x14ac:dyDescent="0.35">
      <c r="A2178" s="5">
        <v>-5.73175391669856E-3</v>
      </c>
      <c r="B2178" s="6">
        <v>-1.56385965326108E-2</v>
      </c>
      <c r="C2178" s="6">
        <v>-1.8036552923208899E-2</v>
      </c>
      <c r="D2178" s="6">
        <v>-6.0564174237129897E-3</v>
      </c>
      <c r="E2178" s="11">
        <v>-1.73555555555556E-2</v>
      </c>
    </row>
    <row r="2179" spans="1:5" x14ac:dyDescent="0.35">
      <c r="A2179" s="5">
        <v>1.9215987701767901E-2</v>
      </c>
      <c r="B2179" s="6">
        <v>7.7228155339805803E-3</v>
      </c>
      <c r="C2179" s="6">
        <v>2.7668055227531001E-2</v>
      </c>
      <c r="D2179" s="6">
        <v>-4.4527304641542899E-3</v>
      </c>
      <c r="E2179" s="11">
        <v>7.2833578763058498E-3</v>
      </c>
    </row>
    <row r="2180" spans="1:5" x14ac:dyDescent="0.35">
      <c r="A2180" s="5">
        <v>8.2956259426847402E-3</v>
      </c>
      <c r="B2180" s="6">
        <v>3.4377141860176999E-2</v>
      </c>
      <c r="C2180" s="6">
        <v>4.5249093998889203E-3</v>
      </c>
      <c r="D2180" s="6">
        <v>-6.5913135593219704E-3</v>
      </c>
      <c r="E2180" s="11">
        <v>4.69996384671001E-3</v>
      </c>
    </row>
    <row r="2181" spans="1:5" x14ac:dyDescent="0.35">
      <c r="A2181" s="5">
        <v>1.94465220643232E-2</v>
      </c>
      <c r="B2181" s="6">
        <v>2.9635837017957901E-2</v>
      </c>
      <c r="C2181" s="6">
        <v>1.8693647806592401E-2</v>
      </c>
      <c r="D2181" s="6">
        <v>2.1563980531659199E-2</v>
      </c>
      <c r="E2181" s="11">
        <v>1.7092406725714101E-2</v>
      </c>
    </row>
    <row r="2182" spans="1:5" x14ac:dyDescent="0.35">
      <c r="A2182" s="5">
        <v>1.8341526045486699E-3</v>
      </c>
      <c r="B2182" s="6">
        <v>-1.33634254392153E-2</v>
      </c>
      <c r="C2182" s="6">
        <v>-5.08512049524645E-3</v>
      </c>
      <c r="D2182" s="6">
        <v>1.64694730580035E-2</v>
      </c>
      <c r="E2182" s="11">
        <v>3.0072882719720498E-3</v>
      </c>
    </row>
    <row r="2183" spans="1:5" x14ac:dyDescent="0.35">
      <c r="A2183" s="5">
        <v>1.0618857950159599E-2</v>
      </c>
      <c r="B2183" s="6">
        <v>-1.6670555671158801E-3</v>
      </c>
      <c r="C2183" s="6">
        <v>-1.3777755555555601E-2</v>
      </c>
      <c r="D2183" s="6">
        <v>-1.3692355089000401E-2</v>
      </c>
      <c r="E2183" s="11">
        <v>0</v>
      </c>
    </row>
    <row r="2184" spans="1:5" x14ac:dyDescent="0.35">
      <c r="A2184" s="5">
        <v>1.19565217391304E-2</v>
      </c>
      <c r="B2184" s="6">
        <v>-2.3168461699019E-2</v>
      </c>
      <c r="C2184" s="6">
        <v>1.3970234025006099E-2</v>
      </c>
      <c r="D2184" s="6">
        <v>2.0823692253038001E-3</v>
      </c>
      <c r="E2184" s="11">
        <v>1.30511111111111E-2</v>
      </c>
    </row>
    <row r="2185" spans="1:5" x14ac:dyDescent="0.35">
      <c r="A2185" s="5">
        <v>-9.6670247046186705E-3</v>
      </c>
      <c r="B2185" s="6">
        <v>-1.9230769641682701E-3</v>
      </c>
      <c r="C2185" s="6">
        <v>-2.0000000000001102E-3</v>
      </c>
      <c r="D2185" s="6">
        <v>6.0032092818469397E-3</v>
      </c>
      <c r="E2185" s="11">
        <v>-1.3405292945866801E-2</v>
      </c>
    </row>
    <row r="2186" spans="1:5" x14ac:dyDescent="0.35">
      <c r="A2186" s="5">
        <v>-2.1691973969630899E-3</v>
      </c>
      <c r="B2186" s="6">
        <v>-1.45579108233337E-2</v>
      </c>
      <c r="C2186" s="6">
        <v>2.5606791360498898E-2</v>
      </c>
      <c r="D2186" s="6">
        <v>4.3607528115676697E-3</v>
      </c>
      <c r="E2186" s="11">
        <v>5.2941593539501696E-4</v>
      </c>
    </row>
    <row r="2187" spans="1:5" x14ac:dyDescent="0.35">
      <c r="A2187" s="5">
        <v>6.15942028985494E-3</v>
      </c>
      <c r="B2187" s="6">
        <v>2.5635455694883E-2</v>
      </c>
      <c r="C2187" s="6">
        <v>7.3816976252345503E-3</v>
      </c>
      <c r="D2187" s="6">
        <v>8.6837526820728907E-3</v>
      </c>
      <c r="E2187" s="11">
        <v>5.8200705467370602E-3</v>
      </c>
    </row>
    <row r="2188" spans="1:5" x14ac:dyDescent="0.35">
      <c r="A2188" s="5">
        <v>2.8808066258552398E-2</v>
      </c>
      <c r="B2188" s="6">
        <v>1.9063758082264999E-3</v>
      </c>
      <c r="C2188" s="6">
        <v>2.15517232089775E-2</v>
      </c>
      <c r="D2188" s="6">
        <v>-4.3044405143734003E-3</v>
      </c>
      <c r="E2188" s="11">
        <v>0</v>
      </c>
    </row>
    <row r="2189" spans="1:5" x14ac:dyDescent="0.35">
      <c r="A2189" s="5">
        <v>1.33007000350018E-2</v>
      </c>
      <c r="B2189" s="6">
        <v>-4.0168711208641303E-3</v>
      </c>
      <c r="C2189" s="6">
        <v>4.2193247164841203E-3</v>
      </c>
      <c r="D2189" s="6">
        <v>-4.7781341347410402E-3</v>
      </c>
      <c r="E2189" s="11">
        <v>8.7680171407344997E-4</v>
      </c>
    </row>
    <row r="2190" spans="1:5" x14ac:dyDescent="0.35">
      <c r="A2190" s="5">
        <v>-2.1761691821703202E-2</v>
      </c>
      <c r="B2190" s="6">
        <v>-7.6417107271977702E-3</v>
      </c>
      <c r="C2190" s="6">
        <v>-6.3025002648109396E-3</v>
      </c>
      <c r="D2190" s="6">
        <v>1.600342862353E-3</v>
      </c>
      <c r="E2190" s="11">
        <v>-4.9054308021924103E-3</v>
      </c>
    </row>
    <row r="2191" spans="1:5" x14ac:dyDescent="0.35">
      <c r="A2191" s="5">
        <v>3.2838983050847502E-2</v>
      </c>
      <c r="B2191" s="6">
        <v>3.8716598930481197E-2</v>
      </c>
      <c r="C2191" s="6">
        <v>9.0909304247552801E-3</v>
      </c>
      <c r="D2191" s="6">
        <v>-6.3912803836732E-3</v>
      </c>
      <c r="E2191" s="11">
        <v>-7.04260563380132E-4</v>
      </c>
    </row>
    <row r="2192" spans="1:5" x14ac:dyDescent="0.35">
      <c r="A2192" s="5">
        <v>1.1965811965811901E-2</v>
      </c>
      <c r="B2192" s="6">
        <v>2.8830312421122E-3</v>
      </c>
      <c r="C2192" s="6">
        <v>2.2208275717578101E-2</v>
      </c>
      <c r="D2192" s="6">
        <v>1.58511834562645E-2</v>
      </c>
      <c r="E2192" s="11">
        <v>9.6899932942209298E-3</v>
      </c>
    </row>
    <row r="2193" spans="1:5" x14ac:dyDescent="0.35">
      <c r="A2193" s="5">
        <v>7.4324324324324103E-3</v>
      </c>
      <c r="B2193" s="6">
        <v>-1.0266734902120199E-3</v>
      </c>
      <c r="C2193" s="6">
        <v>-2.6645008677085298E-3</v>
      </c>
      <c r="D2193" s="6">
        <v>1.0628629339017899E-2</v>
      </c>
      <c r="E2193" s="11">
        <v>-1.08184257261061E-2</v>
      </c>
    </row>
    <row r="2194" spans="1:5" x14ac:dyDescent="0.35">
      <c r="A2194" s="5">
        <v>8.7189805499663393E-3</v>
      </c>
      <c r="B2194" s="6">
        <v>-1.23334013429222E-3</v>
      </c>
      <c r="C2194" s="6">
        <v>1.56185367858612E-2</v>
      </c>
      <c r="D2194" s="6">
        <v>1.38733948058491E-2</v>
      </c>
      <c r="E2194" s="11">
        <v>-8.6434647607501695E-3</v>
      </c>
    </row>
    <row r="2195" spans="1:5" x14ac:dyDescent="0.35">
      <c r="A2195" s="5">
        <v>1.0305817819149099E-2</v>
      </c>
      <c r="B2195" s="6">
        <v>-2.8606688619057501E-2</v>
      </c>
      <c r="C2195" s="6">
        <v>-2.5698018037151701E-2</v>
      </c>
      <c r="D2195" s="6">
        <v>-1.10357534531935E-3</v>
      </c>
      <c r="E2195" s="11">
        <v>2.13523487544485E-2</v>
      </c>
    </row>
    <row r="2196" spans="1:5" x14ac:dyDescent="0.35">
      <c r="A2196" s="5">
        <v>1.3162553904657601E-3</v>
      </c>
      <c r="B2196" s="6">
        <v>2.62711435112046E-2</v>
      </c>
      <c r="C2196" s="6">
        <v>-3.9460642182319603E-3</v>
      </c>
      <c r="D2196" s="6">
        <v>1.5908131502789601E-2</v>
      </c>
      <c r="E2196" s="11">
        <v>1.04529264650548E-2</v>
      </c>
    </row>
    <row r="2197" spans="1:5" x14ac:dyDescent="0.35">
      <c r="A2197" s="5">
        <v>-2.3003286230692801E-3</v>
      </c>
      <c r="B2197" s="6">
        <v>2.8488873420496899E-2</v>
      </c>
      <c r="C2197" s="6">
        <v>-5.6296915268910803E-3</v>
      </c>
      <c r="D2197" s="6">
        <v>6.5241409308414199E-4</v>
      </c>
      <c r="E2197" s="11">
        <v>4.3103448275862996E-3</v>
      </c>
    </row>
    <row r="2198" spans="1:5" x14ac:dyDescent="0.35">
      <c r="A2198" s="5">
        <v>-2.3386066423383901E-2</v>
      </c>
      <c r="B2198" s="6">
        <v>1.00359293456442E-3</v>
      </c>
      <c r="C2198" s="6">
        <v>6.2906900039985097E-3</v>
      </c>
      <c r="D2198" s="6">
        <v>-8.6931105713150504E-4</v>
      </c>
      <c r="E2198" s="11">
        <v>-3.8626609442060103E-2</v>
      </c>
    </row>
    <row r="2199" spans="1:5" x14ac:dyDescent="0.35">
      <c r="A2199" s="5">
        <v>2.0235750421586699E-3</v>
      </c>
      <c r="B2199" s="6">
        <v>-3.6093844718143599E-3</v>
      </c>
      <c r="C2199" s="6">
        <v>-6.66813891776874E-3</v>
      </c>
      <c r="D2199" s="6">
        <v>1.08764409206774E-3</v>
      </c>
      <c r="E2199" s="11">
        <v>-1.78535714285721E-4</v>
      </c>
    </row>
    <row r="2200" spans="1:5" x14ac:dyDescent="0.35">
      <c r="A2200" s="5">
        <v>4.0053888928101203E-2</v>
      </c>
      <c r="B2200" s="6">
        <v>8.4524453300953706E-3</v>
      </c>
      <c r="C2200" s="6">
        <v>0</v>
      </c>
      <c r="D2200" s="6">
        <v>4.9978270317252403E-3</v>
      </c>
      <c r="E2200" s="11">
        <v>3.0362206452501099E-3</v>
      </c>
    </row>
    <row r="2201" spans="1:5" x14ac:dyDescent="0.35">
      <c r="A2201" s="5">
        <v>-2.84789644012945E-2</v>
      </c>
      <c r="B2201" s="6">
        <v>-1.85591894121095E-2</v>
      </c>
      <c r="C2201" s="6">
        <v>-1.40549198260927E-2</v>
      </c>
      <c r="D2201" s="6">
        <v>-2.2702681081081099E-2</v>
      </c>
      <c r="E2201" s="11">
        <v>4.0954415954417298E-3</v>
      </c>
    </row>
    <row r="2202" spans="1:5" x14ac:dyDescent="0.35">
      <c r="A2202" s="5">
        <v>1.4323817455030001E-2</v>
      </c>
      <c r="B2202" s="6">
        <v>-2.13501220008133E-2</v>
      </c>
      <c r="C2202" s="6">
        <v>5.1064255319148702E-3</v>
      </c>
      <c r="D2202" s="6">
        <v>-2.8761282549528699E-3</v>
      </c>
      <c r="E2202" s="11">
        <v>-3.5470828161021699E-4</v>
      </c>
    </row>
    <row r="2203" spans="1:5" x14ac:dyDescent="0.35">
      <c r="A2203" s="5">
        <v>-1.41215430501956E-2</v>
      </c>
      <c r="B2203" s="6">
        <v>-4.7787034120361201E-3</v>
      </c>
      <c r="C2203" s="6">
        <v>-1.10076413629279E-2</v>
      </c>
      <c r="D2203" s="6">
        <v>-1.10938540048813E-2</v>
      </c>
      <c r="E2203" s="11">
        <v>1.4014582721823E-2</v>
      </c>
    </row>
    <row r="2204" spans="1:5" x14ac:dyDescent="0.35">
      <c r="A2204" s="5">
        <v>-3.9973351099267303E-3</v>
      </c>
      <c r="B2204" s="6">
        <v>-1.6283986793988001E-2</v>
      </c>
      <c r="C2204" s="6">
        <v>-1.6481164030797E-2</v>
      </c>
      <c r="D2204" s="6">
        <v>-3.1411263181512199E-3</v>
      </c>
      <c r="E2204" s="11">
        <v>-9.7970958712385592E-3</v>
      </c>
    </row>
    <row r="2205" spans="1:5" x14ac:dyDescent="0.35">
      <c r="A2205" s="5">
        <v>-2.0066923076923E-2</v>
      </c>
      <c r="B2205" s="6">
        <v>-2.5466681355405E-3</v>
      </c>
      <c r="C2205" s="6">
        <v>1.21870944028926E-2</v>
      </c>
      <c r="D2205" s="6">
        <v>-2.4758046365068701E-3</v>
      </c>
      <c r="E2205" s="11">
        <v>-8.3038165478380704E-3</v>
      </c>
    </row>
    <row r="2206" spans="1:5" x14ac:dyDescent="0.35">
      <c r="A2206" s="5">
        <v>-7.5084985497782001E-3</v>
      </c>
      <c r="B2206" s="6">
        <v>1.29787446808509E-2</v>
      </c>
      <c r="C2206" s="6">
        <v>4.30036569771364E-4</v>
      </c>
      <c r="D2206" s="6">
        <v>9.7021660649818705E-3</v>
      </c>
      <c r="E2206" s="11">
        <v>2.88615346922667E-2</v>
      </c>
    </row>
    <row r="2207" spans="1:5" x14ac:dyDescent="0.35">
      <c r="A2207" s="5">
        <v>-1.0316334250343799E-2</v>
      </c>
      <c r="B2207" s="6">
        <v>1.1762171565592E-2</v>
      </c>
      <c r="C2207" s="6">
        <v>-1.5903675390149901E-2</v>
      </c>
      <c r="D2207" s="6">
        <v>-1.1172960893854899E-3</v>
      </c>
      <c r="E2207" s="11">
        <v>1.3852813852813801E-2</v>
      </c>
    </row>
    <row r="2208" spans="1:5" x14ac:dyDescent="0.35">
      <c r="A2208" s="5">
        <v>3.7178560209223201E-2</v>
      </c>
      <c r="B2208" s="6">
        <v>5.1899524679241997E-3</v>
      </c>
      <c r="C2208" s="6">
        <v>1.2884909087466499E-2</v>
      </c>
      <c r="D2208" s="6">
        <v>4.4742728305546798E-4</v>
      </c>
      <c r="E2208" s="11">
        <v>2.1349274124679699E-2</v>
      </c>
    </row>
    <row r="2209" spans="1:5" x14ac:dyDescent="0.35">
      <c r="A2209" s="5">
        <v>4.3551088777218404E-3</v>
      </c>
      <c r="B2209" s="6">
        <v>3.3250744867853801E-2</v>
      </c>
      <c r="C2209" s="6">
        <v>7.9775548085909698E-3</v>
      </c>
      <c r="D2209" s="6">
        <v>1.43112698052039E-2</v>
      </c>
      <c r="E2209" s="11">
        <v>9.6990301003343493E-3</v>
      </c>
    </row>
    <row r="2210" spans="1:5" x14ac:dyDescent="0.35">
      <c r="A2210" s="5">
        <v>-8.3388925950633706E-3</v>
      </c>
      <c r="B2210" s="6">
        <v>1.6590086280033702E-2</v>
      </c>
      <c r="C2210" s="6">
        <v>-3.2085989304813101E-3</v>
      </c>
      <c r="D2210" s="6">
        <v>-2.2052468649635899E-4</v>
      </c>
      <c r="E2210" s="11">
        <v>-4.1404437184351401E-3</v>
      </c>
    </row>
    <row r="2211" spans="1:5" x14ac:dyDescent="0.35">
      <c r="A2211" s="5">
        <v>-1.8163437605112701E-2</v>
      </c>
      <c r="B2211" s="6">
        <v>7.0782538915013004E-3</v>
      </c>
      <c r="C2211" s="6">
        <v>-1.2875494114828001E-2</v>
      </c>
      <c r="D2211" s="6">
        <v>-1.1245821885151899E-2</v>
      </c>
      <c r="E2211" s="11">
        <v>-2.4945949610977802E-2</v>
      </c>
    </row>
    <row r="2212" spans="1:5" x14ac:dyDescent="0.35">
      <c r="A2212" s="5">
        <v>4.7961286469293497E-3</v>
      </c>
      <c r="B2212" s="6">
        <v>-1.2495099326530699E-2</v>
      </c>
      <c r="C2212" s="6">
        <v>2.91304347826087E-2</v>
      </c>
      <c r="D2212" s="6">
        <v>1.38269179304193E-2</v>
      </c>
      <c r="E2212" s="11">
        <v>1.12570011510489E-2</v>
      </c>
    </row>
    <row r="2213" spans="1:5" x14ac:dyDescent="0.35">
      <c r="A2213" s="5">
        <v>6.8189907944085099E-3</v>
      </c>
      <c r="B2213" s="6">
        <v>-4.1518978192210997E-3</v>
      </c>
      <c r="C2213" s="6">
        <v>5.4921419518376702E-3</v>
      </c>
      <c r="D2213" s="6">
        <v>1.9797668715302801E-2</v>
      </c>
      <c r="E2213" s="11">
        <v>-4.8912126834204104E-3</v>
      </c>
    </row>
    <row r="2214" spans="1:5" x14ac:dyDescent="0.35">
      <c r="A2214" s="5">
        <v>-1.28683029844801E-2</v>
      </c>
      <c r="B2214" s="6">
        <v>-7.7426842910995903E-3</v>
      </c>
      <c r="C2214" s="6">
        <v>4.4118279164633298E-3</v>
      </c>
      <c r="D2214" s="6">
        <v>8.8438091276141807E-3</v>
      </c>
      <c r="E2214" s="11">
        <v>1.6949152542372801E-2</v>
      </c>
    </row>
    <row r="2215" spans="1:5" x14ac:dyDescent="0.35">
      <c r="A2215" s="5">
        <v>-2.7444253859347798E-3</v>
      </c>
      <c r="B2215" s="6">
        <v>2.7210884353741499E-2</v>
      </c>
      <c r="C2215" s="6">
        <v>-7.9481487565750096E-3</v>
      </c>
      <c r="D2215" s="6">
        <v>1.7104554201410301E-3</v>
      </c>
      <c r="E2215" s="11">
        <v>-9.3333666666666204E-3</v>
      </c>
    </row>
    <row r="2216" spans="1:5" x14ac:dyDescent="0.35">
      <c r="A2216" s="5">
        <v>-3.0959752321981799E-3</v>
      </c>
      <c r="B2216" s="6">
        <v>-1.7919789637709502E-2</v>
      </c>
      <c r="C2216" s="6">
        <v>2.0240333122496301E-2</v>
      </c>
      <c r="D2216" s="6">
        <v>-1.8569862052075201E-2</v>
      </c>
      <c r="E2216" s="11">
        <v>6.0565614420107199E-3</v>
      </c>
    </row>
    <row r="2217" spans="1:5" x14ac:dyDescent="0.35">
      <c r="A2217" s="5">
        <v>2.3464458247066899E-2</v>
      </c>
      <c r="B2217" s="6">
        <v>9.9167001156961199E-3</v>
      </c>
      <c r="C2217" s="6">
        <v>1.44658196831127E-2</v>
      </c>
      <c r="D2217" s="6">
        <v>2.0661157024793399E-2</v>
      </c>
      <c r="E2217" s="11">
        <v>4.5150501672242003E-3</v>
      </c>
    </row>
    <row r="2218" spans="1:5" x14ac:dyDescent="0.35">
      <c r="A2218" s="5">
        <v>1.3148988536749701E-2</v>
      </c>
      <c r="B2218" s="6">
        <v>5.8921840491832399E-4</v>
      </c>
      <c r="C2218" s="6">
        <v>-8.5557547361988506E-3</v>
      </c>
      <c r="D2218" s="6">
        <v>1.51288940975922E-2</v>
      </c>
      <c r="E2218" s="11">
        <v>-8.3236224404859005E-4</v>
      </c>
    </row>
    <row r="2219" spans="1:5" x14ac:dyDescent="0.35">
      <c r="A2219" s="5">
        <v>9.98339467498832E-3</v>
      </c>
      <c r="B2219" s="6">
        <v>7.8507751157845806E-3</v>
      </c>
      <c r="C2219" s="6">
        <v>-4.10924611092023E-3</v>
      </c>
      <c r="D2219" s="6">
        <v>2.0997061733774001E-4</v>
      </c>
      <c r="E2219" s="11">
        <v>-5.9980006664446302E-3</v>
      </c>
    </row>
    <row r="2220" spans="1:5" x14ac:dyDescent="0.35">
      <c r="A2220" s="5">
        <v>-4.6128830313015802E-3</v>
      </c>
      <c r="B2220" s="6">
        <v>1.75269724450633E-3</v>
      </c>
      <c r="C2220" s="6">
        <v>3.0946564247027498E-3</v>
      </c>
      <c r="D2220" s="6">
        <v>-3.1479956705983102E-3</v>
      </c>
      <c r="E2220" s="11">
        <v>-5.0281595709011895E-4</v>
      </c>
    </row>
    <row r="2221" spans="1:5" x14ac:dyDescent="0.35">
      <c r="A2221" s="5">
        <v>7.6134395105407196E-3</v>
      </c>
      <c r="B2221" s="6">
        <v>-4.66559107048192E-3</v>
      </c>
      <c r="C2221" s="6">
        <v>-1.43973882023322E-2</v>
      </c>
      <c r="D2221" s="6">
        <v>-4.8421052631578698E-3</v>
      </c>
      <c r="E2221" s="11">
        <v>-1.0229783322831301E-2</v>
      </c>
    </row>
    <row r="2222" spans="1:5" x14ac:dyDescent="0.35">
      <c r="A2222" s="5">
        <v>-1.31409325512177E-3</v>
      </c>
      <c r="B2222" s="6">
        <v>1.23047067909237E-2</v>
      </c>
      <c r="C2222" s="6">
        <v>-1.4607680075445801E-3</v>
      </c>
      <c r="D2222" s="6">
        <v>1.0154431986460599E-2</v>
      </c>
      <c r="E2222" s="11">
        <v>5.0830227041680498E-3</v>
      </c>
    </row>
    <row r="2223" spans="1:5" x14ac:dyDescent="0.35">
      <c r="A2223" s="5">
        <v>1.8749967105263301E-2</v>
      </c>
      <c r="B2223" s="6">
        <v>2.1609086567274199E-2</v>
      </c>
      <c r="C2223" s="6">
        <v>2.21526028067962E-2</v>
      </c>
      <c r="D2223" s="6">
        <v>1.67543455497388E-3</v>
      </c>
      <c r="E2223" s="11">
        <v>1.14632501685772E-2</v>
      </c>
    </row>
    <row r="2224" spans="1:5" x14ac:dyDescent="0.35">
      <c r="A2224" s="5">
        <v>-3.1966387858133299E-2</v>
      </c>
      <c r="B2224" s="6">
        <v>1.5297393478802801E-2</v>
      </c>
      <c r="C2224" s="6">
        <v>-7.7693927622163299E-3</v>
      </c>
      <c r="D2224" s="6">
        <v>3.3451807089617301E-3</v>
      </c>
      <c r="E2224" s="11">
        <v>4.3333000000000997E-3</v>
      </c>
    </row>
    <row r="2225" spans="1:5" x14ac:dyDescent="0.35">
      <c r="A2225" s="5">
        <v>-1.9012675116744499E-2</v>
      </c>
      <c r="B2225" s="6">
        <v>-7.8124630882612199E-3</v>
      </c>
      <c r="C2225" s="6">
        <v>-1.3599835433748901E-2</v>
      </c>
      <c r="D2225" s="6">
        <v>-1.0002166701305701E-2</v>
      </c>
      <c r="E2225" s="11">
        <v>5.6422172466716897E-3</v>
      </c>
    </row>
    <row r="2226" spans="1:5" x14ac:dyDescent="0.35">
      <c r="A2226" s="5">
        <v>1.4960897653859301E-2</v>
      </c>
      <c r="B2226" s="6">
        <v>1.4997750281213801E-3</v>
      </c>
      <c r="C2226" s="6">
        <v>2.2561145238377801E-2</v>
      </c>
      <c r="D2226" s="6">
        <v>-4.4201012174321904E-3</v>
      </c>
      <c r="E2226" s="11">
        <v>9.2409574006915296E-3</v>
      </c>
    </row>
    <row r="2227" spans="1:5" x14ac:dyDescent="0.35">
      <c r="A2227" s="5">
        <v>2.3115611390284601E-2</v>
      </c>
      <c r="B2227" s="6">
        <v>9.3603522785623604E-4</v>
      </c>
      <c r="C2227" s="6">
        <v>3.4524983972932001E-2</v>
      </c>
      <c r="D2227" s="6">
        <v>5.0317146941165798E-2</v>
      </c>
      <c r="E2227" s="11">
        <v>1.4715533028123E-2</v>
      </c>
    </row>
    <row r="2228" spans="1:5" x14ac:dyDescent="0.35">
      <c r="A2228" s="5">
        <v>2.2920758908946399E-3</v>
      </c>
      <c r="B2228" s="6">
        <v>9.9120813556745607E-3</v>
      </c>
      <c r="C2228" s="6">
        <v>1.0268582351275099E-2</v>
      </c>
      <c r="D2228" s="6">
        <v>-1.8719806763285E-2</v>
      </c>
      <c r="E2228" s="11">
        <v>3.38378977171172E-3</v>
      </c>
    </row>
    <row r="2229" spans="1:5" x14ac:dyDescent="0.35">
      <c r="A2229" s="5">
        <v>-1.14342041347858E-2</v>
      </c>
      <c r="B2229" s="6">
        <v>1.4629648148147999E-2</v>
      </c>
      <c r="C2229" s="6">
        <v>-1.9546325254103901E-3</v>
      </c>
      <c r="D2229" s="6">
        <v>-4.7179487179486203E-3</v>
      </c>
      <c r="E2229" s="11">
        <v>9.9566404368074402E-3</v>
      </c>
    </row>
    <row r="2230" spans="1:5" x14ac:dyDescent="0.35">
      <c r="A2230" s="5">
        <v>7.9312623925973397E-3</v>
      </c>
      <c r="B2230" s="6">
        <v>-3.83279788587698E-3</v>
      </c>
      <c r="C2230" s="6">
        <v>3.0160536032892E-2</v>
      </c>
      <c r="D2230" s="6">
        <v>2.7411335531739401E-2</v>
      </c>
      <c r="E2230" s="11">
        <v>6.3603116552710696E-3</v>
      </c>
    </row>
    <row r="2231" spans="1:5" x14ac:dyDescent="0.35">
      <c r="A2231" s="5">
        <v>1.3442622950819799E-2</v>
      </c>
      <c r="B2231" s="6">
        <v>3.8475447472501299E-3</v>
      </c>
      <c r="C2231" s="6">
        <v>1.1406901574406899E-2</v>
      </c>
      <c r="D2231" s="6">
        <v>2.5476450370168501E-2</v>
      </c>
      <c r="E2231" s="11">
        <v>3.9500711012798702E-3</v>
      </c>
    </row>
    <row r="2232" spans="1:5" x14ac:dyDescent="0.35">
      <c r="A2232" s="5">
        <v>-1.2617275962471799E-2</v>
      </c>
      <c r="B2232" s="6">
        <v>-2.1719346199683399E-2</v>
      </c>
      <c r="C2232" s="6">
        <v>-4.3233081894114003E-3</v>
      </c>
      <c r="D2232" s="6">
        <v>-6.0641237492982097E-3</v>
      </c>
      <c r="E2232" s="11">
        <v>-1.1646207113629301E-2</v>
      </c>
    </row>
    <row r="2233" spans="1:5" x14ac:dyDescent="0.35">
      <c r="A2233" s="5">
        <v>-1.11402359108781E-2</v>
      </c>
      <c r="B2233" s="6">
        <v>-5.5969964774998902E-3</v>
      </c>
      <c r="C2233" s="6">
        <v>-2.83181040528968E-3</v>
      </c>
      <c r="D2233" s="6">
        <v>-1.9685100970578999E-4</v>
      </c>
      <c r="E2233" s="11">
        <v>-9.5538216560509003E-4</v>
      </c>
    </row>
    <row r="2234" spans="1:5" x14ac:dyDescent="0.35">
      <c r="A2234" s="5">
        <v>1.7229986746189599E-2</v>
      </c>
      <c r="B2234" s="6">
        <v>1.9324634508904901E-2</v>
      </c>
      <c r="C2234" s="6">
        <v>1.8553559257857E-2</v>
      </c>
      <c r="D2234" s="6">
        <v>2.36220673941352E-2</v>
      </c>
      <c r="E2234" s="11">
        <v>2.23142804490188E-2</v>
      </c>
    </row>
    <row r="2235" spans="1:5" x14ac:dyDescent="0.35">
      <c r="A2235" s="5">
        <v>-8.1433222103152198E-3</v>
      </c>
      <c r="B2235" s="6">
        <v>-7.3624514131253004E-3</v>
      </c>
      <c r="C2235" s="6">
        <v>-1.67286248462561E-3</v>
      </c>
      <c r="D2235" s="6">
        <v>5.7692115384615503E-3</v>
      </c>
      <c r="E2235" s="11">
        <v>-2.5569067664484E-2</v>
      </c>
    </row>
    <row r="2236" spans="1:5" x14ac:dyDescent="0.35">
      <c r="A2236" s="5">
        <v>1.1822594028814601E-2</v>
      </c>
      <c r="B2236" s="6">
        <v>-5.9335991099573899E-3</v>
      </c>
      <c r="C2236" s="6">
        <v>-1.3219121452599601E-2</v>
      </c>
      <c r="D2236" s="6">
        <v>-8.4129638319878595E-3</v>
      </c>
      <c r="E2236" s="11">
        <v>1.9520032E-2</v>
      </c>
    </row>
    <row r="2237" spans="1:5" x14ac:dyDescent="0.35">
      <c r="A2237" s="5">
        <v>-3.8947745503010701E-3</v>
      </c>
      <c r="B2237" s="6">
        <v>7.2747433823028302E-3</v>
      </c>
      <c r="C2237" s="6">
        <v>-7.5472075471698704E-3</v>
      </c>
      <c r="D2237" s="6">
        <v>2.1210952155594799E-3</v>
      </c>
      <c r="E2237" s="11">
        <v>-6.2777775807354398E-4</v>
      </c>
    </row>
    <row r="2238" spans="1:5" x14ac:dyDescent="0.35">
      <c r="A2238" s="5">
        <v>-6.1909740569901003E-3</v>
      </c>
      <c r="B2238" s="6">
        <v>1.8514814814829501E-4</v>
      </c>
      <c r="C2238" s="6">
        <v>-9.1254566207398195E-3</v>
      </c>
      <c r="D2238" s="6">
        <v>-1.0005772368563299E-2</v>
      </c>
      <c r="E2238" s="11">
        <v>-1.0678391959799E-2</v>
      </c>
    </row>
    <row r="2239" spans="1:5" x14ac:dyDescent="0.35">
      <c r="A2239" s="5">
        <v>-3.2786885245902299E-3</v>
      </c>
      <c r="B2239" s="6">
        <v>-1.31456957284095E-2</v>
      </c>
      <c r="C2239" s="6">
        <v>-2.03376442889034E-2</v>
      </c>
      <c r="D2239" s="6">
        <v>2.9153935293411101E-3</v>
      </c>
      <c r="E2239" s="11">
        <v>3.3333333333334099E-3</v>
      </c>
    </row>
    <row r="2240" spans="1:5" x14ac:dyDescent="0.35">
      <c r="A2240" s="5">
        <v>-4.2763157894736298E-3</v>
      </c>
      <c r="B2240" s="6">
        <v>1.12574110930086E-3</v>
      </c>
      <c r="C2240" s="6">
        <v>-2.3501762171920099E-2</v>
      </c>
      <c r="D2240" s="6">
        <v>1.49225005783915E-2</v>
      </c>
      <c r="E2240" s="11">
        <v>1.1548773928175901E-2</v>
      </c>
    </row>
    <row r="2241" spans="1:5" x14ac:dyDescent="0.35">
      <c r="A2241" s="5">
        <v>1.982160555005E-3</v>
      </c>
      <c r="B2241" s="6">
        <v>3.6356783426596997E-2</v>
      </c>
      <c r="C2241" s="6">
        <v>1.12313876608225E-2</v>
      </c>
      <c r="D2241" s="6">
        <v>1.8903991195417E-2</v>
      </c>
      <c r="E2241" s="11">
        <v>-1.40756964052458E-3</v>
      </c>
    </row>
    <row r="2242" spans="1:5" x14ac:dyDescent="0.35">
      <c r="A2242" s="5">
        <v>-1.08803165182987E-2</v>
      </c>
      <c r="B2242" s="6">
        <v>6.1482822088296798E-3</v>
      </c>
      <c r="C2242" s="6">
        <v>-5.3549387288749396E-3</v>
      </c>
      <c r="D2242" s="6">
        <v>1.38680094852321E-2</v>
      </c>
      <c r="E2242" s="11">
        <v>1.9420486121236799E-2</v>
      </c>
    </row>
    <row r="2243" spans="1:5" x14ac:dyDescent="0.35">
      <c r="A2243" s="5">
        <v>-1.50000333333333E-2</v>
      </c>
      <c r="B2243" s="6">
        <v>-3.2350827324780802E-3</v>
      </c>
      <c r="C2243" s="6">
        <v>-1.83450042534395E-2</v>
      </c>
      <c r="D2243" s="6">
        <v>-1.2014732421986399E-2</v>
      </c>
      <c r="E2243" s="11">
        <v>-6.9134433500348501E-3</v>
      </c>
    </row>
    <row r="2244" spans="1:5" x14ac:dyDescent="0.35">
      <c r="A2244" s="5">
        <v>-1.01519461980359E-3</v>
      </c>
      <c r="B2244" s="6">
        <v>-5.2290119947532299E-3</v>
      </c>
      <c r="C2244" s="6">
        <v>4.4688401381272102E-3</v>
      </c>
      <c r="D2244" s="6">
        <v>-6.7352851873659896E-3</v>
      </c>
      <c r="E2244" s="11">
        <v>7.5804146039604196E-3</v>
      </c>
    </row>
    <row r="2245" spans="1:5" x14ac:dyDescent="0.35">
      <c r="A2245" s="5">
        <v>1.11788617886179E-2</v>
      </c>
      <c r="B2245" s="6">
        <v>3.3170238650362102E-2</v>
      </c>
      <c r="C2245" s="6">
        <v>1.3548998714883799E-2</v>
      </c>
      <c r="D2245" s="6">
        <v>6.4042192503295202E-3</v>
      </c>
      <c r="E2245" s="11">
        <v>-1.6889605923217099E-3</v>
      </c>
    </row>
    <row r="2246" spans="1:5" x14ac:dyDescent="0.35">
      <c r="A2246" s="5">
        <v>5.0251256281406099E-3</v>
      </c>
      <c r="B2246" s="6">
        <v>6.31580701754375E-3</v>
      </c>
      <c r="C2246" s="6">
        <v>-6.3846769031260502E-3</v>
      </c>
      <c r="D2246" s="6">
        <v>-5.6144488115283898E-4</v>
      </c>
      <c r="E2246" s="11">
        <v>2.2147094564570299E-2</v>
      </c>
    </row>
    <row r="2247" spans="1:5" x14ac:dyDescent="0.35">
      <c r="A2247" s="5">
        <v>-1.2666633333333399E-2</v>
      </c>
      <c r="B2247" s="6">
        <v>-2.3186924281957299E-2</v>
      </c>
      <c r="C2247" s="6">
        <v>-2.8915623070594899E-2</v>
      </c>
      <c r="D2247" s="6">
        <v>3.7452433054214799E-3</v>
      </c>
      <c r="E2247" s="11">
        <v>-7.9747216370746905E-3</v>
      </c>
    </row>
    <row r="2248" spans="1:5" x14ac:dyDescent="0.35">
      <c r="A2248" s="5">
        <v>-1.1141120488145801E-2</v>
      </c>
      <c r="B2248" s="6">
        <v>4.8188471322301299E-3</v>
      </c>
      <c r="C2248" s="6">
        <v>7.8577541799471594E-3</v>
      </c>
      <c r="D2248" s="6">
        <v>1.8662314129191899E-4</v>
      </c>
      <c r="E2248" s="11">
        <v>1.82017291066283E-3</v>
      </c>
    </row>
    <row r="2249" spans="1:5" x14ac:dyDescent="0.35">
      <c r="A2249" s="5">
        <v>1.22908496998686E-2</v>
      </c>
      <c r="B2249" s="6">
        <v>-1.42095739646461E-2</v>
      </c>
      <c r="C2249" s="6">
        <v>5.6216616486802803E-2</v>
      </c>
      <c r="D2249" s="6">
        <v>-1.8658831959350599E-4</v>
      </c>
      <c r="E2249" s="11">
        <v>1.5130960476539301E-4</v>
      </c>
    </row>
    <row r="2250" spans="1:5" x14ac:dyDescent="0.35">
      <c r="A2250" s="5">
        <v>-1.18044182124789E-2</v>
      </c>
      <c r="B2250" s="6">
        <v>-3.06306486486486E-2</v>
      </c>
      <c r="C2250" s="6">
        <v>-1.32090326340326E-2</v>
      </c>
      <c r="D2250" s="6">
        <v>5.0373322775123502E-3</v>
      </c>
      <c r="E2250" s="11">
        <v>-1.58945811654428E-2</v>
      </c>
    </row>
    <row r="2251" spans="1:5" x14ac:dyDescent="0.35">
      <c r="A2251" s="5">
        <v>-4.3344643117564703E-2</v>
      </c>
      <c r="B2251" s="6">
        <v>-6.1152436080900298E-2</v>
      </c>
      <c r="C2251" s="6">
        <v>-9.8425198787898092E-3</v>
      </c>
      <c r="D2251" s="6">
        <v>-1.9491349907023399E-2</v>
      </c>
      <c r="E2251" s="11">
        <v>-2.3842515802414501E-2</v>
      </c>
    </row>
    <row r="2252" spans="1:5" x14ac:dyDescent="0.35">
      <c r="A2252" s="5">
        <v>2.7470494917214001E-2</v>
      </c>
      <c r="B2252" s="6">
        <v>1.3660721190287901E-2</v>
      </c>
      <c r="C2252" s="6">
        <v>8.15109360141353E-3</v>
      </c>
      <c r="D2252" s="6">
        <v>1.26846270352139E-2</v>
      </c>
      <c r="E2252" s="11">
        <v>2.37945477466119E-2</v>
      </c>
    </row>
    <row r="2253" spans="1:5" x14ac:dyDescent="0.35">
      <c r="A2253" s="5">
        <v>1.7361458936162599E-3</v>
      </c>
      <c r="B2253" s="6">
        <v>-8.7890818595882693E-3</v>
      </c>
      <c r="C2253" s="6">
        <v>-2.4649970906132301E-2</v>
      </c>
      <c r="D2253" s="6">
        <v>-8.7867261623956194E-3</v>
      </c>
      <c r="E2253" s="11">
        <v>3.1091210371211101E-2</v>
      </c>
    </row>
    <row r="2254" spans="1:5" x14ac:dyDescent="0.35">
      <c r="A2254" s="5">
        <v>3.1196187175042099E-3</v>
      </c>
      <c r="B2254" s="6">
        <v>1.4778325123152801E-2</v>
      </c>
      <c r="C2254" s="6">
        <v>6.8742419505507498E-3</v>
      </c>
      <c r="D2254" s="6">
        <v>-9.8076197661261001E-3</v>
      </c>
      <c r="E2254" s="11">
        <v>-2.3436334480857801E-2</v>
      </c>
    </row>
    <row r="2255" spans="1:5" x14ac:dyDescent="0.35">
      <c r="A2255" s="5">
        <v>-1.69315819995998E-2</v>
      </c>
      <c r="B2255" s="6">
        <v>-2.3883495145631001E-2</v>
      </c>
      <c r="C2255" s="6">
        <v>-2.53011651666901E-2</v>
      </c>
      <c r="D2255" s="6">
        <v>-8.5714476190476008E-3</v>
      </c>
      <c r="E2255" s="11">
        <v>1.08529504999373E-2</v>
      </c>
    </row>
    <row r="2256" spans="1:5" x14ac:dyDescent="0.35">
      <c r="A2256" s="5">
        <v>-9.4903687349606695E-3</v>
      </c>
      <c r="B2256" s="6">
        <v>1.2731251243286199E-2</v>
      </c>
      <c r="C2256" s="6">
        <v>4.9443344675661497E-3</v>
      </c>
      <c r="D2256" s="6">
        <v>1.05667437188615E-2</v>
      </c>
      <c r="E2256" s="11">
        <v>-1.0736428572098101E-2</v>
      </c>
    </row>
    <row r="2257" spans="1:5" x14ac:dyDescent="0.35">
      <c r="A2257" s="5">
        <v>1.5968736692689899E-2</v>
      </c>
      <c r="B2257" s="6">
        <v>2.6713808681987999E-2</v>
      </c>
      <c r="C2257" s="6">
        <v>-1.0865088373618E-2</v>
      </c>
      <c r="D2257" s="6">
        <v>4.7528518917434601E-3</v>
      </c>
      <c r="E2257" s="11">
        <v>-9.17120174782182E-4</v>
      </c>
    </row>
    <row r="2258" spans="1:5" x14ac:dyDescent="0.35">
      <c r="A2258" s="5">
        <v>-8.3828155215793804E-3</v>
      </c>
      <c r="B2258" s="6">
        <v>1.37746699827817E-2</v>
      </c>
      <c r="C2258" s="6">
        <v>4.4559626943005297E-2</v>
      </c>
      <c r="D2258" s="6">
        <v>-9.4605490808152804E-4</v>
      </c>
      <c r="E2258" s="11">
        <v>1.83604651162783E-3</v>
      </c>
    </row>
    <row r="2259" spans="1:5" x14ac:dyDescent="0.35">
      <c r="A2259" s="5">
        <v>2.7826735745922301E-2</v>
      </c>
      <c r="B2259" s="6">
        <v>5.4726738828958501E-3</v>
      </c>
      <c r="C2259" s="6">
        <v>-1.68651382196374E-2</v>
      </c>
      <c r="D2259" s="6">
        <v>-1.8749962476325099E-2</v>
      </c>
      <c r="E2259" s="11">
        <v>5.6504883536661098E-3</v>
      </c>
    </row>
    <row r="2260" spans="1:5" x14ac:dyDescent="0.35">
      <c r="A2260" s="5">
        <v>-8.5675119945167692E-3</v>
      </c>
      <c r="B2260" s="6">
        <v>-2.21471663315909E-2</v>
      </c>
      <c r="C2260" s="6">
        <v>1.00906157435032E-3</v>
      </c>
      <c r="D2260" s="6">
        <v>-2.8758945594307101E-2</v>
      </c>
      <c r="E2260" s="11">
        <v>9.87094942660449E-3</v>
      </c>
    </row>
    <row r="2261" spans="1:5" x14ac:dyDescent="0.35">
      <c r="A2261" s="5">
        <v>6.9132042862081198E-3</v>
      </c>
      <c r="B2261" s="6">
        <v>-3.6660250927456797E-2</v>
      </c>
      <c r="C2261" s="6">
        <v>-9.8789721725393003E-3</v>
      </c>
      <c r="D2261" s="6">
        <v>-7.75039745627981E-3</v>
      </c>
      <c r="E2261" s="11">
        <v>-5.4135338345864302E-3</v>
      </c>
    </row>
    <row r="2262" spans="1:5" x14ac:dyDescent="0.35">
      <c r="A2262" s="5">
        <v>1.2015139444391899E-2</v>
      </c>
      <c r="B2262" s="6">
        <v>3.7059175872866702E-2</v>
      </c>
      <c r="C2262" s="6">
        <v>4.5000996843799899E-2</v>
      </c>
      <c r="D2262" s="6">
        <v>1.8826336871620199E-2</v>
      </c>
      <c r="E2262" s="11">
        <v>1.6026549742969499E-2</v>
      </c>
    </row>
    <row r="2263" spans="1:5" x14ac:dyDescent="0.35">
      <c r="A2263" s="5">
        <v>2.2048812754409799E-2</v>
      </c>
      <c r="B2263" s="6">
        <v>1.9596561375534199E-2</v>
      </c>
      <c r="C2263" s="6">
        <v>5.8456547155105697E-3</v>
      </c>
      <c r="D2263" s="6">
        <v>-1.37605664195117E-3</v>
      </c>
      <c r="E2263" s="11">
        <v>8.9286910076602499E-3</v>
      </c>
    </row>
    <row r="2264" spans="1:5" x14ac:dyDescent="0.35">
      <c r="A2264" s="5">
        <v>-1.36077004184434E-2</v>
      </c>
      <c r="B2264" s="6">
        <v>-1.7524043715846899E-2</v>
      </c>
      <c r="C2264" s="6">
        <v>-1.54978499708999E-2</v>
      </c>
      <c r="D2264" s="6">
        <v>-8.8582875759505297E-3</v>
      </c>
      <c r="E2264" s="11">
        <v>-2.1091473681919E-2</v>
      </c>
    </row>
    <row r="2265" spans="1:5" x14ac:dyDescent="0.35">
      <c r="A2265" s="5">
        <v>-1.0094179343680299E-2</v>
      </c>
      <c r="B2265" s="6">
        <v>-2.1864192977832701E-2</v>
      </c>
      <c r="C2265" s="6">
        <v>-1.9087012987013E-2</v>
      </c>
      <c r="D2265" s="6">
        <v>-2.97908651356849E-3</v>
      </c>
      <c r="E2265" s="11">
        <v>-4.8214251974860699E-3</v>
      </c>
    </row>
    <row r="2266" spans="1:5" x14ac:dyDescent="0.35">
      <c r="A2266" s="5">
        <v>-2.0393949694086401E-3</v>
      </c>
      <c r="B2266" s="6">
        <v>4.7254901960784197E-2</v>
      </c>
      <c r="C2266" s="6">
        <v>-1.5045136009834899E-2</v>
      </c>
      <c r="D2266" s="6">
        <v>7.9680675703572793E-3</v>
      </c>
      <c r="E2266" s="11">
        <v>1.9227795958952399E-2</v>
      </c>
    </row>
    <row r="2267" spans="1:5" x14ac:dyDescent="0.35">
      <c r="A2267" s="5">
        <v>1.3283344234218401E-2</v>
      </c>
      <c r="B2267" s="6">
        <v>-1.14211009174311E-2</v>
      </c>
      <c r="C2267" s="6">
        <v>9.5723425487717097E-3</v>
      </c>
      <c r="D2267" s="6">
        <v>4.9407116577355704E-3</v>
      </c>
      <c r="E2267" s="11">
        <v>-1.42602495543671E-2</v>
      </c>
    </row>
    <row r="2268" spans="1:5" x14ac:dyDescent="0.35">
      <c r="A2268" s="5">
        <v>2.6890722689075601E-2</v>
      </c>
      <c r="B2268" s="6">
        <v>1.89431821769448E-4</v>
      </c>
      <c r="C2268" s="6">
        <v>2.42079887028446E-3</v>
      </c>
      <c r="D2268" s="6">
        <v>7.8664703192332696E-4</v>
      </c>
      <c r="E2268" s="11">
        <v>-1.6274894514767799E-2</v>
      </c>
    </row>
    <row r="2269" spans="1:5" x14ac:dyDescent="0.35">
      <c r="A2269" s="5">
        <v>-2.06218992020261E-2</v>
      </c>
      <c r="B2269" s="6">
        <v>-1.15508424247142E-2</v>
      </c>
      <c r="C2269" s="6">
        <v>-1.02636146158909E-2</v>
      </c>
      <c r="D2269" s="6">
        <v>-2.9868344072869899E-2</v>
      </c>
      <c r="E2269" s="11">
        <v>1.3787377873386601E-3</v>
      </c>
    </row>
    <row r="2270" spans="1:5" x14ac:dyDescent="0.35">
      <c r="A2270" s="5">
        <v>-2.60695521390375E-2</v>
      </c>
      <c r="B2270" s="6">
        <v>-3.9655171654115501E-2</v>
      </c>
      <c r="C2270" s="6">
        <v>8.1335908906066102E-4</v>
      </c>
      <c r="D2270" s="6">
        <v>1.55965164188074E-2</v>
      </c>
      <c r="E2270" s="11">
        <v>-5.66011914761755E-3</v>
      </c>
    </row>
    <row r="2271" spans="1:5" x14ac:dyDescent="0.35">
      <c r="A2271" s="5">
        <v>-0.100549076889124</v>
      </c>
      <c r="B2271" s="6">
        <v>-9.5352142522398903E-2</v>
      </c>
      <c r="C2271" s="6">
        <v>-8.1064626552933297E-2</v>
      </c>
      <c r="D2271" s="6">
        <v>-4.2879877201433603E-2</v>
      </c>
      <c r="E2271" s="11">
        <v>-4.9846184615384599E-2</v>
      </c>
    </row>
    <row r="2272" spans="1:5" x14ac:dyDescent="0.35">
      <c r="A2272" s="5">
        <v>-3.47195740068513E-2</v>
      </c>
      <c r="B2272" s="6">
        <v>-1.9404565354115302E-2</v>
      </c>
      <c r="C2272" s="6">
        <v>1.23811850541675E-2</v>
      </c>
      <c r="D2272" s="6">
        <v>-3.3131901098899602E-2</v>
      </c>
      <c r="E2272" s="11">
        <v>-1.5544009570725799E-2</v>
      </c>
    </row>
    <row r="2273" spans="1:5" x14ac:dyDescent="0.35">
      <c r="A2273" s="5">
        <v>1.58106725616869E-3</v>
      </c>
      <c r="B2273" s="6">
        <v>-3.5979311086591398E-3</v>
      </c>
      <c r="C2273" s="6">
        <v>2.33675469891341E-2</v>
      </c>
      <c r="D2273" s="6">
        <v>2.4353382570974701E-2</v>
      </c>
      <c r="E2273" s="11">
        <v>2.9605263157894699E-3</v>
      </c>
    </row>
    <row r="2274" spans="1:5" x14ac:dyDescent="0.35">
      <c r="A2274" s="5">
        <v>4.69613654301499E-2</v>
      </c>
      <c r="B2274" s="6">
        <v>4.6264950434101698E-2</v>
      </c>
      <c r="C2274" s="6">
        <v>6.1886682418126303E-3</v>
      </c>
      <c r="D2274" s="6">
        <v>2.04081847340245E-2</v>
      </c>
      <c r="E2274" s="11">
        <v>1.00032797638572E-2</v>
      </c>
    </row>
    <row r="2275" spans="1:5" x14ac:dyDescent="0.35">
      <c r="A2275" s="5">
        <v>-1.8092799921115701E-2</v>
      </c>
      <c r="B2275" s="6">
        <v>-2.1576789871069501E-4</v>
      </c>
      <c r="C2275" s="6">
        <v>-2.9268333859243399E-2</v>
      </c>
      <c r="D2275" s="6">
        <v>6.18536082474197E-4</v>
      </c>
      <c r="E2275" s="11">
        <v>6.4945932781295098E-3</v>
      </c>
    </row>
    <row r="2276" spans="1:5" x14ac:dyDescent="0.35">
      <c r="A2276" s="5">
        <v>3.22456826197959E-2</v>
      </c>
      <c r="B2276" s="6">
        <v>4.7896485346126803E-2</v>
      </c>
      <c r="C2276" s="6">
        <v>1.09241861481313E-3</v>
      </c>
      <c r="D2276" s="6">
        <v>4.67751915675911E-2</v>
      </c>
      <c r="E2276" s="11">
        <v>-3.7425454511196797E-2</v>
      </c>
    </row>
    <row r="2277" spans="1:5" x14ac:dyDescent="0.35">
      <c r="A2277" s="5">
        <v>-5.9501601320252999E-2</v>
      </c>
      <c r="B2277" s="6">
        <v>-3.5412847436689397E-2</v>
      </c>
      <c r="C2277" s="6">
        <v>-5.9144456569183899E-2</v>
      </c>
      <c r="D2277" s="6">
        <v>-3.9370079515159001E-2</v>
      </c>
      <c r="E2277" s="11">
        <v>-6.6029799431198202E-2</v>
      </c>
    </row>
    <row r="2278" spans="1:5" x14ac:dyDescent="0.35">
      <c r="A2278" s="5">
        <v>-9.7271684568142294E-2</v>
      </c>
      <c r="B2278" s="6">
        <v>-4.7812104495714297E-2</v>
      </c>
      <c r="C2278" s="6">
        <v>-1.8789190007209602E-2</v>
      </c>
      <c r="D2278" s="6">
        <v>-1.6393422467078301E-2</v>
      </c>
      <c r="E2278" s="11">
        <v>-7.8952090436030797E-3</v>
      </c>
    </row>
    <row r="2279" spans="1:5" x14ac:dyDescent="0.35">
      <c r="A2279" s="5">
        <v>-0.29697770477441998</v>
      </c>
      <c r="B2279" s="6">
        <v>-0.15198383429760501</v>
      </c>
      <c r="C2279" s="6">
        <v>-0.110401846581604</v>
      </c>
      <c r="D2279" s="6">
        <v>-6.7291666666666597E-2</v>
      </c>
      <c r="E2279" s="11">
        <v>-4.3588316151202698E-2</v>
      </c>
    </row>
    <row r="2280" spans="1:5" x14ac:dyDescent="0.35">
      <c r="A2280" s="5">
        <v>9.408100274648E-2</v>
      </c>
      <c r="B2280" s="6">
        <v>0.18450961223845599</v>
      </c>
      <c r="C2280" s="6">
        <v>5.2617590948243601E-2</v>
      </c>
      <c r="D2280" s="6">
        <v>4.9810140719231497E-2</v>
      </c>
      <c r="E2280" s="11">
        <v>3.08244315119355E-2</v>
      </c>
    </row>
    <row r="2281" spans="1:5" x14ac:dyDescent="0.35">
      <c r="A2281" s="5">
        <v>-9.7380358620749494E-2</v>
      </c>
      <c r="B2281" s="6">
        <v>-9.0827915848517904E-2</v>
      </c>
      <c r="C2281" s="6">
        <v>-8.6341881182986996E-2</v>
      </c>
      <c r="D2281" s="6">
        <v>-3.6808510638297799E-2</v>
      </c>
      <c r="E2281" s="11">
        <v>-1.96294265136462E-2</v>
      </c>
    </row>
    <row r="2282" spans="1:5" x14ac:dyDescent="0.35">
      <c r="A2282" s="5">
        <v>-0.205047318611987</v>
      </c>
      <c r="B2282" s="6">
        <v>-0.132302497186917</v>
      </c>
      <c r="C2282" s="6">
        <v>-0.136501772216131</v>
      </c>
      <c r="D2282" s="6">
        <v>-3.15882482880495E-2</v>
      </c>
      <c r="E2282" s="11">
        <v>-6.4371222468982997E-2</v>
      </c>
    </row>
    <row r="2283" spans="1:5" x14ac:dyDescent="0.35">
      <c r="A2283" s="5">
        <v>0.22222222222222199</v>
      </c>
      <c r="B2283" s="6">
        <v>0.21357862594504301</v>
      </c>
      <c r="C2283" s="6">
        <v>0.16768006399999999</v>
      </c>
      <c r="D2283" s="6">
        <v>9.92244297445255E-2</v>
      </c>
      <c r="E2283" s="11">
        <v>7.0400000000000004E-2</v>
      </c>
    </row>
    <row r="2284" spans="1:5" x14ac:dyDescent="0.35">
      <c r="A2284" s="5">
        <v>-0.15</v>
      </c>
      <c r="B2284" s="6">
        <v>-8.9976709091994997E-2</v>
      </c>
      <c r="C2284" s="6">
        <v>-0.16689508539900899</v>
      </c>
      <c r="D2284" s="6">
        <v>-9.6285538416383903E-2</v>
      </c>
      <c r="E2284" s="11">
        <v>-0.11808669656203299</v>
      </c>
    </row>
    <row r="2285" spans="1:5" x14ac:dyDescent="0.35">
      <c r="A2285" s="5">
        <v>-6.8754774637127501E-3</v>
      </c>
      <c r="B2285" s="6">
        <v>6.3268364158085094E-2</v>
      </c>
      <c r="C2285" s="6">
        <v>4.8355296052631697E-2</v>
      </c>
      <c r="D2285" s="6">
        <v>7.5086132608177494E-2</v>
      </c>
      <c r="E2285" s="11">
        <v>-4.8728389830509098E-3</v>
      </c>
    </row>
    <row r="2286" spans="1:5" x14ac:dyDescent="0.35">
      <c r="A2286" s="5">
        <v>-0.13153846153846199</v>
      </c>
      <c r="B2286" s="6">
        <v>-6.8898967424667307E-2</v>
      </c>
      <c r="C2286" s="6">
        <v>-0.165045492154205</v>
      </c>
      <c r="D2286" s="6">
        <v>-6.2580115335326703E-2</v>
      </c>
      <c r="E2286" s="11">
        <v>2.4057823118679E-2</v>
      </c>
    </row>
    <row r="2287" spans="1:5" x14ac:dyDescent="0.35">
      <c r="A2287" s="5">
        <v>8.1488042515500694E-2</v>
      </c>
      <c r="B2287" s="6">
        <v>-5.8214744723687199E-2</v>
      </c>
      <c r="C2287" s="6">
        <v>-3.9083087595524701E-2</v>
      </c>
      <c r="D2287" s="6">
        <v>-5.03531339793378E-2</v>
      </c>
      <c r="E2287" s="11">
        <v>5.6964700913293198E-2</v>
      </c>
    </row>
    <row r="2288" spans="1:5" x14ac:dyDescent="0.35">
      <c r="A2288" s="5">
        <v>-1.71990171990173E-2</v>
      </c>
      <c r="B2288" s="6">
        <v>-3.3241838832866001E-2</v>
      </c>
      <c r="C2288" s="6">
        <v>-3.7935080172076599E-2</v>
      </c>
      <c r="D2288" s="6">
        <v>-3.6708205374280198E-2</v>
      </c>
      <c r="E2288" s="11">
        <v>-4.4846538158930097E-2</v>
      </c>
    </row>
    <row r="2289" spans="1:5" x14ac:dyDescent="0.35">
      <c r="A2289" s="5">
        <v>-4.1666666666666602E-2</v>
      </c>
      <c r="B2289" s="6">
        <v>-3.0974738021447599E-2</v>
      </c>
      <c r="C2289" s="6">
        <v>-0.10040654471544699</v>
      </c>
      <c r="D2289" s="6">
        <v>-5.40473696614013E-2</v>
      </c>
      <c r="E2289" s="11">
        <v>-5.02471972715322E-2</v>
      </c>
    </row>
    <row r="2290" spans="1:5" x14ac:dyDescent="0.35">
      <c r="A2290" s="5">
        <v>0.15217391304347799</v>
      </c>
      <c r="B2290" s="6">
        <v>0.10381235212975699</v>
      </c>
      <c r="C2290" s="6">
        <v>0.171260784964337</v>
      </c>
      <c r="D2290" s="6">
        <v>-5.5292259083726796E-3</v>
      </c>
      <c r="E2290" s="11">
        <v>9.9740680821365207E-3</v>
      </c>
    </row>
    <row r="2291" spans="1:5" x14ac:dyDescent="0.35">
      <c r="A2291" s="5">
        <v>8.0754716981131999E-2</v>
      </c>
      <c r="B2291" s="6">
        <v>8.5281591001104898E-2</v>
      </c>
      <c r="C2291" s="6">
        <v>0.119984606481481</v>
      </c>
      <c r="D2291" s="6">
        <v>1.2178978024887301E-2</v>
      </c>
      <c r="E2291" s="11">
        <v>6.4401027720006898E-4</v>
      </c>
    </row>
    <row r="2292" spans="1:5" x14ac:dyDescent="0.35">
      <c r="A2292" s="5">
        <v>4.8882681564246201E-3</v>
      </c>
      <c r="B2292" s="6">
        <v>2.8151825123712299E-2</v>
      </c>
      <c r="C2292" s="6">
        <v>5.0292764371589103E-2</v>
      </c>
      <c r="D2292" s="6">
        <v>7.8995553230447393E-2</v>
      </c>
      <c r="E2292" s="11">
        <v>2.7461918043338401E-2</v>
      </c>
    </row>
    <row r="2293" spans="1:5" x14ac:dyDescent="0.35">
      <c r="A2293" s="5">
        <v>-7.5747046560111206E-2</v>
      </c>
      <c r="B2293" s="6">
        <v>-4.52381428571429E-2</v>
      </c>
      <c r="C2293" s="6">
        <v>-7.3794686782551605E-2</v>
      </c>
      <c r="D2293" s="6">
        <v>-5.23636363636363E-2</v>
      </c>
      <c r="E2293" s="11">
        <v>-4.5729797452495301E-2</v>
      </c>
    </row>
    <row r="2294" spans="1:5" x14ac:dyDescent="0.35">
      <c r="A2294" s="5">
        <v>6.0150375939849203E-3</v>
      </c>
      <c r="B2294" s="6">
        <v>4.1645937239198801E-2</v>
      </c>
      <c r="C2294" s="6">
        <v>2.6558073654390901E-2</v>
      </c>
      <c r="D2294" s="6">
        <v>1.81631875159887E-2</v>
      </c>
      <c r="E2294" s="11">
        <v>-8.7527352297593897E-3</v>
      </c>
    </row>
    <row r="2295" spans="1:5" x14ac:dyDescent="0.35">
      <c r="A2295" s="5">
        <v>4.5590433482810097E-2</v>
      </c>
      <c r="B2295" s="6">
        <v>3.4713933445056397E-2</v>
      </c>
      <c r="C2295" s="6">
        <v>-3.7944153156260797E-2</v>
      </c>
      <c r="D2295" s="6">
        <v>-2.2110578444989398E-2</v>
      </c>
      <c r="E2295" s="11">
        <v>-8.3885651214127294E-3</v>
      </c>
    </row>
    <row r="2296" spans="1:5" x14ac:dyDescent="0.35">
      <c r="A2296" s="5">
        <v>2.2158684774839201E-2</v>
      </c>
      <c r="B2296" s="6">
        <v>3.4705691006347E-3</v>
      </c>
      <c r="C2296" s="6">
        <v>-4.2309072868736898E-2</v>
      </c>
      <c r="D2296" s="6">
        <v>-1.84994099948309E-2</v>
      </c>
      <c r="E2296" s="11">
        <v>-4.4300936967984803E-2</v>
      </c>
    </row>
    <row r="2297" spans="1:5" x14ac:dyDescent="0.35">
      <c r="A2297" s="5">
        <v>8.4615384615384495E-2</v>
      </c>
      <c r="B2297" s="6">
        <v>-1.36038739590472E-2</v>
      </c>
      <c r="C2297" s="6">
        <v>1.16061778961505E-2</v>
      </c>
      <c r="D2297" s="6">
        <v>-2.3560208807324999E-3</v>
      </c>
      <c r="E2297" s="11">
        <v>2.4924295364546999E-2</v>
      </c>
    </row>
    <row r="2298" spans="1:5" x14ac:dyDescent="0.35">
      <c r="A2298" s="5">
        <v>-1.0960670535138601E-2</v>
      </c>
      <c r="B2298" s="6">
        <v>-5.3295910549226402E-2</v>
      </c>
      <c r="C2298" s="6">
        <v>-5.6254626202812699E-2</v>
      </c>
      <c r="D2298" s="6">
        <v>-1.44319072571002E-2</v>
      </c>
      <c r="E2298" s="11">
        <v>-4.2045409090909001E-2</v>
      </c>
    </row>
    <row r="2299" spans="1:5" x14ac:dyDescent="0.35">
      <c r="A2299" s="5">
        <v>2.8031290743155E-2</v>
      </c>
      <c r="B2299" s="6">
        <v>6.49382962962963E-2</v>
      </c>
      <c r="C2299" s="6">
        <v>9.2549058823529401E-2</v>
      </c>
      <c r="D2299" s="6">
        <v>3.4344967136715497E-2</v>
      </c>
      <c r="E2299" s="11">
        <v>7.4495797176949097E-2</v>
      </c>
    </row>
    <row r="2300" spans="1:5" x14ac:dyDescent="0.35">
      <c r="A2300" s="5">
        <v>3.9949270767279499E-2</v>
      </c>
      <c r="B2300" s="6">
        <v>1.5070669717814201E-2</v>
      </c>
      <c r="C2300" s="6">
        <v>4.7020780796095403E-2</v>
      </c>
      <c r="D2300" s="6">
        <v>-1.0553385356673601E-2</v>
      </c>
      <c r="E2300" s="11">
        <v>2.58335173327446E-2</v>
      </c>
    </row>
    <row r="2301" spans="1:5" x14ac:dyDescent="0.35">
      <c r="A2301" s="5">
        <v>5.6097560975609799E-2</v>
      </c>
      <c r="B2301" s="6">
        <v>-6.1672226168847403E-3</v>
      </c>
      <c r="C2301" s="6">
        <v>1.9197805965032601E-2</v>
      </c>
      <c r="D2301" s="6">
        <v>1.3527575794161801E-2</v>
      </c>
      <c r="E2301" s="11">
        <v>4.1756392595781303E-2</v>
      </c>
    </row>
    <row r="2302" spans="1:5" x14ac:dyDescent="0.35">
      <c r="A2302" s="5">
        <v>-2.8868360277136199E-2</v>
      </c>
      <c r="B2302" s="6">
        <v>-5.28611837674653E-3</v>
      </c>
      <c r="C2302" s="6">
        <v>-2.69088462832168E-3</v>
      </c>
      <c r="D2302" s="6">
        <v>7.9569047216865307E-3</v>
      </c>
      <c r="E2302" s="11">
        <v>-3.0992147479663701E-3</v>
      </c>
    </row>
    <row r="2303" spans="1:5" x14ac:dyDescent="0.35">
      <c r="A2303" s="5">
        <v>6.5398335315101103E-3</v>
      </c>
      <c r="B2303" s="6">
        <v>2.9805938766311001E-2</v>
      </c>
      <c r="C2303" s="6">
        <v>1.9898819561551501E-2</v>
      </c>
      <c r="D2303" s="6">
        <v>1.8334657499363201E-2</v>
      </c>
      <c r="E2303" s="11">
        <v>-8.9119170984456302E-3</v>
      </c>
    </row>
    <row r="2304" spans="1:5" x14ac:dyDescent="0.35">
      <c r="A2304" s="5">
        <v>-1.1813349084465401E-2</v>
      </c>
      <c r="B2304" s="6">
        <v>-8.97487098945549E-4</v>
      </c>
      <c r="C2304" s="6">
        <v>-9.9209656084653397E-4</v>
      </c>
      <c r="D2304" s="6">
        <v>2.5256262802887602E-2</v>
      </c>
      <c r="E2304" s="11">
        <v>-3.8059389376829698E-2</v>
      </c>
    </row>
    <row r="2305" spans="1:5" x14ac:dyDescent="0.35">
      <c r="A2305" s="5">
        <v>-2.0920561864913301E-2</v>
      </c>
      <c r="B2305" s="6">
        <v>-3.0092073435707901E-2</v>
      </c>
      <c r="C2305" s="6">
        <v>-1.8536875820485799E-2</v>
      </c>
      <c r="D2305" s="6">
        <v>-1.6097560975609701E-2</v>
      </c>
      <c r="E2305" s="11">
        <v>3.3260826086956498E-2</v>
      </c>
    </row>
    <row r="2306" spans="1:5" x14ac:dyDescent="0.35">
      <c r="A2306" s="5">
        <v>-4.0292981702868297E-2</v>
      </c>
      <c r="B2306" s="6">
        <v>-9.9560317192874895E-3</v>
      </c>
      <c r="C2306" s="6">
        <v>-2.8667824620573299E-2</v>
      </c>
      <c r="D2306" s="6">
        <v>3.9662865642042799E-3</v>
      </c>
      <c r="E2306" s="11">
        <v>-2.5036777826079399E-2</v>
      </c>
    </row>
    <row r="2307" spans="1:5" x14ac:dyDescent="0.35">
      <c r="A2307" s="5">
        <v>2.6081361323155201E-2</v>
      </c>
      <c r="B2307" s="6">
        <v>2.89991126753559E-2</v>
      </c>
      <c r="C2307" s="6">
        <v>2.7083368995950201E-2</v>
      </c>
      <c r="D2307" s="6">
        <v>-1.1111135802469099E-2</v>
      </c>
      <c r="E2307" s="11">
        <v>8.4160552438496995E-3</v>
      </c>
    </row>
    <row r="2308" spans="1:5" x14ac:dyDescent="0.35">
      <c r="A2308" s="5">
        <v>-1.11592691357267E-2</v>
      </c>
      <c r="B2308" s="6">
        <v>-3.5000022727272699E-2</v>
      </c>
      <c r="C2308" s="6">
        <v>-1.9945909398242E-2</v>
      </c>
      <c r="D2308" s="6">
        <v>1.44819479271399E-2</v>
      </c>
      <c r="E2308" s="11">
        <v>6.4198159640489498E-3</v>
      </c>
    </row>
    <row r="2309" spans="1:5" x14ac:dyDescent="0.35">
      <c r="A2309" s="5">
        <v>5.01567398119123E-2</v>
      </c>
      <c r="B2309" s="6">
        <v>1.0362765199311501E-2</v>
      </c>
      <c r="C2309" s="6">
        <v>-4.4842704380820804E-3</v>
      </c>
      <c r="D2309" s="6">
        <v>9.8448926939478393E-3</v>
      </c>
      <c r="E2309" s="11">
        <v>-2.6153477616562899E-2</v>
      </c>
    </row>
    <row r="2310" spans="1:5" x14ac:dyDescent="0.35">
      <c r="A2310" s="5">
        <v>1.19403582089552E-2</v>
      </c>
      <c r="B2310" s="6">
        <v>1.4219020316129601E-2</v>
      </c>
      <c r="C2310" s="6">
        <v>-2.8066596394088799E-2</v>
      </c>
      <c r="D2310" s="6">
        <v>-3.89958576406491E-3</v>
      </c>
      <c r="E2310" s="11">
        <v>-1.02619650655021E-2</v>
      </c>
    </row>
    <row r="2311" spans="1:5" x14ac:dyDescent="0.35">
      <c r="A2311" s="5">
        <v>-5.8997105663887599E-2</v>
      </c>
      <c r="B2311" s="6">
        <v>5.745805826054E-3</v>
      </c>
      <c r="C2311" s="6">
        <v>-0.13368984433831901</v>
      </c>
      <c r="D2311" s="6">
        <v>-6.4595034612063507E-2</v>
      </c>
      <c r="E2311" s="11">
        <v>-3.2870106645924997E-2</v>
      </c>
    </row>
    <row r="2312" spans="1:5" x14ac:dyDescent="0.35">
      <c r="A2312" s="5">
        <v>3.134802507837E-2</v>
      </c>
      <c r="B2312" s="6">
        <v>1.8053040130394899E-2</v>
      </c>
      <c r="C2312" s="6">
        <v>5.7201730749042397E-2</v>
      </c>
      <c r="D2312" s="6">
        <v>4.8652890400209502E-2</v>
      </c>
      <c r="E2312" s="11">
        <v>2.5547445255474501E-2</v>
      </c>
    </row>
    <row r="2313" spans="1:5" x14ac:dyDescent="0.35">
      <c r="A2313" s="5">
        <v>4.8632155098349297E-2</v>
      </c>
      <c r="B2313" s="6">
        <v>1.34684627041182E-3</v>
      </c>
      <c r="C2313" s="6">
        <v>0.13429341633735201</v>
      </c>
      <c r="D2313" s="6">
        <v>4.2404090795709103E-3</v>
      </c>
      <c r="E2313" s="11">
        <v>2.0017793594304702E-3</v>
      </c>
    </row>
    <row r="2314" spans="1:5" x14ac:dyDescent="0.35">
      <c r="A2314" s="5">
        <v>5.5072521739130402E-2</v>
      </c>
      <c r="B2314" s="6">
        <v>4.7522953429209598E-2</v>
      </c>
      <c r="C2314" s="6">
        <v>1.44131782571442E-2</v>
      </c>
      <c r="D2314" s="6">
        <v>-6.2096376656550802E-3</v>
      </c>
      <c r="E2314" s="11">
        <v>2.5527192008879099E-2</v>
      </c>
    </row>
    <row r="2315" spans="1:5" x14ac:dyDescent="0.35">
      <c r="A2315" s="5">
        <v>-8.2418676790182391E-3</v>
      </c>
      <c r="B2315" s="6">
        <v>-4.0017098223838997E-2</v>
      </c>
      <c r="C2315" s="6">
        <v>-3.5859236666415301E-2</v>
      </c>
      <c r="D2315" s="6">
        <v>-2.2244415008468701E-2</v>
      </c>
      <c r="E2315" s="11">
        <v>-1.96969696969698E-2</v>
      </c>
    </row>
    <row r="2316" spans="1:5" x14ac:dyDescent="0.35">
      <c r="A2316" s="5">
        <v>-3.7119115629867798E-2</v>
      </c>
      <c r="B2316" s="6">
        <v>-2.07311854495945E-2</v>
      </c>
      <c r="C2316" s="6">
        <v>-2.5964912280701701E-2</v>
      </c>
      <c r="D2316" s="6">
        <v>-5.87934575356197E-3</v>
      </c>
      <c r="E2316" s="11">
        <v>-5.32125855597263E-2</v>
      </c>
    </row>
    <row r="2317" spans="1:5" x14ac:dyDescent="0.35">
      <c r="A2317" s="5">
        <v>3.2221060542063203E-2</v>
      </c>
      <c r="B2317" s="6">
        <v>-5.2355793307534704E-3</v>
      </c>
      <c r="C2317" s="6">
        <v>1.4408861671468801E-3</v>
      </c>
      <c r="D2317" s="6">
        <v>1.0285677816550499E-3</v>
      </c>
      <c r="E2317" s="11">
        <v>-2.6819075241647599E-2</v>
      </c>
    </row>
    <row r="2318" spans="1:5" x14ac:dyDescent="0.35">
      <c r="A2318" s="5">
        <v>-3.6789295608177598E-2</v>
      </c>
      <c r="B2318" s="6">
        <v>1.44164985259383E-2</v>
      </c>
      <c r="C2318" s="6">
        <v>-2.91366557243402E-2</v>
      </c>
      <c r="D2318" s="6">
        <v>-3.5961726175186598E-3</v>
      </c>
      <c r="E2318" s="11">
        <v>-1.0543973160795601E-2</v>
      </c>
    </row>
    <row r="2319" spans="1:5" x14ac:dyDescent="0.35">
      <c r="A2319" s="5">
        <v>9.2592587234225903E-3</v>
      </c>
      <c r="B2319" s="6">
        <v>3.8799840342890198E-2</v>
      </c>
      <c r="C2319" s="6">
        <v>-2.7047054464616398E-2</v>
      </c>
      <c r="D2319" s="6">
        <v>-4.6145938485539099E-2</v>
      </c>
      <c r="E2319" s="11">
        <v>-4.6016468878663499E-3</v>
      </c>
    </row>
    <row r="2320" spans="1:5" x14ac:dyDescent="0.35">
      <c r="A2320" s="5">
        <v>5.9632966764164901E-2</v>
      </c>
      <c r="B2320" s="6">
        <v>6.0803454089108699E-2</v>
      </c>
      <c r="C2320" s="6">
        <v>3.19878141660319E-2</v>
      </c>
      <c r="D2320" s="6">
        <v>3.3243243243243202E-2</v>
      </c>
      <c r="E2320" s="11">
        <v>-1.09488083186767E-2</v>
      </c>
    </row>
    <row r="2321" spans="1:5" x14ac:dyDescent="0.35">
      <c r="A2321" s="5">
        <v>-1.7857142857142901E-2</v>
      </c>
      <c r="B2321" s="6">
        <v>-2.2927288553829601E-2</v>
      </c>
      <c r="C2321" s="6">
        <v>6.2730627306273297E-3</v>
      </c>
      <c r="D2321" s="6">
        <v>-1.33402825006538E-2</v>
      </c>
      <c r="E2321" s="11">
        <v>-1.99262474821034E-2</v>
      </c>
    </row>
    <row r="2322" spans="1:5" x14ac:dyDescent="0.35">
      <c r="A2322" s="5">
        <v>-5.5101928374645703E-4</v>
      </c>
      <c r="B2322" s="6">
        <v>-5.6568405614916299E-3</v>
      </c>
      <c r="C2322" s="6">
        <v>-3.5203557022368902E-2</v>
      </c>
      <c r="D2322" s="6">
        <v>-1.6436982597110902E-2</v>
      </c>
      <c r="E2322" s="11">
        <v>8.5341365461846196E-3</v>
      </c>
    </row>
    <row r="2323" spans="1:5" x14ac:dyDescent="0.35">
      <c r="A2323" s="5">
        <v>-3.03196819360354E-2</v>
      </c>
      <c r="B2323" s="6">
        <v>2.2756047677118502E-2</v>
      </c>
      <c r="C2323" s="6">
        <v>-2.8886356096022699E-2</v>
      </c>
      <c r="D2323" s="6">
        <v>-1.02425072907011E-2</v>
      </c>
      <c r="E2323" s="11">
        <v>9.9556993529126303E-4</v>
      </c>
    </row>
    <row r="2324" spans="1:5" x14ac:dyDescent="0.35">
      <c r="A2324" s="5">
        <v>-1.0801591813530499E-2</v>
      </c>
      <c r="B2324" s="6">
        <v>-9.27072498412174E-3</v>
      </c>
      <c r="C2324" s="6">
        <v>4.3052878397372901E-2</v>
      </c>
      <c r="D2324" s="6">
        <v>4.4389895305285899E-2</v>
      </c>
      <c r="E2324" s="11">
        <v>3.4311186757275597E-2</v>
      </c>
    </row>
    <row r="2325" spans="1:5" x14ac:dyDescent="0.35">
      <c r="A2325" s="5">
        <v>-1.4367816091954E-2</v>
      </c>
      <c r="B2325" s="6">
        <v>-8.3179455188198104E-4</v>
      </c>
      <c r="C2325" s="6">
        <v>-1.8761726078799199E-2</v>
      </c>
      <c r="D2325" s="6">
        <v>1.30388533527426E-3</v>
      </c>
      <c r="E2325" s="11">
        <v>-2.5240337751939301E-2</v>
      </c>
    </row>
    <row r="2326" spans="1:5" x14ac:dyDescent="0.35">
      <c r="A2326" s="5">
        <v>8.1049620991253707E-2</v>
      </c>
      <c r="B2326" s="6">
        <v>6.6805391608853099E-2</v>
      </c>
      <c r="C2326" s="6">
        <v>4.7801147227533501E-2</v>
      </c>
      <c r="D2326" s="6">
        <v>3.8802003187395698E-2</v>
      </c>
      <c r="E2326" s="11">
        <v>6.2885277435265105E-2</v>
      </c>
    </row>
    <row r="2327" spans="1:5" x14ac:dyDescent="0.35">
      <c r="A2327" s="5">
        <v>7.5511862162251902E-3</v>
      </c>
      <c r="B2327" s="6">
        <v>2.0288744451375101E-2</v>
      </c>
      <c r="C2327" s="6">
        <v>-2.70072992700729E-2</v>
      </c>
      <c r="D2327" s="6">
        <v>-1.15316874287212E-2</v>
      </c>
      <c r="E2327" s="11">
        <v>3.5498934361899402E-2</v>
      </c>
    </row>
    <row r="2328" spans="1:5" x14ac:dyDescent="0.35">
      <c r="A2328" s="5">
        <v>3.3190524625267698E-2</v>
      </c>
      <c r="B2328" s="6">
        <v>3.8241109717802599E-3</v>
      </c>
      <c r="C2328" s="6">
        <v>2.5131282820705099E-2</v>
      </c>
      <c r="D2328" s="6">
        <v>-9.6373573421253394E-3</v>
      </c>
      <c r="E2328" s="11">
        <v>-1.38920898995253E-2</v>
      </c>
    </row>
    <row r="2329" spans="1:5" x14ac:dyDescent="0.35">
      <c r="A2329" s="5">
        <v>-5.6993785336466596E-3</v>
      </c>
      <c r="B2329" s="6">
        <v>-2.6095219047618998E-2</v>
      </c>
      <c r="C2329" s="6">
        <v>7.06183680936701E-2</v>
      </c>
      <c r="D2329" s="6">
        <v>2.1254853297179199E-2</v>
      </c>
      <c r="E2329" s="11">
        <v>6.1349696039520998E-3</v>
      </c>
    </row>
    <row r="2330" spans="1:5" x14ac:dyDescent="0.35">
      <c r="A2330" s="5">
        <v>-2.70974972851745E-2</v>
      </c>
      <c r="B2330" s="6">
        <v>-1.6819890146295799E-2</v>
      </c>
      <c r="C2330" s="6">
        <v>-2.5632262474367801E-2</v>
      </c>
      <c r="D2330" s="6">
        <v>-1.47943827784759E-2</v>
      </c>
      <c r="E2330" s="11">
        <v>-2.8681121439978301E-2</v>
      </c>
    </row>
    <row r="2331" spans="1:5" x14ac:dyDescent="0.35">
      <c r="A2331" s="5">
        <v>4.3385109801820997E-2</v>
      </c>
      <c r="B2331" s="6">
        <v>-3.3817783966580998E-3</v>
      </c>
      <c r="C2331" s="6">
        <v>0.104875482286917</v>
      </c>
      <c r="D2331" s="6">
        <v>5.0394475683520797E-2</v>
      </c>
      <c r="E2331" s="11">
        <v>5.0918439940406297E-2</v>
      </c>
    </row>
    <row r="2332" spans="1:5" x14ac:dyDescent="0.35">
      <c r="A2332" s="5">
        <v>9.75359342915816E-3</v>
      </c>
      <c r="B2332" s="6">
        <v>-1.79640126931742E-2</v>
      </c>
      <c r="C2332" s="6">
        <v>-2.2539650793650799E-2</v>
      </c>
      <c r="D2332" s="6">
        <v>9.4499636539857601E-3</v>
      </c>
      <c r="E2332" s="11">
        <v>-1.96902212389382E-2</v>
      </c>
    </row>
    <row r="2333" spans="1:5" x14ac:dyDescent="0.35">
      <c r="A2333" s="5">
        <v>1.3218098627351099E-2</v>
      </c>
      <c r="B2333" s="6">
        <v>2.9268251437637199E-2</v>
      </c>
      <c r="C2333" s="6">
        <v>3.57255590865346E-3</v>
      </c>
      <c r="D2333" s="6">
        <v>-4.8010081613048E-4</v>
      </c>
      <c r="E2333" s="11">
        <v>1.6023425139994399E-2</v>
      </c>
    </row>
    <row r="2334" spans="1:5" x14ac:dyDescent="0.35">
      <c r="A2334" s="5">
        <v>-8.0280983442047003E-3</v>
      </c>
      <c r="B2334" s="6">
        <v>-1.0860959930113699E-2</v>
      </c>
      <c r="C2334" s="6">
        <v>-3.5598381877022202E-3</v>
      </c>
      <c r="D2334" s="6">
        <v>1.51297073758334E-2</v>
      </c>
      <c r="E2334" s="11">
        <v>1.6437094624611299E-2</v>
      </c>
    </row>
    <row r="2335" spans="1:5" x14ac:dyDescent="0.35">
      <c r="A2335" s="5">
        <v>2.8831562974203299E-2</v>
      </c>
      <c r="B2335" s="6">
        <v>5.80954282291875E-2</v>
      </c>
      <c r="C2335" s="6">
        <v>1.6238713340737099E-3</v>
      </c>
      <c r="D2335" s="6">
        <v>3.31204163709464E-3</v>
      </c>
      <c r="E2335" s="11">
        <v>3.3653891331026697E-2</v>
      </c>
    </row>
    <row r="2336" spans="1:5" x14ac:dyDescent="0.35">
      <c r="A2336" s="5">
        <v>-4.91642084562538E-4</v>
      </c>
      <c r="B2336" s="6">
        <v>7.9244905660378305E-3</v>
      </c>
      <c r="C2336" s="6">
        <v>3.11283722438391E-2</v>
      </c>
      <c r="D2336" s="6">
        <v>-1.9335062485262702E-2</v>
      </c>
      <c r="E2336" s="11">
        <v>-8.8794503171247801E-3</v>
      </c>
    </row>
    <row r="2337" spans="1:5" x14ac:dyDescent="0.35">
      <c r="A2337" s="5">
        <v>5.2631578947368397E-2</v>
      </c>
      <c r="B2337" s="6">
        <v>0</v>
      </c>
      <c r="C2337" s="6">
        <v>3.2075504153317801E-2</v>
      </c>
      <c r="D2337" s="6">
        <v>1.2022120702091899E-2</v>
      </c>
      <c r="E2337" s="11">
        <v>2.09043933061266E-2</v>
      </c>
    </row>
    <row r="2338" spans="1:5" x14ac:dyDescent="0.35">
      <c r="A2338" s="5">
        <v>3.2709813084113E-3</v>
      </c>
      <c r="B2338" s="6">
        <v>4.4927369708997996E-3</v>
      </c>
      <c r="C2338" s="6">
        <v>5.8805606337599001E-2</v>
      </c>
      <c r="D2338" s="6">
        <v>1.90068662390117E-2</v>
      </c>
      <c r="E2338" s="11">
        <v>9.1099080651901407E-2</v>
      </c>
    </row>
    <row r="2339" spans="1:5" x14ac:dyDescent="0.35">
      <c r="A2339" s="5">
        <v>-1.86301825165436E-3</v>
      </c>
      <c r="B2339" s="6">
        <v>3.7271710771524399E-2</v>
      </c>
      <c r="C2339" s="6">
        <v>5.46759712230216E-3</v>
      </c>
      <c r="D2339" s="6">
        <v>-4.4298905206316998E-3</v>
      </c>
      <c r="E2339" s="11">
        <v>-1.41708535361604E-2</v>
      </c>
    </row>
    <row r="2340" spans="1:5" x14ac:dyDescent="0.35">
      <c r="A2340" s="5">
        <v>3.1264582361175901E-2</v>
      </c>
      <c r="B2340" s="6">
        <v>-1.8864516708587801E-2</v>
      </c>
      <c r="C2340" s="6">
        <v>7.4413854448021101E-3</v>
      </c>
      <c r="D2340" s="6">
        <v>-4.6840748317544801E-4</v>
      </c>
      <c r="E2340" s="11">
        <v>1.3014801864802E-2</v>
      </c>
    </row>
    <row r="2341" spans="1:5" x14ac:dyDescent="0.35">
      <c r="A2341" s="5">
        <v>1.9457058823529199E-2</v>
      </c>
      <c r="B2341" s="6">
        <v>3.1129462898196198E-3</v>
      </c>
      <c r="C2341" s="6">
        <v>3.3806760403217097E-2</v>
      </c>
      <c r="D2341" s="6">
        <v>2.53045454545455E-2</v>
      </c>
      <c r="E2341" s="11">
        <v>-2.3011312636191899E-3</v>
      </c>
    </row>
    <row r="2342" spans="1:5" x14ac:dyDescent="0.35">
      <c r="A2342" s="5">
        <v>-3.5952151089562602E-2</v>
      </c>
      <c r="B2342" s="6">
        <v>3.8335707162024898E-3</v>
      </c>
      <c r="C2342" s="6">
        <v>-1.6487991659466801E-2</v>
      </c>
      <c r="D2342" s="6">
        <v>-9.1406996865037692E-3</v>
      </c>
      <c r="E2342" s="11">
        <v>1.0186508175533701E-2</v>
      </c>
    </row>
    <row r="2343" spans="1:5" x14ac:dyDescent="0.35">
      <c r="A2343" s="5">
        <v>-1.4732919647003901E-2</v>
      </c>
      <c r="B2343" s="6">
        <v>-1.4366266071421401E-2</v>
      </c>
      <c r="C2343" s="6">
        <v>-4.4146464259668297E-2</v>
      </c>
      <c r="D2343" s="6">
        <v>9.4556962763909808E-3</v>
      </c>
      <c r="E2343" s="11">
        <v>-1.59817345516843E-2</v>
      </c>
    </row>
    <row r="2344" spans="1:5" x14ac:dyDescent="0.35">
      <c r="A2344" s="5">
        <v>-3.73831775700934E-2</v>
      </c>
      <c r="B2344" s="6">
        <v>-1.47601288789644E-2</v>
      </c>
      <c r="C2344" s="6">
        <v>-2.5138878256032799E-2</v>
      </c>
      <c r="D2344" s="6">
        <v>-2.33036326250857E-2</v>
      </c>
      <c r="E2344" s="11">
        <v>-2.6682172208732698E-2</v>
      </c>
    </row>
    <row r="2345" spans="1:5" x14ac:dyDescent="0.35">
      <c r="A2345" s="5">
        <v>4.8544174757281199E-3</v>
      </c>
      <c r="B2345" s="6">
        <v>8.9887449816949995E-3</v>
      </c>
      <c r="C2345" s="6">
        <v>-8.3957426324283695E-3</v>
      </c>
      <c r="D2345" s="6">
        <v>2.8069941520467699E-3</v>
      </c>
      <c r="E2345" s="11">
        <v>1.5097298371076699E-2</v>
      </c>
    </row>
    <row r="2346" spans="1:5" x14ac:dyDescent="0.35">
      <c r="A2346" s="5">
        <v>3.23671481948236E-2</v>
      </c>
      <c r="B2346" s="6">
        <v>2.8025203637245699E-2</v>
      </c>
      <c r="C2346" s="6">
        <v>1.3002721499848701E-2</v>
      </c>
      <c r="D2346" s="6">
        <v>-2.7991369908826301E-3</v>
      </c>
      <c r="E2346" s="11">
        <v>-2.2504854109779E-2</v>
      </c>
    </row>
    <row r="2347" spans="1:5" x14ac:dyDescent="0.35">
      <c r="A2347" s="5">
        <v>3.27561987479563E-3</v>
      </c>
      <c r="B2347" s="6">
        <v>1.46236146348369E-2</v>
      </c>
      <c r="C2347" s="6">
        <v>2.9850746268656799E-2</v>
      </c>
      <c r="D2347" s="6">
        <v>4.1169543859649098E-2</v>
      </c>
      <c r="E2347" s="11">
        <v>1.68168168168168E-2</v>
      </c>
    </row>
    <row r="2348" spans="1:5" x14ac:dyDescent="0.35">
      <c r="A2348" s="5">
        <v>7.4626395773023102E-3</v>
      </c>
      <c r="B2348" s="6">
        <v>-5.3386120046516904E-4</v>
      </c>
      <c r="C2348" s="6">
        <v>-2.8984927536231898E-3</v>
      </c>
      <c r="D2348" s="6">
        <v>-2.0444844773976501E-2</v>
      </c>
      <c r="E2348" s="11">
        <v>4.3512502461114502E-2</v>
      </c>
    </row>
    <row r="2349" spans="1:5" x14ac:dyDescent="0.35">
      <c r="A2349" s="5">
        <v>-6.0185648148147796E-3</v>
      </c>
      <c r="B2349" s="6">
        <v>-1.7803098372907201E-2</v>
      </c>
      <c r="C2349" s="6">
        <v>-1.33721794551058E-2</v>
      </c>
      <c r="D2349" s="6">
        <v>-8.0274774324531305E-3</v>
      </c>
      <c r="E2349" s="11">
        <v>2.6792415094339699E-2</v>
      </c>
    </row>
    <row r="2350" spans="1:5" x14ac:dyDescent="0.35">
      <c r="A2350" s="5">
        <v>-2.4219749614333898E-2</v>
      </c>
      <c r="B2350" s="6">
        <v>-3.0813486707031998E-3</v>
      </c>
      <c r="C2350" s="6">
        <v>-2.0624543919403299E-2</v>
      </c>
      <c r="D2350" s="6">
        <v>1.06358150289019E-2</v>
      </c>
      <c r="E2350" s="11">
        <v>-1.12090412057715E-2</v>
      </c>
    </row>
    <row r="2351" spans="1:5" x14ac:dyDescent="0.35">
      <c r="A2351" s="5">
        <v>3.3412838500580501E-2</v>
      </c>
      <c r="B2351" s="6">
        <v>1.07272727272727E-2</v>
      </c>
      <c r="C2351" s="6">
        <v>8.7243376218810696E-3</v>
      </c>
      <c r="D2351" s="6">
        <v>-1.07526197838624E-2</v>
      </c>
      <c r="E2351" s="11">
        <v>1.0964504331369499E-2</v>
      </c>
    </row>
    <row r="2352" spans="1:5" x14ac:dyDescent="0.35">
      <c r="A2352" s="5">
        <v>-3.0023094688221601E-2</v>
      </c>
      <c r="B2352" s="6">
        <v>-3.5977873718294798E-3</v>
      </c>
      <c r="C2352" s="6">
        <v>-3.9069431526078897E-2</v>
      </c>
      <c r="D2352" s="6">
        <v>-1.9889013881174099E-2</v>
      </c>
      <c r="E2352" s="11">
        <v>-2.8492719540708901E-2</v>
      </c>
    </row>
    <row r="2353" spans="1:5" x14ac:dyDescent="0.35">
      <c r="A2353" s="5">
        <v>2.23809047619048E-2</v>
      </c>
      <c r="B2353" s="6">
        <v>1.10128364508546E-2</v>
      </c>
      <c r="C2353" s="6">
        <v>2.45188384693098E-2</v>
      </c>
      <c r="D2353" s="6">
        <v>9.4383669316100392E-3</v>
      </c>
      <c r="E2353" s="11">
        <v>1.8921476591162702E-2</v>
      </c>
    </row>
    <row r="2354" spans="1:5" x14ac:dyDescent="0.35">
      <c r="A2354" s="5">
        <v>-2.9343224468711099E-2</v>
      </c>
      <c r="B2354" s="6">
        <v>-6.7857321428571602E-3</v>
      </c>
      <c r="C2354" s="6">
        <v>-3.6049623511034599E-2</v>
      </c>
      <c r="D2354" s="6">
        <v>-2.75830067223704E-2</v>
      </c>
      <c r="E2354" s="11">
        <v>-3.1383436634482398E-2</v>
      </c>
    </row>
    <row r="2355" spans="1:5" x14ac:dyDescent="0.35">
      <c r="A2355" s="5">
        <v>3.9347408829174799E-2</v>
      </c>
      <c r="B2355" s="6">
        <v>1.7982740344879599E-4</v>
      </c>
      <c r="C2355" s="6">
        <v>5.0911345065996101E-2</v>
      </c>
      <c r="D2355" s="6">
        <v>2.6682717628977001E-2</v>
      </c>
      <c r="E2355" s="11">
        <v>5.7511503067497695E-4</v>
      </c>
    </row>
    <row r="2356" spans="1:5" x14ac:dyDescent="0.35">
      <c r="A2356" s="5">
        <v>-5.0785318559557497E-3</v>
      </c>
      <c r="B2356" s="6">
        <v>5.2129605390442996E-3</v>
      </c>
      <c r="C2356" s="6">
        <v>-3.8576466464607197E-2</v>
      </c>
      <c r="D2356" s="6">
        <v>-1.45164835990748E-2</v>
      </c>
      <c r="E2356" s="11">
        <v>-3.3914544315560298E-2</v>
      </c>
    </row>
    <row r="2357" spans="1:5" x14ac:dyDescent="0.35">
      <c r="A2357" s="5">
        <v>7.4245943120461204E-3</v>
      </c>
      <c r="B2357" s="6">
        <v>-2.4678058822534401E-2</v>
      </c>
      <c r="C2357" s="6">
        <v>2.8615799152982999E-2</v>
      </c>
      <c r="D2357" s="6">
        <v>1.78189593727727E-2</v>
      </c>
      <c r="E2357" s="11">
        <v>2.59817939699243E-2</v>
      </c>
    </row>
    <row r="2358" spans="1:5" x14ac:dyDescent="0.35">
      <c r="A2358" s="5">
        <v>1.61216036905392E-2</v>
      </c>
      <c r="B2358" s="6">
        <v>1.7418426523314601E-2</v>
      </c>
      <c r="C2358" s="6">
        <v>2.7214998488054301E-3</v>
      </c>
      <c r="D2358" s="6">
        <v>1.9140989729225E-2</v>
      </c>
      <c r="E2358" s="11">
        <v>-1.35317997293638E-3</v>
      </c>
    </row>
    <row r="2359" spans="1:5" x14ac:dyDescent="0.35">
      <c r="A2359" s="5">
        <v>-3.6264280882334402E-3</v>
      </c>
      <c r="B2359" s="6">
        <v>-4.1449629070115001E-3</v>
      </c>
      <c r="C2359" s="6">
        <v>1.02533172496986E-2</v>
      </c>
      <c r="D2359" s="6">
        <v>3.1836898763170099E-2</v>
      </c>
      <c r="E2359" s="11">
        <v>1.7228029423151499E-2</v>
      </c>
    </row>
    <row r="2360" spans="1:5" x14ac:dyDescent="0.35">
      <c r="A2360" s="5">
        <v>2.4112829845313901E-2</v>
      </c>
      <c r="B2360" s="6">
        <v>2.3706153590522999E-2</v>
      </c>
      <c r="C2360" s="6">
        <v>3.4925313432835801E-2</v>
      </c>
      <c r="D2360" s="6">
        <v>-1.08767593979303E-2</v>
      </c>
      <c r="E2360" s="11">
        <v>8.1826831588962499E-3</v>
      </c>
    </row>
    <row r="2361" spans="1:5" x14ac:dyDescent="0.35">
      <c r="A2361" s="5">
        <v>-1.24389160373168E-2</v>
      </c>
      <c r="B2361" s="6">
        <v>-3.5354604914266102E-3</v>
      </c>
      <c r="C2361" s="6">
        <v>-4.0092272286834298E-2</v>
      </c>
      <c r="D2361" s="6">
        <v>-1.5260322817317699E-2</v>
      </c>
      <c r="E2361" s="11">
        <v>-1.39674971687429E-2</v>
      </c>
    </row>
    <row r="2362" spans="1:5" x14ac:dyDescent="0.35">
      <c r="A2362" s="5">
        <v>1.8893387314439899E-2</v>
      </c>
      <c r="B2362" s="6">
        <v>1.6852953997746199E-2</v>
      </c>
      <c r="C2362" s="6">
        <v>2.43389730871089E-2</v>
      </c>
      <c r="D2362" s="6">
        <v>-8.4321556875077697E-3</v>
      </c>
      <c r="E2362" s="11">
        <v>4.5941422437158997E-3</v>
      </c>
    </row>
    <row r="2363" spans="1:5" x14ac:dyDescent="0.35">
      <c r="A2363" s="5">
        <v>-2.2516600441501101E-2</v>
      </c>
      <c r="B2363" s="6">
        <v>-1.5701360781577099E-2</v>
      </c>
      <c r="C2363" s="6">
        <v>-3.8134643590496098E-3</v>
      </c>
      <c r="D2363" s="6">
        <v>-5.28611837674653E-3</v>
      </c>
      <c r="E2363" s="11">
        <v>1.9817073170731898E-2</v>
      </c>
    </row>
    <row r="2364" spans="1:5" x14ac:dyDescent="0.35">
      <c r="A2364" s="5">
        <v>1.6711879706950299E-2</v>
      </c>
      <c r="B2364" s="6">
        <v>9.7483697181273091E-3</v>
      </c>
      <c r="C2364" s="6">
        <v>5.3003535129667601E-3</v>
      </c>
      <c r="D2364" s="6">
        <v>-7.8558227323433094E-3</v>
      </c>
      <c r="E2364" s="11">
        <v>-2.9895366218236599E-3</v>
      </c>
    </row>
    <row r="2365" spans="1:5" x14ac:dyDescent="0.35">
      <c r="A2365" s="5">
        <v>-1.5548645046645999E-2</v>
      </c>
      <c r="B2365" s="6">
        <v>1.1936124066418601E-2</v>
      </c>
      <c r="C2365" s="6">
        <v>-9.9589926760104107E-3</v>
      </c>
      <c r="D2365" s="6">
        <v>2.46856316880677E-2</v>
      </c>
      <c r="E2365" s="11">
        <v>2.41754497751125E-2</v>
      </c>
    </row>
    <row r="2366" spans="1:5" x14ac:dyDescent="0.35">
      <c r="A2366" s="5">
        <v>3.3393501805054203E-2</v>
      </c>
      <c r="B2366" s="6">
        <v>7.0251497996478798E-2</v>
      </c>
      <c r="C2366" s="6">
        <v>1.62721602447384E-2</v>
      </c>
      <c r="D2366" s="6">
        <v>-1.3863659090908999E-2</v>
      </c>
      <c r="E2366" s="11">
        <v>-9.1491304977445696E-3</v>
      </c>
    </row>
    <row r="2367" spans="1:5" x14ac:dyDescent="0.35">
      <c r="A2367" s="5">
        <v>1.92139737991266E-2</v>
      </c>
      <c r="B2367" s="6">
        <v>1.45867096501329E-3</v>
      </c>
      <c r="C2367" s="6">
        <v>9.8981374030939796E-3</v>
      </c>
      <c r="D2367" s="6">
        <v>-4.14842139083704E-3</v>
      </c>
      <c r="E2367" s="11">
        <v>7.0174697315801299E-3</v>
      </c>
    </row>
    <row r="2368" spans="1:5" x14ac:dyDescent="0.35">
      <c r="A2368" s="5">
        <v>-2.6563881748071901E-2</v>
      </c>
      <c r="B2368" s="6">
        <v>-2.70270589573222E-2</v>
      </c>
      <c r="C2368" s="6">
        <v>-8.3596716160182494E-3</v>
      </c>
      <c r="D2368" s="6">
        <v>-4.62855831123821E-4</v>
      </c>
      <c r="E2368" s="11">
        <v>-3.66770598451027E-4</v>
      </c>
    </row>
    <row r="2369" spans="1:5" x14ac:dyDescent="0.35">
      <c r="A2369" s="5">
        <v>8.8032574297192102E-4</v>
      </c>
      <c r="B2369" s="6">
        <v>1.53027613989147E-2</v>
      </c>
      <c r="C2369" s="6">
        <v>3.0813864487566199E-2</v>
      </c>
      <c r="D2369" s="6">
        <v>1.8754364870441399E-2</v>
      </c>
      <c r="E2369" s="11">
        <v>-3.30207313528064E-3</v>
      </c>
    </row>
    <row r="2370" spans="1:5" x14ac:dyDescent="0.35">
      <c r="A2370" s="5">
        <v>0</v>
      </c>
      <c r="B2370" s="6">
        <v>-3.9318806695301002E-3</v>
      </c>
      <c r="C2370" s="6">
        <v>-3.9480824576447696E-3</v>
      </c>
      <c r="D2370" s="6">
        <v>1.1136409090909001E-2</v>
      </c>
      <c r="E2370" s="11">
        <v>9.3870418042687493E-3</v>
      </c>
    </row>
    <row r="2371" spans="1:5" x14ac:dyDescent="0.35">
      <c r="A2371" s="5">
        <v>2.77045294635005E-2</v>
      </c>
      <c r="B2371" s="6">
        <v>-1.8092072665988002E-2</v>
      </c>
      <c r="C2371" s="6">
        <v>4.8131936579840504E-3</v>
      </c>
      <c r="D2371" s="6">
        <v>-1.2811957167365299E-2</v>
      </c>
      <c r="E2371" s="11">
        <v>1.64113785557984E-3</v>
      </c>
    </row>
    <row r="2372" spans="1:5" x14ac:dyDescent="0.35">
      <c r="A2372" s="5">
        <v>-1.36928535005197E-2</v>
      </c>
      <c r="B2372" s="6">
        <v>-7.70517575033214E-3</v>
      </c>
      <c r="C2372" s="6">
        <v>-8.1713435800876404E-3</v>
      </c>
      <c r="D2372" s="6">
        <v>1.1156694497117099E-2</v>
      </c>
      <c r="E2372" s="11">
        <v>5.4614964500272504E-3</v>
      </c>
    </row>
    <row r="2373" spans="1:5" x14ac:dyDescent="0.35">
      <c r="A2373" s="5">
        <v>-2.0824252530336301E-2</v>
      </c>
      <c r="B2373" s="6">
        <v>-6.5834569013012399E-3</v>
      </c>
      <c r="C2373" s="6">
        <v>-2.4147811813982598E-2</v>
      </c>
      <c r="D2373" s="6">
        <v>-1.3735667642422801E-2</v>
      </c>
      <c r="E2373" s="11">
        <v>-1.26743074416078E-2</v>
      </c>
    </row>
    <row r="2374" spans="1:5" x14ac:dyDescent="0.35">
      <c r="A2374" s="5">
        <v>7.0890562693841598E-3</v>
      </c>
      <c r="B2374" s="6">
        <v>-4.2480885046078899E-3</v>
      </c>
      <c r="C2374" s="6">
        <v>-1.1644745947292401E-2</v>
      </c>
      <c r="D2374" s="6">
        <v>8.9041097923312496E-3</v>
      </c>
      <c r="E2374" s="11">
        <v>-1.63212549540163E-2</v>
      </c>
    </row>
    <row r="2375" spans="1:5" x14ac:dyDescent="0.35">
      <c r="A2375" s="5">
        <v>2.0677562692476899E-2</v>
      </c>
      <c r="B2375" s="6">
        <v>4.7269643251523601E-2</v>
      </c>
      <c r="C2375" s="6">
        <v>2.8276847473435798E-2</v>
      </c>
      <c r="D2375" s="6">
        <v>4.0733198477782596E-3</v>
      </c>
      <c r="E2375" s="11">
        <v>8.2028709917971697E-3</v>
      </c>
    </row>
    <row r="2376" spans="1:5" x14ac:dyDescent="0.35">
      <c r="A2376" s="5">
        <v>-1.7241464774074799E-2</v>
      </c>
      <c r="B2376" s="6">
        <v>-1.6783428658683801E-2</v>
      </c>
      <c r="C2376" s="6">
        <v>3.4373818390145399E-3</v>
      </c>
      <c r="D2376" s="6">
        <v>-9.4658104454769E-3</v>
      </c>
      <c r="E2376" s="11">
        <v>-6.1021077624959803E-3</v>
      </c>
    </row>
    <row r="2377" spans="1:5" x14ac:dyDescent="0.35">
      <c r="A2377" s="5">
        <v>1.6228114746847301E-2</v>
      </c>
      <c r="B2377" s="6">
        <v>4.3254905535300002E-2</v>
      </c>
      <c r="C2377" s="6">
        <v>2.6263260812539699E-2</v>
      </c>
      <c r="D2377" s="6">
        <v>1.25141976674812E-2</v>
      </c>
      <c r="E2377" s="11">
        <v>5.2092651162789503E-3</v>
      </c>
    </row>
    <row r="2378" spans="1:5" x14ac:dyDescent="0.35">
      <c r="A2378" s="5">
        <v>-1.5105740181268999E-2</v>
      </c>
      <c r="B2378" s="6">
        <v>-2.6687862959684401E-2</v>
      </c>
      <c r="C2378" s="6">
        <v>-3.1988928178333001E-2</v>
      </c>
      <c r="D2378" s="6">
        <v>3.8201797752808199E-3</v>
      </c>
      <c r="E2378" s="11">
        <v>-5.5521008903236502E-4</v>
      </c>
    </row>
    <row r="2379" spans="1:5" x14ac:dyDescent="0.35">
      <c r="A2379" s="5">
        <v>-2.7169106047326901E-2</v>
      </c>
      <c r="B2379" s="6">
        <v>-9.1398890158315097E-3</v>
      </c>
      <c r="C2379" s="6">
        <v>-3.5057386064867399E-2</v>
      </c>
      <c r="D2379" s="6">
        <v>3.3579585116614498E-2</v>
      </c>
      <c r="E2379" s="11">
        <v>5.5551851851842705E-4</v>
      </c>
    </row>
    <row r="2380" spans="1:5" x14ac:dyDescent="0.35">
      <c r="A2380" s="5">
        <v>-1.8018107296481699E-2</v>
      </c>
      <c r="B2380" s="6">
        <v>-7.4123045200511503E-3</v>
      </c>
      <c r="C2380" s="6">
        <v>2.29301951798573E-2</v>
      </c>
      <c r="D2380" s="6">
        <v>-1.0829326871532E-3</v>
      </c>
      <c r="E2380" s="11">
        <v>2.0359430699961002E-3</v>
      </c>
    </row>
    <row r="2381" spans="1:5" x14ac:dyDescent="0.35">
      <c r="A2381" s="5">
        <v>-9.1733949162109397E-4</v>
      </c>
      <c r="B2381" s="6">
        <v>7.3017426917272301E-3</v>
      </c>
      <c r="C2381" s="6">
        <v>-3.05676582572144E-2</v>
      </c>
      <c r="D2381" s="6">
        <v>-5.2037728795267801E-3</v>
      </c>
      <c r="E2381" s="11">
        <v>5.3564831917251497E-2</v>
      </c>
    </row>
    <row r="2382" spans="1:5" x14ac:dyDescent="0.35">
      <c r="A2382" s="5">
        <v>6.4279106323273494E-2</v>
      </c>
      <c r="B2382" s="6">
        <v>2.45469188707261E-2</v>
      </c>
      <c r="C2382" s="6">
        <v>9.0099101804774805E-4</v>
      </c>
      <c r="D2382" s="6">
        <v>-1.11159980140366E-2</v>
      </c>
      <c r="E2382" s="11">
        <v>1.13954768583451E-2</v>
      </c>
    </row>
    <row r="2383" spans="1:5" x14ac:dyDescent="0.35">
      <c r="A2383" s="5">
        <v>1.72558239861953E-3</v>
      </c>
      <c r="B2383" s="6">
        <v>-5.78866386539101E-3</v>
      </c>
      <c r="C2383" s="6">
        <v>3.0602938457669399E-2</v>
      </c>
      <c r="D2383" s="6">
        <v>2.4465528421104801E-2</v>
      </c>
      <c r="E2383" s="11">
        <v>1.6814041144532301E-2</v>
      </c>
    </row>
    <row r="2384" spans="1:5" x14ac:dyDescent="0.35">
      <c r="A2384" s="5">
        <v>-1.8518433183395099E-2</v>
      </c>
      <c r="B2384" s="6">
        <v>-2.2319277945357398E-2</v>
      </c>
      <c r="C2384" s="6">
        <v>-6.9868126338755703E-3</v>
      </c>
      <c r="D2384" s="6">
        <v>-5.1634681583476701E-3</v>
      </c>
      <c r="E2384" s="11">
        <v>-1.5172178656665401E-2</v>
      </c>
    </row>
    <row r="2385" spans="1:5" x14ac:dyDescent="0.35">
      <c r="A2385" s="5">
        <v>2.8960068935494999E-2</v>
      </c>
      <c r="B2385" s="6">
        <v>2.8949544599676601E-2</v>
      </c>
      <c r="C2385" s="6">
        <v>9.3813834833955702E-3</v>
      </c>
      <c r="D2385" s="6">
        <v>-2.01124775037855E-2</v>
      </c>
      <c r="E2385" s="11">
        <v>8.3088108014539603E-3</v>
      </c>
    </row>
    <row r="2386" spans="1:5" x14ac:dyDescent="0.35">
      <c r="A2386" s="5">
        <v>-1.5778293570222101E-2</v>
      </c>
      <c r="B2386" s="6">
        <v>-3.086819886064E-2</v>
      </c>
      <c r="C2386" s="6">
        <v>-1.4522218995062499E-2</v>
      </c>
      <c r="D2386" s="6">
        <v>-1.12558373150334E-2</v>
      </c>
      <c r="E2386" s="11">
        <v>4.1202060085836498E-3</v>
      </c>
    </row>
    <row r="2387" spans="1:5" x14ac:dyDescent="0.35">
      <c r="A2387" s="5">
        <v>1.73310225303294E-2</v>
      </c>
      <c r="B2387" s="6">
        <v>2.0238902127387201E-2</v>
      </c>
      <c r="C2387" s="6">
        <v>-5.30503978779839E-3</v>
      </c>
      <c r="D2387" s="6">
        <v>-2.27678576510684E-2</v>
      </c>
      <c r="E2387" s="11">
        <v>-4.1032995690442097E-3</v>
      </c>
    </row>
    <row r="2388" spans="1:5" x14ac:dyDescent="0.35">
      <c r="A2388" s="5">
        <v>-2.7257240204429298E-2</v>
      </c>
      <c r="B2388" s="6">
        <v>-1.8699219512195098E-2</v>
      </c>
      <c r="C2388" s="6">
        <v>-2.0148148148148099E-2</v>
      </c>
      <c r="D2388" s="6">
        <v>-1.53037463523011E-2</v>
      </c>
      <c r="E2388" s="11">
        <v>1.71670386266087E-3</v>
      </c>
    </row>
    <row r="2389" spans="1:5" x14ac:dyDescent="0.35">
      <c r="A2389" s="5">
        <v>-7.4430823117337397E-3</v>
      </c>
      <c r="B2389" s="6">
        <v>1.6570008834134502E-2</v>
      </c>
      <c r="C2389" s="6">
        <v>3.3262775929845398E-3</v>
      </c>
      <c r="D2389" s="6">
        <v>1.57736020465413E-2</v>
      </c>
      <c r="E2389" s="11">
        <v>-2.3821731750530602E-2</v>
      </c>
    </row>
    <row r="2390" spans="1:5" x14ac:dyDescent="0.35">
      <c r="A2390" s="5">
        <v>-3.0877812086458302E-3</v>
      </c>
      <c r="B2390" s="6">
        <v>1.4343961347806499E-2</v>
      </c>
      <c r="C2390" s="6">
        <v>-2.5617781796262801E-2</v>
      </c>
      <c r="D2390" s="6">
        <v>-2.0324251648224399E-2</v>
      </c>
      <c r="E2390" s="11">
        <v>-3.4585639044943897E-2</v>
      </c>
    </row>
    <row r="2391" spans="1:5" x14ac:dyDescent="0.35">
      <c r="A2391" s="5">
        <v>1.8584070796460201E-2</v>
      </c>
      <c r="B2391" s="6">
        <v>1.3337634581391601E-2</v>
      </c>
      <c r="C2391" s="6">
        <v>1.36095877754663E-2</v>
      </c>
      <c r="D2391" s="6">
        <v>9.0908853570681493E-3</v>
      </c>
      <c r="E2391" s="11">
        <v>3.0187305685131598E-2</v>
      </c>
    </row>
    <row r="2392" spans="1:5" x14ac:dyDescent="0.35">
      <c r="A2392" s="5">
        <v>-5.64730668983493E-3</v>
      </c>
      <c r="B2392" s="6">
        <v>-1.06248333234247E-2</v>
      </c>
      <c r="C2392" s="6">
        <v>-4.5773878547452603E-3</v>
      </c>
      <c r="D2392" s="6">
        <v>-6.0060520673123098E-3</v>
      </c>
      <c r="E2392" s="11">
        <v>-7.9435478219400703E-3</v>
      </c>
    </row>
    <row r="2393" spans="1:5" x14ac:dyDescent="0.35">
      <c r="A2393" s="5">
        <v>-6.9899085622502398E-3</v>
      </c>
      <c r="B2393" s="6">
        <v>8.9758296037156793E-3</v>
      </c>
      <c r="C2393" s="6">
        <v>9.1977317350622201E-4</v>
      </c>
      <c r="D2393" s="6">
        <v>-7.6690217910532201E-3</v>
      </c>
      <c r="E2393" s="11">
        <v>1.0676156583629699E-2</v>
      </c>
    </row>
    <row r="2394" spans="1:5" x14ac:dyDescent="0.35">
      <c r="A2394" s="5">
        <v>-7.47914650241965E-3</v>
      </c>
      <c r="B2394" s="6">
        <v>-1.1914217443777299E-2</v>
      </c>
      <c r="C2394" s="6">
        <v>9.18833021817278E-3</v>
      </c>
      <c r="D2394" s="6">
        <v>0</v>
      </c>
      <c r="E2394" s="11">
        <v>-3.6971830985914598E-3</v>
      </c>
    </row>
    <row r="2395" spans="1:5" x14ac:dyDescent="0.35">
      <c r="A2395" s="5">
        <v>1.8173759670822701E-2</v>
      </c>
      <c r="B2395" s="6">
        <v>1.2218617166903201E-2</v>
      </c>
      <c r="C2395" s="6">
        <v>1.51745063679967E-2</v>
      </c>
      <c r="D2395" s="6">
        <v>9.36791547147653E-4</v>
      </c>
      <c r="E2395" s="11">
        <v>-5.65470931259937E-3</v>
      </c>
    </row>
    <row r="2396" spans="1:5" x14ac:dyDescent="0.35">
      <c r="A2396" s="5">
        <v>-4.3534176906147E-3</v>
      </c>
      <c r="B2396" s="6">
        <v>-2.1283354848846199E-2</v>
      </c>
      <c r="C2396" s="6">
        <v>-5.9791029602659397E-3</v>
      </c>
      <c r="D2396" s="6">
        <v>1.61440797312082E-2</v>
      </c>
      <c r="E2396" s="11">
        <v>7.8194419761861093E-3</v>
      </c>
    </row>
    <row r="2397" spans="1:5" x14ac:dyDescent="0.35">
      <c r="A2397" s="5">
        <v>-2.8421599107057199E-2</v>
      </c>
      <c r="B2397" s="6">
        <v>2.1097209040850098E-3</v>
      </c>
      <c r="C2397" s="6">
        <v>-2.40601203007519E-2</v>
      </c>
      <c r="D2397" s="6">
        <v>-7.3681556527746004E-3</v>
      </c>
      <c r="E2397" s="11">
        <v>-1.1990865808499399E-2</v>
      </c>
    </row>
    <row r="2398" spans="1:5" x14ac:dyDescent="0.35">
      <c r="A2398" s="5">
        <v>-3.1502701687791102E-3</v>
      </c>
      <c r="B2398" s="6">
        <v>-1.5546542510121599E-2</v>
      </c>
      <c r="C2398" s="6">
        <v>9.2449611943001796E-3</v>
      </c>
      <c r="D2398" s="6">
        <v>-2.7835536352689401E-3</v>
      </c>
      <c r="E2398" s="11">
        <v>-1.2136355957035799E-2</v>
      </c>
    </row>
    <row r="2399" spans="1:5" x14ac:dyDescent="0.35">
      <c r="A2399" s="5">
        <v>1.7607268623024901E-2</v>
      </c>
      <c r="B2399" s="6">
        <v>5.09947351374462E-3</v>
      </c>
      <c r="C2399" s="6">
        <v>1.9541954198473401E-2</v>
      </c>
      <c r="D2399" s="6">
        <v>8.6066290483075604E-3</v>
      </c>
      <c r="E2399" s="11">
        <v>1.1562854979687599E-2</v>
      </c>
    </row>
    <row r="2400" spans="1:5" x14ac:dyDescent="0.35">
      <c r="A2400" s="5">
        <v>-2.8837709457067099E-2</v>
      </c>
      <c r="B2400" s="6">
        <v>-2.3240557225550199E-2</v>
      </c>
      <c r="C2400" s="6">
        <v>-2.2162234865595699E-2</v>
      </c>
      <c r="D2400" s="6">
        <v>-1.6835792969654099E-2</v>
      </c>
      <c r="E2400" s="11">
        <v>-5.5902873516596702E-2</v>
      </c>
    </row>
    <row r="2401" spans="1:5" x14ac:dyDescent="0.35">
      <c r="A2401" s="5">
        <v>4.4769394461826997E-2</v>
      </c>
      <c r="B2401" s="6">
        <v>3.4852513404825897E-2</v>
      </c>
      <c r="C2401" s="6">
        <v>1.7151515029003798E-2</v>
      </c>
      <c r="D2401" s="6">
        <v>2.2988505207869801E-2</v>
      </c>
      <c r="E2401" s="11">
        <v>1.45668180098373E-2</v>
      </c>
    </row>
    <row r="2402" spans="1:5" x14ac:dyDescent="0.35">
      <c r="A2402" s="5">
        <v>-3.0608656291706299E-3</v>
      </c>
      <c r="B2402" s="6">
        <v>-7.1243201788964202E-3</v>
      </c>
      <c r="C2402" s="6">
        <v>1.20448663669026E-3</v>
      </c>
      <c r="D2402" s="6">
        <v>5.0447373298616602E-3</v>
      </c>
      <c r="E2402" s="11">
        <v>7.2720116624274099E-3</v>
      </c>
    </row>
    <row r="2403" spans="1:5" x14ac:dyDescent="0.35">
      <c r="A2403" s="5">
        <v>3.5087720837181399E-3</v>
      </c>
      <c r="B2403" s="6">
        <v>-3.2615786040443601E-2</v>
      </c>
      <c r="C2403" s="6">
        <v>1.5639097744361001E-2</v>
      </c>
      <c r="D2403" s="6">
        <v>-1.2548550648024299E-2</v>
      </c>
      <c r="E2403" s="11">
        <v>-1.1662347278785699E-2</v>
      </c>
    </row>
    <row r="2404" spans="1:5" x14ac:dyDescent="0.35">
      <c r="A2404" s="5">
        <v>1.7482955309568999E-3</v>
      </c>
      <c r="B2404" s="6">
        <v>1.97235670937288E-2</v>
      </c>
      <c r="C2404" s="6">
        <v>5.3302043233638399E-3</v>
      </c>
      <c r="D2404" s="6">
        <v>0</v>
      </c>
      <c r="E2404" s="11">
        <v>6.7428357370293802E-3</v>
      </c>
    </row>
    <row r="2405" spans="1:5" x14ac:dyDescent="0.35">
      <c r="A2405" s="5">
        <v>-2.87958115183247E-2</v>
      </c>
      <c r="B2405" s="6">
        <v>-2.0168655309351601E-2</v>
      </c>
      <c r="C2405" s="6">
        <v>-2.03240936576113E-2</v>
      </c>
      <c r="D2405" s="6">
        <v>1.9408503221083801E-2</v>
      </c>
      <c r="E2405" s="11">
        <v>-2.36279069767442E-2</v>
      </c>
    </row>
    <row r="2406" spans="1:5" x14ac:dyDescent="0.35">
      <c r="A2406" s="5">
        <v>2.1114106019766401E-2</v>
      </c>
      <c r="B2406" s="6">
        <v>1.23165176311792E-2</v>
      </c>
      <c r="C2406" s="6">
        <v>-1.20255569468164E-3</v>
      </c>
      <c r="D2406" s="6">
        <v>2.67452408600461E-2</v>
      </c>
      <c r="E2406" s="11">
        <v>5.1448170731707198E-3</v>
      </c>
    </row>
    <row r="2407" spans="1:5" x14ac:dyDescent="0.35">
      <c r="A2407" s="5">
        <v>-2.68367355917291E-2</v>
      </c>
      <c r="B2407" s="6">
        <v>-2.45000166666667E-2</v>
      </c>
      <c r="C2407" s="6">
        <v>-2.07706796878184E-2</v>
      </c>
      <c r="D2407" s="6">
        <v>-2.16335324863914E-2</v>
      </c>
      <c r="E2407" s="11">
        <v>-1.9336492890995399E-2</v>
      </c>
    </row>
    <row r="2408" spans="1:5" x14ac:dyDescent="0.35">
      <c r="A2408" s="5">
        <v>-1.08499995094935E-2</v>
      </c>
      <c r="B2408" s="6">
        <v>5.8431608720854497E-2</v>
      </c>
      <c r="C2408" s="6">
        <v>-1.6292622695746099E-2</v>
      </c>
      <c r="D2408" s="6">
        <v>-3.00089801444045E-2</v>
      </c>
      <c r="E2408" s="11">
        <v>-1.9911076744635499E-2</v>
      </c>
    </row>
    <row r="2409" spans="1:5" x14ac:dyDescent="0.35">
      <c r="A2409" s="5">
        <v>-9.1407225384243507E-3</v>
      </c>
      <c r="B2409" s="6">
        <v>-6.4569813324144598E-4</v>
      </c>
      <c r="C2409" s="6">
        <v>1.12500312499999E-2</v>
      </c>
      <c r="D2409" s="6">
        <v>6.7456847292075598E-3</v>
      </c>
      <c r="E2409" s="11">
        <v>2.0512859960552202E-2</v>
      </c>
    </row>
    <row r="2410" spans="1:5" x14ac:dyDescent="0.35">
      <c r="A2410" s="5">
        <v>-4.6125461254598E-4</v>
      </c>
      <c r="B2410" s="6">
        <v>1.1145178484897499E-2</v>
      </c>
      <c r="C2410" s="6">
        <v>-1.14338995230562E-2</v>
      </c>
      <c r="D2410" s="6">
        <v>1.06285353657241E-2</v>
      </c>
      <c r="E2410" s="11">
        <v>-5.7982989641166497E-3</v>
      </c>
    </row>
    <row r="2411" spans="1:5" x14ac:dyDescent="0.35">
      <c r="A2411" s="5">
        <v>2.7688047992615599E-3</v>
      </c>
      <c r="B2411" s="6">
        <v>-2.6038291566718601E-2</v>
      </c>
      <c r="C2411" s="6">
        <v>3.1259768677713898E-3</v>
      </c>
      <c r="D2411" s="6">
        <v>-2.30910368957002E-2</v>
      </c>
      <c r="E2411" s="11">
        <v>-9.9144249577926002E-3</v>
      </c>
    </row>
    <row r="2412" spans="1:5" x14ac:dyDescent="0.35">
      <c r="A2412" s="5">
        <v>1.9328117809479999E-2</v>
      </c>
      <c r="B2412" s="6">
        <v>1.8205691025001001E-2</v>
      </c>
      <c r="C2412" s="6">
        <v>1.86980367715783E-3</v>
      </c>
      <c r="D2412" s="6">
        <v>2.8082845775803098E-3</v>
      </c>
      <c r="E2412" s="11">
        <v>6.8721382289416199E-3</v>
      </c>
    </row>
    <row r="2413" spans="1:5" x14ac:dyDescent="0.35">
      <c r="A2413" s="5">
        <v>-2.2573363431151201E-2</v>
      </c>
      <c r="B2413" s="6">
        <v>-6.7654959160601304E-3</v>
      </c>
      <c r="C2413" s="6">
        <v>-2.5194461885258999E-2</v>
      </c>
      <c r="D2413" s="6">
        <v>-1.7269475718528701E-2</v>
      </c>
      <c r="E2413" s="11">
        <v>-1.9500780791762099E-2</v>
      </c>
    </row>
    <row r="2414" spans="1:5" x14ac:dyDescent="0.35">
      <c r="A2414" s="5">
        <v>-3.4642032332563501E-2</v>
      </c>
      <c r="B2414" s="6">
        <v>-2.6921829386960701E-2</v>
      </c>
      <c r="C2414" s="6">
        <v>-1.46777600510529E-2</v>
      </c>
      <c r="D2414" s="6">
        <v>3.7995487105309E-3</v>
      </c>
      <c r="E2414" s="11">
        <v>-1.8297494761236901E-2</v>
      </c>
    </row>
    <row r="2415" spans="1:5" x14ac:dyDescent="0.35">
      <c r="A2415" s="5">
        <v>-4.7847368421052297E-3</v>
      </c>
      <c r="B2415" s="6">
        <v>-3.6499983333333402E-2</v>
      </c>
      <c r="C2415" s="6">
        <v>-1.9429728608476599E-3</v>
      </c>
      <c r="D2415" s="6">
        <v>-9.4629761059872297E-4</v>
      </c>
      <c r="E2415" s="11">
        <v>5.06482982171796E-3</v>
      </c>
    </row>
    <row r="2416" spans="1:5" x14ac:dyDescent="0.35">
      <c r="A2416" s="5">
        <v>-2.7403799394413401E-2</v>
      </c>
      <c r="B2416" s="6">
        <v>2.2314426183801701E-2</v>
      </c>
      <c r="C2416" s="6">
        <v>-2.0765736534717701E-2</v>
      </c>
      <c r="D2416" s="6">
        <v>-1.9654226852948001E-2</v>
      </c>
      <c r="E2416" s="11">
        <v>-7.2566014916347604E-3</v>
      </c>
    </row>
    <row r="2417" spans="1:5" x14ac:dyDescent="0.35">
      <c r="A2417" s="5">
        <v>8.4033613445377905E-3</v>
      </c>
      <c r="B2417" s="6">
        <v>-7.4449748712344102E-3</v>
      </c>
      <c r="C2417" s="6">
        <v>7.9522862823062593E-3</v>
      </c>
      <c r="D2417" s="6">
        <v>7.7294440710413701E-3</v>
      </c>
      <c r="E2417" s="11">
        <v>0</v>
      </c>
    </row>
    <row r="2418" spans="1:5" x14ac:dyDescent="0.35">
      <c r="A2418" s="5">
        <v>-1.3235343137254701E-2</v>
      </c>
      <c r="B2418" s="6">
        <v>1.00579611319469E-2</v>
      </c>
      <c r="C2418" s="6">
        <v>-3.9448060486522198E-3</v>
      </c>
      <c r="D2418" s="6">
        <v>-1.6778283394577301E-3</v>
      </c>
      <c r="E2418" s="11">
        <v>-1.6244060913706E-3</v>
      </c>
    </row>
    <row r="2419" spans="1:5" x14ac:dyDescent="0.35">
      <c r="A2419" s="5">
        <v>-2.4838550662620501E-2</v>
      </c>
      <c r="B2419" s="6">
        <v>-7.9325063291140196E-3</v>
      </c>
      <c r="C2419" s="6">
        <v>6.9307263013440598E-3</v>
      </c>
      <c r="D2419" s="6">
        <v>-2.3769554680933901E-2</v>
      </c>
      <c r="E2419" s="11">
        <v>-1.38294900886513E-2</v>
      </c>
    </row>
    <row r="2420" spans="1:5" x14ac:dyDescent="0.35">
      <c r="A2420" s="5">
        <v>-1.6301580045928701E-2</v>
      </c>
      <c r="B2420" s="6">
        <v>-7.3154305429640196E-3</v>
      </c>
      <c r="C2420" s="6">
        <v>-2.45821042281219E-2</v>
      </c>
      <c r="D2420" s="6">
        <v>-1.27890063944908E-2</v>
      </c>
      <c r="E2420" s="11">
        <v>-1.01052171538372E-2</v>
      </c>
    </row>
    <row r="2421" spans="1:5" x14ac:dyDescent="0.35">
      <c r="A2421" s="5">
        <v>1.55360960919779E-2</v>
      </c>
      <c r="B2421" s="6">
        <v>1.3024901903167199E-2</v>
      </c>
      <c r="C2421" s="6">
        <v>-4.7042674731183603E-3</v>
      </c>
      <c r="D2421" s="6">
        <v>5.2316643057215301E-3</v>
      </c>
      <c r="E2421" s="11">
        <v>5.2083333333332602E-3</v>
      </c>
    </row>
    <row r="2422" spans="1:5" x14ac:dyDescent="0.35">
      <c r="A2422" s="5">
        <v>1.2238602129596999E-2</v>
      </c>
      <c r="B2422" s="6">
        <v>-4.2294027367720801E-3</v>
      </c>
      <c r="C2422" s="6">
        <v>5.7393650999539901E-3</v>
      </c>
      <c r="D2422" s="6">
        <v>1.2391574344068099E-2</v>
      </c>
      <c r="E2422" s="11">
        <v>2.1554404145077699E-2</v>
      </c>
    </row>
    <row r="2423" spans="1:5" x14ac:dyDescent="0.35">
      <c r="A2423" s="5">
        <v>-4.1813602015113402E-2</v>
      </c>
      <c r="B2423" s="6">
        <v>-9.1743287602050697E-3</v>
      </c>
      <c r="C2423" s="6">
        <v>-2.6855319675886898E-3</v>
      </c>
      <c r="D2423" s="6">
        <v>-1.8849352208046601E-2</v>
      </c>
      <c r="E2423" s="11">
        <v>-3.6518563603165099E-3</v>
      </c>
    </row>
    <row r="2424" spans="1:5" x14ac:dyDescent="0.35">
      <c r="A2424" s="5">
        <v>5.3102050473186099E-2</v>
      </c>
      <c r="B2424" s="6">
        <v>2.1776406035665299E-2</v>
      </c>
      <c r="C2424" s="6">
        <v>1.7502558650372299E-2</v>
      </c>
      <c r="D2424" s="6">
        <v>1.0478991493064299E-2</v>
      </c>
      <c r="E2424" s="11">
        <v>-6.3123600081450596E-3</v>
      </c>
    </row>
    <row r="2425" spans="1:5" x14ac:dyDescent="0.35">
      <c r="A2425" s="5">
        <v>-4.9925609090083504E-3</v>
      </c>
      <c r="B2425" s="6">
        <v>-1.6277915757677602E-2</v>
      </c>
      <c r="C2425" s="6">
        <v>-6.6159113463447597E-3</v>
      </c>
      <c r="D2425" s="6">
        <v>-4.1974814814814696E-3</v>
      </c>
      <c r="E2425" s="11">
        <v>-1.18852049180327E-2</v>
      </c>
    </row>
    <row r="2426" spans="1:5" x14ac:dyDescent="0.35">
      <c r="A2426" s="5">
        <v>-7.0245358755645099E-3</v>
      </c>
      <c r="B2426" s="6">
        <v>2.6441470938953798E-2</v>
      </c>
      <c r="C2426" s="6">
        <v>-7.3260736821153501E-3</v>
      </c>
      <c r="D2426" s="6">
        <v>-1.9836845036606001E-3</v>
      </c>
      <c r="E2426" s="11">
        <v>4.9771462058421099E-3</v>
      </c>
    </row>
    <row r="2427" spans="1:5" x14ac:dyDescent="0.35">
      <c r="A2427" s="5">
        <v>3.2844869487374001E-2</v>
      </c>
      <c r="B2427" s="6">
        <v>1.8613977683695299E-2</v>
      </c>
      <c r="C2427" s="6">
        <v>4.8305972771082603E-2</v>
      </c>
      <c r="D2427" s="6">
        <v>6.7080745341616703E-3</v>
      </c>
      <c r="E2427" s="11">
        <v>-3.09529508873307E-3</v>
      </c>
    </row>
    <row r="2428" spans="1:5" x14ac:dyDescent="0.35">
      <c r="A2428" s="5">
        <v>-3.1311250914322297E-2</v>
      </c>
      <c r="B2428" s="6">
        <v>5.0578723273311298E-3</v>
      </c>
      <c r="C2428" s="6">
        <v>-6.7199679999999703E-3</v>
      </c>
      <c r="D2428" s="6">
        <v>-1.53010365251728E-2</v>
      </c>
      <c r="E2428" s="11">
        <v>-4.5539637940812403E-3</v>
      </c>
    </row>
    <row r="2429" spans="1:5" x14ac:dyDescent="0.35">
      <c r="A2429" s="5">
        <v>1.66666675084177E-2</v>
      </c>
      <c r="B2429" s="6">
        <v>8.7662502846186392E-3</v>
      </c>
      <c r="C2429" s="6">
        <v>3.2210050508685301E-4</v>
      </c>
      <c r="D2429" s="6">
        <v>7.0174933825817298E-3</v>
      </c>
      <c r="E2429" s="11">
        <v>4.5747972551464199E-3</v>
      </c>
    </row>
    <row r="2430" spans="1:5" x14ac:dyDescent="0.35">
      <c r="A2430" s="5">
        <v>-7.9483362120386092E-3</v>
      </c>
      <c r="B2430" s="6">
        <v>1.3839733083999399E-2</v>
      </c>
      <c r="C2430" s="6">
        <v>-6.4411918338547203E-3</v>
      </c>
      <c r="D2430" s="6">
        <v>7.4664011946241598E-3</v>
      </c>
      <c r="E2430" s="11">
        <v>1.98716199597757E-2</v>
      </c>
    </row>
    <row r="2431" spans="1:5" x14ac:dyDescent="0.35">
      <c r="A2431" s="5">
        <v>-1.10164752637194E-2</v>
      </c>
      <c r="B2431" s="6">
        <v>-8.4126825396825308E-3</v>
      </c>
      <c r="C2431" s="6">
        <v>6.8070988654780297E-3</v>
      </c>
      <c r="D2431" s="6">
        <v>4.1996541501976301E-3</v>
      </c>
      <c r="E2431" s="11">
        <v>-5.2770854475340202E-3</v>
      </c>
    </row>
    <row r="2432" spans="1:5" x14ac:dyDescent="0.35">
      <c r="A2432" s="5">
        <v>-2.12658227848103E-2</v>
      </c>
      <c r="B2432" s="6">
        <v>-3.6817511816592502E-3</v>
      </c>
      <c r="C2432" s="6">
        <v>-2.5434611250309502E-2</v>
      </c>
      <c r="D2432" s="6">
        <v>2.2140220312902902E-3</v>
      </c>
      <c r="E2432" s="11">
        <v>-1.5506999204529699E-2</v>
      </c>
    </row>
    <row r="2433" spans="1:5" x14ac:dyDescent="0.35">
      <c r="A2433" s="5">
        <v>9.8292809105018399E-3</v>
      </c>
      <c r="B2433" s="6">
        <v>-4.6593989505333598E-3</v>
      </c>
      <c r="C2433" s="6">
        <v>1.09018830525274E-2</v>
      </c>
      <c r="D2433" s="6">
        <v>-9.8186053108184602E-4</v>
      </c>
      <c r="E2433" s="11">
        <v>4.2694341968911899E-2</v>
      </c>
    </row>
    <row r="2434" spans="1:5" x14ac:dyDescent="0.35">
      <c r="A2434" s="5">
        <v>3.3811475409835999E-2</v>
      </c>
      <c r="B2434" s="6">
        <v>-1.7756416178265099E-3</v>
      </c>
      <c r="C2434" s="6">
        <v>4.60783660130719E-2</v>
      </c>
      <c r="D2434" s="6">
        <v>1.5479139668817201E-2</v>
      </c>
      <c r="E2434" s="11">
        <v>9.9383816363196598E-3</v>
      </c>
    </row>
    <row r="2435" spans="1:5" x14ac:dyDescent="0.35">
      <c r="A2435" s="5">
        <v>-9.9108027750249806E-4</v>
      </c>
      <c r="B2435" s="6">
        <v>1.63324385510994E-2</v>
      </c>
      <c r="C2435" s="6">
        <v>7.4977199311290202E-3</v>
      </c>
      <c r="D2435" s="6">
        <v>4.8390271067491096E-3</v>
      </c>
      <c r="E2435" s="11">
        <v>2.3814169501508799E-2</v>
      </c>
    </row>
    <row r="2436" spans="1:5" x14ac:dyDescent="0.35">
      <c r="A2436" s="5">
        <v>3.3730158730158603E-2</v>
      </c>
      <c r="B2436" s="6">
        <v>3.9777248680261702E-3</v>
      </c>
      <c r="C2436" s="6">
        <v>4.3410914728682103E-2</v>
      </c>
      <c r="D2436" s="6">
        <v>-3.8526367409735798E-3</v>
      </c>
      <c r="E2436" s="11">
        <v>4.4213763936946596E-3</v>
      </c>
    </row>
    <row r="2437" spans="1:5" x14ac:dyDescent="0.35">
      <c r="A2437" s="5">
        <v>-1.2955854126679401E-2</v>
      </c>
      <c r="B2437" s="6">
        <v>5.5467989079809304E-3</v>
      </c>
      <c r="C2437" s="6">
        <v>-3.5662107835834301E-3</v>
      </c>
      <c r="D2437" s="6">
        <v>2.4176940395870299E-4</v>
      </c>
      <c r="E2437" s="11">
        <v>-1.7033492822966501E-2</v>
      </c>
    </row>
    <row r="2438" spans="1:5" x14ac:dyDescent="0.35">
      <c r="A2438" s="5">
        <v>-1.5556635877491501E-2</v>
      </c>
      <c r="B2438" s="6">
        <v>-1.49724347522074E-2</v>
      </c>
      <c r="C2438" s="6">
        <v>-8.9469134788811001E-4</v>
      </c>
      <c r="D2438" s="6">
        <v>1.35330591219658E-2</v>
      </c>
      <c r="E2438" s="11">
        <v>1.8302180685358299E-2</v>
      </c>
    </row>
    <row r="2439" spans="1:5" x14ac:dyDescent="0.35">
      <c r="A2439" s="5">
        <v>-1.8271654320987499E-2</v>
      </c>
      <c r="B2439" s="6">
        <v>4.79984000000044E-4</v>
      </c>
      <c r="C2439" s="6">
        <v>-2.1492567164179199E-2</v>
      </c>
      <c r="D2439" s="6">
        <v>-5.4840249280883003E-3</v>
      </c>
      <c r="E2439" s="11">
        <v>-1.18546845124282E-2</v>
      </c>
    </row>
    <row r="2440" spans="1:5" x14ac:dyDescent="0.35">
      <c r="A2440" s="5">
        <v>-6.0865143906697401E-2</v>
      </c>
      <c r="B2440" s="6">
        <v>-3.6302591336999597E-2</v>
      </c>
      <c r="C2440" s="6">
        <v>-5.0030507932596197E-2</v>
      </c>
      <c r="D2440" s="6">
        <v>-2.9009806497478099E-2</v>
      </c>
      <c r="E2440" s="11">
        <v>-3.6377708978328302E-2</v>
      </c>
    </row>
    <row r="2441" spans="1:5" x14ac:dyDescent="0.35">
      <c r="A2441" s="5">
        <v>3.3208409212640601E-2</v>
      </c>
      <c r="B2441" s="6">
        <v>2.9206804819342999E-2</v>
      </c>
      <c r="C2441" s="6">
        <v>-5.7803470064337103E-3</v>
      </c>
      <c r="D2441" s="6">
        <v>-4.4444444444444696E-3</v>
      </c>
      <c r="E2441" s="11">
        <v>-1.32530120481927E-2</v>
      </c>
    </row>
    <row r="2442" spans="1:5" x14ac:dyDescent="0.35">
      <c r="A2442" s="5">
        <v>-1.8144115181746301E-2</v>
      </c>
      <c r="B2442" s="6">
        <v>-2.3702047726539801E-2</v>
      </c>
      <c r="C2442" s="6">
        <v>-3.7467701468595002E-2</v>
      </c>
      <c r="D2442" s="6">
        <v>-1.06647073412698E-2</v>
      </c>
      <c r="E2442" s="11">
        <v>-3.5002075702075697E-2</v>
      </c>
    </row>
    <row r="2443" spans="1:5" x14ac:dyDescent="0.35">
      <c r="A2443" s="5">
        <v>3.7486745644839101E-2</v>
      </c>
      <c r="B2443" s="6">
        <v>4.6077639076426799E-2</v>
      </c>
      <c r="C2443" s="6">
        <v>1.0067147988830599E-2</v>
      </c>
      <c r="D2443" s="6">
        <v>-5.0137880424627702E-4</v>
      </c>
      <c r="E2443" s="11">
        <v>1.7292366819585198E-2</v>
      </c>
    </row>
    <row r="2444" spans="1:5" x14ac:dyDescent="0.35">
      <c r="A2444" s="5">
        <v>3.5622900763361302E-3</v>
      </c>
      <c r="B2444" s="6">
        <v>-2.77865172087149E-2</v>
      </c>
      <c r="C2444" s="6">
        <v>7.3089700996677998E-3</v>
      </c>
      <c r="D2444" s="6">
        <v>4.4895937920640401E-2</v>
      </c>
      <c r="E2444" s="11">
        <v>2.42536888783711E-2</v>
      </c>
    </row>
    <row r="2445" spans="1:5" x14ac:dyDescent="0.35">
      <c r="A2445" s="5">
        <v>8.6206900923269103E-3</v>
      </c>
      <c r="B2445" s="6">
        <v>1.5751818260739899E-2</v>
      </c>
      <c r="C2445" s="6">
        <v>1.22031992084433E-2</v>
      </c>
      <c r="D2445" s="6">
        <v>3.9366274603936699E-2</v>
      </c>
      <c r="E2445" s="11">
        <v>2.87391621129327E-2</v>
      </c>
    </row>
    <row r="2446" spans="1:5" x14ac:dyDescent="0.35">
      <c r="A2446" s="5">
        <v>-7.0386629984244796E-3</v>
      </c>
      <c r="B2446" s="6">
        <v>1.02318147119396E-2</v>
      </c>
      <c r="C2446" s="6">
        <v>-6.5168130818894499E-3</v>
      </c>
      <c r="D2446" s="6">
        <v>-4.6189377510153E-4</v>
      </c>
      <c r="E2446" s="11">
        <v>-5.9024195985679705E-4</v>
      </c>
    </row>
    <row r="2447" spans="1:5" x14ac:dyDescent="0.35">
      <c r="A2447" s="5">
        <v>9.4177265822784906E-2</v>
      </c>
      <c r="B2447" s="6">
        <v>0</v>
      </c>
      <c r="C2447" s="6">
        <v>7.2482814037389404E-2</v>
      </c>
      <c r="D2447" s="6">
        <v>1.4325393122121E-2</v>
      </c>
      <c r="E2447" s="11">
        <v>7.8740157480317007E-3</v>
      </c>
    </row>
    <row r="2448" spans="1:5" x14ac:dyDescent="0.35">
      <c r="A2448" s="5">
        <v>6.8024013511151601E-2</v>
      </c>
      <c r="B2448" s="6">
        <v>-4.7474284656978698E-4</v>
      </c>
      <c r="C2448" s="6">
        <v>5.1070273667575702E-2</v>
      </c>
      <c r="D2448" s="6">
        <v>-1.27563092138355E-2</v>
      </c>
      <c r="E2448" s="11">
        <v>1.7578085937499901E-2</v>
      </c>
    </row>
    <row r="2449" spans="1:5" x14ac:dyDescent="0.35">
      <c r="A2449" s="5">
        <v>-8.6655545927207794E-3</v>
      </c>
      <c r="B2449" s="6">
        <v>6.9664027865738998E-3</v>
      </c>
      <c r="C2449" s="6">
        <v>-6.1099507160300402E-3</v>
      </c>
      <c r="D2449" s="6">
        <v>-1.15364559298581E-3</v>
      </c>
      <c r="E2449" s="11">
        <v>-4.3953859652739298E-2</v>
      </c>
    </row>
    <row r="2450" spans="1:5" x14ac:dyDescent="0.35">
      <c r="A2450" s="5">
        <v>-4.2395063041742301E-2</v>
      </c>
      <c r="B2450" s="6">
        <v>-1.4622641969265399E-2</v>
      </c>
      <c r="C2450" s="6">
        <v>-4.1861826697892297E-2</v>
      </c>
      <c r="D2450" s="6">
        <v>7.1609376955201797E-3</v>
      </c>
      <c r="E2450" s="11">
        <v>-2.9311462384602902E-2</v>
      </c>
    </row>
    <row r="2451" spans="1:5" x14ac:dyDescent="0.35">
      <c r="A2451" s="5">
        <v>3.2861661341853102E-2</v>
      </c>
      <c r="B2451" s="6">
        <v>9.2548590794594397E-3</v>
      </c>
      <c r="C2451" s="6">
        <v>9.7769324778491703E-3</v>
      </c>
      <c r="D2451" s="6">
        <v>-6.1925690914022002E-3</v>
      </c>
      <c r="E2451" s="11">
        <v>1.0341262061686099E-2</v>
      </c>
    </row>
    <row r="2452" spans="1:5" x14ac:dyDescent="0.35">
      <c r="A2452" s="5">
        <v>2.9164915119969801E-2</v>
      </c>
      <c r="B2452" s="6">
        <v>2.64031304347827E-2</v>
      </c>
      <c r="C2452" s="6">
        <v>2.57186997191741E-2</v>
      </c>
      <c r="D2452" s="6">
        <v>6.46201216422737E-3</v>
      </c>
      <c r="E2452" s="11">
        <v>2.02661625492799E-2</v>
      </c>
    </row>
    <row r="2453" spans="1:5" x14ac:dyDescent="0.35">
      <c r="A2453" s="5">
        <v>1.71747523754937E-2</v>
      </c>
      <c r="B2453" s="6">
        <v>3.1577373123147498E-2</v>
      </c>
      <c r="C2453" s="6">
        <v>8.8495275015028092E-3</v>
      </c>
      <c r="D2453" s="6">
        <v>4.8842030524145E-2</v>
      </c>
      <c r="E2453" s="11">
        <v>1.6051364365970999E-2</v>
      </c>
    </row>
    <row r="2454" spans="1:5" x14ac:dyDescent="0.35">
      <c r="A2454" s="5">
        <v>-5.9097507003059704E-3</v>
      </c>
      <c r="B2454" s="6">
        <v>-7.7647303603892697E-3</v>
      </c>
      <c r="C2454" s="6">
        <v>2.3391227386220198E-3</v>
      </c>
      <c r="D2454" s="6">
        <v>-2.2737231187702999E-2</v>
      </c>
      <c r="E2454" s="11">
        <v>7.1090047393365099E-3</v>
      </c>
    </row>
    <row r="2455" spans="1:5" x14ac:dyDescent="0.35">
      <c r="A2455" s="5">
        <v>1.14650111025483E-2</v>
      </c>
      <c r="B2455" s="6">
        <v>1.9112175430195898E-2</v>
      </c>
      <c r="C2455" s="6">
        <v>9.9183200092860507E-3</v>
      </c>
      <c r="D2455" s="6">
        <v>-1.54363083795008E-2</v>
      </c>
      <c r="E2455" s="11">
        <v>-3.9215686274510801E-3</v>
      </c>
    </row>
    <row r="2456" spans="1:5" x14ac:dyDescent="0.35">
      <c r="A2456" s="5">
        <v>5.3736356003358597E-2</v>
      </c>
      <c r="B2456" s="6">
        <v>5.2717069510970702E-2</v>
      </c>
      <c r="C2456" s="6">
        <v>-2.8884749534509001E-3</v>
      </c>
      <c r="D2456" s="6">
        <v>-2.2722109644267699E-2</v>
      </c>
      <c r="E2456" s="11">
        <v>-1.5748031496062999E-2</v>
      </c>
    </row>
    <row r="2457" spans="1:5" x14ac:dyDescent="0.35">
      <c r="A2457" s="5">
        <v>4.4621474103585697E-2</v>
      </c>
      <c r="B2457" s="6">
        <v>4.9235544266579501E-2</v>
      </c>
      <c r="C2457" s="6">
        <v>2.6651187717265299E-2</v>
      </c>
      <c r="D2457" s="6">
        <v>-6.2775171484548099E-3</v>
      </c>
      <c r="E2457" s="11">
        <v>-1.199996E-2</v>
      </c>
    </row>
    <row r="2458" spans="1:5" x14ac:dyDescent="0.35">
      <c r="A2458" s="5">
        <v>1.1442029421893101E-3</v>
      </c>
      <c r="B2458" s="6">
        <v>9.3582482877707703E-3</v>
      </c>
      <c r="C2458" s="6">
        <v>-2.8216422918069298E-3</v>
      </c>
      <c r="D2458" s="6">
        <v>5.61530156222267E-3</v>
      </c>
      <c r="E2458" s="11">
        <v>-2.0242914160205801E-2</v>
      </c>
    </row>
    <row r="2459" spans="1:5" x14ac:dyDescent="0.35">
      <c r="A2459" s="5">
        <v>-1.6380952380952399E-2</v>
      </c>
      <c r="B2459" s="6">
        <v>1.41721854304635E-2</v>
      </c>
      <c r="C2459" s="6">
        <v>-1.5846095076400901E-2</v>
      </c>
      <c r="D2459" s="6">
        <v>3.0246859004188198E-3</v>
      </c>
      <c r="E2459" s="11">
        <v>-7.0247930981490701E-3</v>
      </c>
    </row>
    <row r="2460" spans="1:5" x14ac:dyDescent="0.35">
      <c r="A2460" s="5">
        <v>-1.2393493415956599E-2</v>
      </c>
      <c r="B2460" s="6">
        <v>2.44221235470812E-2</v>
      </c>
      <c r="C2460" s="6">
        <v>-4.8878092262164604E-3</v>
      </c>
      <c r="D2460" s="6">
        <v>-1.85576428077561E-3</v>
      </c>
      <c r="E2460" s="11">
        <v>-3.3291717299552799E-3</v>
      </c>
    </row>
    <row r="2461" spans="1:5" x14ac:dyDescent="0.35">
      <c r="A2461" s="5">
        <v>-2.3529411764705899E-2</v>
      </c>
      <c r="B2461" s="6">
        <v>-5.6094083220447101E-3</v>
      </c>
      <c r="C2461" s="6">
        <v>-2.16700369352778E-2</v>
      </c>
      <c r="D2461" s="6">
        <v>-1.6035301325477501E-2</v>
      </c>
      <c r="E2461" s="11">
        <v>-1.04384129253272E-2</v>
      </c>
    </row>
    <row r="2462" spans="1:5" x14ac:dyDescent="0.35">
      <c r="A2462" s="5">
        <v>2.8112449799196901E-2</v>
      </c>
      <c r="B2462" s="6">
        <v>4.1666666666666699E-2</v>
      </c>
      <c r="C2462" s="6">
        <v>2.74660358102174E-2</v>
      </c>
      <c r="D2462" s="6">
        <v>9.6835144071798496E-3</v>
      </c>
      <c r="E2462" s="11">
        <v>2.5105441978673398E-2</v>
      </c>
    </row>
    <row r="2463" spans="1:5" x14ac:dyDescent="0.35">
      <c r="A2463" s="5">
        <v>1.21093749999999E-2</v>
      </c>
      <c r="B2463" s="6">
        <v>-1.73538953846154E-2</v>
      </c>
      <c r="C2463" s="6">
        <v>4.3115261767312498E-3</v>
      </c>
      <c r="D2463" s="6">
        <v>-1.1695672514619999E-3</v>
      </c>
      <c r="E2463" s="11">
        <v>4.3218769294091101E-3</v>
      </c>
    </row>
    <row r="2464" spans="1:5" x14ac:dyDescent="0.35">
      <c r="A2464" s="5">
        <v>2.8174411424160401E-2</v>
      </c>
      <c r="B2464" s="6">
        <v>-1.10220070652308E-2</v>
      </c>
      <c r="C2464" s="6">
        <v>8.5862337889590599E-3</v>
      </c>
      <c r="D2464" s="6">
        <v>4.2154565757503999E-3</v>
      </c>
      <c r="E2464" s="11">
        <v>-2.5204918032786801E-2</v>
      </c>
    </row>
    <row r="2465" spans="1:5" x14ac:dyDescent="0.35">
      <c r="A2465" s="5">
        <v>3.3408484737555803E-2</v>
      </c>
      <c r="B2465" s="6">
        <v>3.8247264922077799E-2</v>
      </c>
      <c r="C2465" s="6">
        <v>2.09988069807714E-2</v>
      </c>
      <c r="D2465" s="6">
        <v>-6.9969681204062905E-4</v>
      </c>
      <c r="E2465" s="11">
        <v>2.1021231868825199E-3</v>
      </c>
    </row>
    <row r="2466" spans="1:5" x14ac:dyDescent="0.35">
      <c r="A2466" s="5">
        <v>-1.92517610151921E-2</v>
      </c>
      <c r="B2466" s="6">
        <v>1.18320805623782E-2</v>
      </c>
      <c r="C2466" s="6">
        <v>4.7249027237354904E-3</v>
      </c>
      <c r="D2466" s="6">
        <v>9.3349362583401395E-3</v>
      </c>
      <c r="E2466" s="11">
        <v>-1.6991777511717099E-2</v>
      </c>
    </row>
    <row r="2467" spans="1:5" x14ac:dyDescent="0.35">
      <c r="A2467" s="5">
        <v>-1.25925925925926E-2</v>
      </c>
      <c r="B2467" s="6">
        <v>-6.0271249919385795E-4</v>
      </c>
      <c r="C2467" s="6">
        <v>8.5752968976322598E-3</v>
      </c>
      <c r="D2467" s="6">
        <v>-2.08092485549138E-3</v>
      </c>
      <c r="E2467" s="11">
        <v>2.68885616730687E-2</v>
      </c>
    </row>
    <row r="2468" spans="1:5" x14ac:dyDescent="0.35">
      <c r="A2468" s="5">
        <v>1.05026631657914E-2</v>
      </c>
      <c r="B2468" s="6">
        <v>-2.4126054906489199E-3</v>
      </c>
      <c r="C2468" s="6">
        <v>-1.3713659180297899E-2</v>
      </c>
      <c r="D2468" s="6">
        <v>3.2437210379983E-3</v>
      </c>
      <c r="E2468" s="11">
        <v>-1.43391111529141E-2</v>
      </c>
    </row>
    <row r="2469" spans="1:5" x14ac:dyDescent="0.35">
      <c r="A2469" s="5">
        <v>3.2665143553632502E-2</v>
      </c>
      <c r="B2469" s="6">
        <v>2.7811403669095701E-2</v>
      </c>
      <c r="C2469" s="6">
        <v>5.2002309566248697E-2</v>
      </c>
      <c r="D2469" s="6">
        <v>4.6191686979013498E-4</v>
      </c>
      <c r="E2469" s="11">
        <v>2.4035420619861001E-2</v>
      </c>
    </row>
    <row r="2470" spans="1:5" x14ac:dyDescent="0.35">
      <c r="A2470" s="5">
        <v>-8.9863407620417394E-3</v>
      </c>
      <c r="B2470" s="6">
        <v>-1.6470470588235699E-3</v>
      </c>
      <c r="C2470" s="6">
        <v>1.7446470132356701E-2</v>
      </c>
      <c r="D2470" s="6">
        <v>3.6703601108033099E-2</v>
      </c>
      <c r="E2470" s="11">
        <v>2.2441836524603499E-2</v>
      </c>
    </row>
    <row r="2471" spans="1:5" x14ac:dyDescent="0.35">
      <c r="A2471" s="5">
        <v>1.81360174102285E-3</v>
      </c>
      <c r="B2471" s="6">
        <v>-1.54371669168375E-2</v>
      </c>
      <c r="C2471" s="6">
        <v>2.5975576722503402E-4</v>
      </c>
      <c r="D2471" s="6">
        <v>-1.51413938989089E-2</v>
      </c>
      <c r="E2471" s="11">
        <v>-1.22835279903343E-2</v>
      </c>
    </row>
    <row r="2472" spans="1:5" x14ac:dyDescent="0.35">
      <c r="A2472" s="5">
        <v>8.3272625515111703E-3</v>
      </c>
      <c r="B2472" s="6">
        <v>1.13704005492374E-2</v>
      </c>
      <c r="C2472" s="6">
        <v>1.27273246753246E-2</v>
      </c>
      <c r="D2472" s="6">
        <v>4.5218177707440099E-4</v>
      </c>
      <c r="E2472" s="11">
        <v>2.05912742099899E-2</v>
      </c>
    </row>
    <row r="2473" spans="1:5" x14ac:dyDescent="0.35">
      <c r="A2473" s="5">
        <v>1.22082944344704E-2</v>
      </c>
      <c r="B2473" s="6">
        <v>2.0355041420118299E-2</v>
      </c>
      <c r="C2473" s="6">
        <v>9.2330336377002293E-3</v>
      </c>
      <c r="D2473" s="6">
        <v>2.7118666666666701E-2</v>
      </c>
      <c r="E2473" s="11">
        <v>-6.1926086219492599E-3</v>
      </c>
    </row>
    <row r="2474" spans="1:5" x14ac:dyDescent="0.35">
      <c r="A2474" s="5">
        <v>1.77364307294625E-3</v>
      </c>
      <c r="B2474" s="6">
        <v>1.13662258018299E-2</v>
      </c>
      <c r="C2474" s="6">
        <v>1.0165438890239499E-3</v>
      </c>
      <c r="D2474" s="6">
        <v>-1.2761319851236101E-2</v>
      </c>
      <c r="E2474" s="11">
        <v>-1.8090452261306799E-3</v>
      </c>
    </row>
    <row r="2475" spans="1:5" x14ac:dyDescent="0.35">
      <c r="A2475" s="5">
        <v>-4.9575070821529198E-3</v>
      </c>
      <c r="B2475" s="6">
        <v>6.8808029890186102E-3</v>
      </c>
      <c r="C2475" s="6">
        <v>-7.3623002630693896E-3</v>
      </c>
      <c r="D2475" s="6">
        <v>8.9148653647175302E-4</v>
      </c>
      <c r="E2475" s="11">
        <v>-7.2492952074103599E-3</v>
      </c>
    </row>
    <row r="2476" spans="1:5" x14ac:dyDescent="0.35">
      <c r="A2476" s="5">
        <v>-3.8434163701067697E-2</v>
      </c>
      <c r="B2476" s="6">
        <v>-1.0706172754914501E-2</v>
      </c>
      <c r="C2476" s="6">
        <v>-3.3503761304540199E-2</v>
      </c>
      <c r="D2476" s="6">
        <v>-3.1396125584502201E-2</v>
      </c>
      <c r="E2476" s="11">
        <v>-2.45436105476672E-2</v>
      </c>
    </row>
    <row r="2477" spans="1:5" x14ac:dyDescent="0.35">
      <c r="A2477" s="5">
        <v>9.6225388601036705E-3</v>
      </c>
      <c r="B2477" s="6">
        <v>9.2103383696717799E-4</v>
      </c>
      <c r="C2477" s="6">
        <v>1.3231013145514401E-2</v>
      </c>
      <c r="D2477" s="6">
        <v>-5.51728735632173E-3</v>
      </c>
      <c r="E2477" s="11">
        <v>-1.03971719692253E-3</v>
      </c>
    </row>
    <row r="2478" spans="1:5" x14ac:dyDescent="0.35">
      <c r="A2478" s="5">
        <v>2.4560116401755299E-2</v>
      </c>
      <c r="B2478" s="6">
        <v>4.8309062610787396E-3</v>
      </c>
      <c r="C2478" s="6">
        <v>1.64533033049543E-2</v>
      </c>
      <c r="D2478" s="6">
        <v>9.2464636729754392E-3</v>
      </c>
      <c r="E2478" s="11">
        <v>4.9957951706911504E-3</v>
      </c>
    </row>
    <row r="2479" spans="1:5" x14ac:dyDescent="0.35">
      <c r="A2479" s="5">
        <v>8.2289442494116703E-3</v>
      </c>
      <c r="B2479" s="6">
        <v>-5.7237865645176601E-4</v>
      </c>
      <c r="C2479" s="6">
        <v>1.1048304781516201E-2</v>
      </c>
      <c r="D2479" s="6">
        <v>2.7027027027027199E-2</v>
      </c>
      <c r="E2479" s="11">
        <v>2.5476388793553899E-2</v>
      </c>
    </row>
    <row r="2480" spans="1:5" x14ac:dyDescent="0.35">
      <c r="A2480" s="5">
        <v>3.1937544357700802E-3</v>
      </c>
      <c r="B2480" s="6">
        <v>-2.7488031783026198E-3</v>
      </c>
      <c r="C2480" s="6">
        <v>-5.8449558243941499E-3</v>
      </c>
      <c r="D2480" s="6">
        <v>-7.8054861730598698E-3</v>
      </c>
      <c r="E2480" s="11">
        <v>6.0597861466282798E-4</v>
      </c>
    </row>
    <row r="2481" spans="1:5" x14ac:dyDescent="0.35">
      <c r="A2481" s="5">
        <v>2.4761230986911601E-3</v>
      </c>
      <c r="B2481" s="6">
        <v>4.3642701274837501E-3</v>
      </c>
      <c r="C2481" s="6">
        <v>-8.1799593093037099E-3</v>
      </c>
      <c r="D2481" s="6">
        <v>-1.2362395488316601E-2</v>
      </c>
      <c r="E2481" s="11">
        <v>-1.0900282599919301E-2</v>
      </c>
    </row>
    <row r="2482" spans="1:5" ht="15" thickBot="1" x14ac:dyDescent="0.4">
      <c r="A2482" s="7">
        <v>-1.92517610151921E-2</v>
      </c>
      <c r="B2482" s="8">
        <v>1.18320805623782E-2</v>
      </c>
      <c r="C2482" s="8">
        <v>4.7249027237354904E-3</v>
      </c>
      <c r="D2482" s="8">
        <v>9.3349362583401395E-3</v>
      </c>
      <c r="E2482" s="12">
        <v>-1.6991777511717099E-2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438E-6AE1-4961-ACF4-1177F3F7F819}">
  <dimension ref="B4:M24"/>
  <sheetViews>
    <sheetView showGridLines="0" topLeftCell="A4" workbookViewId="0">
      <selection activeCell="C20" sqref="C20"/>
    </sheetView>
  </sheetViews>
  <sheetFormatPr defaultRowHeight="14.5" x14ac:dyDescent="0.35"/>
  <cols>
    <col min="3" max="3" width="13.7265625" bestFit="1" customWidth="1"/>
    <col min="4" max="4" width="22.6328125" bestFit="1" customWidth="1"/>
  </cols>
  <sheetData>
    <row r="4" spans="2:13" ht="17.5" customHeight="1" x14ac:dyDescent="0.35"/>
    <row r="5" spans="2:13" ht="18.5" customHeight="1" x14ac:dyDescent="0.35">
      <c r="H5" s="1"/>
      <c r="I5" s="1" t="s">
        <v>0</v>
      </c>
      <c r="J5" s="1" t="s">
        <v>1</v>
      </c>
      <c r="K5" s="1" t="s">
        <v>2</v>
      </c>
      <c r="L5" s="1" t="s">
        <v>3</v>
      </c>
      <c r="M5" s="1" t="s">
        <v>4</v>
      </c>
    </row>
    <row r="6" spans="2:13" ht="17" customHeight="1" x14ac:dyDescent="0.35">
      <c r="B6" t="s">
        <v>5</v>
      </c>
      <c r="C6" s="1" t="s">
        <v>6</v>
      </c>
      <c r="D6" s="13">
        <f>(1+AVERAGE('base de dados'!A2:A2482))^252 -1</f>
        <v>0.12781346689024176</v>
      </c>
      <c r="H6" s="1" t="s">
        <v>0</v>
      </c>
      <c r="I6" s="13">
        <f>_xlfn.COVARIANCE.P('base de dados'!A2:A2482,'base de dados'!A2:A2482) * 252</f>
        <v>0.23218378405315962</v>
      </c>
      <c r="J6" s="13">
        <f>I7</f>
        <v>0.10112353157982878</v>
      </c>
      <c r="K6" s="13">
        <f>I8</f>
        <v>0.12940987013518601</v>
      </c>
      <c r="L6" s="13">
        <f>I9</f>
        <v>4.4075911407584281E-2</v>
      </c>
      <c r="M6" s="13">
        <f>I10</f>
        <v>4.3166495555358605E-2</v>
      </c>
    </row>
    <row r="7" spans="2:13" ht="15.5" customHeight="1" x14ac:dyDescent="0.35">
      <c r="D7" s="3"/>
      <c r="H7" s="1" t="s">
        <v>1</v>
      </c>
      <c r="I7" s="13">
        <f>_xlfn.COVARIANCE.P('base de dados'!A2:A2482,'base de dados'!B2:B2482) * 252</f>
        <v>0.10112353157982878</v>
      </c>
      <c r="J7" s="13">
        <f>_xlfn.COVARIANCE.P('base de dados'!B2:B2482,'base de dados'!B2:B2482) * 252</f>
        <v>0.18855393831539055</v>
      </c>
      <c r="K7" s="13">
        <f>J8</f>
        <v>7.0018571252499939E-2</v>
      </c>
      <c r="L7" s="13">
        <f>J9</f>
        <v>2.5867403537506928E-2</v>
      </c>
      <c r="M7" s="13">
        <f>J10</f>
        <v>2.6086197114296706E-2</v>
      </c>
    </row>
    <row r="8" spans="2:13" ht="17.5" customHeight="1" x14ac:dyDescent="0.35">
      <c r="B8" t="s">
        <v>7</v>
      </c>
      <c r="C8" s="1" t="s">
        <v>6</v>
      </c>
      <c r="D8" s="14">
        <f>(1+AVERAGE('base de dados'!B2:B2482))^252 -1</f>
        <v>0.14924219752305468</v>
      </c>
      <c r="H8" s="1" t="s">
        <v>2</v>
      </c>
      <c r="I8" s="13">
        <f>_xlfn.COVARIANCE.P('base de dados'!A2:A2482,'base de dados'!C2:C2482) * 252</f>
        <v>0.12940987013518601</v>
      </c>
      <c r="J8" s="13">
        <f>_xlfn.COVARIANCE.P('base de dados'!B2:B2482,'base de dados'!C2:C2482) * 252</f>
        <v>7.0018571252499939E-2</v>
      </c>
      <c r="K8" s="13">
        <f>_xlfn.COVARIANCE.P('base de dados'!C2:C2482,'base de dados'!C2:C2482) * 252</f>
        <v>0.18700992584285542</v>
      </c>
      <c r="L8" s="13">
        <f>K9</f>
        <v>5.0291781638373848E-2</v>
      </c>
      <c r="M8" s="13">
        <f>K10</f>
        <v>5.0024012102916959E-2</v>
      </c>
    </row>
    <row r="9" spans="2:13" x14ac:dyDescent="0.35">
      <c r="D9" s="3"/>
      <c r="H9" s="1" t="s">
        <v>3</v>
      </c>
      <c r="I9" s="13">
        <f>_xlfn.COVARIANCE.P('base de dados'!A2:A2482,'base de dados'!D2:D2482) * 252</f>
        <v>4.4075911407584281E-2</v>
      </c>
      <c r="J9" s="13">
        <f>_xlfn.COVARIANCE.P('base de dados'!B2:B2482,'base de dados'!D2:D2482) * 252</f>
        <v>2.5867403537506928E-2</v>
      </c>
      <c r="K9" s="13">
        <f>_xlfn.COVARIANCE.P('base de dados'!C2:C2482,'base de dados'!D2:D2482) * 252</f>
        <v>5.0291781638373848E-2</v>
      </c>
      <c r="L9" s="13">
        <f>_xlfn.COVARIANCE.P('base de dados'!D2:D2482,'base de dados'!D2:D2482) * 252</f>
        <v>6.4716949618105465E-2</v>
      </c>
      <c r="M9" s="13">
        <f>L10</f>
        <v>2.1442836071404067E-2</v>
      </c>
    </row>
    <row r="10" spans="2:13" ht="17.5" customHeight="1" x14ac:dyDescent="0.35">
      <c r="B10" t="s">
        <v>8</v>
      </c>
      <c r="C10" s="1" t="s">
        <v>6</v>
      </c>
      <c r="D10" s="14">
        <f>(1+AVERAGE('base de dados'!C2:C2482))^252 -1</f>
        <v>0.12275426039904747</v>
      </c>
      <c r="H10" s="1" t="s">
        <v>4</v>
      </c>
      <c r="I10" s="13">
        <f>_xlfn.COVARIANCE.P('base de dados'!A2:A2482,'base de dados'!E2:E2482) * 252</f>
        <v>4.3166495555358605E-2</v>
      </c>
      <c r="J10" s="13">
        <f>_xlfn.COVARIANCE.P('base de dados'!B2:B2482,'base de dados'!E2:E2482) * 252</f>
        <v>2.6086197114296706E-2</v>
      </c>
      <c r="K10" s="13">
        <f>_xlfn.COVARIANCE.P('base de dados'!C2:C2482,'base de dados'!E2:E2482) * 252</f>
        <v>5.0024012102916959E-2</v>
      </c>
      <c r="L10" s="13">
        <f>_xlfn.COVARIANCE.P('base de dados'!D2:D2482,'base de dados'!E2:E2482) * 252</f>
        <v>2.1442836071404067E-2</v>
      </c>
      <c r="M10" s="13">
        <f>_xlfn.COVARIANCE.P('base de dados'!E2:E2482,'base de dados'!E2:E2482) * 252</f>
        <v>9.5236717663366791E-2</v>
      </c>
    </row>
    <row r="11" spans="2:13" x14ac:dyDescent="0.35">
      <c r="D11" s="14"/>
      <c r="H11" s="1"/>
      <c r="I11" s="1"/>
      <c r="J11" s="1"/>
      <c r="K11" s="1"/>
      <c r="L11" s="1"/>
      <c r="M11" s="1"/>
    </row>
    <row r="12" spans="2:13" x14ac:dyDescent="0.35">
      <c r="B12" t="s">
        <v>9</v>
      </c>
      <c r="C12" s="1" t="s">
        <v>6</v>
      </c>
      <c r="D12" s="14">
        <f>(1+AVERAGE('base de dados'!D2:D2482))^252 -1</f>
        <v>0.11202511654826175</v>
      </c>
    </row>
    <row r="13" spans="2:13" x14ac:dyDescent="0.35">
      <c r="D13" s="14"/>
    </row>
    <row r="14" spans="2:13" x14ac:dyDescent="0.35">
      <c r="B14" t="s">
        <v>10</v>
      </c>
      <c r="C14" s="1" t="s">
        <v>6</v>
      </c>
      <c r="D14" s="13">
        <f>(1+AVERAGE('base de dados'!E2:E2482))^252 -1</f>
        <v>0.10614558027951504</v>
      </c>
    </row>
    <row r="15" spans="2:13" x14ac:dyDescent="0.35">
      <c r="D15" s="15"/>
    </row>
    <row r="19" spans="2:4" x14ac:dyDescent="0.35">
      <c r="B19" s="4" t="s">
        <v>11</v>
      </c>
      <c r="C19" s="4" t="s">
        <v>16</v>
      </c>
      <c r="D19" s="4" t="s">
        <v>17</v>
      </c>
    </row>
    <row r="20" spans="2:4" x14ac:dyDescent="0.35">
      <c r="B20" s="1" t="s">
        <v>0</v>
      </c>
      <c r="C20" s="13">
        <f>SQRT(I6)</f>
        <v>0.48185452581994043</v>
      </c>
      <c r="D20" s="13">
        <f>D6</f>
        <v>0.12781346689024176</v>
      </c>
    </row>
    <row r="21" spans="2:4" x14ac:dyDescent="0.35">
      <c r="B21" s="1" t="s">
        <v>1</v>
      </c>
      <c r="C21" s="13">
        <f>SQRT(J7)</f>
        <v>0.43422797965514676</v>
      </c>
      <c r="D21" s="13">
        <f>D8</f>
        <v>0.14924219752305468</v>
      </c>
    </row>
    <row r="22" spans="2:4" x14ac:dyDescent="0.35">
      <c r="B22" s="1" t="s">
        <v>2</v>
      </c>
      <c r="C22" s="13">
        <f>SQRT(K8)</f>
        <v>0.43244644274505878</v>
      </c>
      <c r="D22" s="13">
        <f>D10</f>
        <v>0.12275426039904747</v>
      </c>
    </row>
    <row r="23" spans="2:4" x14ac:dyDescent="0.35">
      <c r="B23" s="1" t="s">
        <v>3</v>
      </c>
      <c r="C23" s="13">
        <f>SQRT(L9)</f>
        <v>0.25439526257009087</v>
      </c>
      <c r="D23" s="13">
        <f>D12</f>
        <v>0.11202511654826175</v>
      </c>
    </row>
    <row r="24" spans="2:4" x14ac:dyDescent="0.35">
      <c r="B24" s="1" t="s">
        <v>4</v>
      </c>
      <c r="C24" s="13">
        <f>SQRT(M10)</f>
        <v>0.30860446798996088</v>
      </c>
      <c r="D24" s="13">
        <f>D14</f>
        <v>0.10614558027951504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B07E-5A92-4969-B827-B0C21A2EC0E7}">
  <dimension ref="B2:E19"/>
  <sheetViews>
    <sheetView showGridLines="0" zoomScale="85" zoomScaleNormal="85" workbookViewId="0">
      <selection activeCell="E26" sqref="E26"/>
    </sheetView>
  </sheetViews>
  <sheetFormatPr defaultRowHeight="14.5" x14ac:dyDescent="0.35"/>
  <cols>
    <col min="2" max="2" width="9.36328125" customWidth="1"/>
    <col min="3" max="3" width="12.08984375" customWidth="1"/>
    <col min="4" max="4" width="17.26953125" customWidth="1"/>
    <col min="5" max="5" width="11.08984375" customWidth="1"/>
    <col min="6" max="6" width="17.26953125" bestFit="1" customWidth="1"/>
  </cols>
  <sheetData>
    <row r="2" spans="2:5" x14ac:dyDescent="0.35">
      <c r="B2" s="18" t="s">
        <v>14</v>
      </c>
      <c r="C2" s="18"/>
      <c r="D2" s="1" t="s">
        <v>6</v>
      </c>
      <c r="E2" s="17">
        <f>'Exercício 1'!J7</f>
        <v>0.18855393831539055</v>
      </c>
    </row>
    <row r="3" spans="2:5" x14ac:dyDescent="0.35">
      <c r="B3" s="18" t="s">
        <v>15</v>
      </c>
      <c r="C3" s="18"/>
      <c r="D3" s="1" t="s">
        <v>6</v>
      </c>
      <c r="E3" s="17">
        <f>'Exercício 1'!M10</f>
        <v>9.5236717663366791E-2</v>
      </c>
    </row>
    <row r="4" spans="2:5" x14ac:dyDescent="0.35">
      <c r="B4" s="18" t="s">
        <v>13</v>
      </c>
      <c r="C4" s="18"/>
      <c r="D4" s="1" t="s">
        <v>6</v>
      </c>
      <c r="E4" s="17">
        <f>'Exercício 1'!I7</f>
        <v>0.10112353157982878</v>
      </c>
    </row>
    <row r="8" spans="2:5" x14ac:dyDescent="0.35">
      <c r="B8" t="s">
        <v>1</v>
      </c>
      <c r="C8" t="s">
        <v>4</v>
      </c>
      <c r="D8" s="1" t="s">
        <v>18</v>
      </c>
      <c r="E8" s="1" t="s">
        <v>12</v>
      </c>
    </row>
    <row r="9" spans="2:5" x14ac:dyDescent="0.35">
      <c r="B9">
        <v>1</v>
      </c>
      <c r="C9">
        <f>1-B9</f>
        <v>0</v>
      </c>
      <c r="D9" s="15">
        <f>SQRT((B9^2)*$E$2+2*B9*C9*$E$4+(C9^2)*$E$3)</f>
        <v>0.43422797965514676</v>
      </c>
      <c r="E9" s="15">
        <f>B9*'Exercício 1'!D$8 +'Exercício 2.1'!C9 *'Exercício 1'!D$14</f>
        <v>0.14924219752305468</v>
      </c>
    </row>
    <row r="10" spans="2:5" x14ac:dyDescent="0.35">
      <c r="B10">
        <f>B9-0.1</f>
        <v>0.9</v>
      </c>
      <c r="C10">
        <f t="shared" ref="C10:C19" si="0">1-B10</f>
        <v>9.9999999999999978E-2</v>
      </c>
      <c r="D10" s="15">
        <f t="shared" ref="D10:D19" si="1">SQRT(((B10^2)*$E$2 +2*B10*C10*$E$4 +(C10^2)*$E$3))</f>
        <v>0.414588100283244</v>
      </c>
      <c r="E10" s="15">
        <f>B10*'Exercício 1'!D$8 +'Exercício 2.1'!C10 *'Exercício 1'!D$14</f>
        <v>0.14493253579870072</v>
      </c>
    </row>
    <row r="11" spans="2:5" x14ac:dyDescent="0.35">
      <c r="B11">
        <f t="shared" ref="B11:B18" si="2">B10-0.1</f>
        <v>0.8</v>
      </c>
      <c r="C11">
        <f t="shared" si="0"/>
        <v>0.19999999999999996</v>
      </c>
      <c r="D11" s="15">
        <f t="shared" si="1"/>
        <v>0.39603474510947878</v>
      </c>
      <c r="E11" s="15">
        <f>B11*'Exercício 1'!D$8 +'Exercício 2.1'!C11 *'Exercício 1'!D$14</f>
        <v>0.14062287407434676</v>
      </c>
    </row>
    <row r="12" spans="2:5" x14ac:dyDescent="0.35">
      <c r="B12">
        <f t="shared" si="2"/>
        <v>0.70000000000000007</v>
      </c>
      <c r="C12">
        <f t="shared" si="0"/>
        <v>0.29999999999999993</v>
      </c>
      <c r="D12" s="15">
        <f t="shared" si="1"/>
        <v>0.37872762987108888</v>
      </c>
      <c r="E12" s="15">
        <f>B12*'Exercício 1'!D$8 +'Exercício 2.1'!C12 *'Exercício 1'!D$14</f>
        <v>0.13631321234999277</v>
      </c>
    </row>
    <row r="13" spans="2:5" x14ac:dyDescent="0.35">
      <c r="B13">
        <f t="shared" si="2"/>
        <v>0.60000000000000009</v>
      </c>
      <c r="C13">
        <f t="shared" si="0"/>
        <v>0.39999999999999991</v>
      </c>
      <c r="D13" s="15">
        <f t="shared" si="1"/>
        <v>0.36284512919150108</v>
      </c>
      <c r="E13" s="15">
        <f>B13*'Exercício 1'!D$8 +'Exercício 2.1'!C13 *'Exercício 1'!D$14</f>
        <v>0.13200355062563884</v>
      </c>
    </row>
    <row r="14" spans="2:5" x14ac:dyDescent="0.35">
      <c r="B14">
        <f t="shared" si="2"/>
        <v>0.50000000000000011</v>
      </c>
      <c r="C14">
        <f t="shared" si="0"/>
        <v>0.49999999999999989</v>
      </c>
      <c r="D14" s="15">
        <f t="shared" si="1"/>
        <v>0.34858202734019972</v>
      </c>
      <c r="E14" s="15">
        <f>B14*'Exercício 1'!D$8 +'Exercício 2.1'!C14 *'Exercício 1'!D$14</f>
        <v>0.12769388890128486</v>
      </c>
    </row>
    <row r="15" spans="2:5" x14ac:dyDescent="0.35">
      <c r="B15">
        <f t="shared" si="2"/>
        <v>0.40000000000000013</v>
      </c>
      <c r="C15">
        <f t="shared" si="0"/>
        <v>0.59999999999999987</v>
      </c>
      <c r="D15" s="15">
        <f t="shared" si="1"/>
        <v>0.3361445279155863</v>
      </c>
      <c r="E15" s="15">
        <f>B15*'Exercício 1'!D$8 +'Exercício 2.1'!C15 *'Exercício 1'!D$14</f>
        <v>0.1233842271769309</v>
      </c>
    </row>
    <row r="16" spans="2:5" x14ac:dyDescent="0.35">
      <c r="B16">
        <f>B15-0.1</f>
        <v>0.30000000000000016</v>
      </c>
      <c r="C16">
        <f t="shared" si="0"/>
        <v>0.69999999999999984</v>
      </c>
      <c r="D16" s="15">
        <f t="shared" si="1"/>
        <v>0.32574181396769281</v>
      </c>
      <c r="E16" s="15">
        <f>B16*'Exercício 1'!D$8 +'Exercício 2.1'!C16 *'Exercício 1'!D$14</f>
        <v>0.11907456545257694</v>
      </c>
    </row>
    <row r="17" spans="2:5" x14ac:dyDescent="0.35">
      <c r="B17">
        <f t="shared" si="2"/>
        <v>0.20000000000000015</v>
      </c>
      <c r="C17">
        <f t="shared" si="0"/>
        <v>0.79999999999999982</v>
      </c>
      <c r="D17" s="15">
        <f t="shared" si="1"/>
        <v>0.31757390784306505</v>
      </c>
      <c r="E17" s="15">
        <f>B17*'Exercício 1'!D$8 +'Exercício 2.1'!C17 *'Exercício 1'!D$14</f>
        <v>0.11476490372822297</v>
      </c>
    </row>
    <row r="18" spans="2:5" x14ac:dyDescent="0.35">
      <c r="B18" s="16">
        <f t="shared" si="2"/>
        <v>0.10000000000000014</v>
      </c>
      <c r="C18">
        <f t="shared" si="0"/>
        <v>0.89999999999999991</v>
      </c>
      <c r="D18" s="15">
        <f t="shared" si="1"/>
        <v>0.31181647867752305</v>
      </c>
      <c r="E18" s="15">
        <f>B18*'Exercício 1'!D$8 +'Exercício 2.1'!C18 *'Exercício 1'!D$14</f>
        <v>0.11045524200386901</v>
      </c>
    </row>
    <row r="19" spans="2:5" x14ac:dyDescent="0.35">
      <c r="B19" s="16">
        <v>0</v>
      </c>
      <c r="C19">
        <f t="shared" si="0"/>
        <v>1</v>
      </c>
      <c r="D19" s="15">
        <f t="shared" si="1"/>
        <v>0.30860446798996088</v>
      </c>
      <c r="E19" s="15">
        <f>B19*'Exercício 1'!D$8 +'Exercício 2.1'!C19 *'Exercício 1'!D$14</f>
        <v>0.10614558027951504</v>
      </c>
    </row>
  </sheetData>
  <mergeCells count="3">
    <mergeCell ref="B2:C2"/>
    <mergeCell ref="B3:C3"/>
    <mergeCell ref="B4:C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D367-E214-4514-AD9D-46FFF6F33C39}">
  <dimension ref="B1:L17"/>
  <sheetViews>
    <sheetView showGridLines="0" zoomScale="70" zoomScaleNormal="70" workbookViewId="0">
      <selection activeCell="B6" sqref="B6:E17"/>
    </sheetView>
  </sheetViews>
  <sheetFormatPr defaultRowHeight="14.5" x14ac:dyDescent="0.35"/>
  <cols>
    <col min="1" max="1" width="10.1796875" customWidth="1"/>
    <col min="2" max="2" width="17.36328125" customWidth="1"/>
    <col min="6" max="7" width="14.453125" customWidth="1"/>
    <col min="9" max="9" width="13.7265625" customWidth="1"/>
    <col min="11" max="11" width="8.81640625" bestFit="1" customWidth="1"/>
  </cols>
  <sheetData>
    <row r="1" spans="2:12" ht="17.5" customHeight="1" x14ac:dyDescent="0.35"/>
    <row r="2" spans="2:12" x14ac:dyDescent="0.35">
      <c r="B2" t="s">
        <v>14</v>
      </c>
      <c r="C2" s="1" t="s">
        <v>6</v>
      </c>
      <c r="D2" s="17">
        <f>'Exercício 1'!J7</f>
        <v>0.18855393831539055</v>
      </c>
      <c r="H2" s="18" t="s">
        <v>14</v>
      </c>
      <c r="I2" s="18"/>
      <c r="J2" s="1" t="s">
        <v>6</v>
      </c>
      <c r="K2" s="17">
        <f>D2</f>
        <v>0.18855393831539055</v>
      </c>
    </row>
    <row r="3" spans="2:12" x14ac:dyDescent="0.35">
      <c r="B3" t="s">
        <v>15</v>
      </c>
      <c r="C3" s="1" t="s">
        <v>6</v>
      </c>
      <c r="D3" s="17">
        <f>'Exercício 1'!M10</f>
        <v>9.5236717663366791E-2</v>
      </c>
      <c r="H3" s="18" t="s">
        <v>15</v>
      </c>
      <c r="I3" s="18"/>
      <c r="J3" s="1" t="s">
        <v>6</v>
      </c>
      <c r="K3" s="17">
        <f>D3</f>
        <v>9.5236717663366791E-2</v>
      </c>
    </row>
    <row r="4" spans="2:12" x14ac:dyDescent="0.35">
      <c r="B4" t="s">
        <v>13</v>
      </c>
      <c r="C4" s="1" t="s">
        <v>6</v>
      </c>
      <c r="D4" s="15">
        <f>SQRT(D2*D3)</f>
        <v>0.13400469464783213</v>
      </c>
      <c r="H4" s="18" t="s">
        <v>13</v>
      </c>
      <c r="I4" s="18"/>
      <c r="J4" s="1" t="s">
        <v>6</v>
      </c>
      <c r="K4" s="17">
        <f>-SQRT(K2*K3)</f>
        <v>-0.13400469464783213</v>
      </c>
    </row>
    <row r="6" spans="2:12" x14ac:dyDescent="0.35">
      <c r="B6" t="s">
        <v>1</v>
      </c>
      <c r="C6" t="s">
        <v>4</v>
      </c>
      <c r="D6" s="1" t="s">
        <v>18</v>
      </c>
      <c r="E6" s="1" t="s">
        <v>12</v>
      </c>
      <c r="I6" t="s">
        <v>1</v>
      </c>
      <c r="J6" t="s">
        <v>4</v>
      </c>
      <c r="K6" s="1" t="s">
        <v>18</v>
      </c>
      <c r="L6" s="1" t="s">
        <v>12</v>
      </c>
    </row>
    <row r="7" spans="2:12" x14ac:dyDescent="0.35">
      <c r="B7">
        <v>1</v>
      </c>
      <c r="C7">
        <f>1-B7</f>
        <v>0</v>
      </c>
      <c r="D7" s="15">
        <f t="shared" ref="D7:D17" si="0">SQRT(((B7^2)*$D$2 +2*B7*C7*$D$4 +(C7^2)*$D$3))</f>
        <v>0.43422797965514676</v>
      </c>
      <c r="E7" s="15">
        <f>B7*'Exercício 1'!$D$8 + 'Exercício 2.2'!C7*'Exercício 1'!$D$14</f>
        <v>0.14924219752305468</v>
      </c>
      <c r="I7">
        <v>1</v>
      </c>
      <c r="J7">
        <f>1-I7</f>
        <v>0</v>
      </c>
      <c r="K7" s="15">
        <f t="shared" ref="K7:K17" si="1">SQRT(((I7^2)*$K$2 +2*I7*J7*$K$4 +(J7^2)*$K$3))</f>
        <v>0.43422797965514676</v>
      </c>
      <c r="L7" s="15">
        <f>I7*'Exercício 1'!$D$8+J7*'Exercício 1'!$D$14</f>
        <v>0.14924219752305468</v>
      </c>
    </row>
    <row r="8" spans="2:12" x14ac:dyDescent="0.35">
      <c r="B8">
        <f>B7-0.1</f>
        <v>0.9</v>
      </c>
      <c r="C8">
        <f t="shared" ref="C8:C17" si="2">1-B8</f>
        <v>9.9999999999999978E-2</v>
      </c>
      <c r="D8" s="15">
        <f t="shared" si="0"/>
        <v>0.42166562848862815</v>
      </c>
      <c r="E8" s="15">
        <f>B8*'Exercício 1'!$D$8 + 'Exercício 2.2'!C8*'Exercício 1'!$D$14</f>
        <v>0.14493253579870072</v>
      </c>
      <c r="I8">
        <f>I7-0.1</f>
        <v>0.9</v>
      </c>
      <c r="J8">
        <f t="shared" ref="J8:J17" si="3">1-I8</f>
        <v>9.9999999999999978E-2</v>
      </c>
      <c r="K8" s="15">
        <f t="shared" si="1"/>
        <v>0.359944734890636</v>
      </c>
      <c r="L8" s="15">
        <f>I8*'Exercício 1'!$D$8+J8*'Exercício 1'!$D$14</f>
        <v>0.14493253579870072</v>
      </c>
    </row>
    <row r="9" spans="2:12" x14ac:dyDescent="0.35">
      <c r="B9">
        <f t="shared" ref="B9:B16" si="4">B8-0.1</f>
        <v>0.8</v>
      </c>
      <c r="C9">
        <f t="shared" si="2"/>
        <v>0.19999999999999996</v>
      </c>
      <c r="D9" s="15">
        <f t="shared" si="0"/>
        <v>0.4091032773221096</v>
      </c>
      <c r="E9" s="15">
        <f>B9*'Exercício 1'!$D$8 + 'Exercício 2.2'!C9*'Exercício 1'!$D$14</f>
        <v>0.14062287407434676</v>
      </c>
      <c r="I9">
        <f t="shared" ref="I9:I16" si="5">I8-0.1</f>
        <v>0.8</v>
      </c>
      <c r="J9">
        <f t="shared" si="3"/>
        <v>0.19999999999999996</v>
      </c>
      <c r="K9" s="15">
        <f t="shared" si="1"/>
        <v>0.28566149012612529</v>
      </c>
      <c r="L9" s="15">
        <f>I9*'Exercício 1'!$D$8+J9*'Exercício 1'!$D$14</f>
        <v>0.14062287407434676</v>
      </c>
    </row>
    <row r="10" spans="2:12" x14ac:dyDescent="0.35">
      <c r="B10">
        <f t="shared" si="4"/>
        <v>0.70000000000000007</v>
      </c>
      <c r="C10">
        <f t="shared" si="2"/>
        <v>0.29999999999999993</v>
      </c>
      <c r="D10" s="15">
        <f t="shared" si="0"/>
        <v>0.39654092615559106</v>
      </c>
      <c r="E10" s="15">
        <f>B10*'Exercício 1'!$D$8 + 'Exercício 2.2'!C10*'Exercício 1'!$D$14</f>
        <v>0.13631321234999277</v>
      </c>
      <c r="I10">
        <f t="shared" si="5"/>
        <v>0.70000000000000007</v>
      </c>
      <c r="J10">
        <f t="shared" si="3"/>
        <v>0.29999999999999993</v>
      </c>
      <c r="K10" s="15">
        <f t="shared" si="1"/>
        <v>0.21137824536161451</v>
      </c>
      <c r="L10" s="15">
        <f>I10*'Exercício 1'!$D$8+J10*'Exercício 1'!$D$14</f>
        <v>0.13631321234999277</v>
      </c>
    </row>
    <row r="11" spans="2:12" x14ac:dyDescent="0.35">
      <c r="B11">
        <f t="shared" si="4"/>
        <v>0.60000000000000009</v>
      </c>
      <c r="C11">
        <f t="shared" si="2"/>
        <v>0.39999999999999991</v>
      </c>
      <c r="D11" s="15">
        <f t="shared" si="0"/>
        <v>0.38397857498907245</v>
      </c>
      <c r="E11" s="15">
        <f>B11*'Exercício 1'!$D$8 + 'Exercício 2.2'!C11*'Exercício 1'!$D$14</f>
        <v>0.13200355062563884</v>
      </c>
      <c r="I11">
        <f t="shared" si="5"/>
        <v>0.60000000000000009</v>
      </c>
      <c r="J11">
        <f t="shared" si="3"/>
        <v>0.39999999999999991</v>
      </c>
      <c r="K11" s="15">
        <f t="shared" si="1"/>
        <v>0.13709500059710375</v>
      </c>
      <c r="L11" s="15">
        <f>I11*'Exercício 1'!$D$8+J11*'Exercício 1'!$D$14</f>
        <v>0.13200355062563884</v>
      </c>
    </row>
    <row r="12" spans="2:12" x14ac:dyDescent="0.35">
      <c r="B12">
        <f t="shared" si="4"/>
        <v>0.50000000000000011</v>
      </c>
      <c r="C12">
        <f t="shared" si="2"/>
        <v>0.49999999999999989</v>
      </c>
      <c r="D12" s="15">
        <f t="shared" si="0"/>
        <v>0.37141622382255385</v>
      </c>
      <c r="E12" s="15">
        <f>B12*'Exercício 1'!$D$8 + 'Exercício 2.2'!C12*'Exercício 1'!$D$14</f>
        <v>0.12769388890128486</v>
      </c>
      <c r="I12">
        <f t="shared" si="5"/>
        <v>0.50000000000000011</v>
      </c>
      <c r="J12">
        <f t="shared" si="3"/>
        <v>0.49999999999999989</v>
      </c>
      <c r="K12" s="15">
        <f t="shared" si="1"/>
        <v>6.2811755832593005E-2</v>
      </c>
      <c r="L12" s="15">
        <f>I12*'Exercício 1'!$D$8+J12*'Exercício 1'!$D$14</f>
        <v>0.12769388890128486</v>
      </c>
    </row>
    <row r="13" spans="2:12" x14ac:dyDescent="0.35">
      <c r="B13">
        <f t="shared" si="4"/>
        <v>0.40000000000000013</v>
      </c>
      <c r="C13">
        <f t="shared" si="2"/>
        <v>0.59999999999999987</v>
      </c>
      <c r="D13" s="15">
        <f t="shared" si="0"/>
        <v>0.35885387265603524</v>
      </c>
      <c r="E13" s="15">
        <f>B13*'Exercício 1'!$D$8 + 'Exercício 2.2'!C13*'Exercício 1'!$D$14</f>
        <v>0.1233842271769309</v>
      </c>
      <c r="I13">
        <f t="shared" si="5"/>
        <v>0.40000000000000013</v>
      </c>
      <c r="J13">
        <f t="shared" si="3"/>
        <v>0.59999999999999987</v>
      </c>
      <c r="K13" s="15">
        <f t="shared" si="1"/>
        <v>1.1471488931917597E-2</v>
      </c>
      <c r="L13" s="15">
        <f>I13*'Exercício 1'!$D$8+J13*'Exercício 1'!$D$14</f>
        <v>0.1233842271769309</v>
      </c>
    </row>
    <row r="14" spans="2:12" x14ac:dyDescent="0.35">
      <c r="B14">
        <f>B13-0.1</f>
        <v>0.30000000000000016</v>
      </c>
      <c r="C14">
        <f t="shared" si="2"/>
        <v>0.69999999999999984</v>
      </c>
      <c r="D14" s="15">
        <f t="shared" si="0"/>
        <v>0.34629152148951664</v>
      </c>
      <c r="E14" s="15">
        <f>B14*'Exercício 1'!$D$8 + 'Exercício 2.2'!C14*'Exercício 1'!$D$14</f>
        <v>0.11907456545257694</v>
      </c>
      <c r="I14">
        <f>I13-0.1</f>
        <v>0.30000000000000016</v>
      </c>
      <c r="J14">
        <f t="shared" si="3"/>
        <v>0.69999999999999984</v>
      </c>
      <c r="K14" s="15">
        <f t="shared" si="1"/>
        <v>8.5754733696428442E-2</v>
      </c>
      <c r="L14" s="15">
        <f>I14*'Exercício 1'!$D$8+J14*'Exercício 1'!$D$14</f>
        <v>0.11907456545257694</v>
      </c>
    </row>
    <row r="15" spans="2:12" x14ac:dyDescent="0.35">
      <c r="B15">
        <f t="shared" si="4"/>
        <v>0.20000000000000015</v>
      </c>
      <c r="C15">
        <f t="shared" si="2"/>
        <v>0.79999999999999982</v>
      </c>
      <c r="D15" s="15">
        <f t="shared" si="0"/>
        <v>0.33372917032299809</v>
      </c>
      <c r="E15" s="15">
        <f>B15*'Exercício 1'!$D$8 + 'Exercício 2.2'!C15*'Exercício 1'!$D$14</f>
        <v>0.11476490372822297</v>
      </c>
      <c r="I15">
        <f t="shared" si="5"/>
        <v>0.20000000000000015</v>
      </c>
      <c r="J15">
        <f t="shared" si="3"/>
        <v>0.79999999999999982</v>
      </c>
      <c r="K15" s="15">
        <f t="shared" si="1"/>
        <v>0.1600379784609392</v>
      </c>
      <c r="L15" s="15">
        <f>I15*'Exercício 1'!$D$8+J15*'Exercício 1'!$D$14</f>
        <v>0.11476490372822297</v>
      </c>
    </row>
    <row r="16" spans="2:12" x14ac:dyDescent="0.35">
      <c r="B16" s="16">
        <f t="shared" si="4"/>
        <v>0.10000000000000014</v>
      </c>
      <c r="C16">
        <f t="shared" si="2"/>
        <v>0.89999999999999991</v>
      </c>
      <c r="D16" s="15">
        <f t="shared" si="0"/>
        <v>0.32116681915647949</v>
      </c>
      <c r="E16" s="15">
        <f>B16*'Exercício 1'!$D$8 + 'Exercício 2.2'!C16*'Exercício 1'!$D$14</f>
        <v>0.11045524200386901</v>
      </c>
      <c r="I16" s="16">
        <f t="shared" si="5"/>
        <v>0.10000000000000014</v>
      </c>
      <c r="J16">
        <f t="shared" si="3"/>
        <v>0.89999999999999991</v>
      </c>
      <c r="K16" s="15">
        <f t="shared" si="1"/>
        <v>0.23432122322545001</v>
      </c>
      <c r="L16" s="15">
        <f>I16*'Exercício 1'!$D$8+J16*'Exercício 1'!$D$14</f>
        <v>0.11045524200386901</v>
      </c>
    </row>
    <row r="17" spans="2:12" x14ac:dyDescent="0.35">
      <c r="B17" s="16">
        <v>0</v>
      </c>
      <c r="C17">
        <f t="shared" si="2"/>
        <v>1</v>
      </c>
      <c r="D17" s="15">
        <f t="shared" si="0"/>
        <v>0.30860446798996088</v>
      </c>
      <c r="E17" s="15">
        <f>B17*'Exercício 1'!$D$8 + 'Exercício 2.2'!C17*'Exercício 1'!$D$14</f>
        <v>0.10614558027951504</v>
      </c>
      <c r="I17" s="16">
        <v>0</v>
      </c>
      <c r="J17">
        <f t="shared" si="3"/>
        <v>1</v>
      </c>
      <c r="K17" s="15">
        <f t="shared" si="1"/>
        <v>0.30860446798996088</v>
      </c>
      <c r="L17" s="15">
        <f>I17*'Exercício 1'!$D$8+J17*'Exercício 1'!$D$14</f>
        <v>0.10614558027951504</v>
      </c>
    </row>
  </sheetData>
  <mergeCells count="3">
    <mergeCell ref="H2:I2"/>
    <mergeCell ref="H3:I3"/>
    <mergeCell ref="H4:I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9E06-6109-4838-A9E2-D02A35F061AC}">
  <dimension ref="A4:AC23"/>
  <sheetViews>
    <sheetView showGridLines="0" tabSelected="1" topLeftCell="A10" workbookViewId="0">
      <selection activeCell="F27" sqref="F27"/>
    </sheetView>
  </sheetViews>
  <sheetFormatPr defaultRowHeight="14.5" x14ac:dyDescent="0.35"/>
  <cols>
    <col min="4" max="4" width="10.7265625" bestFit="1" customWidth="1"/>
  </cols>
  <sheetData>
    <row r="4" spans="1:29" x14ac:dyDescent="0.35">
      <c r="I4" t="s">
        <v>0</v>
      </c>
      <c r="J4" t="s">
        <v>1</v>
      </c>
      <c r="K4" t="s">
        <v>2</v>
      </c>
      <c r="P4" s="19" t="s">
        <v>0</v>
      </c>
      <c r="Q4" t="s">
        <v>1</v>
      </c>
      <c r="R4" t="s">
        <v>2</v>
      </c>
      <c r="S4" t="s">
        <v>3</v>
      </c>
      <c r="X4" s="19" t="s">
        <v>0</v>
      </c>
      <c r="Y4" t="s">
        <v>1</v>
      </c>
      <c r="Z4" t="s">
        <v>2</v>
      </c>
      <c r="AA4" t="s">
        <v>3</v>
      </c>
      <c r="AB4" t="s">
        <v>19</v>
      </c>
    </row>
    <row r="5" spans="1:29" x14ac:dyDescent="0.35">
      <c r="C5" t="s">
        <v>0</v>
      </c>
      <c r="D5" t="s">
        <v>1</v>
      </c>
      <c r="H5" t="s">
        <v>0</v>
      </c>
      <c r="I5" s="17">
        <f>'Exercício 1'!I6</f>
        <v>0.23218378405315962</v>
      </c>
      <c r="J5" s="17">
        <f>I6</f>
        <v>0.10112353157982878</v>
      </c>
      <c r="K5" s="17">
        <f>I7</f>
        <v>0.12940987013518601</v>
      </c>
      <c r="O5" s="19" t="s">
        <v>0</v>
      </c>
      <c r="P5" s="17">
        <f>'Exercício 1'!I6</f>
        <v>0.23218378405315962</v>
      </c>
      <c r="Q5" s="17">
        <f>P6</f>
        <v>0.10112353157982878</v>
      </c>
      <c r="R5" s="17">
        <f>P7</f>
        <v>0.12940987013518601</v>
      </c>
      <c r="S5" s="17">
        <f>P8</f>
        <v>4.4075911407584281E-2</v>
      </c>
      <c r="W5" s="19" t="s">
        <v>0</v>
      </c>
      <c r="X5" s="17">
        <f>'Exercício 1'!I6</f>
        <v>0.23218378405315962</v>
      </c>
      <c r="Y5" s="17">
        <f>'Exercício 1'!J6</f>
        <v>0.10112353157982878</v>
      </c>
      <c r="Z5" s="17">
        <f>'Exercício 1'!K6</f>
        <v>0.12940987013518601</v>
      </c>
      <c r="AA5" s="17">
        <f>'Exercício 1'!L6</f>
        <v>4.4075911407584281E-2</v>
      </c>
      <c r="AB5" s="17">
        <f>'Exercício 1'!M6</f>
        <v>4.3166495555358605E-2</v>
      </c>
    </row>
    <row r="6" spans="1:29" x14ac:dyDescent="0.35">
      <c r="B6" t="s">
        <v>0</v>
      </c>
      <c r="C6" s="17">
        <f>'Exercício 1'!I6</f>
        <v>0.23218378405315962</v>
      </c>
      <c r="D6" s="17">
        <f>'Exercício 1'!J6</f>
        <v>0.10112353157982878</v>
      </c>
      <c r="H6" t="s">
        <v>1</v>
      </c>
      <c r="I6" s="17">
        <f>'Exercício 1'!I7</f>
        <v>0.10112353157982878</v>
      </c>
      <c r="J6" s="17">
        <f>'Exercício 1'!J7</f>
        <v>0.18855393831539055</v>
      </c>
      <c r="K6" s="17">
        <f>J7</f>
        <v>7.0018571252499939E-2</v>
      </c>
      <c r="O6" t="s">
        <v>1</v>
      </c>
      <c r="P6" s="17">
        <f>'Exercício 1'!I7</f>
        <v>0.10112353157982878</v>
      </c>
      <c r="Q6" s="17">
        <f>'Exercício 1'!J7</f>
        <v>0.18855393831539055</v>
      </c>
      <c r="R6" s="17">
        <f>Q7</f>
        <v>7.0018571252499939E-2</v>
      </c>
      <c r="S6" s="17">
        <f>Q8</f>
        <v>2.5867403537506928E-2</v>
      </c>
      <c r="W6" t="s">
        <v>1</v>
      </c>
      <c r="X6" s="17">
        <f>'Exercício 1'!I7</f>
        <v>0.10112353157982878</v>
      </c>
      <c r="Y6" s="17">
        <f>'Exercício 1'!J7</f>
        <v>0.18855393831539055</v>
      </c>
      <c r="Z6" s="17">
        <f>'Exercício 1'!K7</f>
        <v>7.0018571252499939E-2</v>
      </c>
      <c r="AA6" s="17">
        <f>'Exercício 1'!L7</f>
        <v>2.5867403537506928E-2</v>
      </c>
      <c r="AB6" s="17">
        <f>'Exercício 1'!M7</f>
        <v>2.6086197114296706E-2</v>
      </c>
    </row>
    <row r="7" spans="1:29" x14ac:dyDescent="0.35">
      <c r="B7" t="s">
        <v>1</v>
      </c>
      <c r="C7" s="17">
        <f>'Exercício 1'!I7</f>
        <v>0.10112353157982878</v>
      </c>
      <c r="D7" s="17">
        <f>'Exercício 1'!J7</f>
        <v>0.18855393831539055</v>
      </c>
      <c r="H7" t="s">
        <v>2</v>
      </c>
      <c r="I7" s="17">
        <f>'Exercício 1'!I8</f>
        <v>0.12940987013518601</v>
      </c>
      <c r="J7" s="17">
        <f>'Exercício 1'!J8</f>
        <v>7.0018571252499939E-2</v>
      </c>
      <c r="K7" s="17">
        <f>'Exercício 1'!K8</f>
        <v>0.18700992584285542</v>
      </c>
      <c r="O7" t="s">
        <v>2</v>
      </c>
      <c r="P7" s="17">
        <f>'Exercício 1'!I8</f>
        <v>0.12940987013518601</v>
      </c>
      <c r="Q7" s="17">
        <f>'Exercício 1'!J8</f>
        <v>7.0018571252499939E-2</v>
      </c>
      <c r="R7" s="17">
        <f>'Exercício 1'!K8</f>
        <v>0.18700992584285542</v>
      </c>
      <c r="S7" s="17">
        <f>R8</f>
        <v>5.0291781638373848E-2</v>
      </c>
      <c r="W7" t="s">
        <v>2</v>
      </c>
      <c r="X7" s="17">
        <f>'Exercício 1'!I8</f>
        <v>0.12940987013518601</v>
      </c>
      <c r="Y7" s="17">
        <f>'Exercício 1'!J8</f>
        <v>7.0018571252499939E-2</v>
      </c>
      <c r="Z7" s="17">
        <f>'Exercício 1'!K8</f>
        <v>0.18700992584285542</v>
      </c>
      <c r="AA7" s="17">
        <f>'Exercício 1'!L8</f>
        <v>5.0291781638373848E-2</v>
      </c>
      <c r="AB7" s="17">
        <f>'Exercício 1'!M8</f>
        <v>5.0024012102916959E-2</v>
      </c>
    </row>
    <row r="8" spans="1:29" x14ac:dyDescent="0.35">
      <c r="O8" t="s">
        <v>3</v>
      </c>
      <c r="P8" s="17">
        <f>'Exercício 1'!I9</f>
        <v>4.4075911407584281E-2</v>
      </c>
      <c r="Q8" s="17">
        <f>'Exercício 1'!J9</f>
        <v>2.5867403537506928E-2</v>
      </c>
      <c r="R8" s="17">
        <f>'Exercício 1'!K9</f>
        <v>5.0291781638373848E-2</v>
      </c>
      <c r="S8" s="17">
        <f>'Exercício 1'!L9</f>
        <v>6.4716949618105465E-2</v>
      </c>
      <c r="W8" t="s">
        <v>3</v>
      </c>
      <c r="X8" s="17">
        <f>'Exercício 1'!I9</f>
        <v>4.4075911407584281E-2</v>
      </c>
      <c r="Y8" s="17">
        <f>'Exercício 1'!J9</f>
        <v>2.5867403537506928E-2</v>
      </c>
      <c r="Z8" s="17">
        <f>'Exercício 1'!K9</f>
        <v>5.0291781638373848E-2</v>
      </c>
      <c r="AA8" s="17">
        <f>'Exercício 1'!L9</f>
        <v>6.4716949618105465E-2</v>
      </c>
      <c r="AB8" s="17">
        <f>'Exercício 1'!M9</f>
        <v>2.1442836071404067E-2</v>
      </c>
    </row>
    <row r="9" spans="1:29" x14ac:dyDescent="0.35">
      <c r="W9" t="s">
        <v>19</v>
      </c>
      <c r="X9" s="17">
        <f>'Exercício 1'!I10</f>
        <v>4.3166495555358605E-2</v>
      </c>
      <c r="Y9" s="17">
        <f>'Exercício 1'!J10</f>
        <v>2.6086197114296706E-2</v>
      </c>
      <c r="Z9" s="17">
        <f>'Exercício 1'!K10</f>
        <v>5.0024012102916959E-2</v>
      </c>
      <c r="AA9" s="17">
        <f>'Exercício 1'!L10</f>
        <v>2.1442836071404067E-2</v>
      </c>
      <c r="AB9" s="17">
        <f>'Exercício 1'!M10</f>
        <v>9.5236717663366791E-2</v>
      </c>
    </row>
    <row r="12" spans="1:29" x14ac:dyDescent="0.35">
      <c r="B12" s="19" t="s">
        <v>0</v>
      </c>
      <c r="C12" t="s">
        <v>1</v>
      </c>
      <c r="D12" t="s">
        <v>18</v>
      </c>
      <c r="E12" t="s">
        <v>12</v>
      </c>
      <c r="H12" s="19" t="s">
        <v>0</v>
      </c>
      <c r="I12" t="s">
        <v>1</v>
      </c>
      <c r="J12" t="s">
        <v>2</v>
      </c>
      <c r="K12" t="s">
        <v>18</v>
      </c>
      <c r="L12" t="s">
        <v>12</v>
      </c>
      <c r="O12" s="19" t="s">
        <v>0</v>
      </c>
      <c r="P12" t="s">
        <v>1</v>
      </c>
      <c r="Q12" t="s">
        <v>2</v>
      </c>
      <c r="R12" t="s">
        <v>3</v>
      </c>
      <c r="S12" t="s">
        <v>18</v>
      </c>
      <c r="T12" t="s">
        <v>12</v>
      </c>
      <c r="W12" s="19" t="s">
        <v>0</v>
      </c>
      <c r="X12" t="s">
        <v>1</v>
      </c>
      <c r="Y12" t="s">
        <v>2</v>
      </c>
      <c r="Z12" t="s">
        <v>3</v>
      </c>
      <c r="AA12" t="s">
        <v>19</v>
      </c>
      <c r="AB12" t="s">
        <v>18</v>
      </c>
      <c r="AC12" t="s">
        <v>12</v>
      </c>
    </row>
    <row r="13" spans="1:29" x14ac:dyDescent="0.35">
      <c r="A13">
        <f>SUM(B13:C13)</f>
        <v>1</v>
      </c>
      <c r="B13">
        <v>1</v>
      </c>
      <c r="C13">
        <v>0</v>
      </c>
      <c r="D13" s="15" cm="1">
        <f t="array" ref="D13">SQRT(MMULT(MMULT(B13:C13,$C$6:$D$7),TRANSPOSE(B13:C13)))</f>
        <v>0.48185452581994043</v>
      </c>
      <c r="E13" s="15">
        <f>B13*'Exercício 1'!$D$6 +C13 * 'Exercício 1'!$D$8</f>
        <v>0.12781346689024176</v>
      </c>
      <c r="F13" s="15"/>
      <c r="G13">
        <f>SUM(H13:J13)</f>
        <v>1</v>
      </c>
      <c r="H13">
        <v>1</v>
      </c>
      <c r="I13">
        <v>0</v>
      </c>
      <c r="J13">
        <f>1-SUM(H13:I13)</f>
        <v>0</v>
      </c>
      <c r="K13" cm="1">
        <f t="array" ref="K13">MMULT(MMULT(H13:J13,$I$5:$K$7),TRANSPOSE(H13:J13))</f>
        <v>0.23218378405315962</v>
      </c>
      <c r="L13" s="15">
        <f>H13*'Exercício 1'!$D$6 +I13 * 'Exercício 1'!$D$8 + J13 * 'Exercício 1'!$D$10</f>
        <v>0.12781346689024176</v>
      </c>
      <c r="M13" s="15"/>
      <c r="N13">
        <f>SUM(O13:R13)</f>
        <v>1</v>
      </c>
      <c r="O13">
        <v>1</v>
      </c>
      <c r="P13">
        <v>0</v>
      </c>
      <c r="Q13">
        <v>0</v>
      </c>
      <c r="R13">
        <v>0</v>
      </c>
      <c r="S13" cm="1">
        <f t="array" ref="S13">MMULT(MMULT(O13:R13,$P$5:$S$8),TRANSPOSE(O13:R13))</f>
        <v>0.23218378405315962</v>
      </c>
      <c r="T13" s="15">
        <f>O13*'Exercício 1'!$D$6 +P13 * 'Exercício 1'!$D$8 + Q13 * 'Exercício 1'!$D$10 + R13*'Exercício 1'!$D$12</f>
        <v>0.12781346689024176</v>
      </c>
      <c r="V13">
        <f>SUM(W13:AA13)</f>
        <v>1</v>
      </c>
      <c r="W13">
        <v>1</v>
      </c>
      <c r="X13">
        <v>0</v>
      </c>
      <c r="Y13">
        <v>0</v>
      </c>
      <c r="Z13">
        <v>0</v>
      </c>
      <c r="AA13">
        <v>0</v>
      </c>
      <c r="AB13" cm="1">
        <f t="array" ref="AB13">MMULT(MMULT(W13:AA13,$X$5:$AB$9),TRANSPOSE(W13:AA13))</f>
        <v>0.23218378405315962</v>
      </c>
      <c r="AC13" s="15">
        <f>W13*'Exercício 1'!$D$6 +X13 * 'Exercício 1'!$D$8 + Y13 * 'Exercício 1'!$D$10 + Z13*'Exercício 1'!$D$12 + AA13 * 'Exercício 1'!$D$14</f>
        <v>0.12781346689024176</v>
      </c>
    </row>
    <row r="14" spans="1:29" x14ac:dyDescent="0.35">
      <c r="A14">
        <f t="shared" ref="A14:A23" si="0">SUM(B14:C14)</f>
        <v>1</v>
      </c>
      <c r="B14">
        <v>0.9</v>
      </c>
      <c r="C14">
        <v>0.1</v>
      </c>
      <c r="D14" s="15" cm="1">
        <f t="array" ref="D14">SQRT(MMULT(MMULT(B14:C14,$C$6:$D$7),TRANSPOSE(B14:C14)))</f>
        <v>0.45624186584593746</v>
      </c>
      <c r="E14" s="15">
        <f>B14*'Exercício 1'!$D$6 +C14 * 'Exercício 1'!$D$8</f>
        <v>0.12995633995352304</v>
      </c>
      <c r="F14" s="15"/>
      <c r="G14">
        <f t="shared" ref="G14:G23" si="1">SUM(H14:J14)</f>
        <v>1</v>
      </c>
      <c r="H14">
        <v>0.9</v>
      </c>
      <c r="I14">
        <v>0.1</v>
      </c>
      <c r="J14">
        <f t="shared" ref="J14:J23" si="2">1-SUM(H14:I14)</f>
        <v>0</v>
      </c>
      <c r="K14" cm="1">
        <f t="array" ref="K14">MMULT(MMULT(H14:J14,$I$5:$K$7),TRANSPOSE(H14:J14))</f>
        <v>0.20815664015058238</v>
      </c>
      <c r="L14" s="15">
        <f>H14*'Exercício 1'!$D$6 +I14 * 'Exercício 1'!$D$8 + J14 * 'Exercício 1'!$D$10</f>
        <v>0.12995633995352304</v>
      </c>
      <c r="M14" s="15"/>
      <c r="N14">
        <f t="shared" ref="N14:N23" si="3">SUM(O14:R14)</f>
        <v>1</v>
      </c>
      <c r="O14">
        <v>1</v>
      </c>
      <c r="P14">
        <v>0</v>
      </c>
      <c r="Q14">
        <v>0</v>
      </c>
      <c r="R14">
        <v>0</v>
      </c>
      <c r="S14" cm="1">
        <f t="array" ref="S14">MMULT(MMULT(O14:R14,$P$5:$S$8),TRANSPOSE(O14:R14))</f>
        <v>0.23218378405315962</v>
      </c>
      <c r="T14" s="15">
        <f>O14*'Exercício 1'!$D$6 +P14 * 'Exercício 1'!$D$8 + Q14 * 'Exercício 1'!$D$10 + R14*'Exercício 1'!$D$12</f>
        <v>0.12781346689024176</v>
      </c>
      <c r="V14">
        <f t="shared" ref="V14:V23" si="4">SUM(W14:AA14)</f>
        <v>1</v>
      </c>
      <c r="W14">
        <v>1</v>
      </c>
      <c r="X14">
        <v>0</v>
      </c>
      <c r="Y14">
        <v>0</v>
      </c>
      <c r="Z14">
        <v>0</v>
      </c>
      <c r="AA14">
        <v>0</v>
      </c>
      <c r="AB14" cm="1">
        <f t="array" ref="AB14">MMULT(MMULT(W14:AA14,$X$5:$AB$9),TRANSPOSE(W14:AA14))</f>
        <v>0.23218378405315962</v>
      </c>
      <c r="AC14" s="15">
        <f>W14*'Exercício 1'!$D$6 +X14 * 'Exercício 1'!$D$8 + Y14 * 'Exercício 1'!$D$10 + Z14*'Exercício 1'!$D$12 + AA14 * 'Exercício 1'!$D$14</f>
        <v>0.12781346689024176</v>
      </c>
    </row>
    <row r="15" spans="1:29" x14ac:dyDescent="0.35">
      <c r="A15">
        <f t="shared" si="0"/>
        <v>1</v>
      </c>
      <c r="B15">
        <v>0.8</v>
      </c>
      <c r="C15">
        <v>0.2</v>
      </c>
      <c r="D15" s="15" cm="1">
        <f t="array" ref="D15">SQRT(MMULT(MMULT(B15:C15,$C$6:$D$7),TRANSPOSE(B15:C15)))</f>
        <v>0.43416507164001922</v>
      </c>
      <c r="E15" s="15">
        <f>B15*'Exercício 1'!$D$6 +C15 * 'Exercício 1'!$D$8</f>
        <v>0.13209921301680436</v>
      </c>
      <c r="F15" s="15"/>
      <c r="G15">
        <f t="shared" si="1"/>
        <v>1</v>
      </c>
      <c r="H15">
        <v>0.8</v>
      </c>
      <c r="I15">
        <v>0.2</v>
      </c>
      <c r="J15">
        <f t="shared" si="2"/>
        <v>0</v>
      </c>
      <c r="K15" cm="1">
        <f t="array" ref="K15">MMULT(MMULT(H15:J15,$I$5:$K$7),TRANSPOSE(H15:J15))</f>
        <v>0.18849930943218302</v>
      </c>
      <c r="L15" s="15">
        <f>H15*'Exercício 1'!$D$6 +I15 * 'Exercício 1'!$D$8 + J15 * 'Exercício 1'!$D$10</f>
        <v>0.13209921301680436</v>
      </c>
      <c r="M15" s="15"/>
      <c r="N15">
        <f t="shared" si="3"/>
        <v>1</v>
      </c>
      <c r="O15">
        <v>1</v>
      </c>
      <c r="P15">
        <v>0</v>
      </c>
      <c r="Q15">
        <v>0</v>
      </c>
      <c r="R15">
        <v>0</v>
      </c>
      <c r="S15" cm="1">
        <f t="array" ref="S15">MMULT(MMULT(O15:R15,$P$5:$S$8),TRANSPOSE(O15:R15))</f>
        <v>0.23218378405315962</v>
      </c>
      <c r="T15" s="15">
        <f>O15*'Exercício 1'!$D$6 +P15 * 'Exercício 1'!$D$8 + Q15 * 'Exercício 1'!$D$10 + R15*'Exercício 1'!$D$12</f>
        <v>0.12781346689024176</v>
      </c>
      <c r="V15">
        <f t="shared" si="4"/>
        <v>1</v>
      </c>
      <c r="W15">
        <v>1</v>
      </c>
      <c r="X15">
        <v>0</v>
      </c>
      <c r="Y15">
        <v>0</v>
      </c>
      <c r="Z15">
        <v>0</v>
      </c>
      <c r="AA15">
        <v>0</v>
      </c>
      <c r="AB15" cm="1">
        <f t="array" ref="AB15">MMULT(MMULT(W15:AA15,$X$5:$AB$9),TRANSPOSE(W15:AA15))</f>
        <v>0.23218378405315962</v>
      </c>
      <c r="AC15" s="15">
        <f>W15*'Exercício 1'!$D$6 +X15 * 'Exercício 1'!$D$8 + Y15 * 'Exercício 1'!$D$10 + Z15*'Exercício 1'!$D$12 + AA15 * 'Exercício 1'!$D$14</f>
        <v>0.12781346689024176</v>
      </c>
    </row>
    <row r="16" spans="1:29" x14ac:dyDescent="0.35">
      <c r="A16">
        <f t="shared" si="0"/>
        <v>1</v>
      </c>
      <c r="B16">
        <v>0.7</v>
      </c>
      <c r="C16">
        <v>0.3</v>
      </c>
      <c r="D16" s="15" cm="1">
        <f t="array" ref="D16">SQRT(MMULT(MMULT(B16:C16,$C$6:$D$7),TRANSPOSE(B16:C16)))</f>
        <v>0.41618720775386814</v>
      </c>
      <c r="E16" s="15">
        <f>B16*'Exercício 1'!$D$6 +C16 * 'Exercício 1'!$D$8</f>
        <v>0.13424208608008562</v>
      </c>
      <c r="F16" s="15"/>
      <c r="G16">
        <f t="shared" si="1"/>
        <v>1</v>
      </c>
      <c r="H16">
        <v>0.7</v>
      </c>
      <c r="I16">
        <v>0.3</v>
      </c>
      <c r="J16">
        <f t="shared" si="2"/>
        <v>0</v>
      </c>
      <c r="K16" cm="1">
        <f t="array" ref="K16">MMULT(MMULT(H16:J16,$I$5:$K$7),TRANSPOSE(H16:J16))</f>
        <v>0.1732117918979614</v>
      </c>
      <c r="L16" s="15">
        <f>H16*'Exercício 1'!$D$6 +I16 * 'Exercício 1'!$D$8 + J16 * 'Exercício 1'!$D$10</f>
        <v>0.13424208608008562</v>
      </c>
      <c r="M16" s="15"/>
      <c r="N16">
        <f t="shared" si="3"/>
        <v>1</v>
      </c>
      <c r="O16">
        <v>1</v>
      </c>
      <c r="P16">
        <v>0</v>
      </c>
      <c r="Q16">
        <v>0</v>
      </c>
      <c r="R16">
        <v>0</v>
      </c>
      <c r="S16" cm="1">
        <f t="array" ref="S16">MMULT(MMULT(O16:R16,$P$5:$S$8),TRANSPOSE(O16:R16))</f>
        <v>0.23218378405315962</v>
      </c>
      <c r="T16" s="15">
        <f>O16*'Exercício 1'!$D$6 +P16 * 'Exercício 1'!$D$8 + Q16 * 'Exercício 1'!$D$10 + R16*'Exercício 1'!$D$12</f>
        <v>0.12781346689024176</v>
      </c>
      <c r="V16">
        <f t="shared" si="4"/>
        <v>1</v>
      </c>
      <c r="W16">
        <v>1</v>
      </c>
      <c r="X16">
        <v>0</v>
      </c>
      <c r="Y16">
        <v>0</v>
      </c>
      <c r="Z16">
        <v>0</v>
      </c>
      <c r="AA16">
        <v>0</v>
      </c>
      <c r="AB16" cm="1">
        <f t="array" ref="AB16">MMULT(MMULT(W16:AA16,$X$5:$AB$9),TRANSPOSE(W16:AA16))</f>
        <v>0.23218378405315962</v>
      </c>
      <c r="AC16" s="15">
        <f>W16*'Exercício 1'!$D$6 +X16 * 'Exercício 1'!$D$8 + Y16 * 'Exercício 1'!$D$10 + Z16*'Exercício 1'!$D$12 + AA16 * 'Exercício 1'!$D$14</f>
        <v>0.12781346689024176</v>
      </c>
    </row>
    <row r="17" spans="1:29" x14ac:dyDescent="0.35">
      <c r="A17">
        <f t="shared" si="0"/>
        <v>1</v>
      </c>
      <c r="B17">
        <v>0.6</v>
      </c>
      <c r="C17">
        <v>0.4</v>
      </c>
      <c r="D17" s="15" cm="1">
        <f t="array" ref="D17">SQRT(MMULT(MMULT(B17:C17,$C$6:$D$7),TRANSPOSE(B17:C17)))</f>
        <v>0.40285740349150562</v>
      </c>
      <c r="E17" s="15">
        <f>B17*'Exercício 1'!$D$6 +C17 * 'Exercício 1'!$D$8</f>
        <v>0.13638495914336693</v>
      </c>
      <c r="F17" s="15"/>
      <c r="G17">
        <f t="shared" si="1"/>
        <v>1</v>
      </c>
      <c r="H17">
        <v>0.6</v>
      </c>
      <c r="I17">
        <v>0.4</v>
      </c>
      <c r="J17">
        <f t="shared" si="2"/>
        <v>0</v>
      </c>
      <c r="K17" cm="1">
        <f t="array" ref="K17">MMULT(MMULT(H17:J17,$I$5:$K$7),TRANSPOSE(H17:J17))</f>
        <v>0.16229408754791774</v>
      </c>
      <c r="L17" s="15">
        <f>H17*'Exercício 1'!$D$6 +I17 * 'Exercício 1'!$D$8 + J17 * 'Exercício 1'!$D$10</f>
        <v>0.13638495914336693</v>
      </c>
      <c r="M17" s="15"/>
      <c r="N17">
        <f t="shared" si="3"/>
        <v>1</v>
      </c>
      <c r="O17">
        <v>1</v>
      </c>
      <c r="P17">
        <v>0</v>
      </c>
      <c r="Q17">
        <v>0</v>
      </c>
      <c r="R17">
        <v>0</v>
      </c>
      <c r="S17" cm="1">
        <f t="array" ref="S17">MMULT(MMULT(O17:R17,$P$5:$S$8),TRANSPOSE(O17:R17))</f>
        <v>0.23218378405315962</v>
      </c>
      <c r="T17" s="15">
        <f>O17*'Exercício 1'!$D$6 +P17 * 'Exercício 1'!$D$8 + Q17 * 'Exercício 1'!$D$10 + R17*'Exercício 1'!$D$12</f>
        <v>0.12781346689024176</v>
      </c>
      <c r="V17">
        <f t="shared" si="4"/>
        <v>1</v>
      </c>
      <c r="W17">
        <v>1</v>
      </c>
      <c r="X17">
        <v>0</v>
      </c>
      <c r="Y17">
        <v>0</v>
      </c>
      <c r="Z17">
        <v>0</v>
      </c>
      <c r="AA17">
        <v>0</v>
      </c>
      <c r="AB17" cm="1">
        <f t="array" ref="AB17">MMULT(MMULT(W17:AA17,$X$5:$AB$9),TRANSPOSE(W17:AA17))</f>
        <v>0.23218378405315962</v>
      </c>
      <c r="AC17" s="15">
        <f>W17*'Exercício 1'!$D$6 +X17 * 'Exercício 1'!$D$8 + Y17 * 'Exercício 1'!$D$10 + Z17*'Exercício 1'!$D$12 + AA17 * 'Exercício 1'!$D$14</f>
        <v>0.12781346689024176</v>
      </c>
    </row>
    <row r="18" spans="1:29" x14ac:dyDescent="0.35">
      <c r="A18">
        <f t="shared" si="0"/>
        <v>1</v>
      </c>
      <c r="B18">
        <v>0.5</v>
      </c>
      <c r="C18">
        <v>0.5</v>
      </c>
      <c r="D18" s="15" cm="1">
        <f t="array" ref="D18">SQRT(MMULT(MMULT(B18:C18,$C$6:$D$7),TRANSPOSE(B18:C18)))</f>
        <v>0.39464692622906866</v>
      </c>
      <c r="E18" s="15">
        <f>B18*'Exercício 1'!$D$6 +C18 * 'Exercício 1'!$D$8</f>
        <v>0.13852783220664822</v>
      </c>
      <c r="F18" s="15"/>
      <c r="G18">
        <f t="shared" si="1"/>
        <v>1</v>
      </c>
      <c r="H18">
        <v>0.5</v>
      </c>
      <c r="I18">
        <v>0.5</v>
      </c>
      <c r="J18">
        <f t="shared" si="2"/>
        <v>0</v>
      </c>
      <c r="K18" cm="1">
        <f t="array" ref="K18">MMULT(MMULT(H18:J18,$I$5:$K$7),TRANSPOSE(H18:J18))</f>
        <v>0.15574619638205195</v>
      </c>
      <c r="L18" s="15">
        <f>H18*'Exercício 1'!$D$6 +I18 * 'Exercício 1'!$D$8 + J18 * 'Exercício 1'!$D$10</f>
        <v>0.13852783220664822</v>
      </c>
      <c r="M18" s="15"/>
      <c r="N18">
        <f t="shared" si="3"/>
        <v>1</v>
      </c>
      <c r="O18">
        <v>1</v>
      </c>
      <c r="P18">
        <v>0</v>
      </c>
      <c r="Q18">
        <v>0</v>
      </c>
      <c r="R18">
        <v>0</v>
      </c>
      <c r="S18" cm="1">
        <f t="array" ref="S18">MMULT(MMULT(O18:R18,$P$5:$S$8),TRANSPOSE(O18:R18))</f>
        <v>0.23218378405315962</v>
      </c>
      <c r="T18" s="15">
        <f>O18*'Exercício 1'!$D$6 +P18 * 'Exercício 1'!$D$8 + Q18 * 'Exercício 1'!$D$10 + R18*'Exercício 1'!$D$12</f>
        <v>0.12781346689024176</v>
      </c>
      <c r="V18">
        <f t="shared" si="4"/>
        <v>1</v>
      </c>
      <c r="W18">
        <v>1</v>
      </c>
      <c r="X18">
        <v>0</v>
      </c>
      <c r="Y18">
        <v>0</v>
      </c>
      <c r="Z18">
        <v>0</v>
      </c>
      <c r="AA18">
        <v>0</v>
      </c>
      <c r="AB18" cm="1">
        <f t="array" ref="AB18">MMULT(MMULT(W18:AA18,$X$5:$AB$9),TRANSPOSE(W18:AA18))</f>
        <v>0.23218378405315962</v>
      </c>
      <c r="AC18" s="15">
        <f>W18*'Exercício 1'!$D$6 +X18 * 'Exercício 1'!$D$8 + Y18 * 'Exercício 1'!$D$10 + Z18*'Exercício 1'!$D$12 + AA18 * 'Exercício 1'!$D$14</f>
        <v>0.12781346689024176</v>
      </c>
    </row>
    <row r="19" spans="1:29" x14ac:dyDescent="0.35">
      <c r="A19">
        <f t="shared" si="0"/>
        <v>1</v>
      </c>
      <c r="B19">
        <v>0.4</v>
      </c>
      <c r="C19">
        <v>0.6</v>
      </c>
      <c r="D19" s="15" cm="1">
        <f t="array" ref="D19">SQRT(MMULT(MMULT(B19:C19,$C$6:$D$7),TRANSPOSE(B19:C19)))</f>
        <v>0.39187768295778713</v>
      </c>
      <c r="E19" s="15">
        <f>B19*'Exercício 1'!$D$6 +C19 * 'Exercício 1'!$D$8</f>
        <v>0.14067070526992953</v>
      </c>
      <c r="F19" s="15"/>
      <c r="G19">
        <f t="shared" si="1"/>
        <v>1</v>
      </c>
      <c r="H19">
        <v>0.4</v>
      </c>
      <c r="I19">
        <v>0.6</v>
      </c>
      <c r="J19">
        <f t="shared" si="2"/>
        <v>0</v>
      </c>
      <c r="K19" cm="1">
        <f t="array" ref="K19">MMULT(MMULT(H19:J19,$I$5:$K$7),TRANSPOSE(H19:J19))</f>
        <v>0.15356811840036394</v>
      </c>
      <c r="L19" s="15">
        <f>H19*'Exercício 1'!$D$6 +I19 * 'Exercício 1'!$D$8 + J19 * 'Exercício 1'!$D$10</f>
        <v>0.14067070526992953</v>
      </c>
      <c r="M19" s="15"/>
      <c r="N19">
        <f t="shared" si="3"/>
        <v>1</v>
      </c>
      <c r="O19">
        <v>1</v>
      </c>
      <c r="P19">
        <v>0</v>
      </c>
      <c r="Q19">
        <v>0</v>
      </c>
      <c r="R19">
        <v>0</v>
      </c>
      <c r="S19" cm="1">
        <f t="array" ref="S19">MMULT(MMULT(O19:R19,$P$5:$S$8),TRANSPOSE(O19:R19))</f>
        <v>0.23218378405315962</v>
      </c>
      <c r="T19" s="15">
        <f>O19*'Exercício 1'!$D$6 +P19 * 'Exercício 1'!$D$8 + Q19 * 'Exercício 1'!$D$10 + R19*'Exercício 1'!$D$12</f>
        <v>0.12781346689024176</v>
      </c>
      <c r="V19">
        <f t="shared" si="4"/>
        <v>1</v>
      </c>
      <c r="W19">
        <v>1</v>
      </c>
      <c r="X19">
        <v>0</v>
      </c>
      <c r="Y19">
        <v>0</v>
      </c>
      <c r="Z19">
        <v>0</v>
      </c>
      <c r="AA19">
        <v>0</v>
      </c>
      <c r="AB19" cm="1">
        <f t="array" ref="AB19">MMULT(MMULT(W19:AA19,$X$5:$AB$9),TRANSPOSE(W19:AA19))</f>
        <v>0.23218378405315962</v>
      </c>
      <c r="AC19" s="15">
        <f>W19*'Exercício 1'!$D$6 +X19 * 'Exercício 1'!$D$8 + Y19 * 'Exercício 1'!$D$10 + Z19*'Exercício 1'!$D$12 + AA19 * 'Exercício 1'!$D$14</f>
        <v>0.12781346689024176</v>
      </c>
    </row>
    <row r="20" spans="1:29" x14ac:dyDescent="0.35">
      <c r="A20">
        <f t="shared" si="0"/>
        <v>1</v>
      </c>
      <c r="B20">
        <v>0.3</v>
      </c>
      <c r="C20">
        <v>0.7</v>
      </c>
      <c r="D20" s="15" cm="1">
        <f t="array" ref="D20">SQRT(MMULT(MMULT(B20:C20,$C$6:$D$7),TRANSPOSE(B20:C20)))</f>
        <v>0.39466422893752834</v>
      </c>
      <c r="E20" s="15">
        <f>B20*'Exercício 1'!$D$6 +C20 * 'Exercício 1'!$D$8</f>
        <v>0.14281357833321079</v>
      </c>
      <c r="F20" s="15"/>
      <c r="G20">
        <f t="shared" si="1"/>
        <v>1</v>
      </c>
      <c r="H20">
        <v>0.3</v>
      </c>
      <c r="I20">
        <v>0.7</v>
      </c>
      <c r="J20">
        <f t="shared" si="2"/>
        <v>0</v>
      </c>
      <c r="K20" cm="1">
        <f t="array" ref="K20">MMULT(MMULT(H20:J20,$I$5:$K$7),TRANSPOSE(H20:J20))</f>
        <v>0.1557598536028538</v>
      </c>
      <c r="L20" s="15">
        <f>H20*'Exercício 1'!$D$6 +I20 * 'Exercício 1'!$D$8 + J20 * 'Exercício 1'!$D$10</f>
        <v>0.14281357833321079</v>
      </c>
      <c r="M20" s="15"/>
      <c r="N20">
        <f t="shared" si="3"/>
        <v>1</v>
      </c>
      <c r="O20">
        <v>1</v>
      </c>
      <c r="P20">
        <v>0</v>
      </c>
      <c r="Q20">
        <v>0</v>
      </c>
      <c r="R20">
        <v>0</v>
      </c>
      <c r="S20" cm="1">
        <f t="array" ref="S20">MMULT(MMULT(O20:R20,$P$5:$S$8),TRANSPOSE(O20:R20))</f>
        <v>0.23218378405315962</v>
      </c>
      <c r="T20" s="15">
        <f>O20*'Exercício 1'!$D$6 +P20 * 'Exercício 1'!$D$8 + Q20 * 'Exercício 1'!$D$10 + R20*'Exercício 1'!$D$12</f>
        <v>0.12781346689024176</v>
      </c>
      <c r="V20">
        <f t="shared" si="4"/>
        <v>1</v>
      </c>
      <c r="W20">
        <v>1</v>
      </c>
      <c r="X20">
        <v>0</v>
      </c>
      <c r="Y20">
        <v>0</v>
      </c>
      <c r="Z20">
        <v>0</v>
      </c>
      <c r="AA20">
        <v>0</v>
      </c>
      <c r="AB20" cm="1">
        <f t="array" ref="AB20">MMULT(MMULT(W20:AA20,$X$5:$AB$9),TRANSPOSE(W20:AA20))</f>
        <v>0.23218378405315962</v>
      </c>
      <c r="AC20" s="15">
        <f>W20*'Exercício 1'!$D$6 +X20 * 'Exercício 1'!$D$8 + Y20 * 'Exercício 1'!$D$10 + Z20*'Exercício 1'!$D$12 + AA20 * 'Exercício 1'!$D$14</f>
        <v>0.12781346689024176</v>
      </c>
    </row>
    <row r="21" spans="1:29" x14ac:dyDescent="0.35">
      <c r="A21">
        <f t="shared" si="0"/>
        <v>1</v>
      </c>
      <c r="B21">
        <v>0.2</v>
      </c>
      <c r="C21">
        <v>0.8</v>
      </c>
      <c r="D21" s="15" cm="1">
        <f t="array" ref="D21">SQRT(MMULT(MMULT(B21:C21,$C$6:$D$7),TRANSPOSE(B21:C21)))</f>
        <v>0.40289130294599507</v>
      </c>
      <c r="E21" s="15">
        <f>B21*'Exercício 1'!$D$6 +C21 * 'Exercício 1'!$D$8</f>
        <v>0.1449564513964921</v>
      </c>
      <c r="F21" s="15"/>
      <c r="G21">
        <f t="shared" si="1"/>
        <v>1</v>
      </c>
      <c r="H21">
        <v>0.2</v>
      </c>
      <c r="I21">
        <v>0.8</v>
      </c>
      <c r="J21">
        <f t="shared" si="2"/>
        <v>0</v>
      </c>
      <c r="K21" cm="1">
        <f t="array" ref="K21">MMULT(MMULT(H21:J21,$I$5:$K$7),TRANSPOSE(H21:J21))</f>
        <v>0.16232140198952158</v>
      </c>
      <c r="L21" s="15">
        <f>H21*'Exercício 1'!$D$6 +I21 * 'Exercício 1'!$D$8 + J21 * 'Exercício 1'!$D$10</f>
        <v>0.1449564513964921</v>
      </c>
      <c r="M21" s="15"/>
      <c r="N21">
        <f t="shared" si="3"/>
        <v>1</v>
      </c>
      <c r="O21">
        <v>1</v>
      </c>
      <c r="P21">
        <v>0</v>
      </c>
      <c r="Q21">
        <v>0</v>
      </c>
      <c r="R21">
        <v>0</v>
      </c>
      <c r="S21" cm="1">
        <f t="array" ref="S21">MMULT(MMULT(O21:R21,$P$5:$S$8),TRANSPOSE(O21:R21))</f>
        <v>0.23218378405315962</v>
      </c>
      <c r="T21" s="15">
        <f>O21*'Exercício 1'!$D$6 +P21 * 'Exercício 1'!$D$8 + Q21 * 'Exercício 1'!$D$10 + R21*'Exercício 1'!$D$12</f>
        <v>0.12781346689024176</v>
      </c>
      <c r="V21">
        <f t="shared" si="4"/>
        <v>1</v>
      </c>
      <c r="W21">
        <v>1</v>
      </c>
      <c r="X21">
        <v>0</v>
      </c>
      <c r="Y21">
        <v>0</v>
      </c>
      <c r="Z21">
        <v>0</v>
      </c>
      <c r="AA21">
        <v>0</v>
      </c>
      <c r="AB21" cm="1">
        <f t="array" ref="AB21">MMULT(MMULT(W21:AA21,$X$5:$AB$9),TRANSPOSE(W21:AA21))</f>
        <v>0.23218378405315962</v>
      </c>
      <c r="AC21" s="15">
        <f>W21*'Exercício 1'!$D$6 +X21 * 'Exercício 1'!$D$8 + Y21 * 'Exercício 1'!$D$10 + Z21*'Exercício 1'!$D$12 + AA21 * 'Exercício 1'!$D$14</f>
        <v>0.12781346689024176</v>
      </c>
    </row>
    <row r="22" spans="1:29" x14ac:dyDescent="0.35">
      <c r="A22">
        <f t="shared" si="0"/>
        <v>1</v>
      </c>
      <c r="B22">
        <v>0.1</v>
      </c>
      <c r="C22">
        <v>0.9</v>
      </c>
      <c r="D22" s="15" cm="1">
        <f t="array" ref="D22">SQRT(MMULT(MMULT(B22:C22,$C$6:$D$7),TRANSPOSE(B22:C22)))</f>
        <v>0.41623642747886341</v>
      </c>
      <c r="E22" s="15">
        <f>B22*'Exercício 1'!$D$6 +C22 * 'Exercício 1'!$D$8</f>
        <v>0.14709932445977339</v>
      </c>
      <c r="F22" s="15"/>
      <c r="G22">
        <f t="shared" si="1"/>
        <v>1</v>
      </c>
      <c r="H22">
        <v>0.1</v>
      </c>
      <c r="I22">
        <v>0.9</v>
      </c>
      <c r="J22">
        <f t="shared" si="2"/>
        <v>0</v>
      </c>
      <c r="K22" cm="1">
        <f t="array" ref="K22">MMULT(MMULT(H22:J22,$I$5:$K$7),TRANSPOSE(H22:J22))</f>
        <v>0.17325276356036712</v>
      </c>
      <c r="L22" s="15">
        <f>H22*'Exercício 1'!$D$6 +I22 * 'Exercício 1'!$D$8 + J22 * 'Exercício 1'!$D$10</f>
        <v>0.14709932445977339</v>
      </c>
      <c r="M22" s="15"/>
      <c r="N22">
        <f t="shared" si="3"/>
        <v>1</v>
      </c>
      <c r="O22">
        <v>1</v>
      </c>
      <c r="P22">
        <v>0</v>
      </c>
      <c r="Q22">
        <v>0</v>
      </c>
      <c r="R22">
        <v>0</v>
      </c>
      <c r="S22" cm="1">
        <f t="array" ref="S22">MMULT(MMULT(O22:R22,$P$5:$S$8),TRANSPOSE(O22:R22))</f>
        <v>0.23218378405315962</v>
      </c>
      <c r="T22" s="15">
        <f>O22*'Exercício 1'!$D$6 +P22 * 'Exercício 1'!$D$8 + Q22 * 'Exercício 1'!$D$10 + R22*'Exercício 1'!$D$12</f>
        <v>0.12781346689024176</v>
      </c>
      <c r="V22">
        <f t="shared" si="4"/>
        <v>1</v>
      </c>
      <c r="W22">
        <v>1</v>
      </c>
      <c r="X22">
        <v>0</v>
      </c>
      <c r="Y22">
        <v>0</v>
      </c>
      <c r="Z22">
        <v>0</v>
      </c>
      <c r="AA22">
        <v>0</v>
      </c>
      <c r="AB22" cm="1">
        <f t="array" ref="AB22">MMULT(MMULT(W22:AA22,$X$5:$AB$9),TRANSPOSE(W22:AA22))</f>
        <v>0.23218378405315962</v>
      </c>
      <c r="AC22" s="15">
        <f>W22*'Exercício 1'!$D$6 +X22 * 'Exercício 1'!$D$8 + Y22 * 'Exercício 1'!$D$10 + Z22*'Exercício 1'!$D$12 + AA22 * 'Exercício 1'!$D$14</f>
        <v>0.12781346689024176</v>
      </c>
    </row>
    <row r="23" spans="1:29" x14ac:dyDescent="0.35">
      <c r="A23">
        <f t="shared" si="0"/>
        <v>1</v>
      </c>
      <c r="B23">
        <v>0</v>
      </c>
      <c r="C23">
        <v>1</v>
      </c>
      <c r="D23" s="15" cm="1">
        <f t="array" ref="D23">SQRT(MMULT(MMULT(B23:C23,$C$6:$D$7),TRANSPOSE(B23:C23)))</f>
        <v>0.43422797965514676</v>
      </c>
      <c r="E23" s="15">
        <f>B23*'Exercício 1'!$D$6 +C23 * 'Exercício 1'!$D$8</f>
        <v>0.14924219752305468</v>
      </c>
      <c r="F23" s="15"/>
      <c r="G23">
        <f t="shared" si="1"/>
        <v>1</v>
      </c>
      <c r="H23">
        <v>0</v>
      </c>
      <c r="I23">
        <v>1</v>
      </c>
      <c r="J23">
        <f t="shared" si="2"/>
        <v>0</v>
      </c>
      <c r="K23" cm="1">
        <f t="array" ref="K23">MMULT(MMULT(H23:J23,$I$5:$K$7),TRANSPOSE(H23:J23))</f>
        <v>0.18855393831539055</v>
      </c>
      <c r="L23" s="15">
        <f>H23*'Exercício 1'!$D$6 +I23 * 'Exercício 1'!$D$8 + J23 * 'Exercício 1'!$D$10</f>
        <v>0.14924219752305468</v>
      </c>
      <c r="M23" s="15"/>
      <c r="N23">
        <f t="shared" si="3"/>
        <v>1</v>
      </c>
      <c r="O23">
        <v>1</v>
      </c>
      <c r="P23">
        <v>0</v>
      </c>
      <c r="Q23">
        <v>0</v>
      </c>
      <c r="R23">
        <v>0</v>
      </c>
      <c r="S23" cm="1">
        <f t="array" ref="S23">MMULT(MMULT(O23:R23,$P$5:$S$8),TRANSPOSE(O23:R23))</f>
        <v>0.23218378405315962</v>
      </c>
      <c r="T23" s="15">
        <f>O23*'Exercício 1'!$D$6 +P23 * 'Exercício 1'!$D$8 + Q23 * 'Exercício 1'!$D$10 + R23*'Exercício 1'!$D$12</f>
        <v>0.12781346689024176</v>
      </c>
      <c r="V23">
        <f t="shared" si="4"/>
        <v>1</v>
      </c>
      <c r="W23">
        <v>1</v>
      </c>
      <c r="X23">
        <v>0</v>
      </c>
      <c r="Y23">
        <v>0</v>
      </c>
      <c r="Z23">
        <v>0</v>
      </c>
      <c r="AA23">
        <v>0</v>
      </c>
      <c r="AB23" cm="1">
        <f t="array" ref="AB23">MMULT(MMULT(W23:AA23,$X$5:$AB$9),TRANSPOSE(W23:AA23))</f>
        <v>0.23218378405315962</v>
      </c>
      <c r="AC23" s="15">
        <f>W23*'Exercício 1'!$D$6 +X23 * 'Exercício 1'!$D$8 + Y23 * 'Exercício 1'!$D$10 + Z23*'Exercício 1'!$D$12 + AA23 * 'Exercício 1'!$D$14</f>
        <v>0.12781346689024176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AB7E-571C-4A14-9AD6-2AFEAFBF4444}">
  <dimension ref="A1"/>
  <sheetViews>
    <sheetView showGridLines="0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BECD-1133-4EF3-AFFE-3CE628EC2E6A}">
  <dimension ref="A1"/>
  <sheetViews>
    <sheetView showGridLines="0" workbookViewId="0">
      <selection activeCell="H11" sqref="H11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 de dados</vt:lpstr>
      <vt:lpstr>Exercício 1</vt:lpstr>
      <vt:lpstr>Exercício 2.1</vt:lpstr>
      <vt:lpstr>Exercício 2.2</vt:lpstr>
      <vt:lpstr>Exercício 2.3 - 2.4</vt:lpstr>
      <vt:lpstr>Exercício 3.1</vt:lpstr>
      <vt:lpstr>Exercício 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</dc:creator>
  <cp:lastModifiedBy>Leticia Cavalcanti</cp:lastModifiedBy>
  <dcterms:created xsi:type="dcterms:W3CDTF">2022-06-04T19:16:57Z</dcterms:created>
  <dcterms:modified xsi:type="dcterms:W3CDTF">2022-06-07T02:48:29Z</dcterms:modified>
</cp:coreProperties>
</file>