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rbolMapsv2\public\excel\"/>
    </mc:Choice>
  </mc:AlternateContent>
  <xr:revisionPtr revIDLastSave="0" documentId="13_ncr:1_{726CB6F6-DFA3-40C2-9355-A522E334BFB4}" xr6:coauthVersionLast="34" xr6:coauthVersionMax="34" xr10:uidLastSave="{00000000-0000-0000-0000-000000000000}"/>
  <bookViews>
    <workbookView xWindow="32760" yWindow="32760" windowWidth="21000" windowHeight="9195" xr2:uid="{00000000-000D-0000-FFFF-FFFF00000000}"/>
  </bookViews>
  <sheets>
    <sheet name="Hoja1" sheetId="3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3" l="1"/>
  <c r="K10" i="3"/>
  <c r="P9" i="3"/>
  <c r="K9" i="3"/>
  <c r="P8" i="3"/>
  <c r="K8" i="3"/>
  <c r="P7" i="3"/>
  <c r="K7" i="3"/>
  <c r="P6" i="3"/>
  <c r="K6" i="3"/>
  <c r="P5" i="3"/>
  <c r="K5" i="3"/>
  <c r="P4" i="3"/>
  <c r="K4" i="3"/>
  <c r="P3" i="3"/>
  <c r="K3" i="3"/>
  <c r="P2" i="3"/>
  <c r="K2" i="3"/>
</calcChain>
</file>

<file path=xl/sharedStrings.xml><?xml version="1.0" encoding="utf-8"?>
<sst xmlns="http://schemas.openxmlformats.org/spreadsheetml/2006/main" count="44" uniqueCount="26">
  <si>
    <t>ID</t>
  </si>
  <si>
    <t>COORD_X</t>
  </si>
  <si>
    <t>COORD_Y</t>
  </si>
  <si>
    <t>1_01</t>
  </si>
  <si>
    <t>10_01</t>
  </si>
  <si>
    <t>100-01</t>
  </si>
  <si>
    <t>1000-01</t>
  </si>
  <si>
    <t>1001-01</t>
  </si>
  <si>
    <t>1002-01</t>
  </si>
  <si>
    <t>1003-01</t>
  </si>
  <si>
    <t>1004-01</t>
  </si>
  <si>
    <t>1005-01</t>
  </si>
  <si>
    <t>N</t>
  </si>
  <si>
    <t>W</t>
  </si>
  <si>
    <t>logi</t>
  </si>
  <si>
    <t>latitud</t>
  </si>
  <si>
    <t>logitud</t>
  </si>
  <si>
    <t>como</t>
  </si>
  <si>
    <t>est</t>
  </si>
  <si>
    <t>de</t>
  </si>
  <si>
    <t>frt</t>
  </si>
  <si>
    <t>dert</t>
  </si>
  <si>
    <t>conto</t>
  </si>
  <si>
    <t>des</t>
  </si>
  <si>
    <t>er</t>
  </si>
  <si>
    <t>codigodeid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</si>
</sst>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Fill="1" applyBorder="1"/>
    <xf numFmtId="0" fontId="2" fillId="2" borderId="2" xfId="1" applyFont="1" applyFill="1" applyBorder="1" applyAlignment="1">
      <alignment horizontal="center" vertical="center" wrapText="1"/>
    </xf>
    <xf numFmtId="4" fontId="2" fillId="2" borderId="3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/>
    <xf numFmtId="1" fontId="0" fillId="0" borderId="4" xfId="0" applyNumberFormat="1" applyFill="1" applyBorder="1"/>
    <xf numFmtId="0" fontId="0" fillId="0" borderId="4" xfId="0" applyFill="1" applyBorder="1"/>
    <xf numFmtId="0" fontId="0" fillId="3" borderId="0" xfId="0" applyFill="1"/>
    <xf numFmtId="0" fontId="0" fillId="4" borderId="0" xfId="0" applyFill="1"/>
    <xf numFmtId="0" fontId="3" fillId="5" borderId="1" xfId="0" applyFont="1" applyFill="1" applyBorder="1"/>
    <xf numFmtId="0" fontId="4" fillId="0" borderId="0" xfId="0" applyFont="1"/>
  </cellXfs>
  <cellStyles count="2"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9D86-6A97-4F08-9F3F-2BD29C4B3CEC}">
  <dimension ref="A1:P10"/>
  <sheetViews>
    <sheetView tabSelected="1" workbookViewId="0">
      <selection activeCell="F1" sqref="F1"/>
    </sheetView>
  </sheetViews>
  <sheetFormatPr baseColWidth="10" defaultRowHeight="15" x14ac:dyDescent="0.25"/>
  <sheetData>
    <row r="1" spans="1:16" ht="16.5" x14ac:dyDescent="0.25">
      <c r="A1" s="2" t="s">
        <v>0</v>
      </c>
      <c r="B1" s="3" t="s">
        <v>2</v>
      </c>
      <c r="C1" s="3" t="s">
        <v>1</v>
      </c>
      <c r="D1" s="9" t="s">
        <v>17</v>
      </c>
      <c r="E1" s="9" t="s">
        <v>18</v>
      </c>
      <c r="F1" s="9" t="s">
        <v>25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15</v>
      </c>
      <c r="L1" s="9" t="s">
        <v>14</v>
      </c>
      <c r="M1" s="9" t="s">
        <v>23</v>
      </c>
      <c r="N1" s="9" t="s">
        <v>19</v>
      </c>
      <c r="O1" s="9" t="s">
        <v>24</v>
      </c>
      <c r="P1" s="9" t="s">
        <v>16</v>
      </c>
    </row>
    <row r="2" spans="1:16" x14ac:dyDescent="0.25">
      <c r="A2" s="4" t="s">
        <v>3</v>
      </c>
      <c r="B2" s="1">
        <v>967979.21736899996</v>
      </c>
      <c r="C2" s="1">
        <v>919455.44172</v>
      </c>
      <c r="F2" t="s">
        <v>3</v>
      </c>
      <c r="G2">
        <v>4</v>
      </c>
      <c r="H2">
        <v>18</v>
      </c>
      <c r="I2">
        <v>22.85</v>
      </c>
      <c r="J2" t="s">
        <v>12</v>
      </c>
      <c r="K2" s="8">
        <f t="shared" ref="K2:K4" si="0">IF(J2="S",-1*(((I2/60)/60)+(H2/60)+G2),((I2/60)/60)+(H2/60)+G2)</f>
        <v>4.3063472222222225</v>
      </c>
      <c r="L2">
        <v>74</v>
      </c>
      <c r="M2">
        <v>48</v>
      </c>
      <c r="N2">
        <v>11.22</v>
      </c>
      <c r="O2" t="s">
        <v>13</v>
      </c>
      <c r="P2" s="7">
        <f>IF(O2="W",-1*(((N2/60)/60)+(M2/60)+L2),((N2/60)/60)+(M2/60)+L2)</f>
        <v>-74.803116666666668</v>
      </c>
    </row>
    <row r="3" spans="1:16" x14ac:dyDescent="0.25">
      <c r="A3" s="5" t="s">
        <v>4</v>
      </c>
      <c r="B3" s="1">
        <v>967799.84054500004</v>
      </c>
      <c r="C3" s="1">
        <v>919464.80394500005</v>
      </c>
      <c r="F3" t="s">
        <v>4</v>
      </c>
      <c r="G3">
        <v>4</v>
      </c>
      <c r="H3">
        <v>18</v>
      </c>
      <c r="I3" s="10">
        <v>17.010000000000002</v>
      </c>
      <c r="K3" s="8">
        <f t="shared" si="0"/>
        <v>4.3047250000000004</v>
      </c>
      <c r="L3">
        <v>74</v>
      </c>
      <c r="M3">
        <v>48</v>
      </c>
      <c r="N3">
        <v>10.92</v>
      </c>
      <c r="O3" t="s">
        <v>13</v>
      </c>
      <c r="P3" s="7">
        <f t="shared" ref="P3:P10" si="1">IF(O3="W",-1*(((N3/60)/60)+(M3/60)+L3),((N3/60)/60)+(M3/60)+L3)</f>
        <v>-74.803033333333332</v>
      </c>
    </row>
    <row r="4" spans="1:16" x14ac:dyDescent="0.25">
      <c r="A4" s="6" t="s">
        <v>6</v>
      </c>
      <c r="B4" s="1">
        <v>967584.43480100005</v>
      </c>
      <c r="C4" s="1">
        <v>919119.33233899996</v>
      </c>
      <c r="F4" t="s">
        <v>6</v>
      </c>
      <c r="G4">
        <v>4</v>
      </c>
      <c r="H4">
        <v>18</v>
      </c>
      <c r="I4">
        <v>10</v>
      </c>
      <c r="K4" s="8">
        <f t="shared" si="0"/>
        <v>4.302777777777778</v>
      </c>
      <c r="L4">
        <v>74</v>
      </c>
      <c r="M4">
        <v>48</v>
      </c>
      <c r="N4">
        <v>22.12</v>
      </c>
      <c r="O4" t="s">
        <v>13</v>
      </c>
      <c r="P4" s="7">
        <f t="shared" si="1"/>
        <v>-74.806144444444442</v>
      </c>
    </row>
    <row r="5" spans="1:16" x14ac:dyDescent="0.25">
      <c r="A5" s="6" t="s">
        <v>5</v>
      </c>
      <c r="B5" s="1">
        <v>966866.67980000004</v>
      </c>
      <c r="C5" s="1">
        <v>918867.14690000005</v>
      </c>
      <c r="F5" t="s">
        <v>5</v>
      </c>
      <c r="G5">
        <v>4</v>
      </c>
      <c r="H5">
        <v>17</v>
      </c>
      <c r="I5">
        <v>46.63</v>
      </c>
      <c r="K5" s="8">
        <f>IF(J5="S",-1*(((I5/60)/60)+(H5/60)+G5),((I5/60)/60)+(H5/60)+G5)</f>
        <v>4.2962861111111108</v>
      </c>
      <c r="L5">
        <v>74</v>
      </c>
      <c r="M5">
        <v>48</v>
      </c>
      <c r="N5">
        <v>30.3</v>
      </c>
      <c r="O5" t="s">
        <v>13</v>
      </c>
      <c r="P5" s="7">
        <f t="shared" si="1"/>
        <v>-74.808416666666673</v>
      </c>
    </row>
    <row r="6" spans="1:16" x14ac:dyDescent="0.25">
      <c r="A6" s="6" t="s">
        <v>7</v>
      </c>
      <c r="B6" s="1">
        <v>967601.48930000002</v>
      </c>
      <c r="C6" s="1">
        <v>919123.85470000003</v>
      </c>
      <c r="F6" t="s">
        <v>7</v>
      </c>
      <c r="G6">
        <v>4</v>
      </c>
      <c r="H6">
        <v>18</v>
      </c>
      <c r="I6">
        <v>10.55</v>
      </c>
      <c r="K6" s="8">
        <f>IF(J6="S",-1*(((I6/60)/60)+(H6/60)+G6),((I6/60)/60)+(H6/60)+G6)</f>
        <v>4.3029305555555553</v>
      </c>
      <c r="L6">
        <v>74</v>
      </c>
      <c r="M6">
        <v>48</v>
      </c>
      <c r="N6">
        <v>21.97</v>
      </c>
      <c r="O6" t="s">
        <v>13</v>
      </c>
      <c r="P6" s="7">
        <f t="shared" si="1"/>
        <v>-74.806102777777781</v>
      </c>
    </row>
    <row r="7" spans="1:16" x14ac:dyDescent="0.25">
      <c r="A7" s="6" t="s">
        <v>8</v>
      </c>
      <c r="B7" s="1">
        <v>967597.444655</v>
      </c>
      <c r="C7" s="1">
        <v>919122.72624600003</v>
      </c>
      <c r="F7" t="s">
        <v>8</v>
      </c>
      <c r="G7">
        <v>4</v>
      </c>
      <c r="H7">
        <v>18</v>
      </c>
      <c r="I7">
        <v>10.42</v>
      </c>
      <c r="K7" s="8">
        <f>IF(J7="S",-1*(((I7/60)/60)+(H7/60)+G7),((I7/60)/60)+(H7/60)+G7)</f>
        <v>4.3028944444444441</v>
      </c>
      <c r="L7">
        <v>74</v>
      </c>
      <c r="M7">
        <v>48</v>
      </c>
      <c r="N7">
        <v>22.01</v>
      </c>
      <c r="O7" t="s">
        <v>13</v>
      </c>
      <c r="P7" s="7">
        <f t="shared" si="1"/>
        <v>-74.806113888888888</v>
      </c>
    </row>
    <row r="8" spans="1:16" x14ac:dyDescent="0.25">
      <c r="A8" s="6" t="s">
        <v>9</v>
      </c>
      <c r="B8" s="1">
        <v>967611.32909999997</v>
      </c>
      <c r="C8" s="1">
        <v>919126.63950000005</v>
      </c>
      <c r="F8" t="s">
        <v>9</v>
      </c>
      <c r="G8">
        <v>4</v>
      </c>
      <c r="H8">
        <v>18</v>
      </c>
      <c r="I8">
        <v>10.87</v>
      </c>
      <c r="K8" s="8">
        <f>IF(J8="S",-1*(((I8/60)/60)+(H8/60)+G8),((I8/60)/60)+(H8/60)+G8)</f>
        <v>4.3030194444444447</v>
      </c>
      <c r="L8">
        <v>74</v>
      </c>
      <c r="M8">
        <v>48</v>
      </c>
      <c r="N8">
        <v>21.88</v>
      </c>
      <c r="O8" t="s">
        <v>13</v>
      </c>
      <c r="P8" s="7">
        <f t="shared" si="1"/>
        <v>-74.806077777777773</v>
      </c>
    </row>
    <row r="9" spans="1:16" x14ac:dyDescent="0.25">
      <c r="A9" s="6" t="s">
        <v>10</v>
      </c>
      <c r="B9" s="1">
        <v>967620.49313700001</v>
      </c>
      <c r="C9" s="1">
        <v>919128.00240500004</v>
      </c>
      <c r="F9" t="s">
        <v>10</v>
      </c>
      <c r="G9">
        <v>4</v>
      </c>
      <c r="H9">
        <v>18</v>
      </c>
      <c r="I9">
        <v>11.17</v>
      </c>
      <c r="K9" s="8">
        <f>IF(J9="S",-1*(((I9/60)/60)+(H9/60)+G9),((I9/60)/60)+(H9/60)+G9)</f>
        <v>4.3031027777777782</v>
      </c>
      <c r="L9">
        <v>74</v>
      </c>
      <c r="M9">
        <v>48</v>
      </c>
      <c r="N9">
        <v>21.84</v>
      </c>
      <c r="O9" t="s">
        <v>13</v>
      </c>
      <c r="P9" s="7">
        <f t="shared" si="1"/>
        <v>-74.806066666666666</v>
      </c>
    </row>
    <row r="10" spans="1:16" x14ac:dyDescent="0.25">
      <c r="A10" s="6" t="s">
        <v>11</v>
      </c>
      <c r="B10" s="1">
        <v>967631.54951000004</v>
      </c>
      <c r="C10" s="1">
        <v>919130.53338200005</v>
      </c>
      <c r="F10" t="s">
        <v>11</v>
      </c>
      <c r="G10">
        <v>4</v>
      </c>
      <c r="H10">
        <v>18</v>
      </c>
      <c r="I10">
        <v>11.53</v>
      </c>
      <c r="K10" s="8">
        <f t="shared" ref="K10" si="2">IF(J10="S",-1*(((I10/60)/60)+(H10/60)+G10),((I10/60)/60)+(H10/60)+G10)</f>
        <v>4.3032027777777779</v>
      </c>
      <c r="L10">
        <v>74</v>
      </c>
      <c r="M10">
        <v>48</v>
      </c>
      <c r="N10">
        <v>21.76</v>
      </c>
      <c r="O10" t="s">
        <v>13</v>
      </c>
      <c r="P10" s="7">
        <f t="shared" si="1"/>
        <v>-74.806044444444439</v>
      </c>
    </row>
  </sheetData>
  <conditionalFormatting sqref="A1:A1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Marcos</cp:lastModifiedBy>
  <dcterms:created xsi:type="dcterms:W3CDTF">2017-08-31T00:07:55Z</dcterms:created>
  <dcterms:modified xsi:type="dcterms:W3CDTF">2018-07-27T22:49:10Z</dcterms:modified>
</cp:coreProperties>
</file>