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tim\Desktop\College\GSU\Classes 2023 Sem2\Career Planning\Portfolio\"/>
    </mc:Choice>
  </mc:AlternateContent>
  <xr:revisionPtr revIDLastSave="0" documentId="13_ncr:1_{69A101CF-9B98-49E7-B0DB-AA5A7407C617}" xr6:coauthVersionLast="47" xr6:coauthVersionMax="47" xr10:uidLastSave="{00000000-0000-0000-0000-000000000000}"/>
  <bookViews>
    <workbookView xWindow="-120" yWindow="-120" windowWidth="29040" windowHeight="15720" xr2:uid="{039BA235-508E-402E-9487-41DA075B9251}"/>
  </bookViews>
  <sheets>
    <sheet name="Nu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C32" i="1"/>
  <c r="F32" i="1"/>
  <c r="D32" i="1"/>
  <c r="J32" i="1"/>
  <c r="I32" i="1"/>
  <c r="H32" i="1"/>
  <c r="G32" i="1"/>
  <c r="E32" i="1"/>
  <c r="L32" i="1"/>
  <c r="H10" i="1" l="1"/>
  <c r="D10" i="1"/>
  <c r="L10" i="1"/>
  <c r="J10" i="1"/>
  <c r="C10" i="1"/>
  <c r="F10" i="1"/>
  <c r="C34" i="1" l="1"/>
  <c r="E7" i="1" s="1"/>
  <c r="E10" i="1" s="1"/>
  <c r="H34" i="1"/>
  <c r="J34" i="1"/>
  <c r="F34" i="1"/>
  <c r="D34" i="1"/>
  <c r="E34" i="1" l="1"/>
  <c r="G7" i="1" s="1"/>
  <c r="G10" i="1" s="1"/>
  <c r="G34" i="1" s="1"/>
  <c r="I7" i="1" s="1"/>
  <c r="I10" i="1" s="1"/>
  <c r="I34" i="1" s="1"/>
  <c r="K7" i="1" s="1"/>
  <c r="K10" i="1" s="1"/>
  <c r="K34" i="1" s="1"/>
  <c r="L34" i="1" l="1"/>
</calcChain>
</file>

<file path=xl/sharedStrings.xml><?xml version="1.0" encoding="utf-8"?>
<sst xmlns="http://schemas.openxmlformats.org/spreadsheetml/2006/main" count="44" uniqueCount="36">
  <si>
    <t>Income</t>
  </si>
  <si>
    <t>Gross</t>
  </si>
  <si>
    <t>Other</t>
  </si>
  <si>
    <t>TOTAL INCOME</t>
  </si>
  <si>
    <t>Spending</t>
  </si>
  <si>
    <t>TOTAL SPENDING</t>
  </si>
  <si>
    <t>Net</t>
  </si>
  <si>
    <t>Budget</t>
  </si>
  <si>
    <t>Actual</t>
  </si>
  <si>
    <t>January</t>
  </si>
  <si>
    <t>February</t>
  </si>
  <si>
    <t>March</t>
  </si>
  <si>
    <t>April</t>
  </si>
  <si>
    <t>May</t>
  </si>
  <si>
    <t>Save as you go</t>
  </si>
  <si>
    <t>Carryover</t>
  </si>
  <si>
    <t>Transfer from Savings</t>
  </si>
  <si>
    <t>Shopping</t>
  </si>
  <si>
    <t>Alcohol</t>
  </si>
  <si>
    <t>Entertainment</t>
  </si>
  <si>
    <t>Groceries</t>
  </si>
  <si>
    <t>Eat Out</t>
  </si>
  <si>
    <t>Miscellaneous</t>
  </si>
  <si>
    <t>Vacation</t>
  </si>
  <si>
    <t>Phone</t>
  </si>
  <si>
    <t>Alicia</t>
  </si>
  <si>
    <t>Subscriptions</t>
  </si>
  <si>
    <t>Fees + Taxes</t>
  </si>
  <si>
    <t>Utilities (Gasoline from Aug.thru Dec.)</t>
  </si>
  <si>
    <t>Rent (Car from Sep.thru Dec.)</t>
  </si>
  <si>
    <t>College</t>
  </si>
  <si>
    <t>Student Loan Debt</t>
  </si>
  <si>
    <t>Car maintenance</t>
  </si>
  <si>
    <t>Transportation (Uber, Non-GSU Parking)</t>
  </si>
  <si>
    <t>Dad allowance</t>
  </si>
  <si>
    <t>Mom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</si>
</sst>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4" fillId="2" borderId="0" xfId="0" applyFont="1" applyFill="1" applyAlignment="1">
      <alignment horizontal="center"/>
    </xf>
    <xf numFmtId="164" fontId="0" fillId="0" borderId="1" xfId="1" applyNumberFormat="1" applyFont="1" applyBorder="1"/>
    <xf numFmtId="164" fontId="2" fillId="0" borderId="0" xfId="1" applyNumberFormat="1" applyFont="1"/>
    <xf numFmtId="0" fontId="4" fillId="4" borderId="0" xfId="0" applyFont="1" applyFill="1" applyAlignment="1">
      <alignment horizontal="center"/>
    </xf>
    <xf numFmtId="44" fontId="0" fillId="0" borderId="0" xfId="1" applyFont="1"/>
    <xf numFmtId="0" fontId="5" fillId="0" borderId="0" xfId="0" applyFont="1"/>
    <xf numFmtId="164" fontId="0" fillId="0" borderId="3" xfId="1" applyNumberFormat="1" applyFont="1" applyBorder="1"/>
    <xf numFmtId="164" fontId="0" fillId="0" borderId="4" xfId="1" applyNumberFormat="1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4" xfId="1" applyNumberFormat="1" applyFont="1" applyBorder="1"/>
    <xf numFmtId="9" fontId="5" fillId="0" borderId="8" xfId="2" applyFont="1" applyBorder="1"/>
    <xf numFmtId="164" fontId="1" fillId="0" borderId="5" xfId="1" applyNumberFormat="1" applyFont="1" applyBorder="1"/>
    <xf numFmtId="164" fontId="1" fillId="0" borderId="1" xfId="1" applyNumberFormat="1" applyFont="1" applyBorder="1"/>
    <xf numFmtId="0" fontId="5" fillId="0" borderId="8" xfId="1" applyNumberFormat="1" applyFont="1" applyBorder="1"/>
    <xf numFmtId="164" fontId="0" fillId="0" borderId="2" xfId="1" applyNumberFormat="1" applyFont="1" applyBorder="1"/>
    <xf numFmtId="164" fontId="2" fillId="0" borderId="0" xfId="1" applyNumberFormat="1" applyFont="1" applyBorder="1"/>
    <xf numFmtId="44" fontId="0" fillId="0" borderId="1" xfId="1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5"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 patternType="solid">
          <fgColor auto="1"/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rgb="FFA50021"/>
        </patternFill>
      </fill>
    </dxf>
    <dxf>
      <font>
        <color theme="0"/>
      </font>
      <fill>
        <patternFill>
          <fgColor auto="1"/>
          <bgColor rgb="FF007E39"/>
        </patternFill>
      </fill>
    </dxf>
    <dxf>
      <font>
        <color theme="0"/>
      </font>
      <fill>
        <patternFill>
          <bgColor rgb="FF00763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7635"/>
      <color rgb="FF00823B"/>
      <color rgb="FF007E39"/>
      <color rgb="FFA50021"/>
      <color rgb="FFCC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9281C-11E8-415E-9AF1-886143382B2D}" name="Table4" displayName="Table4" ref="B14:L31" headerRowCount="0" totalsRowShown="0" headerRowDxfId="104" tableBorderDxfId="103" headerRowCellStyle="Currency">
  <tableColumns count="11">
    <tableColumn id="1" xr3:uid="{60B0E098-C361-4BB4-BF54-EBE669F64BCF}" name="Column1" dataDxfId="102"/>
    <tableColumn id="2" xr3:uid="{56C1B276-940E-4B00-B463-6DBE70CC43BB}" name="Column2" headerRowDxfId="101" dataDxfId="100" headerRowCellStyle="Currency" dataCellStyle="Currency"/>
    <tableColumn id="3" xr3:uid="{3B7A2DEC-56A7-4A3F-AA72-AE133D2D82D9}" name="Column3" headerRowDxfId="99" dataDxfId="98" headerRowCellStyle="Currency" dataCellStyle="Currency"/>
    <tableColumn id="4" xr3:uid="{7394D52E-11EF-47F1-B16E-05BFCF9C8505}" name="Column4" headerRowDxfId="97" dataDxfId="96" headerRowCellStyle="Currency" dataCellStyle="Currency"/>
    <tableColumn id="5" xr3:uid="{8DB2AFAD-E49F-43FF-90B2-530ED7131043}" name="Column5" headerRowDxfId="95" dataDxfId="94" headerRowCellStyle="Currency" dataCellStyle="Currency"/>
    <tableColumn id="6" xr3:uid="{3E5D49EE-1ADC-4682-968E-00575BFB7584}" name="Column6" headerRowDxfId="93" dataDxfId="92" headerRowCellStyle="Currency" dataCellStyle="Currency"/>
    <tableColumn id="7" xr3:uid="{C38CB9EA-87DF-4CF6-B4BA-B0963F225ED5}" name="Column7" headerRowDxfId="91" dataDxfId="90" headerRowCellStyle="Currency" dataCellStyle="Currency"/>
    <tableColumn id="8" xr3:uid="{D72CA185-D7C9-43E9-89C4-AB332129EB28}" name="Column8" headerRowDxfId="89" dataDxfId="88" headerRowCellStyle="Currency" dataCellStyle="Currency"/>
    <tableColumn id="9" xr3:uid="{71E5A436-71EE-4CBE-86D7-86F069ABA529}" name="Column9" headerRowDxfId="87" dataDxfId="86" headerRowCellStyle="Currency" dataCellStyle="Currency"/>
    <tableColumn id="10" xr3:uid="{B5279BF8-88A6-4A8F-A230-AA6AE4B47ED8}" name="Column10" headerRowDxfId="85" dataDxfId="84" headerRowCellStyle="Currency" dataCellStyle="Currency"/>
    <tableColumn id="11" xr3:uid="{F5789F61-5521-4755-9FAD-9A44F1B194CD}" name="Column11" headerRowDxfId="83" dataDxfId="82" headerRowCellStyle="Currency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82B-3F04-4CE5-A014-83453CAC4D83}">
  <sheetPr codeName="Sheet1"/>
  <dimension ref="B2:L34"/>
  <sheetViews>
    <sheetView tabSelected="1" zoomScaleNormal="100" workbookViewId="0">
      <selection activeCell="B3" sqref="B3"/>
    </sheetView>
  </sheetViews>
  <sheetFormatPr defaultRowHeight="15" x14ac:dyDescent="0.25"/>
  <cols>
    <col min="1" max="1" width="5" customWidth="1"/>
    <col min="2" max="2" width="55.28515625" bestFit="1" customWidth="1"/>
    <col min="3" max="4" width="11.7109375" customWidth="1"/>
    <col min="5" max="5" width="11.85546875" customWidth="1"/>
    <col min="6" max="7" width="11.7109375" customWidth="1"/>
    <col min="8" max="8" width="12" bestFit="1" customWidth="1"/>
    <col min="9" max="9" width="12.7109375" bestFit="1" customWidth="1"/>
    <col min="10" max="10" width="12" bestFit="1" customWidth="1"/>
    <col min="11" max="11" width="11.7109375" bestFit="1" customWidth="1"/>
    <col min="12" max="12" width="11.140625" bestFit="1" customWidth="1"/>
  </cols>
  <sheetData>
    <row r="2" spans="2:12" x14ac:dyDescent="0.25">
      <c r="B2" s="2" t="s">
        <v>0</v>
      </c>
      <c r="C2" s="24" t="s">
        <v>9</v>
      </c>
      <c r="D2" s="25"/>
      <c r="E2" s="24" t="s">
        <v>10</v>
      </c>
      <c r="F2" s="25"/>
      <c r="G2" s="24" t="s">
        <v>11</v>
      </c>
      <c r="H2" s="25"/>
      <c r="I2" s="24" t="s">
        <v>12</v>
      </c>
      <c r="J2" s="25"/>
      <c r="K2" s="24" t="s">
        <v>13</v>
      </c>
      <c r="L2" s="25"/>
    </row>
    <row r="3" spans="2:12" x14ac:dyDescent="0.25">
      <c r="B3" s="2"/>
      <c r="C3" s="7" t="s">
        <v>7</v>
      </c>
      <c r="D3" s="4" t="s">
        <v>8</v>
      </c>
      <c r="E3" s="7" t="s">
        <v>7</v>
      </c>
      <c r="F3" s="4" t="s">
        <v>8</v>
      </c>
      <c r="G3" s="7" t="s">
        <v>7</v>
      </c>
      <c r="H3" s="4" t="s">
        <v>8</v>
      </c>
      <c r="I3" s="7" t="s">
        <v>7</v>
      </c>
      <c r="J3" s="4" t="s">
        <v>8</v>
      </c>
      <c r="K3" s="7" t="s">
        <v>7</v>
      </c>
      <c r="L3" s="4" t="s">
        <v>8</v>
      </c>
    </row>
    <row r="4" spans="2:12" x14ac:dyDescent="0.25">
      <c r="B4" t="s">
        <v>1</v>
      </c>
      <c r="C4" s="5">
        <v>2000</v>
      </c>
      <c r="D4" s="5">
        <v>1785.44</v>
      </c>
      <c r="E4" s="5">
        <v>1750</v>
      </c>
      <c r="F4" s="5">
        <v>2051.35</v>
      </c>
      <c r="G4" s="5">
        <v>2500</v>
      </c>
      <c r="H4" s="5">
        <v>2776.12</v>
      </c>
      <c r="I4" s="5">
        <v>2200</v>
      </c>
      <c r="J4" s="5">
        <v>2097.5300000000002</v>
      </c>
      <c r="K4" s="5">
        <v>2300</v>
      </c>
      <c r="L4" s="5">
        <v>2390.5</v>
      </c>
    </row>
    <row r="5" spans="2:12" x14ac:dyDescent="0.25">
      <c r="B5" t="s">
        <v>34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273</v>
      </c>
      <c r="L5" s="5">
        <v>273</v>
      </c>
    </row>
    <row r="6" spans="2:12" x14ac:dyDescent="0.25">
      <c r="B6" t="s">
        <v>35</v>
      </c>
      <c r="C6" s="5">
        <v>0</v>
      </c>
      <c r="D6" s="5">
        <v>369.19</v>
      </c>
      <c r="E6" s="5">
        <v>0</v>
      </c>
      <c r="F6" s="5">
        <v>70</v>
      </c>
      <c r="G6" s="5">
        <v>0</v>
      </c>
      <c r="H6" s="5">
        <v>212.04</v>
      </c>
      <c r="I6" s="5">
        <v>0</v>
      </c>
      <c r="J6" s="5">
        <v>0</v>
      </c>
      <c r="K6" s="5">
        <v>0</v>
      </c>
      <c r="L6" s="5">
        <v>86.9</v>
      </c>
    </row>
    <row r="7" spans="2:12" x14ac:dyDescent="0.25">
      <c r="B7" t="s">
        <v>15</v>
      </c>
      <c r="C7" s="5">
        <v>1032.05</v>
      </c>
      <c r="D7" s="5">
        <v>1032.05</v>
      </c>
      <c r="E7" s="5">
        <f>C34</f>
        <v>525.05000000000018</v>
      </c>
      <c r="F7" s="5">
        <v>600.53</v>
      </c>
      <c r="G7" s="5">
        <f>E34</f>
        <v>598.05000000000018</v>
      </c>
      <c r="H7" s="5">
        <v>600.34</v>
      </c>
      <c r="I7" s="5">
        <f>G34</f>
        <v>1253.0500000000002</v>
      </c>
      <c r="J7" s="5">
        <v>1638.92</v>
      </c>
      <c r="K7" s="5">
        <f>I34</f>
        <v>837.05000000000018</v>
      </c>
      <c r="L7" s="5">
        <v>597.87</v>
      </c>
    </row>
    <row r="8" spans="2:12" x14ac:dyDescent="0.25">
      <c r="B8" t="s">
        <v>16</v>
      </c>
      <c r="C8" s="5">
        <v>800</v>
      </c>
      <c r="D8" s="5">
        <v>822</v>
      </c>
      <c r="E8" s="5">
        <v>300</v>
      </c>
      <c r="F8" s="5">
        <v>500</v>
      </c>
      <c r="G8" s="5"/>
      <c r="H8" s="5"/>
      <c r="I8" s="5">
        <v>400</v>
      </c>
      <c r="J8" s="5">
        <v>389.35</v>
      </c>
      <c r="K8" s="5"/>
      <c r="L8" s="5"/>
    </row>
    <row r="9" spans="2:12" x14ac:dyDescent="0.25">
      <c r="B9" t="s">
        <v>2</v>
      </c>
      <c r="C9" s="5"/>
      <c r="D9" s="5"/>
      <c r="E9" s="5"/>
      <c r="F9" s="5"/>
      <c r="G9" s="5"/>
      <c r="H9" s="5"/>
      <c r="I9" s="5"/>
      <c r="J9" s="5">
        <v>912.29</v>
      </c>
      <c r="K9" s="23">
        <v>190</v>
      </c>
      <c r="L9" s="5">
        <v>212.12</v>
      </c>
    </row>
    <row r="10" spans="2:12" x14ac:dyDescent="0.25">
      <c r="B10" s="1" t="s">
        <v>3</v>
      </c>
      <c r="C10" s="6">
        <f t="shared" ref="C10:L10" si="0">SUM(C4:C9)</f>
        <v>3832.05</v>
      </c>
      <c r="D10" s="5">
        <f t="shared" si="0"/>
        <v>4008.6800000000003</v>
      </c>
      <c r="E10" s="6">
        <f t="shared" si="0"/>
        <v>2575.0500000000002</v>
      </c>
      <c r="F10" s="21">
        <f t="shared" si="0"/>
        <v>3221.88</v>
      </c>
      <c r="G10" s="22">
        <f t="shared" si="0"/>
        <v>3098.05</v>
      </c>
      <c r="H10" s="10">
        <f t="shared" si="0"/>
        <v>3588.5</v>
      </c>
      <c r="I10" s="6">
        <f t="shared" si="0"/>
        <v>3853.05</v>
      </c>
      <c r="J10" s="5">
        <f t="shared" si="0"/>
        <v>5038.09</v>
      </c>
      <c r="K10" s="22">
        <f t="shared" si="0"/>
        <v>3600.05</v>
      </c>
      <c r="L10" s="5">
        <f t="shared" si="0"/>
        <v>3560.39</v>
      </c>
    </row>
    <row r="11" spans="2:12" x14ac:dyDescent="0.25">
      <c r="C11" s="3"/>
      <c r="D11" s="3"/>
      <c r="E11" s="3"/>
      <c r="F11" s="3"/>
      <c r="G11" s="3"/>
      <c r="H11" s="3"/>
      <c r="I11" s="3"/>
      <c r="J11" s="3"/>
      <c r="K11" s="3"/>
    </row>
    <row r="12" spans="2:12" x14ac:dyDescent="0.25">
      <c r="B12" s="2" t="s">
        <v>4</v>
      </c>
      <c r="C12" s="3"/>
      <c r="D12" s="3"/>
      <c r="E12" s="3"/>
      <c r="F12" s="3"/>
      <c r="G12" s="3"/>
      <c r="H12" s="3"/>
      <c r="I12" s="3"/>
      <c r="J12" s="3"/>
      <c r="K12" s="3"/>
    </row>
    <row r="14" spans="2:12" x14ac:dyDescent="0.25">
      <c r="B14" s="9" t="s">
        <v>14</v>
      </c>
      <c r="C14" s="5">
        <v>-70</v>
      </c>
      <c r="D14" s="5">
        <v>-70</v>
      </c>
      <c r="E14" s="5">
        <v>-37</v>
      </c>
      <c r="F14" s="5">
        <v>-37</v>
      </c>
      <c r="G14" s="5">
        <v>-30</v>
      </c>
      <c r="H14" s="5">
        <v>-30</v>
      </c>
      <c r="I14" s="5">
        <v>-39</v>
      </c>
      <c r="J14" s="5">
        <v>-39</v>
      </c>
      <c r="K14" s="5">
        <v>-40</v>
      </c>
      <c r="L14" s="5">
        <v>-40</v>
      </c>
    </row>
    <row r="15" spans="2:12" x14ac:dyDescent="0.25">
      <c r="B15" s="9" t="s">
        <v>29</v>
      </c>
      <c r="C15" s="5">
        <v>-632</v>
      </c>
      <c r="D15" s="5">
        <v>-632</v>
      </c>
      <c r="E15" s="5">
        <v>-632</v>
      </c>
      <c r="F15" s="5">
        <v>-632</v>
      </c>
      <c r="G15" s="5">
        <v>-632</v>
      </c>
      <c r="H15" s="5">
        <v>-632</v>
      </c>
      <c r="I15" s="5">
        <v>-632</v>
      </c>
      <c r="J15" s="5">
        <v>-632</v>
      </c>
      <c r="K15" s="5">
        <v>-632</v>
      </c>
      <c r="L15" s="5">
        <v>-632</v>
      </c>
    </row>
    <row r="16" spans="2:12" x14ac:dyDescent="0.25">
      <c r="B16" s="9" t="s">
        <v>28</v>
      </c>
      <c r="C16" s="5">
        <v>-200</v>
      </c>
      <c r="D16" s="19">
        <v>179.51</v>
      </c>
      <c r="E16" s="5">
        <v>-200</v>
      </c>
      <c r="F16" s="19">
        <v>-930.63</v>
      </c>
      <c r="G16" s="5">
        <v>-200</v>
      </c>
      <c r="H16" s="19">
        <v>-179.78</v>
      </c>
      <c r="I16" s="5">
        <v>-150</v>
      </c>
      <c r="J16" s="19">
        <v>-115.82</v>
      </c>
      <c r="K16" s="5">
        <v>-70</v>
      </c>
      <c r="L16" s="19">
        <v>-21.68</v>
      </c>
    </row>
    <row r="17" spans="2:12" x14ac:dyDescent="0.25">
      <c r="B17" s="9" t="s">
        <v>33</v>
      </c>
      <c r="C17" s="5">
        <v>-400</v>
      </c>
      <c r="D17" s="19">
        <v>-680.49</v>
      </c>
      <c r="E17" s="5">
        <v>-200</v>
      </c>
      <c r="F17" s="19">
        <v>-186.31</v>
      </c>
      <c r="G17" s="5">
        <v>-200</v>
      </c>
      <c r="H17" s="19">
        <v>-169.63</v>
      </c>
      <c r="I17" s="5">
        <v>-200</v>
      </c>
      <c r="J17" s="19">
        <v>-170.98</v>
      </c>
      <c r="K17" s="5">
        <v>-75</v>
      </c>
      <c r="L17" s="19">
        <v>-130.79</v>
      </c>
    </row>
    <row r="18" spans="2:12" x14ac:dyDescent="0.25">
      <c r="B18" s="9" t="s">
        <v>20</v>
      </c>
      <c r="C18" s="5">
        <v>-150</v>
      </c>
      <c r="D18" s="19">
        <v>-134.19999999999999</v>
      </c>
      <c r="E18" s="5">
        <v>-200</v>
      </c>
      <c r="F18" s="19">
        <v>-191.69</v>
      </c>
      <c r="G18" s="5">
        <v>-200</v>
      </c>
      <c r="H18" s="19">
        <v>-211.7</v>
      </c>
      <c r="I18" s="5">
        <v>-190</v>
      </c>
      <c r="J18" s="19">
        <v>-239.45</v>
      </c>
      <c r="K18" s="5">
        <v>-120</v>
      </c>
      <c r="L18" s="19">
        <v>-90.27</v>
      </c>
    </row>
    <row r="19" spans="2:12" x14ac:dyDescent="0.25">
      <c r="B19" s="9" t="s">
        <v>19</v>
      </c>
      <c r="C19" s="5">
        <v>-100</v>
      </c>
      <c r="D19" s="19">
        <v>-95.7</v>
      </c>
      <c r="E19" s="5">
        <v>-75</v>
      </c>
      <c r="F19" s="19">
        <v>-66.2</v>
      </c>
      <c r="G19" s="5">
        <v>-50</v>
      </c>
      <c r="H19" s="19">
        <v>-20</v>
      </c>
      <c r="I19" s="5">
        <v>-100</v>
      </c>
      <c r="J19" s="19">
        <v>-992.6</v>
      </c>
      <c r="K19" s="5">
        <v>-100</v>
      </c>
      <c r="L19" s="19">
        <v>-60</v>
      </c>
    </row>
    <row r="20" spans="2:12" x14ac:dyDescent="0.25">
      <c r="B20" s="9" t="s">
        <v>21</v>
      </c>
      <c r="C20" s="5">
        <v>-300</v>
      </c>
      <c r="D20" s="19">
        <v>-590.96</v>
      </c>
      <c r="E20" s="5">
        <v>-110</v>
      </c>
      <c r="F20" s="19">
        <v>-118.89</v>
      </c>
      <c r="G20" s="5">
        <v>-90</v>
      </c>
      <c r="H20" s="19">
        <v>-167.82</v>
      </c>
      <c r="I20" s="5">
        <v>-80</v>
      </c>
      <c r="J20" s="19">
        <v>-60.89</v>
      </c>
      <c r="K20" s="5">
        <v>-40</v>
      </c>
      <c r="L20" s="19">
        <v>-32.06</v>
      </c>
    </row>
    <row r="21" spans="2:12" x14ac:dyDescent="0.25">
      <c r="B21" s="9" t="s">
        <v>18</v>
      </c>
      <c r="C21" s="5">
        <v>-80</v>
      </c>
      <c r="D21" s="19">
        <v>-50.59</v>
      </c>
      <c r="E21" s="5">
        <v>-50</v>
      </c>
      <c r="F21" s="19">
        <v>-53.6</v>
      </c>
      <c r="G21" s="5">
        <v>-40</v>
      </c>
      <c r="H21" s="19">
        <v>0</v>
      </c>
      <c r="I21" s="5">
        <v>0</v>
      </c>
      <c r="J21" s="19">
        <v>-7.73</v>
      </c>
      <c r="K21" s="5">
        <v>0</v>
      </c>
      <c r="L21" s="19">
        <v>0</v>
      </c>
    </row>
    <row r="22" spans="2:12" x14ac:dyDescent="0.25">
      <c r="B22" s="12" t="s">
        <v>22</v>
      </c>
      <c r="C22" s="5">
        <v>-425</v>
      </c>
      <c r="D22" s="18">
        <v>-505.73</v>
      </c>
      <c r="E22" s="5">
        <v>-100</v>
      </c>
      <c r="F22" s="18">
        <v>0</v>
      </c>
      <c r="G22" s="5">
        <v>-50</v>
      </c>
      <c r="H22" s="18">
        <v>-69.900000000000006</v>
      </c>
      <c r="I22" s="5">
        <v>-50</v>
      </c>
      <c r="J22" s="18">
        <v>-51.99</v>
      </c>
      <c r="K22" s="5">
        <v>-110</v>
      </c>
      <c r="L22" s="18">
        <v>-56.21</v>
      </c>
    </row>
    <row r="23" spans="2:12" x14ac:dyDescent="0.25">
      <c r="B23" s="12" t="s">
        <v>23</v>
      </c>
      <c r="C23" s="11">
        <v>-482</v>
      </c>
      <c r="D23" s="18">
        <v>-481.16</v>
      </c>
      <c r="E23" s="11">
        <v>0</v>
      </c>
      <c r="F23" s="18">
        <v>0</v>
      </c>
      <c r="G23" s="11">
        <v>-110</v>
      </c>
      <c r="H23" s="18">
        <v>-105.72</v>
      </c>
      <c r="I23" s="11">
        <v>-1500</v>
      </c>
      <c r="J23" s="18">
        <v>-2025.76</v>
      </c>
      <c r="K23" s="11">
        <v>-500</v>
      </c>
      <c r="L23" s="18">
        <v>-494.73</v>
      </c>
    </row>
    <row r="24" spans="2:12" x14ac:dyDescent="0.25">
      <c r="B24" s="13" t="s">
        <v>17</v>
      </c>
      <c r="C24" s="11">
        <v>-200</v>
      </c>
      <c r="D24" s="19">
        <v>-238.17</v>
      </c>
      <c r="E24" s="11">
        <v>-50</v>
      </c>
      <c r="F24" s="19">
        <v>-48.14</v>
      </c>
      <c r="G24" s="11">
        <v>-50</v>
      </c>
      <c r="H24" s="19">
        <v>-69.22</v>
      </c>
      <c r="I24" s="11">
        <v>-40</v>
      </c>
      <c r="J24" s="19">
        <v>-29.38</v>
      </c>
      <c r="K24" s="11">
        <v>-250</v>
      </c>
      <c r="L24" s="19">
        <v>-207.6</v>
      </c>
    </row>
    <row r="25" spans="2:12" x14ac:dyDescent="0.25">
      <c r="B25" s="14" t="s">
        <v>27</v>
      </c>
      <c r="C25" s="11">
        <v>0</v>
      </c>
      <c r="D25" s="18">
        <v>0</v>
      </c>
      <c r="E25" s="11">
        <v>-5</v>
      </c>
      <c r="F25" s="18">
        <v>-2.6</v>
      </c>
      <c r="G25" s="11">
        <v>-5</v>
      </c>
      <c r="H25" s="18">
        <v>-0.65</v>
      </c>
      <c r="I25" s="11">
        <v>-2</v>
      </c>
      <c r="J25" s="18">
        <v>-66.63</v>
      </c>
      <c r="K25" s="11">
        <v>-2</v>
      </c>
      <c r="L25" s="18">
        <v>-0.63</v>
      </c>
    </row>
    <row r="26" spans="2:12" x14ac:dyDescent="0.25">
      <c r="B26" s="9" t="s">
        <v>30</v>
      </c>
      <c r="C26" s="10">
        <v>0</v>
      </c>
      <c r="D26" s="18">
        <v>0</v>
      </c>
      <c r="E26" s="10">
        <v>-100</v>
      </c>
      <c r="F26" s="18">
        <v>-74.989999999999995</v>
      </c>
      <c r="G26" s="10">
        <v>0</v>
      </c>
      <c r="H26" s="18">
        <v>0</v>
      </c>
      <c r="I26" s="10">
        <v>0</v>
      </c>
      <c r="J26" s="18">
        <v>0</v>
      </c>
      <c r="K26" s="10">
        <v>0</v>
      </c>
      <c r="L26" s="18">
        <v>0</v>
      </c>
    </row>
    <row r="27" spans="2:12" x14ac:dyDescent="0.25">
      <c r="B27" s="15" t="s">
        <v>25</v>
      </c>
      <c r="C27" s="11">
        <v>-150</v>
      </c>
      <c r="D27" s="19">
        <v>-100.67</v>
      </c>
      <c r="E27" s="11">
        <v>-100</v>
      </c>
      <c r="F27" s="19">
        <v>-165.81</v>
      </c>
      <c r="G27" s="11">
        <v>-70</v>
      </c>
      <c r="H27" s="19">
        <v>-68.53</v>
      </c>
      <c r="I27" s="11">
        <v>-25</v>
      </c>
      <c r="J27" s="19">
        <v>0</v>
      </c>
      <c r="K27" s="11">
        <v>-150</v>
      </c>
      <c r="L27" s="19">
        <v>-107.81</v>
      </c>
    </row>
    <row r="28" spans="2:12" x14ac:dyDescent="0.25">
      <c r="B28" s="16" t="s">
        <v>26</v>
      </c>
      <c r="C28" s="10">
        <v>-8</v>
      </c>
      <c r="D28" s="18">
        <v>-7.99</v>
      </c>
      <c r="E28" s="10">
        <v>-8</v>
      </c>
      <c r="F28" s="18">
        <v>-7.99</v>
      </c>
      <c r="G28" s="10">
        <v>-8</v>
      </c>
      <c r="H28" s="18">
        <v>-7.99</v>
      </c>
      <c r="I28" s="10">
        <v>-8</v>
      </c>
      <c r="J28" s="18">
        <v>-7.99</v>
      </c>
      <c r="K28" s="10">
        <v>-16</v>
      </c>
      <c r="L28" s="18">
        <v>-20.48</v>
      </c>
    </row>
    <row r="29" spans="2:12" x14ac:dyDescent="0.25">
      <c r="B29" s="20" t="s">
        <v>32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-600</v>
      </c>
      <c r="L29" s="10">
        <v>-588.04999999999995</v>
      </c>
    </row>
    <row r="30" spans="2:12" x14ac:dyDescent="0.25">
      <c r="B30" s="17" t="s">
        <v>24</v>
      </c>
      <c r="C30" s="11">
        <v>-110</v>
      </c>
      <c r="D30" s="18">
        <v>-105.69</v>
      </c>
      <c r="E30" s="11">
        <v>-110</v>
      </c>
      <c r="F30" s="18">
        <v>-110.96</v>
      </c>
      <c r="G30" s="11">
        <v>-110</v>
      </c>
      <c r="H30" s="18">
        <v>-105.68</v>
      </c>
      <c r="I30" s="11">
        <v>0</v>
      </c>
      <c r="J30" s="18">
        <v>0</v>
      </c>
      <c r="K30" s="11">
        <v>-220</v>
      </c>
      <c r="L30" s="18">
        <v>-211.17</v>
      </c>
    </row>
    <row r="31" spans="2:12" x14ac:dyDescent="0.25">
      <c r="B31" s="12" t="s">
        <v>31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</row>
    <row r="32" spans="2:12" s="8" customFormat="1" x14ac:dyDescent="0.25">
      <c r="B32" s="1" t="s">
        <v>5</v>
      </c>
      <c r="C32" s="3">
        <f t="shared" ref="C32:L32" si="1">SUM(C14:C31)</f>
        <v>-3307</v>
      </c>
      <c r="D32" s="3">
        <f t="shared" si="1"/>
        <v>-3513.84</v>
      </c>
      <c r="E32" s="3">
        <f t="shared" si="1"/>
        <v>-1977</v>
      </c>
      <c r="F32" s="3">
        <f t="shared" si="1"/>
        <v>-2626.8099999999995</v>
      </c>
      <c r="G32" s="3">
        <f t="shared" si="1"/>
        <v>-1845</v>
      </c>
      <c r="H32" s="3">
        <f t="shared" si="1"/>
        <v>-1838.6200000000001</v>
      </c>
      <c r="I32" s="3">
        <f t="shared" si="1"/>
        <v>-3016</v>
      </c>
      <c r="J32" s="3">
        <f t="shared" si="1"/>
        <v>-4440.2199999999993</v>
      </c>
      <c r="K32" s="3">
        <f t="shared" si="1"/>
        <v>-2925</v>
      </c>
      <c r="L32" s="3">
        <f t="shared" si="1"/>
        <v>-2693.48</v>
      </c>
    </row>
    <row r="33" spans="2:12" x14ac:dyDescent="0.25">
      <c r="B33" s="1"/>
      <c r="C33" s="3"/>
      <c r="D33" s="3"/>
      <c r="E33" s="3"/>
      <c r="F33" s="3"/>
      <c r="G33" s="3"/>
      <c r="H33" s="3"/>
      <c r="I33" s="3"/>
      <c r="J33" s="3"/>
      <c r="K33" s="3"/>
    </row>
    <row r="34" spans="2:12" x14ac:dyDescent="0.25">
      <c r="B34" s="2" t="s">
        <v>6</v>
      </c>
      <c r="C34" s="3">
        <f t="shared" ref="C34:L34" si="2">SUM(C32+C10)</f>
        <v>525.05000000000018</v>
      </c>
      <c r="D34" s="3">
        <f t="shared" si="2"/>
        <v>494.84000000000015</v>
      </c>
      <c r="E34" s="3">
        <f t="shared" si="2"/>
        <v>598.05000000000018</v>
      </c>
      <c r="F34" s="3">
        <f t="shared" si="2"/>
        <v>595.07000000000062</v>
      </c>
      <c r="G34" s="3">
        <f t="shared" si="2"/>
        <v>1253.0500000000002</v>
      </c>
      <c r="H34" s="3">
        <f t="shared" si="2"/>
        <v>1749.8799999999999</v>
      </c>
      <c r="I34" s="3">
        <f t="shared" si="2"/>
        <v>837.05000000000018</v>
      </c>
      <c r="J34" s="3">
        <f t="shared" si="2"/>
        <v>597.8700000000008</v>
      </c>
      <c r="K34" s="3">
        <f t="shared" si="2"/>
        <v>675.05000000000018</v>
      </c>
      <c r="L34" s="3">
        <f t="shared" si="2"/>
        <v>866.90999999999985</v>
      </c>
    </row>
  </sheetData>
  <mergeCells count="5">
    <mergeCell ref="K2:L2"/>
    <mergeCell ref="C2:D2"/>
    <mergeCell ref="E2:F2"/>
    <mergeCell ref="G2:H2"/>
    <mergeCell ref="I2:J2"/>
  </mergeCells>
  <conditionalFormatting sqref="D9">
    <cfRule type="cellIs" dxfId="81" priority="35" operator="lessThan">
      <formula>C9</formula>
    </cfRule>
    <cfRule type="cellIs" dxfId="80" priority="36" operator="greaterThanOrEqual">
      <formula>C9</formula>
    </cfRule>
  </conditionalFormatting>
  <conditionalFormatting sqref="D10">
    <cfRule type="cellIs" dxfId="79" priority="263" operator="lessThan">
      <formula>$C$10</formula>
    </cfRule>
    <cfRule type="cellIs" dxfId="78" priority="435" operator="greaterThan">
      <formula>$C$10</formula>
    </cfRule>
  </conditionalFormatting>
  <conditionalFormatting sqref="D32">
    <cfRule type="cellIs" dxfId="77" priority="398" operator="greaterThanOrEqual">
      <formula>$C$32</formula>
    </cfRule>
    <cfRule type="cellIs" dxfId="76" priority="403" operator="lessThan">
      <formula>$C$32</formula>
    </cfRule>
  </conditionalFormatting>
  <conditionalFormatting sqref="F4:F7 J4:J7 L4:L7 J9 L9">
    <cfRule type="cellIs" dxfId="75" priority="127" operator="lessThan">
      <formula>E4</formula>
    </cfRule>
    <cfRule type="cellIs" dxfId="74" priority="128" operator="greaterThanOrEqual">
      <formula>E4</formula>
    </cfRule>
  </conditionalFormatting>
  <conditionalFormatting sqref="F9">
    <cfRule type="cellIs" dxfId="73" priority="33" operator="lessThan">
      <formula>E9</formula>
    </cfRule>
    <cfRule type="cellIs" dxfId="72" priority="34" operator="greaterThanOrEqual">
      <formula>E9</formula>
    </cfRule>
  </conditionalFormatting>
  <conditionalFormatting sqref="F10">
    <cfRule type="cellIs" dxfId="71" priority="261" operator="greaterThan">
      <formula>$E$10</formula>
    </cfRule>
    <cfRule type="cellIs" dxfId="70" priority="262" operator="lessThan">
      <formula>$E$10</formula>
    </cfRule>
  </conditionalFormatting>
  <conditionalFormatting sqref="F32">
    <cfRule type="cellIs" dxfId="69" priority="399" operator="greaterThanOrEqual">
      <formula>$E$32</formula>
    </cfRule>
    <cfRule type="cellIs" dxfId="68" priority="404" operator="lessThan">
      <formula>$E$32</formula>
    </cfRule>
  </conditionalFormatting>
  <conditionalFormatting sqref="H4:H7">
    <cfRule type="cellIs" dxfId="67" priority="133" operator="lessThan">
      <formula>G4</formula>
    </cfRule>
    <cfRule type="cellIs" dxfId="66" priority="134" operator="greaterThanOrEqual">
      <formula>G4</formula>
    </cfRule>
  </conditionalFormatting>
  <conditionalFormatting sqref="H9">
    <cfRule type="cellIs" dxfId="65" priority="31" operator="lessThan">
      <formula>G9</formula>
    </cfRule>
    <cfRule type="cellIs" dxfId="64" priority="32" operator="greaterThanOrEqual">
      <formula>G9</formula>
    </cfRule>
  </conditionalFormatting>
  <conditionalFormatting sqref="H10">
    <cfRule type="cellIs" dxfId="63" priority="259" operator="lessThan">
      <formula>$G$10</formula>
    </cfRule>
    <cfRule type="cellIs" dxfId="62" priority="260" operator="greaterThan">
      <formula>$E$10</formula>
    </cfRule>
  </conditionalFormatting>
  <conditionalFormatting sqref="H32">
    <cfRule type="cellIs" dxfId="61" priority="400" operator="greaterThanOrEqual">
      <formula>$G$32</formula>
    </cfRule>
    <cfRule type="cellIs" dxfId="60" priority="405" operator="lessThan">
      <formula>$G$32</formula>
    </cfRule>
  </conditionalFormatting>
  <conditionalFormatting sqref="J10">
    <cfRule type="cellIs" dxfId="59" priority="257" operator="greaterThan">
      <formula>$I$10</formula>
    </cfRule>
    <cfRule type="cellIs" dxfId="58" priority="258" operator="lessThan">
      <formula>$I$10</formula>
    </cfRule>
  </conditionalFormatting>
  <conditionalFormatting sqref="J20 L20">
    <cfRule type="expression" dxfId="57" priority="494">
      <formula>I20:I35&lt;J20:J35</formula>
    </cfRule>
    <cfRule type="expression" dxfId="56" priority="495">
      <formula>I20:I35&gt;J20:J35</formula>
    </cfRule>
  </conditionalFormatting>
  <conditionalFormatting sqref="J21 L21">
    <cfRule type="expression" dxfId="55" priority="532">
      <formula>I21:I35&lt;J21:J35</formula>
    </cfRule>
    <cfRule type="expression" dxfId="54" priority="533">
      <formula>I21:I35&gt;J21:J35</formula>
    </cfRule>
  </conditionalFormatting>
  <conditionalFormatting sqref="J32">
    <cfRule type="cellIs" dxfId="53" priority="418" operator="greaterThanOrEqual">
      <formula>$I$32</formula>
    </cfRule>
    <cfRule type="cellIs" dxfId="52" priority="419" operator="lessThan">
      <formula>$I$32</formula>
    </cfRule>
  </conditionalFormatting>
  <conditionalFormatting sqref="L10">
    <cfRule type="cellIs" dxfId="51" priority="255" operator="lessThan">
      <formula>$K$10</formula>
    </cfRule>
    <cfRule type="cellIs" dxfId="50" priority="256" operator="greaterThan">
      <formula>$K$10</formula>
    </cfRule>
  </conditionalFormatting>
  <conditionalFormatting sqref="L32">
    <cfRule type="cellIs" dxfId="49" priority="402" operator="greaterThanOrEqual">
      <formula>$K$32</formula>
    </cfRule>
    <cfRule type="cellIs" dxfId="48" priority="407" operator="lessThan">
      <formula>$K$32</formula>
    </cfRule>
  </conditionalFormatting>
  <conditionalFormatting sqref="D4:D7">
    <cfRule type="cellIs" dxfId="47" priority="121" operator="lessThan">
      <formula>C4</formula>
    </cfRule>
    <cfRule type="cellIs" dxfId="46" priority="122" operator="greaterThanOrEqual">
      <formula>C4</formula>
    </cfRule>
  </conditionalFormatting>
  <conditionalFormatting sqref="J14:J19 L14:L19 D14:D23 F14:F23 H14:H23">
    <cfRule type="expression" dxfId="41" priority="57">
      <formula>C14:C30&lt;D14:D30</formula>
    </cfRule>
    <cfRule type="expression" dxfId="40" priority="58">
      <formula>C14:C30&gt;D14:D30</formula>
    </cfRule>
  </conditionalFormatting>
  <conditionalFormatting sqref="J22:J30 L22:L30 D24:D30 F24:F30 H24:H30">
    <cfRule type="expression" dxfId="39" priority="458">
      <formula>C22:C39&lt;D22:D39</formula>
    </cfRule>
    <cfRule type="expression" dxfId="38" priority="459">
      <formula>C22:C39&gt;D22:D39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Batista</dc:creator>
  <cp:lastModifiedBy>Marcos Batista</cp:lastModifiedBy>
  <cp:lastPrinted>2023-03-13T18:46:00Z</cp:lastPrinted>
  <dcterms:created xsi:type="dcterms:W3CDTF">2021-07-26T17:36:45Z</dcterms:created>
  <dcterms:modified xsi:type="dcterms:W3CDTF">2023-11-19T18:42:01Z</dcterms:modified>
</cp:coreProperties>
</file>