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rcos Boj\Desktop\GitHub-TFM\analisis_consumos\resultados\eda\csv\"/>
    </mc:Choice>
  </mc:AlternateContent>
  <xr:revisionPtr revIDLastSave="0" documentId="13_ncr:1_{65191B0B-F1DA-472D-AA57-0D05C471DCBB}" xr6:coauthVersionLast="47" xr6:coauthVersionMax="47" xr10:uidLastSave="{00000000-0000-0000-0000-000000000000}"/>
  <bookViews>
    <workbookView xWindow="-120" yWindow="-120" windowWidth="29040" windowHeight="17520" activeTab="9" xr2:uid="{00000000-000D-0000-FFFF-FFFF00000000}"/>
  </bookViews>
  <sheets>
    <sheet name="entrevista" sheetId="9" r:id="rId1"/>
    <sheet name="medias" sheetId="8" r:id="rId2"/>
    <sheet name="total" sheetId="1" r:id="rId3"/>
    <sheet name="season" sheetId="2" r:id="rId4"/>
    <sheet name="laboral-festivo" sheetId="3" r:id="rId5"/>
    <sheet name="dia_semana" sheetId="4" r:id="rId6"/>
    <sheet name="mes" sheetId="5" r:id="rId7"/>
    <sheet name="Hoja1" sheetId="10" r:id="rId8"/>
    <sheet name="outlier_diario" sheetId="6" r:id="rId9"/>
    <sheet name="outlier_semanal" sheetId="7" r:id="rId10"/>
  </sheets>
  <definedNames>
    <definedName name="_xlnm._FilterDatabase" localSheetId="5" hidden="1">dia_semana!$A$1:$N$1</definedName>
    <definedName name="_xlnm._FilterDatabase" localSheetId="7" hidden="1">Hoja1!$M$3:$O$3</definedName>
    <definedName name="_xlnm._FilterDatabase" localSheetId="4" hidden="1">'laboral-festivo'!$A$1:$N$1</definedName>
    <definedName name="_xlnm._FilterDatabase" localSheetId="6" hidden="1">mes!$A$1:$N$1</definedName>
    <definedName name="_xlnm._FilterDatabase" localSheetId="9" hidden="1">outlier_semanal!$A$1:$D$1</definedName>
    <definedName name="_xlnm._FilterDatabase" localSheetId="3" hidden="1">season!$A$1:$N$1</definedName>
  </definedNames>
  <calcPr calcId="191029"/>
  <pivotCaches>
    <pivotCache cacheId="5"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3" i="10" l="1"/>
  <c r="N27" i="10"/>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2" i="6"/>
  <c r="O18" i="2"/>
  <c r="O3" i="2"/>
  <c r="O4" i="2"/>
  <c r="O5" i="2"/>
  <c r="O6" i="2"/>
  <c r="O7" i="2"/>
  <c r="O8" i="2"/>
  <c r="O9" i="2"/>
  <c r="O10" i="2"/>
  <c r="O11" i="2"/>
  <c r="O12" i="2"/>
  <c r="O13" i="2"/>
  <c r="O14" i="2"/>
  <c r="O15" i="2"/>
  <c r="O16" i="2"/>
  <c r="O17" i="2"/>
  <c r="O2" i="2"/>
  <c r="L18" i="9"/>
  <c r="L17" i="9"/>
  <c r="L16" i="9"/>
  <c r="L15" i="9"/>
  <c r="L14" i="9"/>
  <c r="L13" i="9"/>
  <c r="L12" i="9"/>
  <c r="L11" i="9"/>
  <c r="L10" i="9"/>
  <c r="L9" i="9"/>
  <c r="L8" i="9"/>
  <c r="L7" i="9"/>
  <c r="L6" i="9"/>
  <c r="L5" i="9"/>
  <c r="L4" i="9"/>
  <c r="L3" i="9"/>
  <c r="L2" i="9"/>
  <c r="H18" i="9"/>
  <c r="H17" i="9"/>
  <c r="H16" i="9"/>
  <c r="H15" i="9"/>
  <c r="H14" i="9"/>
  <c r="H13" i="9"/>
  <c r="H12" i="9"/>
  <c r="H11" i="9"/>
  <c r="H10" i="9"/>
  <c r="H9" i="9"/>
  <c r="H8" i="9"/>
  <c r="H7" i="9"/>
  <c r="H6" i="9"/>
  <c r="H5" i="9"/>
  <c r="H4" i="9"/>
  <c r="H3" i="9"/>
  <c r="H2" i="9"/>
  <c r="E3" i="9"/>
  <c r="E4" i="9"/>
  <c r="E5" i="9"/>
  <c r="E6" i="9"/>
  <c r="E7" i="9"/>
  <c r="E8" i="9"/>
  <c r="E9" i="9"/>
  <c r="E10" i="9"/>
  <c r="E11" i="9"/>
  <c r="E12" i="9"/>
  <c r="E13" i="9"/>
  <c r="E14" i="9"/>
  <c r="E15" i="9"/>
  <c r="E16" i="9"/>
  <c r="E17" i="9"/>
  <c r="E18" i="9"/>
  <c r="E2" i="9"/>
  <c r="A1" i="8"/>
  <c r="B1" i="8"/>
  <c r="A2" i="8"/>
  <c r="B2" i="8"/>
  <c r="C2" i="8"/>
  <c r="D2" i="8"/>
  <c r="E2" i="8"/>
  <c r="F2" i="8"/>
  <c r="G2" i="8"/>
  <c r="H2" i="8"/>
  <c r="I2" i="8"/>
  <c r="J2" i="8"/>
  <c r="K2" i="8"/>
  <c r="L2" i="8"/>
  <c r="M2" i="8"/>
  <c r="N2" i="8"/>
  <c r="O2" i="8"/>
  <c r="P2" i="8"/>
  <c r="Q2" i="8"/>
  <c r="R2" i="8"/>
  <c r="S2" i="8"/>
  <c r="T2" i="8"/>
  <c r="U2" i="8"/>
  <c r="V2" i="8"/>
  <c r="W2" i="8"/>
  <c r="X2" i="8"/>
  <c r="Y2" i="8"/>
  <c r="Z2" i="8"/>
  <c r="AA2" i="8"/>
  <c r="A3" i="8"/>
  <c r="B3" i="8"/>
  <c r="C3" i="8"/>
  <c r="D3" i="8"/>
  <c r="E3" i="8"/>
  <c r="F3" i="8"/>
  <c r="G3" i="8"/>
  <c r="H3" i="8"/>
  <c r="I3" i="8"/>
  <c r="J3" i="8"/>
  <c r="K3" i="8"/>
  <c r="L3" i="8"/>
  <c r="M3" i="8"/>
  <c r="N3" i="8"/>
  <c r="O3" i="8"/>
  <c r="P3" i="8"/>
  <c r="Q3" i="8"/>
  <c r="R3" i="8"/>
  <c r="S3" i="8"/>
  <c r="T3" i="8"/>
  <c r="U3" i="8"/>
  <c r="V3" i="8"/>
  <c r="W3" i="8"/>
  <c r="X3" i="8"/>
  <c r="Y3" i="8"/>
  <c r="Z3" i="8"/>
  <c r="AA3" i="8"/>
  <c r="A4" i="8"/>
  <c r="B4" i="8"/>
  <c r="C4" i="8"/>
  <c r="D4" i="8"/>
  <c r="E4" i="8"/>
  <c r="F4" i="8"/>
  <c r="G4" i="8"/>
  <c r="H4" i="8"/>
  <c r="I4" i="8"/>
  <c r="J4" i="8"/>
  <c r="K4" i="8"/>
  <c r="L4" i="8"/>
  <c r="M4" i="8"/>
  <c r="N4" i="8"/>
  <c r="O4" i="8"/>
  <c r="P4" i="8"/>
  <c r="Q4" i="8"/>
  <c r="R4" i="8"/>
  <c r="S4" i="8"/>
  <c r="T4" i="8"/>
  <c r="U4" i="8"/>
  <c r="V4" i="8"/>
  <c r="W4" i="8"/>
  <c r="X4" i="8"/>
  <c r="Y4" i="8"/>
  <c r="Z4" i="8"/>
  <c r="AA4" i="8"/>
  <c r="A5" i="8"/>
  <c r="B5" i="8"/>
  <c r="C5" i="8"/>
  <c r="D5" i="8"/>
  <c r="E5" i="8"/>
  <c r="F5" i="8"/>
  <c r="G5" i="8"/>
  <c r="H5" i="8"/>
  <c r="I5" i="8"/>
  <c r="J5" i="8"/>
  <c r="K5" i="8"/>
  <c r="L5" i="8"/>
  <c r="M5" i="8"/>
  <c r="N5" i="8"/>
  <c r="O5" i="8"/>
  <c r="P5" i="8"/>
  <c r="Q5" i="8"/>
  <c r="R5" i="8"/>
  <c r="S5" i="8"/>
  <c r="T5" i="8"/>
  <c r="U5" i="8"/>
  <c r="V5" i="8"/>
  <c r="W5" i="8"/>
  <c r="X5" i="8"/>
  <c r="Y5" i="8"/>
  <c r="Z5" i="8"/>
  <c r="AA5" i="8"/>
  <c r="A6" i="8"/>
  <c r="B6" i="8"/>
  <c r="C6" i="8"/>
  <c r="D6" i="8"/>
  <c r="E6" i="8"/>
  <c r="F6" i="8"/>
  <c r="G6" i="8"/>
  <c r="H6" i="8"/>
  <c r="I6" i="8"/>
  <c r="J6" i="8"/>
  <c r="K6" i="8"/>
  <c r="L6" i="8"/>
  <c r="M6" i="8"/>
  <c r="N6" i="8"/>
  <c r="O6" i="8"/>
  <c r="P6" i="8"/>
  <c r="Q6" i="8"/>
  <c r="R6" i="8"/>
  <c r="S6" i="8"/>
  <c r="T6" i="8"/>
  <c r="U6" i="8"/>
  <c r="V6" i="8"/>
  <c r="W6" i="8"/>
  <c r="X6" i="8"/>
  <c r="Y6" i="8"/>
  <c r="Z6" i="8"/>
  <c r="AA6" i="8"/>
  <c r="A7" i="8"/>
  <c r="B7" i="8"/>
  <c r="C7" i="8"/>
  <c r="D7" i="8"/>
  <c r="E7" i="8"/>
  <c r="F7" i="8"/>
  <c r="G7" i="8"/>
  <c r="H7" i="8"/>
  <c r="I7" i="8"/>
  <c r="J7" i="8"/>
  <c r="K7" i="8"/>
  <c r="L7" i="8"/>
  <c r="M7" i="8"/>
  <c r="N7" i="8"/>
  <c r="O7" i="8"/>
  <c r="P7" i="8"/>
  <c r="Q7" i="8"/>
  <c r="R7" i="8"/>
  <c r="S7" i="8"/>
  <c r="T7" i="8"/>
  <c r="U7" i="8"/>
  <c r="V7" i="8"/>
  <c r="W7" i="8"/>
  <c r="X7" i="8"/>
  <c r="Y7" i="8"/>
  <c r="Z7" i="8"/>
  <c r="AA7" i="8"/>
  <c r="A8" i="8"/>
  <c r="B8" i="8"/>
  <c r="C8" i="8"/>
  <c r="D8" i="8"/>
  <c r="E8" i="8"/>
  <c r="F8" i="8"/>
  <c r="G8" i="8"/>
  <c r="H8" i="8"/>
  <c r="I8" i="8"/>
  <c r="J8" i="8"/>
  <c r="K8" i="8"/>
  <c r="L8" i="8"/>
  <c r="M8" i="8"/>
  <c r="N8" i="8"/>
  <c r="O8" i="8"/>
  <c r="P8" i="8"/>
  <c r="Q8" i="8"/>
  <c r="R8" i="8"/>
  <c r="S8" i="8"/>
  <c r="T8" i="8"/>
  <c r="U8" i="8"/>
  <c r="V8" i="8"/>
  <c r="W8" i="8"/>
  <c r="X8" i="8"/>
  <c r="Y8" i="8"/>
  <c r="Z8" i="8"/>
  <c r="AA8" i="8"/>
  <c r="A9" i="8"/>
  <c r="B9" i="8"/>
  <c r="C9" i="8"/>
  <c r="D9" i="8"/>
  <c r="E9" i="8"/>
  <c r="F9" i="8"/>
  <c r="G9" i="8"/>
  <c r="H9" i="8"/>
  <c r="I9" i="8"/>
  <c r="J9" i="8"/>
  <c r="K9" i="8"/>
  <c r="L9" i="8"/>
  <c r="M9" i="8"/>
  <c r="N9" i="8"/>
  <c r="O9" i="8"/>
  <c r="P9" i="8"/>
  <c r="Q9" i="8"/>
  <c r="R9" i="8"/>
  <c r="S9" i="8"/>
  <c r="T9" i="8"/>
  <c r="U9" i="8"/>
  <c r="V9" i="8"/>
  <c r="W9" i="8"/>
  <c r="X9" i="8"/>
  <c r="Y9" i="8"/>
  <c r="Z9" i="8"/>
  <c r="AA9" i="8"/>
  <c r="A10" i="8"/>
  <c r="B10" i="8"/>
  <c r="C10" i="8"/>
  <c r="D10" i="8"/>
  <c r="E10" i="8"/>
  <c r="F10" i="8"/>
  <c r="G10" i="8"/>
  <c r="H10" i="8"/>
  <c r="I10" i="8"/>
  <c r="J10" i="8"/>
  <c r="K10" i="8"/>
  <c r="L10" i="8"/>
  <c r="M10" i="8"/>
  <c r="N10" i="8"/>
  <c r="O10" i="8"/>
  <c r="P10" i="8"/>
  <c r="Q10" i="8"/>
  <c r="R10" i="8"/>
  <c r="S10" i="8"/>
  <c r="T10" i="8"/>
  <c r="U10" i="8"/>
  <c r="V10" i="8"/>
  <c r="W10" i="8"/>
  <c r="X10" i="8"/>
  <c r="Y10" i="8"/>
  <c r="Z10" i="8"/>
  <c r="AA10" i="8"/>
  <c r="A11" i="8"/>
  <c r="B11" i="8"/>
  <c r="C11" i="8"/>
  <c r="D11" i="8"/>
  <c r="E11" i="8"/>
  <c r="F11" i="8"/>
  <c r="G11" i="8"/>
  <c r="H11" i="8"/>
  <c r="I11" i="8"/>
  <c r="J11" i="8"/>
  <c r="K11" i="8"/>
  <c r="L11" i="8"/>
  <c r="M11" i="8"/>
  <c r="N11" i="8"/>
  <c r="O11" i="8"/>
  <c r="P11" i="8"/>
  <c r="Q11" i="8"/>
  <c r="R11" i="8"/>
  <c r="S11" i="8"/>
  <c r="T11" i="8"/>
  <c r="U11" i="8"/>
  <c r="V11" i="8"/>
  <c r="W11" i="8"/>
  <c r="X11" i="8"/>
  <c r="Y11" i="8"/>
  <c r="Z11" i="8"/>
  <c r="AA11" i="8"/>
  <c r="A12" i="8"/>
  <c r="B12" i="8"/>
  <c r="C12" i="8"/>
  <c r="D12" i="8"/>
  <c r="E12" i="8"/>
  <c r="F12" i="8"/>
  <c r="G12" i="8"/>
  <c r="H12" i="8"/>
  <c r="I12" i="8"/>
  <c r="J12" i="8"/>
  <c r="K12" i="8"/>
  <c r="L12" i="8"/>
  <c r="M12" i="8"/>
  <c r="N12" i="8"/>
  <c r="O12" i="8"/>
  <c r="P12" i="8"/>
  <c r="Q12" i="8"/>
  <c r="R12" i="8"/>
  <c r="S12" i="8"/>
  <c r="T12" i="8"/>
  <c r="U12" i="8"/>
  <c r="V12" i="8"/>
  <c r="W12" i="8"/>
  <c r="X12" i="8"/>
  <c r="Y12" i="8"/>
  <c r="Z12" i="8"/>
  <c r="AA12" i="8"/>
  <c r="A13" i="8"/>
  <c r="B13" i="8"/>
  <c r="C13" i="8"/>
  <c r="D13" i="8"/>
  <c r="E13" i="8"/>
  <c r="F13" i="8"/>
  <c r="G13" i="8"/>
  <c r="H13" i="8"/>
  <c r="I13" i="8"/>
  <c r="J13" i="8"/>
  <c r="K13" i="8"/>
  <c r="L13" i="8"/>
  <c r="M13" i="8"/>
  <c r="N13" i="8"/>
  <c r="O13" i="8"/>
  <c r="P13" i="8"/>
  <c r="Q13" i="8"/>
  <c r="R13" i="8"/>
  <c r="S13" i="8"/>
  <c r="T13" i="8"/>
  <c r="U13" i="8"/>
  <c r="V13" i="8"/>
  <c r="W13" i="8"/>
  <c r="X13" i="8"/>
  <c r="Y13" i="8"/>
  <c r="Z13" i="8"/>
  <c r="AA13" i="8"/>
  <c r="A14" i="8"/>
  <c r="B14" i="8"/>
  <c r="C14" i="8"/>
  <c r="D14" i="8"/>
  <c r="E14" i="8"/>
  <c r="F14" i="8"/>
  <c r="G14" i="8"/>
  <c r="H14" i="8"/>
  <c r="I14" i="8"/>
  <c r="J14" i="8"/>
  <c r="K14" i="8"/>
  <c r="L14" i="8"/>
  <c r="M14" i="8"/>
  <c r="N14" i="8"/>
  <c r="O14" i="8"/>
  <c r="P14" i="8"/>
  <c r="Q14" i="8"/>
  <c r="R14" i="8"/>
  <c r="S14" i="8"/>
  <c r="T14" i="8"/>
  <c r="U14" i="8"/>
  <c r="V14" i="8"/>
  <c r="W14" i="8"/>
  <c r="X14" i="8"/>
  <c r="Y14" i="8"/>
  <c r="Z14" i="8"/>
  <c r="AA14" i="8"/>
  <c r="A15" i="8"/>
  <c r="B15" i="8"/>
  <c r="C15" i="8"/>
  <c r="D15" i="8"/>
  <c r="E15" i="8"/>
  <c r="F15" i="8"/>
  <c r="G15" i="8"/>
  <c r="H15" i="8"/>
  <c r="I15" i="8"/>
  <c r="J15" i="8"/>
  <c r="K15" i="8"/>
  <c r="L15" i="8"/>
  <c r="M15" i="8"/>
  <c r="N15" i="8"/>
  <c r="O15" i="8"/>
  <c r="P15" i="8"/>
  <c r="Q15" i="8"/>
  <c r="R15" i="8"/>
  <c r="S15" i="8"/>
  <c r="T15" i="8"/>
  <c r="U15" i="8"/>
  <c r="V15" i="8"/>
  <c r="W15" i="8"/>
  <c r="X15" i="8"/>
  <c r="Y15" i="8"/>
  <c r="Z15" i="8"/>
  <c r="AA15" i="8"/>
  <c r="A16" i="8"/>
  <c r="B16" i="8"/>
  <c r="C16" i="8"/>
  <c r="D16" i="8"/>
  <c r="E16" i="8"/>
  <c r="F16" i="8"/>
  <c r="G16" i="8"/>
  <c r="H16" i="8"/>
  <c r="I16" i="8"/>
  <c r="J16" i="8"/>
  <c r="K16" i="8"/>
  <c r="L16" i="8"/>
  <c r="M16" i="8"/>
  <c r="N16" i="8"/>
  <c r="O16" i="8"/>
  <c r="P16" i="8"/>
  <c r="Q16" i="8"/>
  <c r="R16" i="8"/>
  <c r="S16" i="8"/>
  <c r="T16" i="8"/>
  <c r="U16" i="8"/>
  <c r="V16" i="8"/>
  <c r="W16" i="8"/>
  <c r="X16" i="8"/>
  <c r="Y16" i="8"/>
  <c r="Z16" i="8"/>
  <c r="AA16" i="8"/>
  <c r="A17" i="8"/>
  <c r="B17" i="8"/>
  <c r="C17" i="8"/>
  <c r="D17" i="8"/>
  <c r="E17" i="8"/>
  <c r="F17" i="8"/>
  <c r="G17" i="8"/>
  <c r="H17" i="8"/>
  <c r="I17" i="8"/>
  <c r="J17" i="8"/>
  <c r="K17" i="8"/>
  <c r="L17" i="8"/>
  <c r="M17" i="8"/>
  <c r="N17" i="8"/>
  <c r="O17" i="8"/>
  <c r="P17" i="8"/>
  <c r="Q17" i="8"/>
  <c r="R17" i="8"/>
  <c r="S17" i="8"/>
  <c r="T17" i="8"/>
  <c r="U17" i="8"/>
  <c r="V17" i="8"/>
  <c r="W17" i="8"/>
  <c r="X17" i="8"/>
  <c r="Y17" i="8"/>
  <c r="Z17" i="8"/>
  <c r="AA17" i="8"/>
  <c r="A18" i="8"/>
  <c r="B18" i="8"/>
  <c r="C18" i="8"/>
  <c r="D18" i="8"/>
  <c r="E18" i="8"/>
  <c r="F18" i="8"/>
  <c r="G18" i="8"/>
  <c r="H18" i="8"/>
  <c r="I18" i="8"/>
  <c r="J18" i="8"/>
  <c r="K18" i="8"/>
  <c r="L18" i="8"/>
  <c r="M18" i="8"/>
  <c r="N18" i="8"/>
  <c r="O18" i="8"/>
  <c r="P18" i="8"/>
  <c r="Q18" i="8"/>
  <c r="R18" i="8"/>
  <c r="S18" i="8"/>
  <c r="T18" i="8"/>
  <c r="U18" i="8"/>
  <c r="V18" i="8"/>
  <c r="W18" i="8"/>
  <c r="X18" i="8"/>
  <c r="Y18" i="8"/>
  <c r="Z18" i="8"/>
  <c r="AA18" i="8"/>
</calcChain>
</file>

<file path=xl/sharedStrings.xml><?xml version="1.0" encoding="utf-8"?>
<sst xmlns="http://schemas.openxmlformats.org/spreadsheetml/2006/main" count="1478" uniqueCount="182">
  <si>
    <t>hogar</t>
  </si>
  <si>
    <t>mean</t>
  </si>
  <si>
    <t>median</t>
  </si>
  <si>
    <t>min</t>
  </si>
  <si>
    <t>max</t>
  </si>
  <si>
    <t>std</t>
  </si>
  <si>
    <t>p25</t>
  </si>
  <si>
    <t>p50</t>
  </si>
  <si>
    <t>p75</t>
  </si>
  <si>
    <t>skew</t>
  </si>
  <si>
    <t>kurt</t>
  </si>
  <si>
    <t>n_obs</t>
  </si>
  <si>
    <t>cv</t>
  </si>
  <si>
    <t>ABLD</t>
  </si>
  <si>
    <t>AJVG</t>
  </si>
  <si>
    <t>ATF</t>
  </si>
  <si>
    <t>FJAG</t>
  </si>
  <si>
    <t>FMB</t>
  </si>
  <si>
    <t>GPC</t>
  </si>
  <si>
    <t>JACL</t>
  </si>
  <si>
    <t>JALG</t>
  </si>
  <si>
    <t>JLG</t>
  </si>
  <si>
    <t>JMM</t>
  </si>
  <si>
    <t>LFZA</t>
  </si>
  <si>
    <t>MANA</t>
  </si>
  <si>
    <t>MBGV</t>
  </si>
  <si>
    <t>MTTA</t>
  </si>
  <si>
    <t>PAA</t>
  </si>
  <si>
    <t>RFM</t>
  </si>
  <si>
    <t>RTF</t>
  </si>
  <si>
    <t>season</t>
  </si>
  <si>
    <t>invierno</t>
  </si>
  <si>
    <t>otoño</t>
  </si>
  <si>
    <t>primavera</t>
  </si>
  <si>
    <t>verano</t>
  </si>
  <si>
    <t>day_type</t>
  </si>
  <si>
    <t>festivo</t>
  </si>
  <si>
    <t>laborable</t>
  </si>
  <si>
    <t>dayofweek</t>
  </si>
  <si>
    <t>date_only</t>
  </si>
  <si>
    <t>consumo_medio</t>
  </si>
  <si>
    <t>consumo_std</t>
  </si>
  <si>
    <t>consumo_min</t>
  </si>
  <si>
    <t>consumo_max</t>
  </si>
  <si>
    <t>consumo_total</t>
  </si>
  <si>
    <t>z</t>
  </si>
  <si>
    <t>month_year</t>
  </si>
  <si>
    <t>2024-07</t>
  </si>
  <si>
    <t>2024-08</t>
  </si>
  <si>
    <t>2024-09</t>
  </si>
  <si>
    <t>2024-10</t>
  </si>
  <si>
    <t>2024-11</t>
  </si>
  <si>
    <t>2024-12</t>
  </si>
  <si>
    <t>2025-01</t>
  </si>
  <si>
    <t>2025-02</t>
  </si>
  <si>
    <t>2025-03</t>
  </si>
  <si>
    <t>2025-04</t>
  </si>
  <si>
    <t>2025-05</t>
  </si>
  <si>
    <t>2025-06</t>
  </si>
  <si>
    <t>week</t>
  </si>
  <si>
    <t>weekly_sum</t>
  </si>
  <si>
    <t>laboral</t>
  </si>
  <si>
    <t>lunes</t>
  </si>
  <si>
    <t>martes</t>
  </si>
  <si>
    <t>miércoles</t>
  </si>
  <si>
    <t>jueves</t>
  </si>
  <si>
    <t>viernes</t>
  </si>
  <si>
    <t>sábado</t>
  </si>
  <si>
    <t>domingo</t>
  </si>
  <si>
    <t>enero</t>
  </si>
  <si>
    <t>febrero</t>
  </si>
  <si>
    <t>marzo</t>
  </si>
  <si>
    <t>abril</t>
  </si>
  <si>
    <t>mayo</t>
  </si>
  <si>
    <t>junio</t>
  </si>
  <si>
    <t>julio</t>
  </si>
  <si>
    <t>agosto</t>
  </si>
  <si>
    <t>septiembre</t>
  </si>
  <si>
    <t>octubre</t>
  </si>
  <si>
    <t>noviembre</t>
  </si>
  <si>
    <t>diciembre</t>
  </si>
  <si>
    <t>ID</t>
  </si>
  <si>
    <t>¿Adultos en la vivienda? [Ocupados/trabajando]</t>
  </si>
  <si>
    <t>¿Adultos en la vivienda? [Realizando tareas del hogar]</t>
  </si>
  <si>
    <t>¿Adultos en la vivienda? [Parados/as]</t>
  </si>
  <si>
    <t>¿Adultos en la vivienda? [Jubilados/as - pensionistas de algún tipo]</t>
  </si>
  <si>
    <t>¿Adultos en la vivienda? [Estudiantes]</t>
  </si>
  <si>
    <t>Menores en la vivienda [Menores en la vivienda]</t>
  </si>
  <si>
    <t>Percepción de distribución de consumos [Entre semana]</t>
  </si>
  <si>
    <t>Percepción de distribución de consumos [Fin de semana]</t>
  </si>
  <si>
    <t>¿Crees que podrías cambiar tus hábitos de consumo para ajustarlos a horas de más producción solar?</t>
  </si>
  <si>
    <t>Metros cuadrados aproximados de la vivienda</t>
  </si>
  <si>
    <t>¿Tienes calefacción eléctrica?</t>
  </si>
  <si>
    <t>¿Tienes sistema de agua caliente eléctrica?</t>
  </si>
  <si>
    <t>Indica si en tu vivienda dispones de los siguientes electrodomésticos o equipos: [Cocina eléctrica (no de gas/but,etc)]</t>
  </si>
  <si>
    <t>Indica si en tu vivienda dispones de los siguientes electrodomésticos o equipos: [Horno eléctrico]</t>
  </si>
  <si>
    <t>Indica si en tu vivienda dispones de los siguientes electrodomésticos o equipos: [Microondas]</t>
  </si>
  <si>
    <t>Indica si en tu vivienda dispones de los siguientes electrodomésticos o equipos: [Lavavajillas]</t>
  </si>
  <si>
    <t>Indica si en tu vivienda dispones de los siguientes electrodomésticos o equipos: [Lavadora]</t>
  </si>
  <si>
    <t>Indica si en tu vivienda dispones de los siguientes electrodomésticos o equipos: [Secadora]</t>
  </si>
  <si>
    <t>Indica si en tu vivienda dispones de los siguientes electrodomésticos o equipos: [Frigorífico con congelador]</t>
  </si>
  <si>
    <t>Indica si en tu vivienda dispones de los siguientes electrodomésticos o equipos: [Aire acondicionado]</t>
  </si>
  <si>
    <t>Tienes la función de programar alguno de tus electrodomésticos</t>
  </si>
  <si>
    <t>Observaciones (apuntar cosas que nombren en la conversación pero que no están en ninguna de las preguntas y pueda resultar útil ya sea sobre el consumo o sobre los hábitos que tienen)</t>
  </si>
  <si>
    <t>Más al medio día (10 a 16h), Más por la noche (20 a 6h)</t>
  </si>
  <si>
    <t>Más al medio día (10 a 16h)</t>
  </si>
  <si>
    <t>No</t>
  </si>
  <si>
    <t>No, Estufas eléctricas</t>
  </si>
  <si>
    <t>Si</t>
  </si>
  <si>
    <t>No lo sé</t>
  </si>
  <si>
    <t>Sale muy pronto a trabajar y aunque pudiera no programaría la lavadora pq la pone siempre el fin de semana.</t>
  </si>
  <si>
    <t>Más por la tarde (16 a 20h), Más por la noche (20 a 6h)</t>
  </si>
  <si>
    <t>Solo en algunos momentos puntuales o en fin de semana</t>
  </si>
  <si>
    <t>Radiadores eléctricos</t>
  </si>
  <si>
    <t>termo eléctrico</t>
  </si>
  <si>
    <t>Sí y trato de usar la funcionalidad</t>
  </si>
  <si>
    <t>Programa los radiadores eléctricos y la lavadora. Trabajan  los 2 hasta la 6pm.</t>
  </si>
  <si>
    <t>Más por la mañana (6 a 10h), Más al medio día (10 a 16h)</t>
  </si>
  <si>
    <t>Casa individual. Trabaja en casa . Tiene aparato de aire acondicionado en la habitación donde trabaja. Tiene caldera individual de gas le justaría cambiarse a eléctrica pregunta si le podemos aconsejar sobre el tema</t>
  </si>
  <si>
    <t>Más por la mañana (6 a 10h), Más por la noche (20 a 6h)</t>
  </si>
  <si>
    <t>Tienen coche eléctrico. Tienen en el garaje una toma que eles factura con la de su casa.</t>
  </si>
  <si>
    <t>Más por la mañana (6 a 10h), Más al medio día (10 a 16h), Más por la tarde (16 a 20h), Más por la noche (20 a 6h)</t>
  </si>
  <si>
    <t>Más al medio día (10 a 16h), Más por la tarde (16 a 20h)</t>
  </si>
  <si>
    <t>Sí, pero no lo utilizo</t>
  </si>
  <si>
    <t>Tiene calefacción por pelets. Trabaja en casa por lo cual de poder adecuar el consumo a las horas solares solo seria la secadora y lavadora</t>
  </si>
  <si>
    <t>Más por la mañana (6 a 10h)</t>
  </si>
  <si>
    <t>Ya los había adecuado a las horas solares</t>
  </si>
  <si>
    <t>Los circuitos de la casa los tengo monotorizados. He cambiado el lavavajillas para poder programarlo a las horas de consumo que me interesan.</t>
  </si>
  <si>
    <t>Aire acondicionado lo ponen por las tardes en verano. Compran comida ya preparada, no cocinan entre semana. El Microondas es lo que más utilizan. Solo cocinan los fines de semana y poco. Tienen Bono Social Eléctrico desde que se lo comentasteis que lo podían solicitar.</t>
  </si>
  <si>
    <t>Más por la mañana (6 a 10h), Más por la tarde (16 a 20h)</t>
  </si>
  <si>
    <t>.</t>
  </si>
  <si>
    <t>Más por la noche (20 a 6h)</t>
  </si>
  <si>
    <t>Personas mayores de 80 años</t>
  </si>
  <si>
    <t>Más por la tarde (16 a 20h)</t>
  </si>
  <si>
    <t>La caldera es individual. El aire acondicionado no lo ponen casi le parece poco sano y ponen  ventilador.</t>
  </si>
  <si>
    <t>Me contesta Amable cuñado del propietario que ahora lo tiene alquilado porque esta en una residencia.</t>
  </si>
  <si>
    <t>Aparato de aire acondicionado en la sala de estar para el verano. Ventilador de techo en el dormitorio. Tiene fuente de agua de Aquaservice.</t>
  </si>
  <si>
    <t>Más al medio día (10 a 16h), Más por la tarde (16 a 20h), Más por la noche (20 a 6h)</t>
  </si>
  <si>
    <t>Tienen un aire acondicionado solo en el salón.</t>
  </si>
  <si>
    <t>Tienen placas solares en su edificio para calentar el agua caliente. Me comenta que cuando nos vamos animar a poner placas solares en los balcones como hacen en algunas ciudades europeas?</t>
  </si>
  <si>
    <t>No, Bomba de calor</t>
  </si>
  <si>
    <t>Han puesto este verano Bomba de calor. Están probando que les sale mejor aunque tienen una tarifa de luz alta pq tuvieron que subir la potencia al poner la bomba de calor. La calefacción de su casa es central con contadores individuales.</t>
  </si>
  <si>
    <t xml:space="preserve">Persona mayor, friolera pone la calefacción siempre a 21 es individual de gas.  </t>
  </si>
  <si>
    <t>La vivienda casa individual de 2 plantas. Tiene lavadora secadora. Función secado la emplea poco.</t>
  </si>
  <si>
    <t xml:space="preserve">2 O 2 H </t>
  </si>
  <si>
    <t>SOLO TELETRABAJO</t>
  </si>
  <si>
    <t>2 O 2 N</t>
  </si>
  <si>
    <t>2 H</t>
  </si>
  <si>
    <t>4 A</t>
  </si>
  <si>
    <t>2 O H 1</t>
  </si>
  <si>
    <t>2 O 2 H 1 N</t>
  </si>
  <si>
    <t>2 O 2 H 2 N</t>
  </si>
  <si>
    <t>1 O 2 H 2 E 1 N</t>
  </si>
  <si>
    <t>1 O</t>
  </si>
  <si>
    <t xml:space="preserve">Mcuadrados </t>
  </si>
  <si>
    <t>calefacción eléctrica?</t>
  </si>
  <si>
    <t>agua caliente eléctrica?</t>
  </si>
  <si>
    <t xml:space="preserve"> [Aire acondicionado]</t>
  </si>
  <si>
    <t>ocupacion</t>
  </si>
  <si>
    <t>personcas</t>
  </si>
  <si>
    <t>1 O 1 H 1 N</t>
  </si>
  <si>
    <t>sum</t>
  </si>
  <si>
    <t>mes</t>
  </si>
  <si>
    <t>Etiquetas de fila</t>
  </si>
  <si>
    <t>(en blanco)</t>
  </si>
  <si>
    <t>Total general</t>
  </si>
  <si>
    <t>Cuenta de z</t>
  </si>
  <si>
    <t>nº Outliers</t>
  </si>
  <si>
    <t>&lt;05/07/2024</t>
  </si>
  <si>
    <t>2024</t>
  </si>
  <si>
    <t>2025</t>
  </si>
  <si>
    <t>jul</t>
  </si>
  <si>
    <t>ago</t>
  </si>
  <si>
    <t>nov</t>
  </si>
  <si>
    <t>dic</t>
  </si>
  <si>
    <t>ene</t>
  </si>
  <si>
    <t>feb</t>
  </si>
  <si>
    <t>mar</t>
  </si>
  <si>
    <t>abr</t>
  </si>
  <si>
    <t>jun</t>
  </si>
  <si>
    <t>Promedio de z</t>
  </si>
  <si>
    <t>Promedio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</si>
</sst>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83">
    <xf numFmtId="0" fontId="0" fillId="0" borderId="0" xfId="0"/>
    <xf numFmtId="164" fontId="0" fillId="0" borderId="0" xfId="0" applyNumberFormat="1"/>
    <xf numFmtId="14" fontId="0" fillId="0" borderId="0" xfId="0" applyNumberFormat="1"/>
    <xf numFmtId="0" fontId="0" fillId="0" borderId="9" xfId="0" applyBorder="1"/>
    <xf numFmtId="0" fontId="0" fillId="0" borderId="11" xfId="0" applyBorder="1"/>
    <xf numFmtId="164" fontId="0" fillId="0" borderId="3"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4" xfId="0" applyNumberFormat="1" applyBorder="1"/>
    <xf numFmtId="164" fontId="0" fillId="0" borderId="9" xfId="0" applyNumberFormat="1" applyBorder="1"/>
    <xf numFmtId="164" fontId="0" fillId="0" borderId="10" xfId="0" applyNumberFormat="1" applyBorder="1"/>
    <xf numFmtId="164" fontId="0" fillId="0" borderId="5" xfId="0" applyNumberFormat="1" applyBorder="1"/>
    <xf numFmtId="164" fontId="0" fillId="0" borderId="11" xfId="0" applyNumberFormat="1" applyBorder="1"/>
    <xf numFmtId="164" fontId="0" fillId="0" borderId="12" xfId="0" applyNumberFormat="1" applyBorder="1"/>
    <xf numFmtId="164" fontId="0" fillId="0" borderId="13" xfId="0" applyNumberFormat="1" applyBorder="1"/>
    <xf numFmtId="0" fontId="0" fillId="2" borderId="0" xfId="0" applyFill="1"/>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0" fillId="0" borderId="2" xfId="0" applyBorder="1"/>
    <xf numFmtId="2" fontId="0" fillId="0" borderId="1" xfId="0" applyNumberFormat="1" applyBorder="1"/>
    <xf numFmtId="0" fontId="0" fillId="0" borderId="3" xfId="0" applyBorder="1" applyAlignment="1">
      <alignment horizontal="right"/>
    </xf>
    <xf numFmtId="2" fontId="0" fillId="0" borderId="25" xfId="0" applyNumberFormat="1" applyBorder="1"/>
    <xf numFmtId="2" fontId="0" fillId="0" borderId="15" xfId="0" applyNumberFormat="1" applyBorder="1"/>
    <xf numFmtId="2" fontId="0" fillId="0" borderId="16" xfId="0" applyNumberFormat="1" applyBorder="1"/>
    <xf numFmtId="2" fontId="0" fillId="0" borderId="17" xfId="0" applyNumberFormat="1" applyBorder="1"/>
    <xf numFmtId="2" fontId="0" fillId="0" borderId="23" xfId="0" applyNumberFormat="1" applyBorder="1"/>
    <xf numFmtId="2" fontId="0" fillId="0" borderId="26" xfId="0" applyNumberFormat="1" applyBorder="1"/>
    <xf numFmtId="2" fontId="0" fillId="0" borderId="18" xfId="0" applyNumberFormat="1" applyBorder="1"/>
    <xf numFmtId="2" fontId="0" fillId="0" borderId="19" xfId="0" applyNumberFormat="1" applyBorder="1"/>
    <xf numFmtId="2" fontId="0" fillId="0" borderId="14" xfId="0" applyNumberFormat="1" applyBorder="1"/>
    <xf numFmtId="2" fontId="0" fillId="0" borderId="27" xfId="0" applyNumberFormat="1" applyBorder="1"/>
    <xf numFmtId="2" fontId="0" fillId="0" borderId="20" xfId="0" applyNumberFormat="1" applyBorder="1"/>
    <xf numFmtId="2" fontId="0" fillId="0" borderId="21" xfId="0" applyNumberFormat="1" applyBorder="1"/>
    <xf numFmtId="2" fontId="0" fillId="0" borderId="22" xfId="0" applyNumberFormat="1" applyBorder="1"/>
    <xf numFmtId="2" fontId="0" fillId="0" borderId="24" xfId="0" applyNumberFormat="1" applyBorder="1"/>
    <xf numFmtId="2" fontId="0" fillId="0" borderId="28" xfId="0" applyNumberFormat="1" applyBorder="1"/>
    <xf numFmtId="2" fontId="0" fillId="0" borderId="29" xfId="0" applyNumberFormat="1" applyBorder="1"/>
    <xf numFmtId="2" fontId="0" fillId="0" borderId="30" xfId="0" applyNumberFormat="1" applyBorder="1"/>
    <xf numFmtId="0" fontId="0" fillId="0" borderId="32" xfId="0" applyBorder="1"/>
    <xf numFmtId="0" fontId="0" fillId="0" borderId="33" xfId="0" applyBorder="1"/>
    <xf numFmtId="0" fontId="0" fillId="0" borderId="34" xfId="0" applyBorder="1"/>
    <xf numFmtId="0" fontId="0" fillId="0" borderId="35" xfId="0" applyBorder="1" applyAlignment="1">
      <alignment horizontal="right"/>
    </xf>
    <xf numFmtId="0" fontId="0" fillId="0" borderId="36" xfId="0" applyBorder="1" applyAlignment="1">
      <alignment horizontal="right"/>
    </xf>
    <xf numFmtId="0" fontId="0" fillId="0" borderId="37" xfId="0" applyBorder="1" applyAlignment="1">
      <alignment horizontal="right"/>
    </xf>
    <xf numFmtId="0" fontId="0" fillId="0" borderId="31" xfId="0" applyBorder="1"/>
    <xf numFmtId="1" fontId="0" fillId="0" borderId="48" xfId="0" applyNumberFormat="1" applyBorder="1"/>
    <xf numFmtId="2" fontId="0" fillId="0" borderId="49" xfId="0" applyNumberFormat="1" applyBorder="1"/>
    <xf numFmtId="2" fontId="0" fillId="0" borderId="50" xfId="0" applyNumberFormat="1" applyBorder="1"/>
    <xf numFmtId="1" fontId="0" fillId="0" borderId="51" xfId="0" applyNumberFormat="1" applyBorder="1"/>
    <xf numFmtId="2" fontId="0" fillId="0" borderId="52" xfId="0" applyNumberFormat="1" applyBorder="1"/>
    <xf numFmtId="1" fontId="0" fillId="0" borderId="53" xfId="0" applyNumberFormat="1" applyBorder="1"/>
    <xf numFmtId="2" fontId="0" fillId="0" borderId="54" xfId="0" applyNumberFormat="1" applyBorder="1"/>
    <xf numFmtId="2" fontId="0" fillId="0" borderId="55" xfId="0" applyNumberFormat="1" applyBorder="1"/>
    <xf numFmtId="164" fontId="0" fillId="0" borderId="38" xfId="0" applyNumberFormat="1" applyBorder="1"/>
    <xf numFmtId="164" fontId="0" fillId="0" borderId="39" xfId="0" applyNumberFormat="1" applyBorder="1"/>
    <xf numFmtId="164" fontId="0" fillId="0" borderId="40" xfId="0" applyNumberFormat="1" applyBorder="1"/>
    <xf numFmtId="164" fontId="0" fillId="0" borderId="41" xfId="0" applyNumberFormat="1" applyBorder="1"/>
    <xf numFmtId="164" fontId="0" fillId="0" borderId="28" xfId="0" applyNumberFormat="1" applyBorder="1"/>
    <xf numFmtId="164" fontId="0" fillId="0" borderId="42" xfId="0" applyNumberFormat="1" applyBorder="1"/>
    <xf numFmtId="164" fontId="0" fillId="0" borderId="43" xfId="0" applyNumberFormat="1" applyBorder="1"/>
    <xf numFmtId="164" fontId="0" fillId="0" borderId="44" xfId="0" applyNumberFormat="1" applyBorder="1"/>
    <xf numFmtId="164" fontId="0" fillId="0" borderId="45" xfId="0" applyNumberFormat="1" applyBorder="1"/>
    <xf numFmtId="164" fontId="0" fillId="0" borderId="46" xfId="0" applyNumberFormat="1" applyBorder="1"/>
    <xf numFmtId="164" fontId="0" fillId="0" borderId="47"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right"/>
    </xf>
    <xf numFmtId="0" fontId="0" fillId="3" borderId="1" xfId="0" applyFill="1" applyBorder="1" applyAlignment="1">
      <alignment horizontal="right"/>
    </xf>
    <xf numFmtId="0" fontId="0" fillId="0" borderId="1" xfId="0" applyBorder="1"/>
    <xf numFmtId="0" fontId="0" fillId="0" borderId="1" xfId="0" applyBorder="1" applyAlignment="1">
      <alignment horizontal="right"/>
    </xf>
    <xf numFmtId="0" fontId="0" fillId="3" borderId="1" xfId="0" applyFill="1" applyBorder="1" applyAlignment="1"/>
    <xf numFmtId="0" fontId="0" fillId="0" borderId="1" xfId="0" applyBorder="1" applyAlignment="1"/>
    <xf numFmtId="2" fontId="0" fillId="0" borderId="0" xfId="0" applyNumberFormat="1"/>
    <xf numFmtId="0" fontId="0" fillId="3" borderId="1" xfId="0" applyFill="1" applyBorder="1"/>
    <xf numFmtId="2" fontId="0" fillId="3" borderId="1" xfId="0" applyNumberFormat="1" applyFill="1" applyBorder="1"/>
    <xf numFmtId="0" fontId="0" fillId="3" borderId="1" xfId="0" applyFill="1" applyBorder="1" applyAlignment="1">
      <alignment horizontal="left"/>
    </xf>
    <xf numFmtId="0" fontId="0" fillId="0" borderId="1" xfId="0" applyBorder="1" applyAlignment="1">
      <alignment horizontal="left"/>
    </xf>
    <xf numFmtId="0" fontId="0" fillId="0" borderId="1" xfId="0" applyNumberFormat="1" applyBorder="1"/>
    <xf numFmtId="14" fontId="0" fillId="0" borderId="1" xfId="0" applyNumberFormat="1" applyBorder="1"/>
  </cellXfs>
  <cellStyles count="1">
    <cellStyle name="Normal" xfId="0" builtinId="0"/>
  </cellStyles>
  <dxfs count="24">
    <dxf>
      <numFmt numFmtId="2" formatCode="0.00"/>
    </dxf>
    <dxf>
      <numFmt numFmtId="2" formatCode="0.00"/>
    </dxf>
    <dxf>
      <numFmt numFmtId="2" formatCode="0.00"/>
    </dxf>
    <dxf>
      <numFmt numFmtId="2" formatCode="0.00"/>
    </dxf>
    <dxf>
      <numFmt numFmtId="164" formatCode="0.000"/>
    </dxf>
    <dxf>
      <numFmt numFmtId="2" formatCode="0.00"/>
    </dxf>
    <dxf>
      <numFmt numFmtId="164" formatCode="0.000"/>
    </dxf>
    <dxf>
      <numFmt numFmtId="2" formatCode="0.00"/>
    </dxf>
    <dxf>
      <numFmt numFmtId="164" formatCode="0.000"/>
    </dxf>
    <dxf>
      <numFmt numFmtId="2" formatCode="0.00"/>
    </dxf>
    <dxf>
      <numFmt numFmtId="164" formatCode="0.000"/>
    </dxf>
    <dxf>
      <numFmt numFmtId="2" formatCode="0.00"/>
    </dxf>
    <dxf>
      <numFmt numFmtId="167" formatCode="0.0000"/>
    </dxf>
    <dxf>
      <numFmt numFmtId="167" formatCode="0.0000"/>
    </dxf>
    <dxf>
      <numFmt numFmtId="167" formatCode="0.0000"/>
    </dxf>
    <dxf>
      <numFmt numFmtId="167" formatCode="0.0000"/>
    </dxf>
    <dxf>
      <numFmt numFmtId="166" formatCode="0.00000"/>
    </dxf>
    <dxf>
      <numFmt numFmtId="166" formatCode="0.00000"/>
    </dxf>
    <dxf>
      <numFmt numFmtId="166" formatCode="0.00000"/>
    </dxf>
    <dxf>
      <numFmt numFmtId="166" formatCode="0.00000"/>
    </dxf>
    <dxf>
      <numFmt numFmtId="165" formatCode="0.000000"/>
    </dxf>
    <dxf>
      <numFmt numFmtId="165" formatCode="0.000000"/>
    </dxf>
    <dxf>
      <numFmt numFmtId="165" formatCode="0.000000"/>
    </dxf>
    <dxf>
      <numFmt numFmtId="165"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Boj" refreshedDate="45871.570182175928" createdVersion="8" refreshedVersion="8" minRefreshableVersion="3" recordCount="89" xr:uid="{E5050638-8295-4EB3-B188-BD70A842E906}">
  <cacheSource type="worksheet">
    <worksheetSource ref="A1:I1048576" sheet="outlier_diario"/>
  </cacheSource>
  <cacheFields count="12">
    <cacheField name="hogar" numFmtId="0">
      <sharedItems containsBlank="1" count="18">
        <s v="ABLD"/>
        <s v="AJVG"/>
        <s v="ATF"/>
        <s v="FJAG"/>
        <s v="FMB"/>
        <s v="GPC"/>
        <s v="JACL"/>
        <s v="JALG"/>
        <s v="JLG"/>
        <s v="JMM"/>
        <s v="LFZA"/>
        <s v="MANA"/>
        <s v="MBGV"/>
        <s v="MTTA"/>
        <s v="PAA"/>
        <s v="RFM"/>
        <s v="RTF"/>
        <m/>
      </sharedItems>
    </cacheField>
    <cacheField name="date_only" numFmtId="0">
      <sharedItems containsNonDate="0" containsDate="1" containsString="0" containsBlank="1" minDate="2024-07-05T00:00:00" maxDate="2025-07-01T00:00:00" count="49">
        <d v="2025-02-23T00:00:00"/>
        <d v="2025-02-01T00:00:00"/>
        <d v="2025-02-08T00:00:00"/>
        <d v="2025-02-09T00:00:00"/>
        <d v="2024-07-05T00:00:00"/>
        <d v="2024-07-31T00:00:00"/>
        <d v="2024-12-24T00:00:00"/>
        <d v="2024-12-25T00:00:00"/>
        <d v="2025-06-22T00:00:00"/>
        <d v="2025-06-25T00:00:00"/>
        <d v="2025-06-26T00:00:00"/>
        <d v="2025-06-28T00:00:00"/>
        <d v="2025-06-30T00:00:00"/>
        <d v="2024-07-27T00:00:00"/>
        <d v="2024-07-28T00:00:00"/>
        <d v="2024-08-01T00:00:00"/>
        <d v="2024-08-08T00:00:00"/>
        <d v="2024-08-10T00:00:00"/>
        <d v="2024-08-12T00:00:00"/>
        <d v="2025-06-21T00:00:00"/>
        <d v="2025-06-27T00:00:00"/>
        <d v="2024-12-28T00:00:00"/>
        <d v="2024-12-29T00:00:00"/>
        <d v="2024-12-30T00:00:00"/>
        <d v="2025-01-10T00:00:00"/>
        <d v="2024-12-31T00:00:00"/>
        <d v="2025-01-26T00:00:00"/>
        <d v="2025-03-02T00:00:00"/>
        <d v="2025-04-26T00:00:00"/>
        <d v="2024-07-20T00:00:00"/>
        <d v="2024-07-29T00:00:00"/>
        <d v="2024-07-30T00:00:00"/>
        <d v="2024-08-11T00:00:00"/>
        <d v="2025-06-20T00:00:00"/>
        <d v="2025-06-23T00:00:00"/>
        <d v="2025-06-24T00:00:00"/>
        <d v="2025-06-29T00:00:00"/>
        <d v="2024-07-19T00:00:00"/>
        <d v="2025-06-14T00:00:00"/>
        <d v="2025-02-22T00:00:00"/>
        <d v="2025-06-11T00:00:00"/>
        <d v="2025-06-19T00:00:00"/>
        <d v="2024-08-05T00:00:00"/>
        <d v="2024-08-06T00:00:00"/>
        <d v="2024-08-09T00:00:00"/>
        <d v="2024-11-30T00:00:00"/>
        <d v="2024-12-01T00:00:00"/>
        <d v="2025-01-06T00:00:00"/>
        <m/>
      </sharedItems>
      <fieldGroup par="11"/>
    </cacheField>
    <cacheField name="consumo_medio" numFmtId="0">
      <sharedItems containsString="0" containsBlank="1" containsNumber="1" minValue="0.28433333333333299" maxValue="2.2375833333333301"/>
    </cacheField>
    <cacheField name="consumo_std" numFmtId="0">
      <sharedItems containsString="0" containsBlank="1" containsNumber="1" minValue="0.26841871559944902" maxValue="1.8823932019284999"/>
    </cacheField>
    <cacheField name="consumo_min" numFmtId="0">
      <sharedItems containsString="0" containsBlank="1" containsNumber="1" minValue="0.01" maxValue="0.20699999999999999"/>
    </cacheField>
    <cacheField name="consumo_max" numFmtId="0">
      <sharedItems containsString="0" containsBlank="1" containsNumber="1" minValue="0.88900000000000001" maxValue="5.298"/>
    </cacheField>
    <cacheField name="consumo_total" numFmtId="0">
      <sharedItems containsString="0" containsBlank="1" containsNumber="1" minValue="6.8239999999999998" maxValue="53.701999999999998"/>
    </cacheField>
    <cacheField name="z" numFmtId="0">
      <sharedItems containsString="0" containsBlank="1" containsNumber="1" minValue="3.00023632893615" maxValue="12.9684476856812"/>
    </cacheField>
    <cacheField name="mes" numFmtId="0">
      <sharedItems containsString="0" containsBlank="1" containsNumber="1" containsInteger="1" minValue="1" maxValue="12" count="10">
        <n v="2"/>
        <n v="7"/>
        <n v="12"/>
        <n v="6"/>
        <n v="8"/>
        <n v="1"/>
        <n v="3"/>
        <n v="4"/>
        <n v="11"/>
        <m/>
      </sharedItems>
    </cacheField>
    <cacheField name="Meses (date_only)" numFmtId="0" databaseField="0">
      <fieldGroup base="1">
        <rangePr groupBy="months" startDate="2024-07-05T00:00:00" endDate="2025-07-01T00:00:00"/>
        <groupItems count="14">
          <s v="&lt;05/07/2024"/>
          <s v="ene"/>
          <s v="feb"/>
          <s v="mar"/>
          <s v="abr"/>
          <s v="may"/>
          <s v="jun"/>
          <s v="jul"/>
          <s v="ago"/>
          <s v="sep"/>
          <s v="oct"/>
          <s v="nov"/>
          <s v="dic"/>
          <s v="&gt;01/07/2025"/>
        </groupItems>
      </fieldGroup>
    </cacheField>
    <cacheField name="Trimestres (date_only)" numFmtId="0" databaseField="0">
      <fieldGroup base="1">
        <rangePr groupBy="quarters" startDate="2024-07-05T00:00:00" endDate="2025-07-01T00:00:00"/>
        <groupItems count="6">
          <s v="&lt;05/07/2024"/>
          <s v="Trim.1"/>
          <s v="Trim.2"/>
          <s v="Trim.3"/>
          <s v="Trim.4"/>
          <s v="&gt;01/07/2025"/>
        </groupItems>
      </fieldGroup>
    </cacheField>
    <cacheField name="Años (date_only)" numFmtId="0" databaseField="0">
      <fieldGroup base="1">
        <rangePr groupBy="years" startDate="2024-07-05T00:00:00" endDate="2025-07-01T00:00:00"/>
        <groupItems count="4">
          <s v="&lt;05/07/2024"/>
          <s v="2024"/>
          <s v="2025"/>
          <s v="&gt;01/0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x v="0"/>
    <n v="0.48420833333333302"/>
    <n v="0.493809325916713"/>
    <n v="6.9000000000000006E-2"/>
    <n v="2.0049999999999999"/>
    <n v="11.621"/>
    <n v="3.44308294450129"/>
    <x v="0"/>
  </r>
  <r>
    <x v="1"/>
    <x v="1"/>
    <n v="0.79995833333333299"/>
    <n v="0.74574978197706498"/>
    <n v="2.9000000000000001E-2"/>
    <n v="2.8050000000000002"/>
    <n v="19.199000000000002"/>
    <n v="3.5888301656125501"/>
    <x v="0"/>
  </r>
  <r>
    <x v="1"/>
    <x v="2"/>
    <n v="0.88995833333333296"/>
    <n v="0.74704097315991302"/>
    <n v="0.03"/>
    <n v="2.609"/>
    <n v="21.359000000000002"/>
    <n v="4.1690083185315601"/>
    <x v="0"/>
  </r>
  <r>
    <x v="1"/>
    <x v="3"/>
    <n v="0.80191666666666594"/>
    <n v="0.56997695732727405"/>
    <n v="3.1E-2"/>
    <n v="1.79"/>
    <n v="19.245999999999999"/>
    <n v="3.60145441245847"/>
    <x v="0"/>
  </r>
  <r>
    <x v="2"/>
    <x v="4"/>
    <n v="0.34920833333333301"/>
    <n v="0.26841871559944902"/>
    <n v="7.3999999999999996E-2"/>
    <n v="1.02"/>
    <n v="8.3810000000000002"/>
    <n v="3.1616153005158001"/>
    <x v="1"/>
  </r>
  <r>
    <x v="2"/>
    <x v="5"/>
    <n v="0.46183333333333298"/>
    <n v="0.48999970422942801"/>
    <n v="6.8000000000000005E-2"/>
    <n v="1.794"/>
    <n v="11.084"/>
    <n v="4.8561732639675803"/>
    <x v="1"/>
  </r>
  <r>
    <x v="2"/>
    <x v="6"/>
    <n v="0.42412499999999997"/>
    <n v="0.54102136199085005"/>
    <n v="5.7000000000000002E-2"/>
    <n v="2.105"/>
    <n v="10.179"/>
    <n v="4.2888129395414403"/>
    <x v="2"/>
  </r>
  <r>
    <x v="2"/>
    <x v="7"/>
    <n v="0.52820833333333295"/>
    <n v="0.63073724834456601"/>
    <n v="5.8999999999999997E-2"/>
    <n v="2.2330000000000001"/>
    <n v="12.677"/>
    <n v="5.8548528184547104"/>
    <x v="2"/>
  </r>
  <r>
    <x v="2"/>
    <x v="8"/>
    <n v="0.41141666666666599"/>
    <n v="0.40664693763024701"/>
    <n v="8.5000000000000006E-2"/>
    <n v="1.304"/>
    <n v="9.8740000000000006"/>
    <n v="4.0976031064475498"/>
    <x v="3"/>
  </r>
  <r>
    <x v="2"/>
    <x v="9"/>
    <n v="0.37116666666666598"/>
    <n v="0.39953774014115501"/>
    <n v="9.6000000000000002E-2"/>
    <n v="1.1759999999999999"/>
    <n v="8.9079999999999995"/>
    <n v="3.4920008154026201"/>
    <x v="3"/>
  </r>
  <r>
    <x v="2"/>
    <x v="10"/>
    <n v="0.423375"/>
    <n v="0.38070801461396098"/>
    <n v="0.12"/>
    <n v="1.1619999999999999"/>
    <n v="10.161"/>
    <n v="4.2775284248014698"/>
    <x v="3"/>
  </r>
  <r>
    <x v="2"/>
    <x v="11"/>
    <n v="0.47095833333333298"/>
    <n v="0.39312731416797703"/>
    <n v="0.11700000000000001"/>
    <n v="1.3420000000000001"/>
    <n v="11.3029999999999"/>
    <n v="4.9934681933038503"/>
    <x v="3"/>
  </r>
  <r>
    <x v="2"/>
    <x v="12"/>
    <n v="0.458695652173913"/>
    <n v="0.47307989280906498"/>
    <n v="0.127"/>
    <n v="1.3580000000000001"/>
    <n v="10.55"/>
    <n v="4.5213993266818804"/>
    <x v="3"/>
  </r>
  <r>
    <x v="3"/>
    <x v="13"/>
    <n v="1.31741666666666"/>
    <n v="1.22571774595688"/>
    <n v="0.13800000000000001"/>
    <n v="3.738"/>
    <n v="31.617999999999999"/>
    <n v="4.3180122663941001"/>
    <x v="1"/>
  </r>
  <r>
    <x v="3"/>
    <x v="14"/>
    <n v="1.10716666666666"/>
    <n v="1.1209195241899099"/>
    <n v="0.16700000000000001"/>
    <n v="2.964"/>
    <n v="26.571999999999999"/>
    <n v="3.30060892470794"/>
    <x v="1"/>
  </r>
  <r>
    <x v="3"/>
    <x v="15"/>
    <n v="1.22270833333333"/>
    <n v="1.12104200282658"/>
    <n v="0.13800000000000001"/>
    <n v="3.07"/>
    <n v="29.344999999999999"/>
    <n v="3.8597170234982099"/>
    <x v="4"/>
  </r>
  <r>
    <x v="3"/>
    <x v="16"/>
    <n v="1.2008333333333301"/>
    <n v="1.09564028001365"/>
    <n v="0.14799999999999999"/>
    <n v="3.3010000000000002"/>
    <n v="28.82"/>
    <n v="3.7538635248091001"/>
    <x v="4"/>
  </r>
  <r>
    <x v="3"/>
    <x v="17"/>
    <n v="1.11025"/>
    <n v="1.0157531902377901"/>
    <n v="0.121"/>
    <n v="3.0179999999999998"/>
    <n v="26.646000000000001"/>
    <n v="3.3155292273803099"/>
    <x v="4"/>
  </r>
  <r>
    <x v="3"/>
    <x v="18"/>
    <n v="1.11558333333333"/>
    <n v="1.07368191859546"/>
    <n v="0.17499999999999999"/>
    <n v="2.875"/>
    <n v="26.774000000000001"/>
    <n v="3.3413373184892698"/>
    <x v="4"/>
  </r>
  <r>
    <x v="3"/>
    <x v="19"/>
    <n v="1.1390416666666601"/>
    <n v="1.1709463834740701"/>
    <n v="0.13900000000000001"/>
    <n v="3.7010000000000001"/>
    <n v="27.337"/>
    <n v="3.4548525942263502"/>
    <x v="3"/>
  </r>
  <r>
    <x v="3"/>
    <x v="20"/>
    <n v="1.2150000000000001"/>
    <n v="1.1916660970911701"/>
    <n v="0.13800000000000001"/>
    <n v="3.3980000000000001"/>
    <n v="29.16"/>
    <n v="3.8224162668172901"/>
    <x v="3"/>
  </r>
  <r>
    <x v="4"/>
    <x v="21"/>
    <n v="0.61820833333333303"/>
    <n v="0.6745346208388"/>
    <n v="2.5000000000000001E-2"/>
    <n v="1.6739999999999999"/>
    <n v="14.837"/>
    <n v="4.16808501849221"/>
    <x v="2"/>
  </r>
  <r>
    <x v="4"/>
    <x v="22"/>
    <n v="0.99949999999999894"/>
    <n v="0.82386533302264897"/>
    <n v="2.5000000000000001E-2"/>
    <n v="2.6829999999999998"/>
    <n v="23.988"/>
    <n v="8.1116753109642499"/>
    <x v="2"/>
  </r>
  <r>
    <x v="4"/>
    <x v="23"/>
    <n v="0.90437499999999904"/>
    <n v="0.67581440805182202"/>
    <n v="2.5999999999999999E-2"/>
    <n v="1.871"/>
    <n v="21.704999999999998"/>
    <n v="7.1278247331351903"/>
    <x v="2"/>
  </r>
  <r>
    <x v="4"/>
    <x v="24"/>
    <n v="0.52166666666666595"/>
    <n v="0.44619986423191499"/>
    <n v="2.5000000000000001E-2"/>
    <n v="1.135"/>
    <n v="12.52"/>
    <n v="3.169582263858"/>
    <x v="5"/>
  </r>
  <r>
    <x v="4"/>
    <x v="12"/>
    <n v="0.55078260869565199"/>
    <n v="0.44109553248100702"/>
    <n v="6.6000000000000003E-2"/>
    <n v="1.4390000000000001"/>
    <n v="12.667999999999999"/>
    <n v="3.2333623275981198"/>
    <x v="3"/>
  </r>
  <r>
    <x v="5"/>
    <x v="25"/>
    <n v="0.44924999999999998"/>
    <n v="0.54101404385854301"/>
    <n v="2.8000000000000001E-2"/>
    <n v="1.6910000000000001"/>
    <n v="10.782"/>
    <n v="4.9350306749747199"/>
    <x v="2"/>
  </r>
  <r>
    <x v="5"/>
    <x v="26"/>
    <n v="0.34991666666666599"/>
    <n v="0.43980093487717897"/>
    <n v="3.2000000000000001E-2"/>
    <n v="1.9730000000000001"/>
    <n v="8.3979999999999997"/>
    <n v="3.1797893760884102"/>
    <x v="5"/>
  </r>
  <r>
    <x v="5"/>
    <x v="2"/>
    <n v="0.34399999999999997"/>
    <n v="0.42680746091844701"/>
    <n v="0.03"/>
    <n v="1.43"/>
    <n v="8.2560000000000002"/>
    <n v="3.0752406074467"/>
    <x v="0"/>
  </r>
  <r>
    <x v="5"/>
    <x v="27"/>
    <n v="0.36899999999999999"/>
    <n v="0.50475056258986195"/>
    <n v="3.5999999999999997E-2"/>
    <n v="2.2360000000000002"/>
    <n v="8.8559999999999999"/>
    <n v="3.5169959679046601"/>
    <x v="6"/>
  </r>
  <r>
    <x v="5"/>
    <x v="28"/>
    <n v="0.37070833333333297"/>
    <n v="0.44976877916341002"/>
    <n v="2.9000000000000001E-2"/>
    <n v="1.7210000000000001"/>
    <n v="8.8970000000000002"/>
    <n v="3.5471825842026199"/>
    <x v="7"/>
  </r>
  <r>
    <x v="6"/>
    <x v="29"/>
    <n v="0.47870833333333301"/>
    <n v="0.43607762364122699"/>
    <n v="4.2000000000000003E-2"/>
    <n v="1.175"/>
    <n v="11.489000000000001"/>
    <n v="3.3503729458918401"/>
    <x v="1"/>
  </r>
  <r>
    <x v="6"/>
    <x v="30"/>
    <n v="0.451125"/>
    <n v="0.37890715996080698"/>
    <n v="3.6999999999999998E-2"/>
    <n v="1.159"/>
    <n v="10.827"/>
    <n v="3.06669107481033"/>
    <x v="1"/>
  </r>
  <r>
    <x v="6"/>
    <x v="31"/>
    <n v="0.52554166666666602"/>
    <n v="0.44908631678947403"/>
    <n v="3.7999999999999999E-2"/>
    <n v="1.1859999999999999"/>
    <n v="12.613"/>
    <n v="3.8320321952810099"/>
    <x v="1"/>
  </r>
  <r>
    <x v="6"/>
    <x v="5"/>
    <n v="0.45024999999999998"/>
    <n v="0.48274597244621598"/>
    <n v="3.7999999999999999E-2"/>
    <n v="1.208"/>
    <n v="10.805999999999999"/>
    <n v="3.05769210306907"/>
    <x v="1"/>
  </r>
  <r>
    <x v="6"/>
    <x v="32"/>
    <n v="0.50349999999999995"/>
    <n v="0.44874540084841902"/>
    <n v="3.7999999999999999E-2"/>
    <n v="1.19"/>
    <n v="12.084"/>
    <n v="3.6053438118941199"/>
    <x v="4"/>
  </r>
  <r>
    <x v="6"/>
    <x v="18"/>
    <n v="0.47991666666666599"/>
    <n v="0.44205448382147"/>
    <n v="3.6999999999999998E-2"/>
    <n v="1.385"/>
    <n v="11.518000000000001"/>
    <n v="3.3628000973440599"/>
    <x v="4"/>
  </r>
  <r>
    <x v="6"/>
    <x v="33"/>
    <n v="0.45587499999999997"/>
    <n v="0.35561964445421002"/>
    <n v="3.7999999999999999E-2"/>
    <n v="1.127"/>
    <n v="10.940999999999899"/>
    <n v="3.1155426356914302"/>
    <x v="3"/>
  </r>
  <r>
    <x v="6"/>
    <x v="34"/>
    <n v="0.47099999999999997"/>
    <n v="0.46797993268013499"/>
    <n v="3.7999999999999999E-2"/>
    <n v="1.34"/>
    <n v="11.304"/>
    <n v="3.2710962900760099"/>
    <x v="3"/>
  </r>
  <r>
    <x v="6"/>
    <x v="35"/>
    <n v="0.45204166666666601"/>
    <n v="0.460171374425419"/>
    <n v="3.6999999999999998E-2"/>
    <n v="1.1930000000000001"/>
    <n v="10.849"/>
    <n v="3.07611856901545"/>
    <x v="3"/>
  </r>
  <r>
    <x v="6"/>
    <x v="9"/>
    <n v="0.471749999999999"/>
    <n v="0.44416998802358199"/>
    <n v="3.6999999999999998E-2"/>
    <n v="1.304"/>
    <n v="11.321999999999999"/>
    <n v="3.2788096944256599"/>
    <x v="3"/>
  </r>
  <r>
    <x v="6"/>
    <x v="36"/>
    <n v="0.60420833333333301"/>
    <n v="0.48763831742715602"/>
    <n v="3.6999999999999998E-2"/>
    <n v="1.26"/>
    <n v="14.500999999999999"/>
    <n v="4.6410826070663598"/>
    <x v="3"/>
  </r>
  <r>
    <x v="7"/>
    <x v="29"/>
    <n v="0.50058333333333305"/>
    <n v="0.465383985138281"/>
    <n v="0.112"/>
    <n v="1.605"/>
    <n v="12.013999999999999"/>
    <n v="3.2235004512926002"/>
    <x v="1"/>
  </r>
  <r>
    <x v="7"/>
    <x v="34"/>
    <n v="0.55733333333333301"/>
    <n v="0.50285408607672399"/>
    <n v="0.107"/>
    <n v="1.649"/>
    <n v="13.375999999999999"/>
    <n v="4.0772635271175304"/>
    <x v="3"/>
  </r>
  <r>
    <x v="8"/>
    <x v="37"/>
    <n v="0.48916666666666597"/>
    <n v="0.398885258282832"/>
    <n v="6.9000000000000006E-2"/>
    <n v="1.28"/>
    <n v="11.74"/>
    <n v="3.4573710696083499"/>
    <x v="1"/>
  </r>
  <r>
    <x v="8"/>
    <x v="31"/>
    <n v="0.484375"/>
    <n v="0.35998922840165198"/>
    <n v="8.2000000000000003E-2"/>
    <n v="1.2509999999999999"/>
    <n v="11.625"/>
    <n v="3.4073991160177601"/>
    <x v="1"/>
  </r>
  <r>
    <x v="8"/>
    <x v="5"/>
    <n v="0.58545833333333297"/>
    <n v="0.48459817322473803"/>
    <n v="7.6999999999999999E-2"/>
    <n v="1.6479999999999999"/>
    <n v="14.051"/>
    <n v="4.4615900674158304"/>
    <x v="1"/>
  </r>
  <r>
    <x v="8"/>
    <x v="18"/>
    <n v="0.44533333333333303"/>
    <n v="0.42656124150422098"/>
    <n v="5.8000000000000003E-2"/>
    <n v="1.1990000000000001"/>
    <n v="10.688000000000001"/>
    <n v="3.00023632893615"/>
    <x v="4"/>
  </r>
  <r>
    <x v="8"/>
    <x v="35"/>
    <n v="0.49366666666666598"/>
    <n v="0.341725502180594"/>
    <n v="6.5000000000000002E-2"/>
    <n v="1.3460000000000001"/>
    <n v="11.848000000000001"/>
    <n v="3.5043012521108201"/>
    <x v="3"/>
  </r>
  <r>
    <x v="8"/>
    <x v="9"/>
    <n v="0.471749999999999"/>
    <n v="0.30185704217898102"/>
    <n v="0.13900000000000001"/>
    <n v="1.196"/>
    <n v="11.321999999999999"/>
    <n v="3.2757338817747201"/>
    <x v="3"/>
  </r>
  <r>
    <x v="8"/>
    <x v="11"/>
    <n v="0.49187500000000001"/>
    <n v="0.31484852293016102"/>
    <n v="6.9000000000000006E-2"/>
    <n v="0.91200000000000003"/>
    <n v="11.805"/>
    <n v="3.48561608685521"/>
    <x v="3"/>
  </r>
  <r>
    <x v="8"/>
    <x v="36"/>
    <n v="0.59258333333333302"/>
    <n v="0.50691152788376104"/>
    <n v="8.5999999999999993E-2"/>
    <n v="1.637"/>
    <n v="14.222"/>
    <n v="4.5358961897113996"/>
    <x v="3"/>
  </r>
  <r>
    <x v="8"/>
    <x v="12"/>
    <n v="0.66491304347825997"/>
    <n v="0.45490557592092901"/>
    <n v="8.8999999999999996E-2"/>
    <n v="1.355"/>
    <n v="15.292999999999999"/>
    <n v="5.0012871661942198"/>
    <x v="3"/>
  </r>
  <r>
    <x v="9"/>
    <x v="29"/>
    <n v="0.80804166666666599"/>
    <n v="1.3875808939729699"/>
    <n v="8.5999999999999993E-2"/>
    <n v="4.577"/>
    <n v="19.393000000000001"/>
    <n v="3.5010321876874899"/>
    <x v="1"/>
  </r>
  <r>
    <x v="9"/>
    <x v="13"/>
    <n v="1.2079583333333299"/>
    <n v="1.7175764391360699"/>
    <n v="0.10100000000000001"/>
    <n v="4.7030000000000003"/>
    <n v="28.991"/>
    <n v="6.1495574711333401"/>
    <x v="1"/>
  </r>
  <r>
    <x v="9"/>
    <x v="5"/>
    <n v="1.1347083333333301"/>
    <n v="1.7112929380814701"/>
    <n v="0.13800000000000001"/>
    <n v="5.298"/>
    <n v="27.233000000000001"/>
    <n v="5.6644452135486603"/>
    <x v="1"/>
  </r>
  <r>
    <x v="9"/>
    <x v="38"/>
    <n v="2.2375833333333301"/>
    <n v="1.8823932019284999"/>
    <n v="0.13200000000000001"/>
    <n v="4.8849999999999998"/>
    <n v="53.701999999999998"/>
    <n v="12.9684476856812"/>
    <x v="3"/>
  </r>
  <r>
    <x v="10"/>
    <x v="39"/>
    <n v="0.565041666666666"/>
    <n v="0.82747139602036002"/>
    <n v="6.2E-2"/>
    <n v="2.5960000000000001"/>
    <n v="13.561"/>
    <n v="4.71947669713603"/>
    <x v="0"/>
  </r>
  <r>
    <x v="10"/>
    <x v="40"/>
    <n v="0.53645833333333304"/>
    <n v="0.33652003999589702"/>
    <n v="7.0999999999999994E-2"/>
    <n v="0.96599999999999997"/>
    <n v="12.875"/>
    <n v="4.3900518713612398"/>
    <x v="3"/>
  </r>
  <r>
    <x v="10"/>
    <x v="38"/>
    <n v="0.42612499999999998"/>
    <n v="0.33720943208480397"/>
    <n v="0.01"/>
    <n v="0.88900000000000001"/>
    <n v="10.227"/>
    <n v="3.1184528354259"/>
    <x v="3"/>
  </r>
  <r>
    <x v="10"/>
    <x v="41"/>
    <n v="0.48970833333333302"/>
    <n v="0.36928844378093501"/>
    <n v="1.4E-2"/>
    <n v="0.99"/>
    <n v="11.753"/>
    <n v="3.85125499888411"/>
    <x v="3"/>
  </r>
  <r>
    <x v="10"/>
    <x v="33"/>
    <n v="0.66487499999999999"/>
    <n v="0.30773581449311199"/>
    <n v="2.5999999999999999E-2"/>
    <n v="0.91800000000000004"/>
    <n v="15.957000000000001"/>
    <n v="5.8700625317663402"/>
    <x v="3"/>
  </r>
  <r>
    <x v="10"/>
    <x v="8"/>
    <n v="0.636625"/>
    <n v="0.33220878878775301"/>
    <n v="2.5999999999999999E-2"/>
    <n v="0.96599999999999997"/>
    <n v="15.279"/>
    <n v="5.5444793949218703"/>
    <x v="3"/>
  </r>
  <r>
    <x v="10"/>
    <x v="35"/>
    <n v="0.61450000000000005"/>
    <n v="0.392994081159102"/>
    <n v="6.2E-2"/>
    <n v="1.4470000000000001"/>
    <n v="14.747999999999999"/>
    <n v="5.2894872921719998"/>
    <x v="3"/>
  </r>
  <r>
    <x v="10"/>
    <x v="20"/>
    <n v="0.54625000000000001"/>
    <n v="0.47526196437607798"/>
    <n v="1.2999999999999999E-2"/>
    <n v="1.643"/>
    <n v="13.11"/>
    <n v="4.5029014836893397"/>
    <x v="3"/>
  </r>
  <r>
    <x v="10"/>
    <x v="12"/>
    <n v="0.68669565217391304"/>
    <n v="0.474474870948984"/>
    <n v="4.5999999999999999E-2"/>
    <n v="1.78"/>
    <n v="15.794"/>
    <n v="5.7917881198111099"/>
    <x v="3"/>
  </r>
  <r>
    <x v="11"/>
    <x v="37"/>
    <n v="0.81112499999999998"/>
    <n v="0.75298711303136101"/>
    <n v="9.2999999999999999E-2"/>
    <n v="2.052"/>
    <n v="19.466999999999999"/>
    <n v="3.6931697162389101"/>
    <x v="1"/>
  </r>
  <r>
    <x v="11"/>
    <x v="30"/>
    <n v="0.81012499999999998"/>
    <n v="0.825183158192905"/>
    <n v="6.6000000000000003E-2"/>
    <n v="2.3690000000000002"/>
    <n v="19.443000000000001"/>
    <n v="3.6860459760844799"/>
    <x v="1"/>
  </r>
  <r>
    <x v="11"/>
    <x v="31"/>
    <n v="0.84670833333333295"/>
    <n v="0.81461335075720598"/>
    <n v="8.5999999999999993E-2"/>
    <n v="2.0110000000000001"/>
    <n v="20.320999999999898"/>
    <n v="3.9466561367340001"/>
    <x v="1"/>
  </r>
  <r>
    <x v="11"/>
    <x v="5"/>
    <n v="0.89875000000000005"/>
    <n v="0.920379517656569"/>
    <n v="6.4000000000000001E-2"/>
    <n v="2.5310000000000001"/>
    <n v="21.57"/>
    <n v="4.3173874472707503"/>
    <x v="1"/>
  </r>
  <r>
    <x v="11"/>
    <x v="42"/>
    <n v="0.87649999999999995"/>
    <n v="0.86162228181595801"/>
    <n v="7.0000000000000007E-2"/>
    <n v="2.5510000000000002"/>
    <n v="21.036000000000001"/>
    <n v="4.1588842288347001"/>
    <x v="4"/>
  </r>
  <r>
    <x v="11"/>
    <x v="43"/>
    <n v="0.73224999999999996"/>
    <n v="0.76990232299722305"/>
    <n v="7.8E-2"/>
    <n v="2.0059999999999998"/>
    <n v="17.574000000000002"/>
    <n v="3.1312847115583202"/>
    <x v="4"/>
  </r>
  <r>
    <x v="11"/>
    <x v="16"/>
    <n v="0.71433333333333304"/>
    <n v="0.68661492699402804"/>
    <n v="7.0000000000000007E-2"/>
    <n v="1.8680000000000001"/>
    <n v="17.143999999999998"/>
    <n v="3.0036510337914599"/>
    <x v="4"/>
  </r>
  <r>
    <x v="11"/>
    <x v="44"/>
    <n v="0.85287500000000005"/>
    <n v="0.82086901526211298"/>
    <n v="5.8999999999999997E-2"/>
    <n v="2.1840000000000002"/>
    <n v="20.469000000000001"/>
    <n v="3.99058586768632"/>
    <x v="4"/>
  </r>
  <r>
    <x v="11"/>
    <x v="17"/>
    <n v="0.82529166666666598"/>
    <n v="0.85524623859049398"/>
    <n v="7.4999999999999997E-2"/>
    <n v="2.17"/>
    <n v="19.806999999999999"/>
    <n v="3.7940893684266501"/>
    <x v="4"/>
  </r>
  <r>
    <x v="11"/>
    <x v="20"/>
    <n v="0.89491666666666603"/>
    <n v="0.78246727486322598"/>
    <n v="6.4000000000000001E-2"/>
    <n v="2.1629999999999998"/>
    <n v="21.477999999999899"/>
    <n v="4.2900797766787697"/>
    <x v="3"/>
  </r>
  <r>
    <x v="12"/>
    <x v="15"/>
    <n v="0.40662500000000001"/>
    <n v="0.46485816560584797"/>
    <n v="8.5999999999999993E-2"/>
    <n v="1.74"/>
    <n v="9.7590000000000003"/>
    <n v="3.00777395041899"/>
    <x v="4"/>
  </r>
  <r>
    <x v="13"/>
    <x v="29"/>
    <n v="0.71558333333333302"/>
    <n v="0.73084233217073102"/>
    <n v="0.10299999999999999"/>
    <n v="2.6549999999999998"/>
    <n v="17.173999999999999"/>
    <n v="3.1131725205123799"/>
    <x v="1"/>
  </r>
  <r>
    <x v="13"/>
    <x v="31"/>
    <n v="0.72350000000000003"/>
    <n v="0.56753862155497503"/>
    <n v="0.13400000000000001"/>
    <n v="2.46"/>
    <n v="17.364000000000001"/>
    <n v="3.1757190945060199"/>
    <x v="1"/>
  </r>
  <r>
    <x v="13"/>
    <x v="43"/>
    <n v="0.77037500000000003"/>
    <n v="0.65028975565077696"/>
    <n v="0.20699999999999999"/>
    <n v="2.5819999999999999"/>
    <n v="18.489000000000001"/>
    <n v="3.5460606510472901"/>
    <x v="4"/>
  </r>
  <r>
    <x v="13"/>
    <x v="6"/>
    <n v="0.945583333333333"/>
    <n v="0.79184390845817498"/>
    <n v="6.4000000000000001E-2"/>
    <n v="2.4239999999999999"/>
    <n v="22.693999999999999"/>
    <n v="4.9303150912748999"/>
    <x v="2"/>
  </r>
  <r>
    <x v="13"/>
    <x v="34"/>
    <n v="0.75258333333333305"/>
    <n v="0.656734074742232"/>
    <n v="0.14699999999999999"/>
    <n v="2.335"/>
    <n v="18.062000000000001"/>
    <n v="3.4054954558089601"/>
    <x v="3"/>
  </r>
  <r>
    <x v="13"/>
    <x v="12"/>
    <n v="0.73926086956521697"/>
    <n v="0.75579754488470896"/>
    <n v="9.2999999999999999E-2"/>
    <n v="2.3380000000000001"/>
    <n v="17.003"/>
    <n v="3.0568806039181098"/>
    <x v="3"/>
  </r>
  <r>
    <x v="14"/>
    <x v="45"/>
    <n v="0.88866666666666605"/>
    <n v="0.77009777282507696"/>
    <n v="0.17"/>
    <n v="2.3879999999999999"/>
    <n v="21.327999999999999"/>
    <n v="3.7245759806107399"/>
    <x v="8"/>
  </r>
  <r>
    <x v="14"/>
    <x v="46"/>
    <n v="0.85358333333333303"/>
    <n v="0.77399937741052705"/>
    <n v="6.8000000000000005E-2"/>
    <n v="3.1070000000000002"/>
    <n v="20.486000000000001"/>
    <n v="3.4988730783840798"/>
    <x v="2"/>
  </r>
  <r>
    <x v="14"/>
    <x v="11"/>
    <n v="0.99166666666666603"/>
    <n v="1.0298773108299399"/>
    <n v="6.0999999999999999E-2"/>
    <n v="3.8530000000000002"/>
    <n v="23.8"/>
    <n v="4.3872096793094304"/>
    <x v="3"/>
  </r>
  <r>
    <x v="15"/>
    <x v="0"/>
    <n v="0.28433333333333299"/>
    <n v="0.310520974110153"/>
    <n v="8.3000000000000004E-2"/>
    <n v="1.5009999999999999"/>
    <n v="6.8239999999999998"/>
    <n v="3.00832978867503"/>
    <x v="0"/>
  </r>
  <r>
    <x v="16"/>
    <x v="47"/>
    <n v="0.696583333333333"/>
    <n v="0.68547349022197901"/>
    <n v="7.0999999999999994E-2"/>
    <n v="2.9860000000000002"/>
    <n v="16.718"/>
    <n v="3.7227592613763698"/>
    <x v="5"/>
  </r>
  <r>
    <x v="17"/>
    <x v="48"/>
    <m/>
    <m/>
    <m/>
    <m/>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731C6-6670-4ED1-9A16-E3F60406269D}" name="TablaDinámica2"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F3:H22" firstHeaderRow="0" firstDataRow="1" firstDataCol="1"/>
  <pivotFields count="12">
    <pivotField axis="axisRow" showAll="0">
      <items count="19">
        <item x="0"/>
        <item x="1"/>
        <item x="2"/>
        <item x="3"/>
        <item x="4"/>
        <item x="5"/>
        <item x="6"/>
        <item x="7"/>
        <item x="8"/>
        <item x="9"/>
        <item x="10"/>
        <item x="11"/>
        <item x="12"/>
        <item x="13"/>
        <item x="14"/>
        <item x="15"/>
        <item x="16"/>
        <item x="17"/>
        <item t="default"/>
      </items>
    </pivotField>
    <pivotField showAll="0">
      <items count="50">
        <item x="4"/>
        <item x="37"/>
        <item x="29"/>
        <item x="13"/>
        <item x="14"/>
        <item x="30"/>
        <item x="31"/>
        <item x="5"/>
        <item x="15"/>
        <item x="42"/>
        <item x="43"/>
        <item x="16"/>
        <item x="44"/>
        <item x="17"/>
        <item x="32"/>
        <item x="18"/>
        <item x="45"/>
        <item x="46"/>
        <item x="6"/>
        <item x="7"/>
        <item x="21"/>
        <item x="22"/>
        <item x="23"/>
        <item x="25"/>
        <item x="47"/>
        <item x="24"/>
        <item x="26"/>
        <item x="1"/>
        <item x="2"/>
        <item x="3"/>
        <item x="39"/>
        <item x="0"/>
        <item x="27"/>
        <item x="28"/>
        <item x="40"/>
        <item x="38"/>
        <item x="41"/>
        <item x="33"/>
        <item x="19"/>
        <item x="8"/>
        <item x="34"/>
        <item x="35"/>
        <item x="9"/>
        <item x="10"/>
        <item x="20"/>
        <item x="11"/>
        <item x="36"/>
        <item x="12"/>
        <item x="48"/>
        <item t="default"/>
      </items>
    </pivotField>
    <pivotField showAll="0"/>
    <pivotField showAll="0"/>
    <pivotField showAll="0"/>
    <pivotField showAll="0"/>
    <pivotField showAll="0"/>
    <pivotField dataField="1" showAll="0"/>
    <pivotField showAll="0">
      <items count="11">
        <item x="5"/>
        <item x="0"/>
        <item x="6"/>
        <item x="7"/>
        <item x="3"/>
        <item x="1"/>
        <item x="4"/>
        <item x="8"/>
        <item x="2"/>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uenta de z" fld="7" subtotal="count" baseField="8" baseItem="0"/>
    <dataField name="Promedio de z"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000B8-A78D-4898-AD20-314115ED31CC}" name="TablaDinámica1"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16" firstHeaderRow="0" firstDataRow="1" firstDataCol="1"/>
  <pivotFields count="12">
    <pivotField showAll="0"/>
    <pivotField showAll="0">
      <items count="50">
        <item x="4"/>
        <item x="37"/>
        <item x="29"/>
        <item x="13"/>
        <item x="14"/>
        <item x="30"/>
        <item x="31"/>
        <item x="5"/>
        <item x="15"/>
        <item x="42"/>
        <item x="43"/>
        <item x="16"/>
        <item x="44"/>
        <item x="17"/>
        <item x="32"/>
        <item x="18"/>
        <item x="45"/>
        <item x="46"/>
        <item x="6"/>
        <item x="7"/>
        <item x="21"/>
        <item x="22"/>
        <item x="23"/>
        <item x="25"/>
        <item x="47"/>
        <item x="24"/>
        <item x="26"/>
        <item x="1"/>
        <item x="2"/>
        <item x="3"/>
        <item x="39"/>
        <item x="0"/>
        <item x="27"/>
        <item x="28"/>
        <item x="40"/>
        <item x="38"/>
        <item x="41"/>
        <item x="33"/>
        <item x="19"/>
        <item x="8"/>
        <item x="34"/>
        <item x="35"/>
        <item x="9"/>
        <item x="10"/>
        <item x="20"/>
        <item x="11"/>
        <item x="36"/>
        <item x="12"/>
        <item x="48"/>
        <item t="default"/>
      </items>
    </pivotField>
    <pivotField showAll="0"/>
    <pivotField showAll="0"/>
    <pivotField showAll="0"/>
    <pivotField showAll="0"/>
    <pivotField showAll="0"/>
    <pivotField dataField="1" showAll="0"/>
    <pivotField showAll="0">
      <items count="11">
        <item x="5"/>
        <item x="0"/>
        <item x="6"/>
        <item x="7"/>
        <item x="3"/>
        <item x="1"/>
        <item x="4"/>
        <item x="8"/>
        <item x="2"/>
        <item x="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x="3"/>
        <item x="4"/>
        <item sd="0" x="5"/>
        <item t="default"/>
      </items>
    </pivotField>
    <pivotField axis="axisRow" showAll="0">
      <items count="5">
        <item sd="0" x="0"/>
        <item x="1"/>
        <item x="2"/>
        <item sd="0" x="3"/>
        <item t="default"/>
      </items>
    </pivotField>
  </pivotFields>
  <rowFields count="2">
    <field x="11"/>
    <field x="9"/>
  </rowFields>
  <rowItems count="13">
    <i>
      <x/>
    </i>
    <i>
      <x v="1"/>
    </i>
    <i r="1">
      <x v="7"/>
    </i>
    <i r="1">
      <x v="8"/>
    </i>
    <i r="1">
      <x v="11"/>
    </i>
    <i r="1">
      <x v="12"/>
    </i>
    <i>
      <x v="2"/>
    </i>
    <i r="1">
      <x v="1"/>
    </i>
    <i r="1">
      <x v="2"/>
    </i>
    <i r="1">
      <x v="3"/>
    </i>
    <i r="1">
      <x v="4"/>
    </i>
    <i r="1">
      <x v="6"/>
    </i>
    <i t="grand">
      <x/>
    </i>
  </rowItems>
  <colFields count="1">
    <field x="-2"/>
  </colFields>
  <colItems count="2">
    <i>
      <x/>
    </i>
    <i i="1">
      <x v="1"/>
    </i>
  </colItems>
  <dataFields count="2">
    <dataField name="Cuenta de z" fld="7" subtotal="count" baseField="8" baseItem="0"/>
    <dataField name="Promedio de z" fld="7" subtotal="average" baseField="11" baseItem="1"/>
  </dataFields>
  <formats count="4">
    <format dxfId="11">
      <pivotArea collapsedLevelsAreSubtotals="1" fieldPosition="0">
        <references count="2">
          <reference field="4294967294" count="1" selected="0">
            <x v="1"/>
          </reference>
          <reference field="11" count="1">
            <x v="1"/>
          </reference>
        </references>
      </pivotArea>
    </format>
    <format dxfId="9">
      <pivotArea collapsedLevelsAreSubtotals="1" fieldPosition="0">
        <references count="3">
          <reference field="4294967294" count="1" selected="0">
            <x v="1"/>
          </reference>
          <reference field="9" count="4">
            <x v="7"/>
            <x v="8"/>
            <x v="11"/>
            <x v="12"/>
          </reference>
          <reference field="11" count="1" selected="0">
            <x v="1"/>
          </reference>
        </references>
      </pivotArea>
    </format>
    <format dxfId="7">
      <pivotArea collapsedLevelsAreSubtotals="1" fieldPosition="0">
        <references count="2">
          <reference field="4294967294" count="1" selected="0">
            <x v="1"/>
          </reference>
          <reference field="11" count="1">
            <x v="2"/>
          </reference>
        </references>
      </pivotArea>
    </format>
    <format dxfId="5">
      <pivotArea collapsedLevelsAreSubtotals="1" fieldPosition="0">
        <references count="3">
          <reference field="4294967294" count="1" selected="0">
            <x v="1"/>
          </reference>
          <reference field="9" count="5">
            <x v="1"/>
            <x v="2"/>
            <x v="3"/>
            <x v="4"/>
            <x v="6"/>
          </reference>
          <reference field="11"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3602D-2644-4690-A3D3-504DD202ECC4}">
  <dimension ref="A1:AJ18"/>
  <sheetViews>
    <sheetView workbookViewId="0">
      <selection activeCell="AJ14" sqref="AJ14"/>
    </sheetView>
  </sheetViews>
  <sheetFormatPr baseColWidth="10" defaultRowHeight="15" x14ac:dyDescent="0.25"/>
  <cols>
    <col min="9" max="14" width="11.42578125" customWidth="1"/>
    <col min="15" max="33" width="11.42578125" hidden="1" customWidth="1"/>
    <col min="34" max="35" width="0" hidden="1" customWidth="1"/>
  </cols>
  <sheetData>
    <row r="1" spans="1:36" ht="15.75" thickBot="1" x14ac:dyDescent="0.3">
      <c r="A1" t="s">
        <v>81</v>
      </c>
      <c r="B1" t="s">
        <v>1</v>
      </c>
      <c r="C1" t="s">
        <v>12</v>
      </c>
      <c r="D1" t="s">
        <v>161</v>
      </c>
      <c r="E1" t="s">
        <v>159</v>
      </c>
      <c r="F1" t="s">
        <v>158</v>
      </c>
      <c r="G1" t="s">
        <v>154</v>
      </c>
      <c r="H1" t="s">
        <v>31</v>
      </c>
      <c r="I1" t="s">
        <v>161</v>
      </c>
      <c r="J1" t="s">
        <v>155</v>
      </c>
      <c r="K1" t="s">
        <v>156</v>
      </c>
      <c r="L1" t="s">
        <v>34</v>
      </c>
      <c r="M1" t="s">
        <v>161</v>
      </c>
      <c r="N1" t="s">
        <v>157</v>
      </c>
      <c r="O1" t="s">
        <v>82</v>
      </c>
      <c r="P1" t="s">
        <v>83</v>
      </c>
      <c r="Q1" t="s">
        <v>84</v>
      </c>
      <c r="R1" t="s">
        <v>85</v>
      </c>
      <c r="S1" t="s">
        <v>86</v>
      </c>
      <c r="T1" t="s">
        <v>87</v>
      </c>
      <c r="U1" t="s">
        <v>88</v>
      </c>
      <c r="V1" t="s">
        <v>89</v>
      </c>
      <c r="W1" t="s">
        <v>90</v>
      </c>
      <c r="X1" t="s">
        <v>91</v>
      </c>
      <c r="Y1" t="s">
        <v>92</v>
      </c>
      <c r="Z1" t="s">
        <v>93</v>
      </c>
      <c r="AA1" t="s">
        <v>94</v>
      </c>
      <c r="AB1" t="s">
        <v>95</v>
      </c>
      <c r="AC1" t="s">
        <v>96</v>
      </c>
      <c r="AD1" t="s">
        <v>97</v>
      </c>
      <c r="AE1" t="s">
        <v>98</v>
      </c>
      <c r="AF1" t="s">
        <v>99</v>
      </c>
      <c r="AG1" t="s">
        <v>100</v>
      </c>
      <c r="AH1" t="s">
        <v>101</v>
      </c>
      <c r="AI1" t="s">
        <v>102</v>
      </c>
      <c r="AJ1" t="s">
        <v>103</v>
      </c>
    </row>
    <row r="2" spans="1:36" x14ac:dyDescent="0.25">
      <c r="A2" t="s">
        <v>13</v>
      </c>
      <c r="B2" s="5">
        <v>0.21574514729390201</v>
      </c>
      <c r="C2">
        <v>1.11283071404866</v>
      </c>
      <c r="D2">
        <v>1889.4960000000001</v>
      </c>
      <c r="E2">
        <f>SUM(O2:T2)</f>
        <v>4</v>
      </c>
      <c r="F2" t="s">
        <v>144</v>
      </c>
      <c r="G2">
        <v>86</v>
      </c>
      <c r="H2" s="5">
        <f>season!G2</f>
        <v>0.26488622356166802</v>
      </c>
      <c r="I2" s="5">
        <v>498.30599999999998</v>
      </c>
      <c r="J2" s="16" t="s">
        <v>107</v>
      </c>
      <c r="K2" t="s">
        <v>106</v>
      </c>
      <c r="L2">
        <f>season!G53</f>
        <v>0.19683850962812599</v>
      </c>
      <c r="M2">
        <v>431.35500000000002</v>
      </c>
      <c r="N2" t="s">
        <v>106</v>
      </c>
      <c r="O2">
        <v>2</v>
      </c>
      <c r="P2">
        <v>0</v>
      </c>
      <c r="Q2">
        <v>0</v>
      </c>
      <c r="R2">
        <v>2</v>
      </c>
      <c r="S2">
        <v>0</v>
      </c>
      <c r="T2">
        <v>0</v>
      </c>
      <c r="U2" t="s">
        <v>104</v>
      </c>
      <c r="V2" t="s">
        <v>105</v>
      </c>
      <c r="W2" t="s">
        <v>106</v>
      </c>
      <c r="X2">
        <v>86</v>
      </c>
      <c r="Y2" t="s">
        <v>107</v>
      </c>
      <c r="Z2" t="s">
        <v>106</v>
      </c>
      <c r="AA2" t="s">
        <v>108</v>
      </c>
      <c r="AB2" t="s">
        <v>108</v>
      </c>
      <c r="AC2" t="s">
        <v>108</v>
      </c>
      <c r="AD2" t="s">
        <v>108</v>
      </c>
      <c r="AE2" t="s">
        <v>108</v>
      </c>
      <c r="AF2" t="s">
        <v>106</v>
      </c>
      <c r="AG2" t="s">
        <v>108</v>
      </c>
      <c r="AH2" t="s">
        <v>106</v>
      </c>
      <c r="AI2" t="s">
        <v>109</v>
      </c>
      <c r="AJ2" t="s">
        <v>110</v>
      </c>
    </row>
    <row r="3" spans="1:36" x14ac:dyDescent="0.25">
      <c r="A3" t="s">
        <v>14</v>
      </c>
      <c r="B3" s="9">
        <v>0.24329744233843301</v>
      </c>
      <c r="C3" s="1">
        <v>1.56704024459506</v>
      </c>
      <c r="D3" s="1">
        <v>2130.799</v>
      </c>
      <c r="E3">
        <f t="shared" ref="E3:E18" si="0">SUM(O3:T3)</f>
        <v>4</v>
      </c>
      <c r="F3" t="s">
        <v>144</v>
      </c>
      <c r="G3">
        <v>58</v>
      </c>
      <c r="H3" s="9">
        <f>season!G3</f>
        <v>0.56734543025545103</v>
      </c>
      <c r="I3" s="9">
        <v>853.89</v>
      </c>
      <c r="J3" s="16" t="s">
        <v>113</v>
      </c>
      <c r="K3" s="16" t="s">
        <v>114</v>
      </c>
      <c r="L3">
        <f>season!G54</f>
        <v>0.17154222766221899</v>
      </c>
      <c r="M3">
        <v>344.85899999999998</v>
      </c>
      <c r="N3" t="s">
        <v>106</v>
      </c>
      <c r="O3">
        <v>2</v>
      </c>
      <c r="P3">
        <v>2</v>
      </c>
      <c r="Q3">
        <v>0</v>
      </c>
      <c r="R3">
        <v>0</v>
      </c>
      <c r="S3">
        <v>0</v>
      </c>
      <c r="T3">
        <v>0</v>
      </c>
      <c r="U3" t="s">
        <v>111</v>
      </c>
      <c r="V3" t="s">
        <v>105</v>
      </c>
      <c r="W3" t="s">
        <v>112</v>
      </c>
      <c r="X3">
        <v>58</v>
      </c>
      <c r="Y3" t="s">
        <v>113</v>
      </c>
      <c r="Z3" t="s">
        <v>114</v>
      </c>
      <c r="AA3" t="s">
        <v>108</v>
      </c>
      <c r="AB3" t="s">
        <v>108</v>
      </c>
      <c r="AC3" t="s">
        <v>108</v>
      </c>
      <c r="AD3" t="s">
        <v>106</v>
      </c>
      <c r="AE3" t="s">
        <v>108</v>
      </c>
      <c r="AF3" t="s">
        <v>106</v>
      </c>
      <c r="AG3" t="s">
        <v>108</v>
      </c>
      <c r="AH3" t="s">
        <v>106</v>
      </c>
      <c r="AI3" t="s">
        <v>115</v>
      </c>
      <c r="AJ3" t="s">
        <v>116</v>
      </c>
    </row>
    <row r="4" spans="1:36" x14ac:dyDescent="0.25">
      <c r="A4" t="s">
        <v>15</v>
      </c>
      <c r="B4" s="9">
        <v>0.139110413336378</v>
      </c>
      <c r="C4" s="1">
        <v>1.0351945896841099</v>
      </c>
      <c r="D4" s="1">
        <v>1218.329</v>
      </c>
      <c r="E4">
        <f t="shared" si="0"/>
        <v>1</v>
      </c>
      <c r="F4" t="s">
        <v>145</v>
      </c>
      <c r="G4">
        <v>125</v>
      </c>
      <c r="H4" s="9">
        <f>season!G4</f>
        <v>0.14276732112808699</v>
      </c>
      <c r="I4" s="9">
        <v>274.04399999999998</v>
      </c>
      <c r="J4" t="s">
        <v>106</v>
      </c>
      <c r="K4" t="s">
        <v>106</v>
      </c>
      <c r="L4">
        <f>season!G55</f>
        <v>0.194780785429817</v>
      </c>
      <c r="M4">
        <v>368.173</v>
      </c>
      <c r="N4" s="16" t="s">
        <v>108</v>
      </c>
      <c r="O4">
        <v>1</v>
      </c>
      <c r="P4">
        <v>0</v>
      </c>
      <c r="Q4">
        <v>0</v>
      </c>
      <c r="R4">
        <v>0</v>
      </c>
      <c r="S4">
        <v>0</v>
      </c>
      <c r="T4">
        <v>0</v>
      </c>
      <c r="U4" t="s">
        <v>117</v>
      </c>
      <c r="V4" t="s">
        <v>105</v>
      </c>
      <c r="W4" t="s">
        <v>112</v>
      </c>
      <c r="X4">
        <v>125</v>
      </c>
      <c r="Y4" t="s">
        <v>106</v>
      </c>
      <c r="Z4" t="s">
        <v>106</v>
      </c>
      <c r="AA4" t="s">
        <v>108</v>
      </c>
      <c r="AB4" t="s">
        <v>108</v>
      </c>
      <c r="AC4" t="s">
        <v>108</v>
      </c>
      <c r="AD4" t="s">
        <v>108</v>
      </c>
      <c r="AE4" t="s">
        <v>108</v>
      </c>
      <c r="AF4" t="s">
        <v>106</v>
      </c>
      <c r="AG4" t="s">
        <v>108</v>
      </c>
      <c r="AH4" t="s">
        <v>108</v>
      </c>
      <c r="AI4" t="s">
        <v>115</v>
      </c>
      <c r="AJ4" t="s">
        <v>118</v>
      </c>
    </row>
    <row r="5" spans="1:36" x14ac:dyDescent="0.25">
      <c r="A5" t="s">
        <v>16</v>
      </c>
      <c r="B5" s="9">
        <v>0.42518122859100099</v>
      </c>
      <c r="C5" s="1">
        <v>1.1318283496549899</v>
      </c>
      <c r="D5" s="1">
        <v>3723.73719999998</v>
      </c>
      <c r="E5">
        <f t="shared" si="0"/>
        <v>3</v>
      </c>
      <c r="F5" t="s">
        <v>160</v>
      </c>
      <c r="G5">
        <v>56</v>
      </c>
      <c r="H5" s="9">
        <f>season!G5</f>
        <v>0.41198935052545999</v>
      </c>
      <c r="I5" s="9">
        <v>796.89199999999505</v>
      </c>
      <c r="J5" t="s">
        <v>106</v>
      </c>
      <c r="K5" t="s">
        <v>106</v>
      </c>
      <c r="L5">
        <f>season!G56</f>
        <v>0.73547652067744995</v>
      </c>
      <c r="M5">
        <v>1259.92019999999</v>
      </c>
      <c r="N5" s="16" t="s">
        <v>108</v>
      </c>
      <c r="O5">
        <v>1</v>
      </c>
      <c r="P5">
        <v>0</v>
      </c>
      <c r="Q5">
        <v>0</v>
      </c>
      <c r="R5">
        <v>1</v>
      </c>
      <c r="S5">
        <v>0</v>
      </c>
      <c r="T5">
        <v>1</v>
      </c>
      <c r="U5" t="s">
        <v>119</v>
      </c>
      <c r="V5" t="s">
        <v>105</v>
      </c>
      <c r="W5" t="s">
        <v>112</v>
      </c>
      <c r="X5">
        <v>56</v>
      </c>
      <c r="Y5" t="s">
        <v>106</v>
      </c>
      <c r="Z5" t="s">
        <v>106</v>
      </c>
      <c r="AA5" t="s">
        <v>108</v>
      </c>
      <c r="AB5" t="s">
        <v>108</v>
      </c>
      <c r="AC5" t="s">
        <v>108</v>
      </c>
      <c r="AD5" t="s">
        <v>108</v>
      </c>
      <c r="AE5" t="s">
        <v>108</v>
      </c>
      <c r="AF5" t="s">
        <v>106</v>
      </c>
      <c r="AG5" t="s">
        <v>108</v>
      </c>
      <c r="AH5" t="s">
        <v>108</v>
      </c>
      <c r="AI5" t="s">
        <v>115</v>
      </c>
      <c r="AJ5" t="s">
        <v>120</v>
      </c>
    </row>
    <row r="6" spans="1:36" x14ac:dyDescent="0.25">
      <c r="A6" t="s">
        <v>17</v>
      </c>
      <c r="B6" s="9">
        <v>0.21526021922813399</v>
      </c>
      <c r="C6" s="1">
        <v>1.25711053477468</v>
      </c>
      <c r="D6" s="1">
        <v>1885.249</v>
      </c>
      <c r="E6">
        <f t="shared" si="0"/>
        <v>1</v>
      </c>
      <c r="F6" t="s">
        <v>145</v>
      </c>
      <c r="G6">
        <v>65</v>
      </c>
      <c r="H6" s="9">
        <f>season!G6</f>
        <v>0.34947690154834499</v>
      </c>
      <c r="I6" s="9">
        <v>540.98800000000006</v>
      </c>
      <c r="J6" t="s">
        <v>106</v>
      </c>
      <c r="K6" s="16" t="s">
        <v>114</v>
      </c>
      <c r="L6">
        <f>season!G57</f>
        <v>0.22653495224870501</v>
      </c>
      <c r="M6">
        <v>473.12299999999999</v>
      </c>
      <c r="N6" s="16" t="s">
        <v>108</v>
      </c>
      <c r="O6">
        <v>1</v>
      </c>
      <c r="P6">
        <v>0</v>
      </c>
      <c r="Q6">
        <v>0</v>
      </c>
      <c r="R6">
        <v>0</v>
      </c>
      <c r="S6">
        <v>0</v>
      </c>
      <c r="T6">
        <v>0</v>
      </c>
      <c r="U6" t="s">
        <v>121</v>
      </c>
      <c r="V6" t="s">
        <v>122</v>
      </c>
      <c r="W6" t="s">
        <v>106</v>
      </c>
      <c r="X6">
        <v>65</v>
      </c>
      <c r="Y6" t="s">
        <v>106</v>
      </c>
      <c r="Z6" t="s">
        <v>114</v>
      </c>
      <c r="AA6" t="s">
        <v>108</v>
      </c>
      <c r="AB6" t="s">
        <v>106</v>
      </c>
      <c r="AC6" t="s">
        <v>108</v>
      </c>
      <c r="AD6" t="s">
        <v>106</v>
      </c>
      <c r="AE6" t="s">
        <v>108</v>
      </c>
      <c r="AF6" t="s">
        <v>108</v>
      </c>
      <c r="AG6" t="s">
        <v>108</v>
      </c>
      <c r="AH6" t="s">
        <v>108</v>
      </c>
      <c r="AI6" t="s">
        <v>123</v>
      </c>
      <c r="AJ6" t="s">
        <v>124</v>
      </c>
    </row>
    <row r="7" spans="1:36" x14ac:dyDescent="0.25">
      <c r="A7" t="s">
        <v>18</v>
      </c>
      <c r="B7" s="9">
        <v>0.17000353962091799</v>
      </c>
      <c r="C7" s="1">
        <v>1.18972557964154</v>
      </c>
      <c r="D7" s="1">
        <v>1488.8910000000001</v>
      </c>
      <c r="E7">
        <f t="shared" si="0"/>
        <v>4</v>
      </c>
      <c r="F7" t="s">
        <v>146</v>
      </c>
      <c r="G7">
        <v>90</v>
      </c>
      <c r="H7" s="9">
        <f>season!G7</f>
        <v>0.23979245414731901</v>
      </c>
      <c r="I7" s="9">
        <v>416.03199999999998</v>
      </c>
      <c r="J7" t="s">
        <v>106</v>
      </c>
      <c r="K7" t="s">
        <v>106</v>
      </c>
      <c r="L7">
        <f>season!G58</f>
        <v>0.136528194137611</v>
      </c>
      <c r="M7">
        <v>330.24700000000001</v>
      </c>
      <c r="N7" t="s">
        <v>106</v>
      </c>
      <c r="O7">
        <v>2</v>
      </c>
      <c r="P7">
        <v>0</v>
      </c>
      <c r="Q7">
        <v>0</v>
      </c>
      <c r="R7">
        <v>0</v>
      </c>
      <c r="S7">
        <v>0</v>
      </c>
      <c r="T7">
        <v>2</v>
      </c>
      <c r="U7" t="s">
        <v>105</v>
      </c>
      <c r="V7" t="s">
        <v>125</v>
      </c>
      <c r="W7" t="s">
        <v>126</v>
      </c>
      <c r="X7">
        <v>90</v>
      </c>
      <c r="Y7" t="s">
        <v>106</v>
      </c>
      <c r="Z7" t="s">
        <v>106</v>
      </c>
      <c r="AA7" t="s">
        <v>108</v>
      </c>
      <c r="AB7" t="s">
        <v>108</v>
      </c>
      <c r="AC7" t="s">
        <v>108</v>
      </c>
      <c r="AD7" t="s">
        <v>108</v>
      </c>
      <c r="AE7" t="s">
        <v>108</v>
      </c>
      <c r="AF7" t="s">
        <v>106</v>
      </c>
      <c r="AG7" t="s">
        <v>108</v>
      </c>
      <c r="AH7" t="s">
        <v>106</v>
      </c>
      <c r="AI7" t="s">
        <v>115</v>
      </c>
      <c r="AJ7" t="s">
        <v>127</v>
      </c>
    </row>
    <row r="8" spans="1:36" x14ac:dyDescent="0.25">
      <c r="A8" t="s">
        <v>19</v>
      </c>
      <c r="B8" s="9">
        <v>0.15297533683489301</v>
      </c>
      <c r="C8" s="1">
        <v>1.26796141457832</v>
      </c>
      <c r="D8" s="1">
        <v>1339.758</v>
      </c>
      <c r="E8">
        <f t="shared" si="0"/>
        <v>2</v>
      </c>
      <c r="F8" t="s">
        <v>147</v>
      </c>
      <c r="G8">
        <v>60</v>
      </c>
      <c r="H8" s="9">
        <f>season!G8</f>
        <v>9.4755757009703998E-2</v>
      </c>
      <c r="I8" s="9">
        <v>249.32499999999999</v>
      </c>
      <c r="J8" t="s">
        <v>106</v>
      </c>
      <c r="K8" t="s">
        <v>106</v>
      </c>
      <c r="L8">
        <f>season!G59</f>
        <v>0.323802340282488</v>
      </c>
      <c r="M8">
        <v>606.92899999999997</v>
      </c>
      <c r="N8" s="16" t="s">
        <v>108</v>
      </c>
      <c r="O8">
        <v>0</v>
      </c>
      <c r="P8">
        <v>1</v>
      </c>
      <c r="Q8">
        <v>0</v>
      </c>
      <c r="R8">
        <v>1</v>
      </c>
      <c r="S8">
        <v>0</v>
      </c>
      <c r="T8">
        <v>0</v>
      </c>
      <c r="U8" t="s">
        <v>111</v>
      </c>
      <c r="V8" t="s">
        <v>105</v>
      </c>
      <c r="W8" t="s">
        <v>112</v>
      </c>
      <c r="X8">
        <v>60</v>
      </c>
      <c r="Y8" t="s">
        <v>106</v>
      </c>
      <c r="Z8" t="s">
        <v>106</v>
      </c>
      <c r="AA8" t="s">
        <v>108</v>
      </c>
      <c r="AB8" t="s">
        <v>108</v>
      </c>
      <c r="AC8" t="s">
        <v>108</v>
      </c>
      <c r="AD8" t="s">
        <v>106</v>
      </c>
      <c r="AE8" t="s">
        <v>108</v>
      </c>
      <c r="AF8" t="s">
        <v>106</v>
      </c>
      <c r="AG8" t="s">
        <v>108</v>
      </c>
      <c r="AH8" t="s">
        <v>108</v>
      </c>
      <c r="AI8" t="s">
        <v>106</v>
      </c>
      <c r="AJ8" t="s">
        <v>128</v>
      </c>
    </row>
    <row r="9" spans="1:36" x14ac:dyDescent="0.25">
      <c r="A9" t="s">
        <v>20</v>
      </c>
      <c r="B9" s="9">
        <v>0.286381251427266</v>
      </c>
      <c r="C9" s="1">
        <v>0.89624612331130804</v>
      </c>
      <c r="D9" s="1">
        <v>2508.127</v>
      </c>
      <c r="E9">
        <f t="shared" si="0"/>
        <v>4</v>
      </c>
      <c r="F9" t="s">
        <v>148</v>
      </c>
      <c r="G9">
        <v>70</v>
      </c>
      <c r="H9" s="9">
        <f>season!G9</f>
        <v>0.26125078912857702</v>
      </c>
      <c r="I9" s="9">
        <v>682.37199999999996</v>
      </c>
      <c r="J9" t="s">
        <v>106</v>
      </c>
      <c r="K9" s="16" t="s">
        <v>114</v>
      </c>
      <c r="L9">
        <f>season!G60</f>
        <v>0.25834592162609299</v>
      </c>
      <c r="M9">
        <v>598.44799999999998</v>
      </c>
      <c r="N9" t="s">
        <v>106</v>
      </c>
      <c r="O9">
        <v>3</v>
      </c>
      <c r="P9">
        <v>0</v>
      </c>
      <c r="Q9">
        <v>1</v>
      </c>
      <c r="R9">
        <v>0</v>
      </c>
      <c r="S9">
        <v>0</v>
      </c>
      <c r="T9">
        <v>0</v>
      </c>
      <c r="U9" t="s">
        <v>129</v>
      </c>
      <c r="V9" t="s">
        <v>105</v>
      </c>
      <c r="W9" t="s">
        <v>112</v>
      </c>
      <c r="X9">
        <v>70</v>
      </c>
      <c r="Y9" t="s">
        <v>106</v>
      </c>
      <c r="Z9" t="s">
        <v>114</v>
      </c>
      <c r="AA9" t="s">
        <v>108</v>
      </c>
      <c r="AB9" t="s">
        <v>108</v>
      </c>
      <c r="AC9" t="s">
        <v>108</v>
      </c>
      <c r="AD9" t="s">
        <v>106</v>
      </c>
      <c r="AE9" t="s">
        <v>108</v>
      </c>
      <c r="AF9" t="s">
        <v>106</v>
      </c>
      <c r="AG9" t="s">
        <v>108</v>
      </c>
      <c r="AH9" t="s">
        <v>106</v>
      </c>
      <c r="AI9" t="s">
        <v>106</v>
      </c>
      <c r="AJ9" t="s">
        <v>130</v>
      </c>
    </row>
    <row r="10" spans="1:36" x14ac:dyDescent="0.25">
      <c r="A10" t="s">
        <v>21</v>
      </c>
      <c r="B10" s="9">
        <v>0.15768531628225599</v>
      </c>
      <c r="C10" s="1">
        <v>1.2213450418898999</v>
      </c>
      <c r="D10" s="1">
        <v>1381.008</v>
      </c>
      <c r="E10">
        <f t="shared" si="0"/>
        <v>2</v>
      </c>
      <c r="F10" t="s">
        <v>147</v>
      </c>
      <c r="G10">
        <v>60</v>
      </c>
      <c r="H10" s="9">
        <f>season!G10</f>
        <v>0.16319504600412299</v>
      </c>
      <c r="I10" s="9">
        <v>303.43700000000001</v>
      </c>
      <c r="J10" t="s">
        <v>106</v>
      </c>
      <c r="K10" t="s">
        <v>106</v>
      </c>
      <c r="L10">
        <f>season!G61</f>
        <v>0.27454254793555499</v>
      </c>
      <c r="M10">
        <v>530.82299999999998</v>
      </c>
      <c r="N10" s="16" t="s">
        <v>108</v>
      </c>
      <c r="O10">
        <v>0</v>
      </c>
      <c r="P10">
        <v>0</v>
      </c>
      <c r="Q10">
        <v>0</v>
      </c>
      <c r="R10">
        <v>2</v>
      </c>
      <c r="S10">
        <v>0</v>
      </c>
      <c r="T10">
        <v>0</v>
      </c>
      <c r="U10" t="s">
        <v>111</v>
      </c>
      <c r="V10" t="s">
        <v>131</v>
      </c>
      <c r="W10" t="s">
        <v>106</v>
      </c>
      <c r="X10">
        <v>60</v>
      </c>
      <c r="Y10" t="s">
        <v>106</v>
      </c>
      <c r="Z10" t="s">
        <v>106</v>
      </c>
      <c r="AA10" t="s">
        <v>108</v>
      </c>
      <c r="AB10" t="s">
        <v>108</v>
      </c>
      <c r="AC10" t="s">
        <v>108</v>
      </c>
      <c r="AD10" t="s">
        <v>108</v>
      </c>
      <c r="AE10" t="s">
        <v>108</v>
      </c>
      <c r="AF10" t="s">
        <v>106</v>
      </c>
      <c r="AG10" t="s">
        <v>108</v>
      </c>
      <c r="AH10" t="s">
        <v>108</v>
      </c>
      <c r="AI10" t="s">
        <v>115</v>
      </c>
      <c r="AJ10" t="s">
        <v>132</v>
      </c>
    </row>
    <row r="11" spans="1:36" x14ac:dyDescent="0.25">
      <c r="A11" t="s">
        <v>22</v>
      </c>
      <c r="B11" s="9">
        <v>0.27946369034025997</v>
      </c>
      <c r="C11" s="1">
        <v>1.24042929530718</v>
      </c>
      <c r="D11" s="1">
        <v>2447.5430000000001</v>
      </c>
      <c r="E11">
        <f t="shared" si="0"/>
        <v>2</v>
      </c>
      <c r="F11" t="s">
        <v>147</v>
      </c>
      <c r="G11">
        <v>95</v>
      </c>
      <c r="H11" s="9">
        <f>season!G11</f>
        <v>0.24303670050703299</v>
      </c>
      <c r="I11" s="9">
        <v>585.57899999999995</v>
      </c>
      <c r="J11" t="s">
        <v>106</v>
      </c>
      <c r="K11" t="s">
        <v>106</v>
      </c>
      <c r="L11">
        <f>season!G62</f>
        <v>0.53875579028537701</v>
      </c>
      <c r="M11">
        <v>757.90800000000002</v>
      </c>
      <c r="N11" s="16" t="s">
        <v>108</v>
      </c>
      <c r="O11">
        <v>0</v>
      </c>
      <c r="P11">
        <v>0</v>
      </c>
      <c r="Q11">
        <v>0</v>
      </c>
      <c r="R11">
        <v>2</v>
      </c>
      <c r="S11">
        <v>0</v>
      </c>
      <c r="T11">
        <v>0</v>
      </c>
      <c r="U11" t="s">
        <v>133</v>
      </c>
      <c r="V11" t="s">
        <v>133</v>
      </c>
      <c r="W11" t="s">
        <v>112</v>
      </c>
      <c r="X11">
        <v>95</v>
      </c>
      <c r="Y11" t="s">
        <v>106</v>
      </c>
      <c r="Z11" t="s">
        <v>106</v>
      </c>
      <c r="AA11" t="s">
        <v>108</v>
      </c>
      <c r="AB11" t="s">
        <v>108</v>
      </c>
      <c r="AC11" t="s">
        <v>108</v>
      </c>
      <c r="AD11" t="s">
        <v>108</v>
      </c>
      <c r="AE11" t="s">
        <v>108</v>
      </c>
      <c r="AF11" t="s">
        <v>108</v>
      </c>
      <c r="AG11" t="s">
        <v>108</v>
      </c>
      <c r="AH11" t="s">
        <v>108</v>
      </c>
      <c r="AI11" t="s">
        <v>123</v>
      </c>
      <c r="AJ11" t="s">
        <v>134</v>
      </c>
    </row>
    <row r="12" spans="1:36" x14ac:dyDescent="0.25">
      <c r="A12" t="s">
        <v>23</v>
      </c>
      <c r="B12" s="9">
        <v>0.155580497830554</v>
      </c>
      <c r="C12" s="1">
        <v>1.2493329865482701</v>
      </c>
      <c r="D12" s="1">
        <v>1362.5740000000001</v>
      </c>
      <c r="E12">
        <f t="shared" si="0"/>
        <v>1</v>
      </c>
      <c r="F12" t="s">
        <v>153</v>
      </c>
      <c r="G12">
        <v>68</v>
      </c>
      <c r="H12" s="9">
        <f>season!G12</f>
        <v>0.19182468386215101</v>
      </c>
      <c r="I12" s="9">
        <v>308.709</v>
      </c>
      <c r="J12" t="s">
        <v>113</v>
      </c>
      <c r="K12" t="s">
        <v>114</v>
      </c>
      <c r="L12">
        <f>season!G63</f>
        <v>0.23095209702383801</v>
      </c>
      <c r="M12">
        <v>444.72199999999998</v>
      </c>
      <c r="N12" t="s">
        <v>106</v>
      </c>
      <c r="O12">
        <v>1</v>
      </c>
      <c r="P12">
        <v>0</v>
      </c>
      <c r="Q12">
        <v>0</v>
      </c>
      <c r="R12">
        <v>0</v>
      </c>
      <c r="S12">
        <v>0</v>
      </c>
      <c r="T12">
        <v>0</v>
      </c>
      <c r="U12" t="s">
        <v>111</v>
      </c>
      <c r="V12" t="s">
        <v>105</v>
      </c>
      <c r="W12" t="s">
        <v>106</v>
      </c>
      <c r="X12">
        <v>68</v>
      </c>
      <c r="Y12" t="s">
        <v>113</v>
      </c>
      <c r="Z12" t="s">
        <v>114</v>
      </c>
      <c r="AA12" t="s">
        <v>108</v>
      </c>
      <c r="AB12" t="s">
        <v>108</v>
      </c>
      <c r="AC12" t="s">
        <v>108</v>
      </c>
      <c r="AD12" t="s">
        <v>108</v>
      </c>
      <c r="AE12" t="s">
        <v>108</v>
      </c>
      <c r="AF12" t="s">
        <v>106</v>
      </c>
      <c r="AG12" t="s">
        <v>108</v>
      </c>
      <c r="AH12" t="s">
        <v>106</v>
      </c>
      <c r="AI12" t="s">
        <v>106</v>
      </c>
      <c r="AJ12" t="s">
        <v>135</v>
      </c>
    </row>
    <row r="13" spans="1:36" x14ac:dyDescent="0.25">
      <c r="A13" t="s">
        <v>24</v>
      </c>
      <c r="B13" s="9">
        <v>0.29276056177209397</v>
      </c>
      <c r="C13" s="1">
        <v>1.1352475708877601</v>
      </c>
      <c r="D13" s="1">
        <v>2563.9969999999998</v>
      </c>
      <c r="E13">
        <f t="shared" si="0"/>
        <v>3</v>
      </c>
      <c r="F13" t="s">
        <v>149</v>
      </c>
      <c r="G13">
        <v>70</v>
      </c>
      <c r="H13" s="9">
        <f>season!G13</f>
        <v>0.24762787631248401</v>
      </c>
      <c r="I13" s="9">
        <v>577.92200000000003</v>
      </c>
      <c r="J13" t="s">
        <v>106</v>
      </c>
      <c r="K13" t="s">
        <v>106</v>
      </c>
      <c r="L13">
        <f>season!G64</f>
        <v>0.51303902287566205</v>
      </c>
      <c r="M13">
        <v>905.32299999999998</v>
      </c>
      <c r="N13" s="16" t="s">
        <v>108</v>
      </c>
      <c r="O13">
        <v>2</v>
      </c>
      <c r="P13">
        <v>0</v>
      </c>
      <c r="Q13">
        <v>0</v>
      </c>
      <c r="R13">
        <v>1</v>
      </c>
      <c r="S13">
        <v>0</v>
      </c>
      <c r="T13">
        <v>0</v>
      </c>
      <c r="U13" t="s">
        <v>104</v>
      </c>
      <c r="V13" t="s">
        <v>105</v>
      </c>
      <c r="W13" t="s">
        <v>112</v>
      </c>
      <c r="X13">
        <v>70</v>
      </c>
      <c r="Y13" t="s">
        <v>106</v>
      </c>
      <c r="Z13" t="s">
        <v>106</v>
      </c>
      <c r="AA13" t="s">
        <v>108</v>
      </c>
      <c r="AB13" t="s">
        <v>108</v>
      </c>
      <c r="AC13" t="s">
        <v>108</v>
      </c>
      <c r="AD13" t="s">
        <v>106</v>
      </c>
      <c r="AE13" t="s">
        <v>108</v>
      </c>
      <c r="AF13" t="s">
        <v>106</v>
      </c>
      <c r="AG13" t="s">
        <v>108</v>
      </c>
      <c r="AH13" t="s">
        <v>108</v>
      </c>
      <c r="AI13" t="s">
        <v>106</v>
      </c>
      <c r="AJ13" t="s">
        <v>136</v>
      </c>
    </row>
    <row r="14" spans="1:36" x14ac:dyDescent="0.25">
      <c r="A14" t="s">
        <v>25</v>
      </c>
      <c r="B14" s="9">
        <v>0.199617949303493</v>
      </c>
      <c r="C14" s="1">
        <v>1.0611872999752201</v>
      </c>
      <c r="D14" s="1">
        <v>1748.2539999999999</v>
      </c>
      <c r="E14">
        <f t="shared" si="0"/>
        <v>4</v>
      </c>
      <c r="F14" t="s">
        <v>146</v>
      </c>
      <c r="G14">
        <v>90</v>
      </c>
      <c r="H14" s="9">
        <f>season!G14</f>
        <v>0.22663068627960201</v>
      </c>
      <c r="I14" s="9">
        <v>457.68</v>
      </c>
      <c r="J14" t="s">
        <v>106</v>
      </c>
      <c r="K14" t="s">
        <v>106</v>
      </c>
      <c r="L14">
        <f>season!G65</f>
        <v>0.189872226284235</v>
      </c>
      <c r="M14">
        <v>391.678</v>
      </c>
      <c r="N14" t="s">
        <v>106</v>
      </c>
      <c r="O14">
        <v>2</v>
      </c>
      <c r="P14">
        <v>0</v>
      </c>
      <c r="Q14">
        <v>0</v>
      </c>
      <c r="R14">
        <v>0</v>
      </c>
      <c r="S14">
        <v>0</v>
      </c>
      <c r="T14">
        <v>2</v>
      </c>
      <c r="U14" t="s">
        <v>133</v>
      </c>
      <c r="V14" t="s">
        <v>137</v>
      </c>
      <c r="W14" t="s">
        <v>112</v>
      </c>
      <c r="X14">
        <v>90</v>
      </c>
      <c r="Y14" t="s">
        <v>106</v>
      </c>
      <c r="Z14" t="s">
        <v>106</v>
      </c>
      <c r="AA14" t="s">
        <v>108</v>
      </c>
      <c r="AB14" t="s">
        <v>108</v>
      </c>
      <c r="AC14" t="s">
        <v>108</v>
      </c>
      <c r="AD14" t="s">
        <v>108</v>
      </c>
      <c r="AE14" t="s">
        <v>108</v>
      </c>
      <c r="AF14" t="s">
        <v>106</v>
      </c>
      <c r="AG14" t="s">
        <v>108</v>
      </c>
      <c r="AH14" t="s">
        <v>106</v>
      </c>
      <c r="AI14" t="s">
        <v>115</v>
      </c>
      <c r="AJ14" t="s">
        <v>138</v>
      </c>
    </row>
    <row r="15" spans="1:36" x14ac:dyDescent="0.25">
      <c r="A15" t="s">
        <v>26</v>
      </c>
      <c r="B15" s="9">
        <v>0.321615208951815</v>
      </c>
      <c r="C15" s="1">
        <v>0.94573778255327201</v>
      </c>
      <c r="D15" s="1">
        <v>2816.7060000000001</v>
      </c>
      <c r="E15">
        <f t="shared" si="0"/>
        <v>5</v>
      </c>
      <c r="F15" t="s">
        <v>150</v>
      </c>
      <c r="G15">
        <v>90</v>
      </c>
      <c r="H15" s="9">
        <f>season!G15</f>
        <v>0.30844392034444801</v>
      </c>
      <c r="I15" s="9">
        <v>684.74699999999996</v>
      </c>
      <c r="J15" t="s">
        <v>106</v>
      </c>
      <c r="K15" t="s">
        <v>106</v>
      </c>
      <c r="L15">
        <f>season!G66</f>
        <v>0.41654773338964102</v>
      </c>
      <c r="M15">
        <v>908.04399999999998</v>
      </c>
      <c r="N15" t="s">
        <v>106</v>
      </c>
      <c r="O15">
        <v>2</v>
      </c>
      <c r="P15">
        <v>2</v>
      </c>
      <c r="Q15">
        <v>0</v>
      </c>
      <c r="R15">
        <v>0</v>
      </c>
      <c r="S15">
        <v>0</v>
      </c>
      <c r="T15">
        <v>1</v>
      </c>
      <c r="U15" t="s">
        <v>111</v>
      </c>
      <c r="V15" t="s">
        <v>137</v>
      </c>
      <c r="W15" t="s">
        <v>112</v>
      </c>
      <c r="X15">
        <v>90</v>
      </c>
      <c r="Y15" t="s">
        <v>106</v>
      </c>
      <c r="Z15" t="s">
        <v>106</v>
      </c>
      <c r="AA15" t="s">
        <v>108</v>
      </c>
      <c r="AB15" t="s">
        <v>108</v>
      </c>
      <c r="AC15" t="s">
        <v>108</v>
      </c>
      <c r="AD15" t="s">
        <v>108</v>
      </c>
      <c r="AE15" t="s">
        <v>108</v>
      </c>
      <c r="AF15" t="s">
        <v>106</v>
      </c>
      <c r="AG15" t="s">
        <v>108</v>
      </c>
      <c r="AH15" t="s">
        <v>106</v>
      </c>
      <c r="AI15" t="s">
        <v>115</v>
      </c>
      <c r="AJ15" t="s">
        <v>139</v>
      </c>
    </row>
    <row r="16" spans="1:36" x14ac:dyDescent="0.25">
      <c r="A16" t="s">
        <v>27</v>
      </c>
      <c r="B16" s="9">
        <v>0.30978807947019799</v>
      </c>
      <c r="C16" s="1">
        <v>1.2523996189647899</v>
      </c>
      <c r="D16" s="1">
        <v>2713.1239999999998</v>
      </c>
      <c r="E16">
        <f t="shared" si="0"/>
        <v>6</v>
      </c>
      <c r="F16" t="s">
        <v>151</v>
      </c>
      <c r="G16">
        <v>120</v>
      </c>
      <c r="H16" s="9">
        <f>season!G16</f>
        <v>0.46550647314218702</v>
      </c>
      <c r="I16" s="9">
        <v>855.69500000000005</v>
      </c>
      <c r="J16" s="16" t="s">
        <v>140</v>
      </c>
      <c r="K16" t="s">
        <v>106</v>
      </c>
      <c r="L16">
        <f>season!G67</f>
        <v>0.40013079219988101</v>
      </c>
      <c r="M16">
        <v>611.68799999999999</v>
      </c>
      <c r="N16" s="16" t="s">
        <v>108</v>
      </c>
      <c r="O16">
        <v>2</v>
      </c>
      <c r="P16">
        <v>2</v>
      </c>
      <c r="Q16">
        <v>0</v>
      </c>
      <c r="R16">
        <v>0</v>
      </c>
      <c r="S16">
        <v>0</v>
      </c>
      <c r="T16">
        <v>2</v>
      </c>
      <c r="U16" t="s">
        <v>111</v>
      </c>
      <c r="V16" t="s">
        <v>105</v>
      </c>
      <c r="W16" t="s">
        <v>112</v>
      </c>
      <c r="X16">
        <v>120</v>
      </c>
      <c r="Y16" t="s">
        <v>140</v>
      </c>
      <c r="Z16" t="s">
        <v>106</v>
      </c>
      <c r="AA16" t="s">
        <v>108</v>
      </c>
      <c r="AB16" t="s">
        <v>108</v>
      </c>
      <c r="AC16" t="s">
        <v>108</v>
      </c>
      <c r="AD16" t="s">
        <v>108</v>
      </c>
      <c r="AE16" t="s">
        <v>108</v>
      </c>
      <c r="AF16" t="s">
        <v>106</v>
      </c>
      <c r="AG16" t="s">
        <v>108</v>
      </c>
      <c r="AH16" t="s">
        <v>108</v>
      </c>
      <c r="AI16" t="s">
        <v>115</v>
      </c>
      <c r="AJ16" t="s">
        <v>141</v>
      </c>
    </row>
    <row r="17" spans="1:36" x14ac:dyDescent="0.25">
      <c r="A17" t="s">
        <v>28</v>
      </c>
      <c r="B17" s="9">
        <v>0.13291539164192701</v>
      </c>
      <c r="C17" s="1">
        <v>0.80566388852943704</v>
      </c>
      <c r="D17" s="1">
        <v>1164.0730000000001</v>
      </c>
      <c r="E17">
        <f t="shared" si="0"/>
        <v>1</v>
      </c>
      <c r="F17" t="s">
        <v>147</v>
      </c>
      <c r="G17">
        <v>60</v>
      </c>
      <c r="H17" s="9">
        <f>season!G17</f>
        <v>0.14705735091670799</v>
      </c>
      <c r="I17" s="9">
        <v>346.71699999999998</v>
      </c>
      <c r="J17" t="s">
        <v>106</v>
      </c>
      <c r="K17" t="s">
        <v>106</v>
      </c>
      <c r="L17">
        <f>season!G68</f>
        <v>5.4619684778328299E-2</v>
      </c>
      <c r="M17">
        <v>274.12400000000002</v>
      </c>
      <c r="N17" t="s">
        <v>106</v>
      </c>
      <c r="O17">
        <v>0</v>
      </c>
      <c r="P17">
        <v>0</v>
      </c>
      <c r="Q17">
        <v>0</v>
      </c>
      <c r="R17">
        <v>1</v>
      </c>
      <c r="S17">
        <v>0</v>
      </c>
      <c r="T17">
        <v>0</v>
      </c>
      <c r="U17" t="s">
        <v>133</v>
      </c>
      <c r="V17" t="s">
        <v>133</v>
      </c>
      <c r="W17" t="s">
        <v>112</v>
      </c>
      <c r="X17">
        <v>60</v>
      </c>
      <c r="Y17" t="s">
        <v>106</v>
      </c>
      <c r="Z17" t="s">
        <v>106</v>
      </c>
      <c r="AA17" t="s">
        <v>108</v>
      </c>
      <c r="AB17" t="s">
        <v>108</v>
      </c>
      <c r="AC17" t="s">
        <v>108</v>
      </c>
      <c r="AD17" t="s">
        <v>106</v>
      </c>
      <c r="AE17" t="s">
        <v>108</v>
      </c>
      <c r="AF17" t="s">
        <v>106</v>
      </c>
      <c r="AG17" t="s">
        <v>108</v>
      </c>
      <c r="AH17" t="s">
        <v>106</v>
      </c>
      <c r="AI17" t="s">
        <v>123</v>
      </c>
      <c r="AJ17" t="s">
        <v>142</v>
      </c>
    </row>
    <row r="18" spans="1:36" ht="15.75" thickBot="1" x14ac:dyDescent="0.3">
      <c r="A18" t="s">
        <v>29</v>
      </c>
      <c r="B18" s="12">
        <v>0.31519616350765001</v>
      </c>
      <c r="C18" s="1">
        <v>0.995113442629742</v>
      </c>
      <c r="D18" s="1">
        <v>2760.4879999999998</v>
      </c>
      <c r="E18">
        <f t="shared" si="0"/>
        <v>7</v>
      </c>
      <c r="F18" t="s">
        <v>152</v>
      </c>
      <c r="G18">
        <v>110</v>
      </c>
      <c r="H18" s="12">
        <f>season!G18</f>
        <v>0.36753649461329102</v>
      </c>
      <c r="I18" s="12">
        <v>816.89400000000001</v>
      </c>
      <c r="J18" s="16" t="s">
        <v>107</v>
      </c>
      <c r="K18" t="s">
        <v>106</v>
      </c>
      <c r="L18">
        <f>season!G69</f>
        <v>0.23250826270859901</v>
      </c>
      <c r="M18">
        <v>527.18899999999996</v>
      </c>
      <c r="N18" t="s">
        <v>106</v>
      </c>
      <c r="O18">
        <v>1</v>
      </c>
      <c r="P18">
        <v>1</v>
      </c>
      <c r="Q18">
        <v>1</v>
      </c>
      <c r="R18">
        <v>0</v>
      </c>
      <c r="S18">
        <v>2</v>
      </c>
      <c r="T18">
        <v>2</v>
      </c>
      <c r="U18" t="s">
        <v>111</v>
      </c>
      <c r="V18" t="s">
        <v>104</v>
      </c>
      <c r="W18" t="s">
        <v>112</v>
      </c>
      <c r="X18">
        <v>110</v>
      </c>
      <c r="Y18" t="s">
        <v>107</v>
      </c>
      <c r="Z18" t="s">
        <v>106</v>
      </c>
      <c r="AA18" t="s">
        <v>108</v>
      </c>
      <c r="AB18" t="s">
        <v>108</v>
      </c>
      <c r="AC18" t="s">
        <v>108</v>
      </c>
      <c r="AD18" t="s">
        <v>108</v>
      </c>
      <c r="AE18" t="s">
        <v>108</v>
      </c>
      <c r="AF18" t="s">
        <v>108</v>
      </c>
      <c r="AG18" t="s">
        <v>108</v>
      </c>
      <c r="AH18" t="s">
        <v>106</v>
      </c>
      <c r="AI18" t="s">
        <v>123</v>
      </c>
      <c r="AJ18" t="s">
        <v>143</v>
      </c>
    </row>
  </sheetData>
  <conditionalFormatting sqref="B2:B18">
    <cfRule type="colorScale" priority="46">
      <colorScale>
        <cfvo type="min"/>
        <cfvo type="percentile" val="50"/>
        <cfvo type="max"/>
        <color rgb="FF63BE7B"/>
        <color rgb="FFFCFCFF"/>
        <color rgb="FFF8696B"/>
      </colorScale>
    </cfRule>
  </conditionalFormatting>
  <conditionalFormatting sqref="C2:C18">
    <cfRule type="colorScale" priority="44">
      <colorScale>
        <cfvo type="min"/>
        <cfvo type="percentile" val="50"/>
        <cfvo type="max"/>
        <color rgb="FF63BE7B"/>
        <color rgb="FFFCFCFF"/>
        <color rgb="FFF8696B"/>
      </colorScale>
    </cfRule>
  </conditionalFormatting>
  <conditionalFormatting sqref="D2:D18">
    <cfRule type="colorScale" priority="7">
      <colorScale>
        <cfvo type="min"/>
        <cfvo type="percentile" val="50"/>
        <cfvo type="max"/>
        <color rgb="FF63BE7B"/>
        <color rgb="FFFCFCFF"/>
        <color rgb="FFF8696B"/>
      </colorScale>
    </cfRule>
  </conditionalFormatting>
  <conditionalFormatting sqref="E2:E18">
    <cfRule type="colorScale" priority="45">
      <colorScale>
        <cfvo type="min"/>
        <cfvo type="percentile" val="50"/>
        <cfvo type="max"/>
        <color rgb="FF63BE7B"/>
        <color rgb="FFFCFCFF"/>
        <color rgb="FFF8696B"/>
      </colorScale>
    </cfRule>
  </conditionalFormatting>
  <conditionalFormatting sqref="H2:H18">
    <cfRule type="colorScale" priority="2">
      <colorScale>
        <cfvo type="min"/>
        <cfvo type="percentile" val="50"/>
        <cfvo type="max"/>
        <color rgb="FF63BE7B"/>
        <color rgb="FFFCFCFF"/>
        <color rgb="FFF8696B"/>
      </colorScale>
    </cfRule>
  </conditionalFormatting>
  <conditionalFormatting sqref="I2:I18">
    <cfRule type="colorScale" priority="1">
      <colorScale>
        <cfvo type="min"/>
        <cfvo type="percentile" val="50"/>
        <cfvo type="max"/>
        <color rgb="FF63BE7B"/>
        <color rgb="FFFCFCFF"/>
        <color rgb="FFF8696B"/>
      </colorScale>
    </cfRule>
  </conditionalFormatting>
  <conditionalFormatting sqref="L2:L18">
    <cfRule type="colorScale" priority="4">
      <colorScale>
        <cfvo type="min"/>
        <cfvo type="percentile" val="50"/>
        <cfvo type="max"/>
        <color rgb="FF63BE7B"/>
        <color rgb="FFFCFCFF"/>
        <color rgb="FFF8696B"/>
      </colorScale>
    </cfRule>
  </conditionalFormatting>
  <conditionalFormatting sqref="M2:M18">
    <cfRule type="colorScale" priority="3">
      <colorScale>
        <cfvo type="min"/>
        <cfvo type="percentile" val="50"/>
        <cfvo type="max"/>
        <color rgb="FF63BE7B"/>
        <color rgb="FFFCFCFF"/>
        <color rgb="FFF8696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B23A-179E-4AB9-8058-91F365A9A94B}">
  <dimension ref="A1:D18"/>
  <sheetViews>
    <sheetView tabSelected="1" workbookViewId="0">
      <selection activeCell="E5" sqref="E5"/>
    </sheetView>
  </sheetViews>
  <sheetFormatPr baseColWidth="10" defaultRowHeight="15" x14ac:dyDescent="0.25"/>
  <cols>
    <col min="3" max="3" width="12.42578125" customWidth="1"/>
  </cols>
  <sheetData>
    <row r="1" spans="1:4" x14ac:dyDescent="0.25">
      <c r="A1" s="77" t="s">
        <v>0</v>
      </c>
      <c r="B1" s="77" t="s">
        <v>59</v>
      </c>
      <c r="C1" s="77" t="s">
        <v>60</v>
      </c>
      <c r="D1" s="71" t="s">
        <v>45</v>
      </c>
    </row>
    <row r="2" spans="1:4" x14ac:dyDescent="0.25">
      <c r="A2" s="72" t="s">
        <v>24</v>
      </c>
      <c r="B2" s="82">
        <v>45502</v>
      </c>
      <c r="C2" s="72">
        <v>107.73699999999999</v>
      </c>
      <c r="D2" s="21">
        <v>3.01041399615929</v>
      </c>
    </row>
    <row r="3" spans="1:4" x14ac:dyDescent="0.25">
      <c r="A3" s="72" t="s">
        <v>16</v>
      </c>
      <c r="B3" s="82">
        <v>45509</v>
      </c>
      <c r="C3" s="72">
        <v>158.572</v>
      </c>
      <c r="D3" s="21">
        <v>3.22997104279992</v>
      </c>
    </row>
    <row r="4" spans="1:4" x14ac:dyDescent="0.25">
      <c r="A4" s="72" t="s">
        <v>24</v>
      </c>
      <c r="B4" s="82">
        <v>45509</v>
      </c>
      <c r="C4" s="72">
        <v>123.517</v>
      </c>
      <c r="D4" s="21">
        <v>3.81069321538302</v>
      </c>
    </row>
    <row r="5" spans="1:4" x14ac:dyDescent="0.25">
      <c r="A5" s="72" t="s">
        <v>26</v>
      </c>
      <c r="B5" s="82">
        <v>45509</v>
      </c>
      <c r="C5" s="72">
        <v>106.13500000000001</v>
      </c>
      <c r="D5" s="21">
        <v>3.1179604926326299</v>
      </c>
    </row>
    <row r="6" spans="1:4" x14ac:dyDescent="0.25">
      <c r="A6" s="72" t="s">
        <v>17</v>
      </c>
      <c r="B6" s="82">
        <v>45656</v>
      </c>
      <c r="C6" s="72">
        <v>74.137</v>
      </c>
      <c r="D6" s="21">
        <v>3.6598755710697501</v>
      </c>
    </row>
    <row r="7" spans="1:4" x14ac:dyDescent="0.25">
      <c r="A7" s="72" t="s">
        <v>22</v>
      </c>
      <c r="B7" s="82">
        <v>45817</v>
      </c>
      <c r="C7" s="72">
        <v>94.771000000000001</v>
      </c>
      <c r="D7" s="21">
        <v>3.56532528638163</v>
      </c>
    </row>
    <row r="8" spans="1:4" x14ac:dyDescent="0.25">
      <c r="A8" s="72" t="s">
        <v>23</v>
      </c>
      <c r="B8" s="82">
        <v>45817</v>
      </c>
      <c r="C8" s="72">
        <v>56.069000000000003</v>
      </c>
      <c r="D8" s="21">
        <v>3.0337248775149601</v>
      </c>
    </row>
    <row r="9" spans="1:4" x14ac:dyDescent="0.25">
      <c r="A9" s="72" t="s">
        <v>23</v>
      </c>
      <c r="B9" s="82">
        <v>45824</v>
      </c>
      <c r="C9" s="72">
        <v>63.902999999999999</v>
      </c>
      <c r="D9" s="21">
        <v>3.81653635249417</v>
      </c>
    </row>
    <row r="10" spans="1:4" x14ac:dyDescent="0.25">
      <c r="A10" s="72" t="s">
        <v>15</v>
      </c>
      <c r="B10" s="82">
        <v>45831</v>
      </c>
      <c r="C10" s="72">
        <v>50.4</v>
      </c>
      <c r="D10" s="21">
        <v>3.63551659053058</v>
      </c>
    </row>
    <row r="11" spans="1:4" x14ac:dyDescent="0.25">
      <c r="A11" s="72" t="s">
        <v>19</v>
      </c>
      <c r="B11" s="82">
        <v>45831</v>
      </c>
      <c r="C11" s="72">
        <v>72.382000000000005</v>
      </c>
      <c r="D11" s="21">
        <v>3.26939005259963</v>
      </c>
    </row>
    <row r="12" spans="1:4" x14ac:dyDescent="0.25">
      <c r="A12" s="72" t="s">
        <v>21</v>
      </c>
      <c r="B12" s="82">
        <v>45831</v>
      </c>
      <c r="C12" s="72">
        <v>76.930999999999997</v>
      </c>
      <c r="D12" s="21">
        <v>3.9138611962774199</v>
      </c>
    </row>
    <row r="13" spans="1:4" x14ac:dyDescent="0.25">
      <c r="A13" s="72" t="s">
        <v>23</v>
      </c>
      <c r="B13" s="82">
        <v>45831</v>
      </c>
      <c r="C13" s="72">
        <v>61.872</v>
      </c>
      <c r="D13" s="21">
        <v>3.6135889302727202</v>
      </c>
    </row>
    <row r="14" spans="1:4" x14ac:dyDescent="0.25">
      <c r="A14" s="72" t="s">
        <v>13</v>
      </c>
      <c r="B14" s="82">
        <v>45838</v>
      </c>
      <c r="C14" s="72">
        <v>2.8170000000000002</v>
      </c>
      <c r="D14" s="21">
        <v>-4.0204809309042098</v>
      </c>
    </row>
    <row r="15" spans="1:4" x14ac:dyDescent="0.25">
      <c r="A15" s="72" t="s">
        <v>18</v>
      </c>
      <c r="B15" s="82">
        <v>45838</v>
      </c>
      <c r="C15" s="72">
        <v>3.7879999999999998</v>
      </c>
      <c r="D15" s="21">
        <v>-4.0476404066418903</v>
      </c>
    </row>
    <row r="16" spans="1:4" x14ac:dyDescent="0.25">
      <c r="A16" s="72" t="s">
        <v>20</v>
      </c>
      <c r="B16" s="82">
        <v>45838</v>
      </c>
      <c r="C16" s="72">
        <v>10.859</v>
      </c>
      <c r="D16" s="21">
        <v>-4.8682660715414396</v>
      </c>
    </row>
    <row r="17" spans="1:4" x14ac:dyDescent="0.25">
      <c r="A17" s="72" t="s">
        <v>25</v>
      </c>
      <c r="B17" s="82">
        <v>45838</v>
      </c>
      <c r="C17" s="72">
        <v>5.0410000000000004</v>
      </c>
      <c r="D17" s="21">
        <v>-4.22783224861322</v>
      </c>
    </row>
    <row r="18" spans="1:4" x14ac:dyDescent="0.25">
      <c r="A18" s="72" t="s">
        <v>29</v>
      </c>
      <c r="B18" s="82">
        <v>45838</v>
      </c>
      <c r="C18" s="72">
        <v>7.3029999999999999</v>
      </c>
      <c r="D18" s="21">
        <v>-3.3357936100013101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52D4F-EA0B-4F04-8DF5-C1004D0A3264}">
  <dimension ref="A1:AA61"/>
  <sheetViews>
    <sheetView workbookViewId="0">
      <selection activeCell="C2" sqref="C2"/>
    </sheetView>
  </sheetViews>
  <sheetFormatPr baseColWidth="10" defaultRowHeight="15" x14ac:dyDescent="0.25"/>
  <cols>
    <col min="1" max="1" width="9.7109375" customWidth="1"/>
    <col min="2" max="2" width="9.7109375" hidden="1" customWidth="1"/>
    <col min="3" max="8" width="9.7109375" customWidth="1"/>
    <col min="9" max="27" width="12.5703125" bestFit="1" customWidth="1"/>
  </cols>
  <sheetData>
    <row r="1" spans="1:27" ht="15.75" thickBot="1" x14ac:dyDescent="0.3">
      <c r="A1" t="str">
        <f>total!A1</f>
        <v>hogar</v>
      </c>
      <c r="B1" t="str">
        <f>total!C1</f>
        <v>mean</v>
      </c>
      <c r="C1" t="s">
        <v>31</v>
      </c>
      <c r="D1" t="s">
        <v>32</v>
      </c>
      <c r="E1" t="s">
        <v>33</v>
      </c>
      <c r="F1" t="s">
        <v>34</v>
      </c>
      <c r="G1" t="s">
        <v>36</v>
      </c>
      <c r="H1" t="s">
        <v>61</v>
      </c>
      <c r="I1" t="s">
        <v>62</v>
      </c>
      <c r="J1" t="s">
        <v>63</v>
      </c>
      <c r="K1" t="s">
        <v>64</v>
      </c>
      <c r="L1" t="s">
        <v>65</v>
      </c>
      <c r="M1" t="s">
        <v>66</v>
      </c>
      <c r="N1" t="s">
        <v>67</v>
      </c>
      <c r="O1" t="s">
        <v>68</v>
      </c>
      <c r="P1" t="s">
        <v>75</v>
      </c>
      <c r="Q1" t="s">
        <v>76</v>
      </c>
      <c r="R1" t="s">
        <v>77</v>
      </c>
      <c r="S1" t="s">
        <v>78</v>
      </c>
      <c r="T1" t="s">
        <v>79</v>
      </c>
      <c r="U1" t="s">
        <v>80</v>
      </c>
      <c r="V1" t="s">
        <v>69</v>
      </c>
      <c r="W1" t="s">
        <v>70</v>
      </c>
      <c r="X1" t="s">
        <v>71</v>
      </c>
      <c r="Y1" t="s">
        <v>72</v>
      </c>
      <c r="Z1" t="s">
        <v>73</v>
      </c>
      <c r="AA1" t="s">
        <v>74</v>
      </c>
    </row>
    <row r="2" spans="1:27" x14ac:dyDescent="0.25">
      <c r="A2" t="str">
        <f>total!A2</f>
        <v>ABLD</v>
      </c>
      <c r="B2" s="5">
        <f>total!C2</f>
        <v>0.21574514729390201</v>
      </c>
      <c r="C2" s="6">
        <f>season!C2</f>
        <v>0.230697222222222</v>
      </c>
      <c r="D2" s="7">
        <f>season!C19</f>
        <v>0.21653458543289</v>
      </c>
      <c r="E2" s="7">
        <f>season!C36</f>
        <v>0.22062499999999999</v>
      </c>
      <c r="F2" s="8">
        <f>season!C53</f>
        <v>0.195448572723153</v>
      </c>
      <c r="G2" s="6">
        <f>'laboral-festivo'!C2</f>
        <v>0.19461809761311</v>
      </c>
      <c r="H2" s="8">
        <f>'laboral-festivo'!C19</f>
        <v>0.225710468828768</v>
      </c>
      <c r="I2" s="6">
        <f>dia_semana!C2</f>
        <v>0.23097088906372901</v>
      </c>
      <c r="J2" s="7">
        <f>dia_semana!C19</f>
        <v>0.22636618589743501</v>
      </c>
      <c r="K2" s="7">
        <f>dia_semana!C36</f>
        <v>0.22944951923076901</v>
      </c>
      <c r="L2" s="7">
        <f>dia_semana!C53</f>
        <v>0.22802083333333301</v>
      </c>
      <c r="M2" s="7">
        <f>dia_semana!C70</f>
        <v>0.21176762820512801</v>
      </c>
      <c r="N2" s="7">
        <f>dia_semana!C87</f>
        <v>0.18172756410256399</v>
      </c>
      <c r="O2" s="8">
        <f>dia_semana!C104</f>
        <v>0.20162149157979101</v>
      </c>
      <c r="P2" s="6">
        <f>mes!C2</f>
        <v>0.175344086021505</v>
      </c>
      <c r="Q2" s="7">
        <f>mes!C19</f>
        <v>0.185784946236559</v>
      </c>
      <c r="R2" s="7">
        <f>mes!C36</f>
        <v>0.18570138888888801</v>
      </c>
      <c r="S2" s="7">
        <f>mes!C53</f>
        <v>0.23828667563930001</v>
      </c>
      <c r="T2" s="7">
        <f>mes!C70</f>
        <v>0.22492083333333299</v>
      </c>
      <c r="U2" s="7">
        <f>mes!C87</f>
        <v>0.23889919354838701</v>
      </c>
      <c r="V2" s="7">
        <f>mes!C104</f>
        <v>0.238135752688172</v>
      </c>
      <c r="W2" s="7">
        <f>mes!C121</f>
        <v>0.213380952380952</v>
      </c>
      <c r="X2" s="7">
        <f>mes!C138</f>
        <v>0.23725940860215</v>
      </c>
      <c r="Y2" s="7">
        <f>mes!C155</f>
        <v>0.18052916666666599</v>
      </c>
      <c r="Z2" s="7">
        <f>mes!C172</f>
        <v>0.242793010752688</v>
      </c>
      <c r="AA2" s="8">
        <f>mes!C189</f>
        <v>0.22625173852573</v>
      </c>
    </row>
    <row r="3" spans="1:27" x14ac:dyDescent="0.25">
      <c r="A3" t="str">
        <f>total!A3</f>
        <v>AJVG</v>
      </c>
      <c r="B3" s="9">
        <f>total!C3</f>
        <v>0.24329744233843301</v>
      </c>
      <c r="C3" s="10">
        <f>season!C3</f>
        <v>0.395319444444444</v>
      </c>
      <c r="D3" s="1">
        <f>season!C20</f>
        <v>0.195550618415025</v>
      </c>
      <c r="E3" s="1">
        <f>season!C37</f>
        <v>0.22878759057970999</v>
      </c>
      <c r="F3" s="11">
        <f>season!C54</f>
        <v>0.15625690983235099</v>
      </c>
      <c r="G3" s="10">
        <f>'laboral-festivo'!C3</f>
        <v>0.248356964731029</v>
      </c>
      <c r="H3" s="11">
        <f>'laboral-festivo'!C20</f>
        <v>0.24091093933792601</v>
      </c>
      <c r="I3" s="10">
        <f>dia_semana!C3</f>
        <v>0.25398505114083397</v>
      </c>
      <c r="J3" s="1">
        <f>dia_semana!C20</f>
        <v>0.26756650641025598</v>
      </c>
      <c r="K3" s="1">
        <f>dia_semana!C37</f>
        <v>0.25710256410256399</v>
      </c>
      <c r="L3" s="1">
        <f>dia_semana!C54</f>
        <v>0.21611778846153801</v>
      </c>
      <c r="M3" s="1">
        <f>dia_semana!C71</f>
        <v>0.20222916666666599</v>
      </c>
      <c r="N3" s="1">
        <f>dia_semana!C88</f>
        <v>0.24562500000000001</v>
      </c>
      <c r="O3" s="11">
        <f>dia_semana!C105</f>
        <v>0.26027265437048902</v>
      </c>
      <c r="P3" s="10">
        <f>mes!C3</f>
        <v>0.15162903225806401</v>
      </c>
      <c r="Q3" s="1">
        <f>mes!C20</f>
        <v>0.11677688172043001</v>
      </c>
      <c r="R3" s="1">
        <f>mes!C37</f>
        <v>0.146776388888888</v>
      </c>
      <c r="S3" s="1">
        <f>mes!C54</f>
        <v>0.18252759084791301</v>
      </c>
      <c r="T3" s="1">
        <f>mes!C71</f>
        <v>0.25776388888888802</v>
      </c>
      <c r="U3" s="1">
        <f>mes!C88</f>
        <v>0.37800806451612901</v>
      </c>
      <c r="V3" s="1">
        <f>mes!C105</f>
        <v>0.36346370967741898</v>
      </c>
      <c r="W3" s="1">
        <f>mes!C122</f>
        <v>0.44975446428571397</v>
      </c>
      <c r="X3" s="1">
        <f>mes!C139</f>
        <v>0.33323655913978401</v>
      </c>
      <c r="Y3" s="1">
        <f>mes!C156</f>
        <v>0.192579166666666</v>
      </c>
      <c r="Z3" s="1">
        <f>mes!C173</f>
        <v>0.15937903225806399</v>
      </c>
      <c r="AA3" s="11">
        <f>mes!C190</f>
        <v>0.20189847009735701</v>
      </c>
    </row>
    <row r="4" spans="1:27" x14ac:dyDescent="0.25">
      <c r="A4" t="str">
        <f>total!A4</f>
        <v>ATF</v>
      </c>
      <c r="B4" s="9">
        <f>total!C4</f>
        <v>0.139110413336378</v>
      </c>
      <c r="C4" s="10">
        <f>season!C4</f>
        <v>0.126872222222222</v>
      </c>
      <c r="D4" s="1">
        <f>season!C21</f>
        <v>0.14759230416857499</v>
      </c>
      <c r="E4" s="1">
        <f>season!C38</f>
        <v>0.114999094202898</v>
      </c>
      <c r="F4" s="11">
        <f>season!C55</f>
        <v>0.16682057091073799</v>
      </c>
      <c r="G4" s="10">
        <f>'laboral-festivo'!C4</f>
        <v>0.12560705379408599</v>
      </c>
      <c r="H4" s="11">
        <f>'laboral-festivo'!C21</f>
        <v>0.14547975130230201</v>
      </c>
      <c r="I4" s="10">
        <f>dia_semana!C4</f>
        <v>0.14753973249409899</v>
      </c>
      <c r="J4" s="1">
        <f>dia_semana!C21</f>
        <v>0.139517628205128</v>
      </c>
      <c r="K4" s="1">
        <f>dia_semana!C38</f>
        <v>0.15383012820512801</v>
      </c>
      <c r="L4" s="1">
        <f>dia_semana!C55</f>
        <v>0.142944711538461</v>
      </c>
      <c r="M4" s="1">
        <f>dia_semana!C72</f>
        <v>0.14399999999999999</v>
      </c>
      <c r="N4" s="1">
        <f>dia_semana!C89</f>
        <v>0.13414983974358899</v>
      </c>
      <c r="O4" s="11">
        <f>dia_semana!C106</f>
        <v>0.1116134723336</v>
      </c>
      <c r="P4" s="10">
        <f>mes!C4</f>
        <v>0.18951344086021499</v>
      </c>
      <c r="Q4" s="1">
        <f>mes!C21</f>
        <v>0.100956989247311</v>
      </c>
      <c r="R4" s="1">
        <f>mes!C38</f>
        <v>0.15740138888888799</v>
      </c>
      <c r="S4" s="1">
        <f>mes!C55</f>
        <v>0.14879946164199101</v>
      </c>
      <c r="T4" s="1">
        <f>mes!C72</f>
        <v>0.13653750000000001</v>
      </c>
      <c r="U4" s="1">
        <f>mes!C89</f>
        <v>0.14566801075268801</v>
      </c>
      <c r="V4" s="1">
        <f>mes!C106</f>
        <v>0.124469086021505</v>
      </c>
      <c r="W4" s="1">
        <f>mes!C123</f>
        <v>0.10872321428571401</v>
      </c>
      <c r="X4" s="1">
        <f>mes!C140</f>
        <v>0.10138844086021501</v>
      </c>
      <c r="Y4" s="1">
        <f>mes!C157</f>
        <v>0.118144444444444</v>
      </c>
      <c r="Z4" s="1">
        <f>mes!C174</f>
        <v>0.125565860215053</v>
      </c>
      <c r="AA4" s="11">
        <f>mes!C191</f>
        <v>0.211492350486787</v>
      </c>
    </row>
    <row r="5" spans="1:27" x14ac:dyDescent="0.25">
      <c r="A5" t="str">
        <f>total!A5</f>
        <v>FJAG</v>
      </c>
      <c r="B5" s="9">
        <f>total!C5</f>
        <v>0.42518122859100099</v>
      </c>
      <c r="C5" s="10">
        <f>season!C5</f>
        <v>0.36893148148147897</v>
      </c>
      <c r="D5" s="1">
        <f>season!C22</f>
        <v>0.33765249656435897</v>
      </c>
      <c r="E5" s="1">
        <f>season!C39</f>
        <v>0.42111847826086801</v>
      </c>
      <c r="F5" s="11">
        <f>season!C56</f>
        <v>0.57087458087901999</v>
      </c>
      <c r="G5" s="10">
        <f>'laboral-festivo'!C5</f>
        <v>0.46960195938724397</v>
      </c>
      <c r="H5" s="11">
        <f>'laboral-festivo'!C22</f>
        <v>0.40422861703915097</v>
      </c>
      <c r="I5" s="10">
        <f>dia_semana!C5</f>
        <v>0.36903800157356298</v>
      </c>
      <c r="J5" s="1">
        <f>dia_semana!C22</f>
        <v>0.39202860576922899</v>
      </c>
      <c r="K5" s="1">
        <f>dia_semana!C39</f>
        <v>0.40326794871794702</v>
      </c>
      <c r="L5" s="1">
        <f>dia_semana!C56</f>
        <v>0.39794863782051199</v>
      </c>
      <c r="M5" s="1">
        <f>dia_semana!C73</f>
        <v>0.466860096153843</v>
      </c>
      <c r="N5" s="1">
        <f>dia_semana!C90</f>
        <v>0.48099823717948598</v>
      </c>
      <c r="O5" s="11">
        <f>dia_semana!C107</f>
        <v>0.46719542902966998</v>
      </c>
      <c r="P5" s="10">
        <f>mes!C5</f>
        <v>0.56355551075268695</v>
      </c>
      <c r="Q5" s="1">
        <f>mes!C22</f>
        <v>0.54428938172042896</v>
      </c>
      <c r="R5" s="1">
        <f>mes!C39</f>
        <v>0.35448319444444298</v>
      </c>
      <c r="S5" s="1">
        <f>mes!C56</f>
        <v>0.319665679676984</v>
      </c>
      <c r="T5" s="1">
        <f>mes!C73</f>
        <v>0.33938319444444298</v>
      </c>
      <c r="U5" s="1">
        <f>mes!C90</f>
        <v>0.35979731182795399</v>
      </c>
      <c r="V5" s="1">
        <f>mes!C107</f>
        <v>0.387596236559137</v>
      </c>
      <c r="W5" s="1">
        <f>mes!C124</f>
        <v>0.35837976190476001</v>
      </c>
      <c r="X5" s="1">
        <f>mes!C141</f>
        <v>0.39506061827956701</v>
      </c>
      <c r="Y5" s="1">
        <f>mes!C158</f>
        <v>0.460081944444444</v>
      </c>
      <c r="Z5" s="1">
        <f>mes!C175</f>
        <v>0.40946975806451502</v>
      </c>
      <c r="AA5" s="11">
        <f>mes!C192</f>
        <v>0.60595771905424001</v>
      </c>
    </row>
    <row r="6" spans="1:27" x14ac:dyDescent="0.25">
      <c r="A6" t="str">
        <f>total!A6</f>
        <v>FMB</v>
      </c>
      <c r="B6" s="9">
        <f>total!C6</f>
        <v>0.21526021922813399</v>
      </c>
      <c r="C6" s="10">
        <f>season!C6</f>
        <v>0.25045740740740702</v>
      </c>
      <c r="D6" s="1">
        <f>season!C23</f>
        <v>0.18931470453504301</v>
      </c>
      <c r="E6" s="1">
        <f>season!C40</f>
        <v>0.20736594202898501</v>
      </c>
      <c r="F6" s="11">
        <f>season!C57</f>
        <v>0.214373810602628</v>
      </c>
      <c r="G6" s="10">
        <f>'laboral-festivo'!C6</f>
        <v>0.213111150694691</v>
      </c>
      <c r="H6" s="11">
        <f>'laboral-festivo'!C23</f>
        <v>0.21627390354562201</v>
      </c>
      <c r="I6" s="10">
        <f>dia_semana!C6</f>
        <v>0.248282454760031</v>
      </c>
      <c r="J6" s="1">
        <f>dia_semana!C23</f>
        <v>0.22679647435897399</v>
      </c>
      <c r="K6" s="1">
        <f>dia_semana!C40</f>
        <v>0.21253285256410201</v>
      </c>
      <c r="L6" s="1">
        <f>dia_semana!C57</f>
        <v>0.19224358974358899</v>
      </c>
      <c r="M6" s="1">
        <f>dia_semana!C74</f>
        <v>0.200113782051282</v>
      </c>
      <c r="N6" s="1">
        <f>dia_semana!C91</f>
        <v>0.207911057692307</v>
      </c>
      <c r="O6" s="11">
        <f>dia_semana!C108</f>
        <v>0.21833520449077701</v>
      </c>
      <c r="P6" s="10">
        <f>mes!C6</f>
        <v>0.20467876344086</v>
      </c>
      <c r="Q6" s="1">
        <f>mes!C23</f>
        <v>0.17691397849462301</v>
      </c>
      <c r="R6" s="1">
        <f>mes!C40</f>
        <v>0.170244444444444</v>
      </c>
      <c r="S6" s="1">
        <f>mes!C57</f>
        <v>0.19399865410497899</v>
      </c>
      <c r="T6" s="1">
        <f>mes!C74</f>
        <v>0.20355138888888799</v>
      </c>
      <c r="U6" s="1">
        <f>mes!C91</f>
        <v>0.26650268817204298</v>
      </c>
      <c r="V6" s="1">
        <f>mes!C108</f>
        <v>0.28010080645161201</v>
      </c>
      <c r="W6" s="1">
        <f>mes!C125</f>
        <v>0.19987351190476099</v>
      </c>
      <c r="X6" s="1">
        <f>mes!C142</f>
        <v>0.217266129032258</v>
      </c>
      <c r="Y6" s="1">
        <f>mes!C159</f>
        <v>0.21394027777777699</v>
      </c>
      <c r="Z6" s="1">
        <f>mes!C176</f>
        <v>0.191103494623655</v>
      </c>
      <c r="AA6" s="11">
        <f>mes!C193</f>
        <v>0.26316828929068098</v>
      </c>
    </row>
    <row r="7" spans="1:27" x14ac:dyDescent="0.25">
      <c r="A7" t="str">
        <f>total!A7</f>
        <v>GPC</v>
      </c>
      <c r="B7" s="9">
        <f>total!C7</f>
        <v>0.17000353962091799</v>
      </c>
      <c r="C7" s="10">
        <f>season!C7</f>
        <v>0.19260740740740701</v>
      </c>
      <c r="D7" s="1">
        <f>season!C24</f>
        <v>0.1781071919377</v>
      </c>
      <c r="E7" s="1">
        <f>season!C41</f>
        <v>0.16023731884057901</v>
      </c>
      <c r="F7" s="11">
        <f>season!C58</f>
        <v>0.14963615768010799</v>
      </c>
      <c r="G7" s="10">
        <f>'laboral-festivo'!C7</f>
        <v>0.17985286783042301</v>
      </c>
      <c r="H7" s="11">
        <f>'laboral-festivo'!C24</f>
        <v>0.165357754999159</v>
      </c>
      <c r="I7" s="10">
        <f>dia_semana!C7</f>
        <v>0.15727065302911</v>
      </c>
      <c r="J7" s="1">
        <f>dia_semana!C24</f>
        <v>0.17343269230769201</v>
      </c>
      <c r="K7" s="1">
        <f>dia_semana!C41</f>
        <v>0.17611458333333299</v>
      </c>
      <c r="L7" s="1">
        <f>dia_semana!C58</f>
        <v>0.170993589743589</v>
      </c>
      <c r="M7" s="1">
        <f>dia_semana!C75</f>
        <v>0.15829407051281999</v>
      </c>
      <c r="N7" s="1">
        <f>dia_semana!C92</f>
        <v>0.17507371794871701</v>
      </c>
      <c r="O7" s="11">
        <f>dia_semana!C109</f>
        <v>0.17908740978348001</v>
      </c>
      <c r="P7" s="10">
        <f>mes!C7</f>
        <v>0.15477419354838701</v>
      </c>
      <c r="Q7" s="1">
        <f>mes!C24</f>
        <v>0.13180913978494599</v>
      </c>
      <c r="R7" s="1">
        <f>mes!C41</f>
        <v>0.16868749999999999</v>
      </c>
      <c r="S7" s="1">
        <f>mes!C58</f>
        <v>0.169242261103633</v>
      </c>
      <c r="T7" s="1">
        <f>mes!C75</f>
        <v>0.19667499999999999</v>
      </c>
      <c r="U7" s="1">
        <f>mes!C92</f>
        <v>0.20446505376344001</v>
      </c>
      <c r="V7" s="1">
        <f>mes!C109</f>
        <v>0.18746505376344</v>
      </c>
      <c r="W7" s="1">
        <f>mes!C126</f>
        <v>0.185172619047619</v>
      </c>
      <c r="X7" s="1">
        <f>mes!C143</f>
        <v>0.183319892473118</v>
      </c>
      <c r="Y7" s="1">
        <f>mes!C160</f>
        <v>0.145561111111111</v>
      </c>
      <c r="Z7" s="1">
        <f>mes!C177</f>
        <v>0.15135752688171999</v>
      </c>
      <c r="AA7" s="11">
        <f>mes!C194</f>
        <v>0.162766342141863</v>
      </c>
    </row>
    <row r="8" spans="1:27" x14ac:dyDescent="0.25">
      <c r="A8" t="str">
        <f>total!A8</f>
        <v>JACL</v>
      </c>
      <c r="B8" s="9">
        <f>total!C8</f>
        <v>0.15297533683489301</v>
      </c>
      <c r="C8" s="10">
        <f>season!C8</f>
        <v>0.11542824074074</v>
      </c>
      <c r="D8" s="1">
        <f>season!C25</f>
        <v>0.109180943655519</v>
      </c>
      <c r="E8" s="1">
        <f>season!C42</f>
        <v>0.111033514492753</v>
      </c>
      <c r="F8" s="11">
        <f>season!C59</f>
        <v>0.27500181241504301</v>
      </c>
      <c r="G8" s="10">
        <f>'laboral-festivo'!C8</f>
        <v>0.152548272176701</v>
      </c>
      <c r="H8" s="11">
        <f>'laboral-festivo'!C25</f>
        <v>0.15317677701226601</v>
      </c>
      <c r="I8" s="10">
        <f>dia_semana!C8</f>
        <v>0.15534775767112499</v>
      </c>
      <c r="J8" s="1">
        <f>dia_semana!C25</f>
        <v>0.15103285256410201</v>
      </c>
      <c r="K8" s="1">
        <f>dia_semana!C42</f>
        <v>0.152695512820512</v>
      </c>
      <c r="L8" s="1">
        <f>dia_semana!C59</f>
        <v>0.14870192307692301</v>
      </c>
      <c r="M8" s="1">
        <f>dia_semana!C76</f>
        <v>0.15052724358974301</v>
      </c>
      <c r="N8" s="1">
        <f>dia_semana!C93</f>
        <v>0.15059455128205099</v>
      </c>
      <c r="O8" s="11">
        <f>dia_semana!C110</f>
        <v>0.16189093825180401</v>
      </c>
      <c r="P8" s="10">
        <f>mes!C8</f>
        <v>0.26847849462365497</v>
      </c>
      <c r="Q8" s="1">
        <f>mes!C25</f>
        <v>0.26361290322580599</v>
      </c>
      <c r="R8" s="1">
        <f>mes!C42</f>
        <v>0.113031944444444</v>
      </c>
      <c r="S8" s="1">
        <f>mes!C59</f>
        <v>0.104461641991924</v>
      </c>
      <c r="T8" s="1">
        <f>mes!C76</f>
        <v>0.11019999999999899</v>
      </c>
      <c r="U8" s="1">
        <f>mes!C93</f>
        <v>0.11468817204301</v>
      </c>
      <c r="V8" s="1">
        <f>mes!C110</f>
        <v>0.11995161290322499</v>
      </c>
      <c r="W8" s="1">
        <f>mes!C127</f>
        <v>0.111239583333333</v>
      </c>
      <c r="X8" s="1">
        <f>mes!C144</f>
        <v>0.113555107526881</v>
      </c>
      <c r="Y8" s="1">
        <f>mes!C161</f>
        <v>0.111304166666666</v>
      </c>
      <c r="Z8" s="1">
        <f>mes!C178</f>
        <v>0.10825</v>
      </c>
      <c r="AA8" s="11">
        <f>mes!C195</f>
        <v>0.29353685674547902</v>
      </c>
    </row>
    <row r="9" spans="1:27" x14ac:dyDescent="0.25">
      <c r="A9" t="str">
        <f>total!A9</f>
        <v>JALG</v>
      </c>
      <c r="B9" s="9">
        <f>total!C9</f>
        <v>0.286381251427266</v>
      </c>
      <c r="C9" s="10">
        <f>season!C9</f>
        <v>0.31591296296296201</v>
      </c>
      <c r="D9" s="1">
        <f>season!C26</f>
        <v>0.26863032524049402</v>
      </c>
      <c r="E9" s="1">
        <f>season!C43</f>
        <v>0.29025679347826</v>
      </c>
      <c r="F9" s="11">
        <f>season!C60</f>
        <v>0.271159039420027</v>
      </c>
      <c r="G9" s="10">
        <f>'laboral-festivo'!C9</f>
        <v>0.29522800142500799</v>
      </c>
      <c r="H9" s="11">
        <f>'laboral-festivo'!C26</f>
        <v>0.28220836834145502</v>
      </c>
      <c r="I9" s="10">
        <f>dia_semana!C9</f>
        <v>0.28871990558615201</v>
      </c>
      <c r="J9" s="1">
        <f>dia_semana!C26</f>
        <v>0.28085016025641002</v>
      </c>
      <c r="K9" s="1">
        <f>dia_semana!C43</f>
        <v>0.28185336538461497</v>
      </c>
      <c r="L9" s="1">
        <f>dia_semana!C60</f>
        <v>0.28516185897435897</v>
      </c>
      <c r="M9" s="1">
        <f>dia_semana!C77</f>
        <v>0.27991907051282</v>
      </c>
      <c r="N9" s="1">
        <f>dia_semana!C94</f>
        <v>0.26807852564102502</v>
      </c>
      <c r="O9" s="11">
        <f>dia_semana!C111</f>
        <v>0.32006976744186</v>
      </c>
      <c r="P9" s="10">
        <f>mes!C9</f>
        <v>0.28524327956989198</v>
      </c>
      <c r="Q9" s="1">
        <f>mes!C26</f>
        <v>0.229275537634408</v>
      </c>
      <c r="R9" s="1">
        <f>mes!C43</f>
        <v>0.24475694444444401</v>
      </c>
      <c r="S9" s="1">
        <f>mes!C60</f>
        <v>0.27533109017496599</v>
      </c>
      <c r="T9" s="1">
        <f>mes!C77</f>
        <v>0.285588888888888</v>
      </c>
      <c r="U9" s="1">
        <f>mes!C94</f>
        <v>0.31666263440860198</v>
      </c>
      <c r="V9" s="1">
        <f>mes!C111</f>
        <v>0.31313037634408603</v>
      </c>
      <c r="W9" s="1">
        <f>mes!C128</f>
        <v>0.31816369047618998</v>
      </c>
      <c r="X9" s="1">
        <f>mes!C145</f>
        <v>0.30151478494623601</v>
      </c>
      <c r="Y9" s="1">
        <f>mes!C162</f>
        <v>0.267455555555555</v>
      </c>
      <c r="Z9" s="1">
        <f>mes!C179</f>
        <v>0.30106451612903201</v>
      </c>
      <c r="AA9" s="11">
        <f>mes!C196</f>
        <v>0.29992489568845598</v>
      </c>
    </row>
    <row r="10" spans="1:27" x14ac:dyDescent="0.25">
      <c r="A10" t="str">
        <f>total!A10</f>
        <v>JLG</v>
      </c>
      <c r="B10" s="9">
        <f>total!C10</f>
        <v>0.15768531628225599</v>
      </c>
      <c r="C10" s="10">
        <f>season!C10</f>
        <v>0.140480092592592</v>
      </c>
      <c r="D10" s="1">
        <f>season!C27</f>
        <v>0.12492166743014201</v>
      </c>
      <c r="E10" s="1">
        <f>season!C44</f>
        <v>0.12411413043478201</v>
      </c>
      <c r="F10" s="11">
        <f>season!C61</f>
        <v>0.24051789759855</v>
      </c>
      <c r="G10" s="10">
        <f>'laboral-festivo'!C10</f>
        <v>0.15632703954399699</v>
      </c>
      <c r="H10" s="11">
        <f>'laboral-festivo'!C27</f>
        <v>0.15832599563098601</v>
      </c>
      <c r="I10" s="10">
        <f>dia_semana!C10</f>
        <v>0.16597797010228099</v>
      </c>
      <c r="J10" s="1">
        <f>dia_semana!C27</f>
        <v>0.151251602564102</v>
      </c>
      <c r="K10" s="1">
        <f>dia_semana!C44</f>
        <v>0.16414583333333299</v>
      </c>
      <c r="L10" s="1">
        <f>dia_semana!C61</f>
        <v>0.15484695512820501</v>
      </c>
      <c r="M10" s="1">
        <f>dia_semana!C78</f>
        <v>0.15192708333333299</v>
      </c>
      <c r="N10" s="1">
        <f>dia_semana!C95</f>
        <v>0.163382211538461</v>
      </c>
      <c r="O10" s="11">
        <f>dia_semana!C112</f>
        <v>0.15210825982357601</v>
      </c>
      <c r="P10" s="10">
        <f>mes!C10</f>
        <v>0.219557795698924</v>
      </c>
      <c r="Q10" s="1">
        <f>mes!C27</f>
        <v>0.21647983870967699</v>
      </c>
      <c r="R10" s="1">
        <f>mes!C44</f>
        <v>0.117402777777777</v>
      </c>
      <c r="S10" s="1">
        <f>mes!C61</f>
        <v>0.118388963660834</v>
      </c>
      <c r="T10" s="1">
        <f>mes!C78</f>
        <v>0.13918194444444401</v>
      </c>
      <c r="U10" s="1">
        <f>mes!C95</f>
        <v>0.15069086021505301</v>
      </c>
      <c r="V10" s="1">
        <f>mes!C112</f>
        <v>0.14034005376344</v>
      </c>
      <c r="W10" s="1">
        <f>mes!C129</f>
        <v>0.12933035714285701</v>
      </c>
      <c r="X10" s="1">
        <f>mes!C146</f>
        <v>0.136810483870967</v>
      </c>
      <c r="Y10" s="1">
        <f>mes!C163</f>
        <v>0.115555555555555</v>
      </c>
      <c r="Z10" s="1">
        <f>mes!C180</f>
        <v>0.119700268817204</v>
      </c>
      <c r="AA10" s="11">
        <f>mes!C197</f>
        <v>0.28708066759388001</v>
      </c>
    </row>
    <row r="11" spans="1:27" x14ac:dyDescent="0.25">
      <c r="A11" t="str">
        <f>total!A11</f>
        <v>JMM</v>
      </c>
      <c r="B11" s="9">
        <f>total!C11</f>
        <v>0.27946369034025997</v>
      </c>
      <c r="C11" s="10">
        <f>season!C11</f>
        <v>0.27110138888888802</v>
      </c>
      <c r="D11" s="1">
        <f>season!C28</f>
        <v>0.23848236371965101</v>
      </c>
      <c r="E11" s="1">
        <f>season!C45</f>
        <v>0.26424320652173899</v>
      </c>
      <c r="F11" s="11">
        <f>season!C62</f>
        <v>0.34341096511100999</v>
      </c>
      <c r="G11" s="10">
        <f>'laboral-festivo'!C11</f>
        <v>0.31786818667616601</v>
      </c>
      <c r="H11" s="11">
        <f>'laboral-festivo'!C28</f>
        <v>0.26134884893295202</v>
      </c>
      <c r="I11" s="10">
        <f>dia_semana!C11</f>
        <v>0.246704956726986</v>
      </c>
      <c r="J11" s="1">
        <f>dia_semana!C28</f>
        <v>0.26555128205128198</v>
      </c>
      <c r="K11" s="1">
        <f>dia_semana!C45</f>
        <v>0.26617868589743499</v>
      </c>
      <c r="L11" s="1">
        <f>dia_semana!C62</f>
        <v>0.26052564102564102</v>
      </c>
      <c r="M11" s="1">
        <f>dia_semana!C79</f>
        <v>0.27553285256410198</v>
      </c>
      <c r="N11" s="1">
        <f>dia_semana!C96</f>
        <v>0.35176682692307598</v>
      </c>
      <c r="O11" s="11">
        <f>dia_semana!C113</f>
        <v>0.29059823576583799</v>
      </c>
      <c r="P11" s="10">
        <f>mes!C11</f>
        <v>0.38698655913978403</v>
      </c>
      <c r="Q11" s="1">
        <f>mes!C28</f>
        <v>0.30800940860214998</v>
      </c>
      <c r="R11" s="1">
        <f>mes!C45</f>
        <v>0.211551388888888</v>
      </c>
      <c r="S11" s="1">
        <f>mes!C62</f>
        <v>0.23492059219380801</v>
      </c>
      <c r="T11" s="1">
        <f>mes!C79</f>
        <v>0.26908888888888799</v>
      </c>
      <c r="U11" s="1">
        <f>mes!C96</f>
        <v>0.291048387096774</v>
      </c>
      <c r="V11" s="1">
        <f>mes!C113</f>
        <v>0.27165725806451602</v>
      </c>
      <c r="W11" s="1">
        <f>mes!C130</f>
        <v>0.24840178571428501</v>
      </c>
      <c r="X11" s="1">
        <f>mes!C147</f>
        <v>0.27860215053763399</v>
      </c>
      <c r="Y11" s="1">
        <f>mes!C164</f>
        <v>0.27319583333333303</v>
      </c>
      <c r="Z11" s="1">
        <f>mes!C181</f>
        <v>0.241220430107526</v>
      </c>
      <c r="AA11" s="11">
        <f>mes!C198</f>
        <v>0.33495271210013899</v>
      </c>
    </row>
    <row r="12" spans="1:27" x14ac:dyDescent="0.25">
      <c r="A12" t="str">
        <f>total!A12</f>
        <v>LFZA</v>
      </c>
      <c r="B12" s="9">
        <f>total!C12</f>
        <v>0.155580497830554</v>
      </c>
      <c r="C12" s="10">
        <f>season!C12</f>
        <v>0.142920833333333</v>
      </c>
      <c r="D12" s="1">
        <f>season!C29</f>
        <v>0.12421850664223499</v>
      </c>
      <c r="E12" s="1">
        <f>season!C46</f>
        <v>0.153067934782608</v>
      </c>
      <c r="F12" s="11">
        <f>season!C63</f>
        <v>0.201505210693248</v>
      </c>
      <c r="G12" s="10">
        <f>'laboral-festivo'!C12</f>
        <v>0.14736123975774801</v>
      </c>
      <c r="H12" s="11">
        <f>'laboral-festivo'!C29</f>
        <v>0.15945740211729101</v>
      </c>
      <c r="I12" s="10">
        <f>dia_semana!C12</f>
        <v>0.153623131392604</v>
      </c>
      <c r="J12" s="1">
        <f>dia_semana!C29</f>
        <v>0.15134294871794801</v>
      </c>
      <c r="K12" s="1">
        <f>dia_semana!C46</f>
        <v>0.156103365384615</v>
      </c>
      <c r="L12" s="1">
        <f>dia_semana!C63</f>
        <v>0.159804487179487</v>
      </c>
      <c r="M12" s="1">
        <f>dia_semana!C80</f>
        <v>0.17359935897435799</v>
      </c>
      <c r="N12" s="1">
        <f>dia_semana!C97</f>
        <v>0.15253846153846101</v>
      </c>
      <c r="O12" s="11">
        <f>dia_semana!C114</f>
        <v>0.142076984763432</v>
      </c>
      <c r="P12" s="10">
        <f>mes!C12</f>
        <v>0.17545564516129</v>
      </c>
      <c r="Q12" s="1">
        <f>mes!C29</f>
        <v>0.12371236559139701</v>
      </c>
      <c r="R12" s="1">
        <f>mes!C46</f>
        <v>0.107023611111111</v>
      </c>
      <c r="S12" s="1">
        <f>mes!C63</f>
        <v>0.123662180349932</v>
      </c>
      <c r="T12" s="1">
        <f>mes!C80</f>
        <v>0.14198749999999999</v>
      </c>
      <c r="U12" s="1">
        <f>mes!C97</f>
        <v>0.137783602150537</v>
      </c>
      <c r="V12" s="1">
        <f>mes!C114</f>
        <v>0.14805779569892399</v>
      </c>
      <c r="W12" s="1">
        <f>mes!C131</f>
        <v>0.14292113095237999</v>
      </c>
      <c r="X12" s="1">
        <f>mes!C148</f>
        <v>0.157403225806451</v>
      </c>
      <c r="Y12" s="1">
        <f>mes!C165</f>
        <v>0.15893055555555499</v>
      </c>
      <c r="Z12" s="1">
        <f>mes!C182</f>
        <v>0.143059139784946</v>
      </c>
      <c r="AA12" s="11">
        <f>mes!C199</f>
        <v>0.308958275382475</v>
      </c>
    </row>
    <row r="13" spans="1:27" x14ac:dyDescent="0.25">
      <c r="A13" t="str">
        <f>total!A13</f>
        <v>MANA</v>
      </c>
      <c r="B13" s="9">
        <f>total!C13</f>
        <v>0.29276056177209397</v>
      </c>
      <c r="C13" s="10">
        <f>season!C13</f>
        <v>0.26755648148148098</v>
      </c>
      <c r="D13" s="1">
        <f>season!C30</f>
        <v>0.244531836921667</v>
      </c>
      <c r="E13" s="1">
        <f>season!C47</f>
        <v>0.24770788043478201</v>
      </c>
      <c r="F13" s="11">
        <f>season!C64</f>
        <v>0.41020525600362401</v>
      </c>
      <c r="G13" s="10">
        <f>'laboral-festivo'!C13</f>
        <v>0.28548770929818301</v>
      </c>
      <c r="H13" s="11">
        <f>'laboral-festivo'!C30</f>
        <v>0.29619106032599501</v>
      </c>
      <c r="I13" s="10">
        <f>dia_semana!C13</f>
        <v>0.291848151062155</v>
      </c>
      <c r="J13" s="1">
        <f>dia_semana!C30</f>
        <v>0.30064262820512799</v>
      </c>
      <c r="K13" s="1">
        <f>dia_semana!C47</f>
        <v>0.28521073717948697</v>
      </c>
      <c r="L13" s="1">
        <f>dia_semana!C64</f>
        <v>0.29623798076923002</v>
      </c>
      <c r="M13" s="1">
        <f>dia_semana!C81</f>
        <v>0.301266025641025</v>
      </c>
      <c r="N13" s="1">
        <f>dia_semana!C98</f>
        <v>0.28044471153846101</v>
      </c>
      <c r="O13" s="11">
        <f>dia_semana!C115</f>
        <v>0.293691259021651</v>
      </c>
      <c r="P13" s="10">
        <f>mes!C13</f>
        <v>0.44556317204300999</v>
      </c>
      <c r="Q13" s="1">
        <f>mes!C30</f>
        <v>0.41633198924731102</v>
      </c>
      <c r="R13" s="1">
        <f>mes!C47</f>
        <v>0.25182777777777698</v>
      </c>
      <c r="S13" s="1">
        <f>mes!C64</f>
        <v>0.23081022880215299</v>
      </c>
      <c r="T13" s="1">
        <f>mes!C81</f>
        <v>0.25139583333333299</v>
      </c>
      <c r="U13" s="1">
        <f>mes!C98</f>
        <v>0.26943817204301002</v>
      </c>
      <c r="V13" s="1">
        <f>mes!C115</f>
        <v>0.267051075268817</v>
      </c>
      <c r="W13" s="1">
        <f>mes!C132</f>
        <v>0.26603273809523797</v>
      </c>
      <c r="X13" s="1">
        <f>mes!C149</f>
        <v>0.27836290322580598</v>
      </c>
      <c r="Y13" s="1">
        <f>mes!C166</f>
        <v>0.240980555555555</v>
      </c>
      <c r="Z13" s="1">
        <f>mes!C183</f>
        <v>0.22356317204300999</v>
      </c>
      <c r="AA13" s="11">
        <f>mes!C200</f>
        <v>0.36727816411682801</v>
      </c>
    </row>
    <row r="14" spans="1:27" x14ac:dyDescent="0.25">
      <c r="A14" t="str">
        <f>total!A14</f>
        <v>MBGV</v>
      </c>
      <c r="B14" s="9">
        <f>total!C14</f>
        <v>0.199617949303493</v>
      </c>
      <c r="C14" s="10">
        <f>season!C14</f>
        <v>0.21188888888888799</v>
      </c>
      <c r="D14" s="1">
        <f>season!C31</f>
        <v>0.21545029775538199</v>
      </c>
      <c r="E14" s="1">
        <f>season!C48</f>
        <v>0.194097826086956</v>
      </c>
      <c r="F14" s="11">
        <f>season!C65</f>
        <v>0.17747077480743001</v>
      </c>
      <c r="G14" s="10">
        <f>'laboral-festivo'!C14</f>
        <v>0.21322408265051601</v>
      </c>
      <c r="H14" s="11">
        <f>'laboral-festivo'!C31</f>
        <v>0.193200134431188</v>
      </c>
      <c r="I14" s="10">
        <f>dia_semana!C14</f>
        <v>0.17677734067663201</v>
      </c>
      <c r="J14" s="1">
        <f>dia_semana!C31</f>
        <v>0.18921554487179401</v>
      </c>
      <c r="K14" s="1">
        <f>dia_semana!C48</f>
        <v>0.20997996794871701</v>
      </c>
      <c r="L14" s="1">
        <f>dia_semana!C65</f>
        <v>0.23013782051282</v>
      </c>
      <c r="M14" s="1">
        <f>dia_semana!C82</f>
        <v>0.15899358974358899</v>
      </c>
      <c r="N14" s="1">
        <f>dia_semana!C99</f>
        <v>0.20149278846153801</v>
      </c>
      <c r="O14" s="11">
        <f>dia_semana!C116</f>
        <v>0.23117481956696001</v>
      </c>
      <c r="P14" s="10">
        <f>mes!C14</f>
        <v>0.15974327956989201</v>
      </c>
      <c r="Q14" s="1">
        <f>mes!C31</f>
        <v>0.17639112903225801</v>
      </c>
      <c r="R14" s="1">
        <f>mes!C48</f>
        <v>0.201870833333333</v>
      </c>
      <c r="S14" s="1">
        <f>mes!C65</f>
        <v>0.23176850605652699</v>
      </c>
      <c r="T14" s="1">
        <f>mes!C82</f>
        <v>0.21219027777777699</v>
      </c>
      <c r="U14" s="1">
        <f>mes!C99</f>
        <v>0.20617204301075201</v>
      </c>
      <c r="V14" s="1">
        <f>mes!C116</f>
        <v>0.22714650537634401</v>
      </c>
      <c r="W14" s="1">
        <f>mes!C133</f>
        <v>0.201325892857142</v>
      </c>
      <c r="X14" s="1">
        <f>mes!C150</f>
        <v>0.20420026881720399</v>
      </c>
      <c r="Y14" s="1">
        <f>mes!C167</f>
        <v>0.182094444444444</v>
      </c>
      <c r="Z14" s="1">
        <f>mes!C184</f>
        <v>0.19561155913978401</v>
      </c>
      <c r="AA14" s="11">
        <f>mes!C201</f>
        <v>0.19693184979137601</v>
      </c>
    </row>
    <row r="15" spans="1:27" x14ac:dyDescent="0.25">
      <c r="A15" t="str">
        <f>total!A15</f>
        <v>MTTA</v>
      </c>
      <c r="B15" s="9">
        <f>total!C15</f>
        <v>0.321615208951815</v>
      </c>
      <c r="C15" s="10">
        <f>season!C15</f>
        <v>0.31701249999999997</v>
      </c>
      <c r="D15" s="1">
        <f>season!C32</f>
        <v>0.26913467704993099</v>
      </c>
      <c r="E15" s="1">
        <f>season!C49</f>
        <v>0.28822192028985499</v>
      </c>
      <c r="F15" s="11">
        <f>season!C66</f>
        <v>0.41143815133665601</v>
      </c>
      <c r="G15" s="10">
        <f>'laboral-festivo'!C15</f>
        <v>0.32861524759529698</v>
      </c>
      <c r="H15" s="11">
        <f>'laboral-festivo'!C32</f>
        <v>0.31831339270710801</v>
      </c>
      <c r="I15" s="10">
        <f>dia_semana!C15</f>
        <v>0.33715656963021201</v>
      </c>
      <c r="J15" s="1">
        <f>dia_semana!C32</f>
        <v>0.33369791666666598</v>
      </c>
      <c r="K15" s="1">
        <f>dia_semana!C49</f>
        <v>0.31176362179487099</v>
      </c>
      <c r="L15" s="1">
        <f>dia_semana!C66</f>
        <v>0.303499198717948</v>
      </c>
      <c r="M15" s="1">
        <f>dia_semana!C83</f>
        <v>0.31434134615384601</v>
      </c>
      <c r="N15" s="1">
        <f>dia_semana!C100</f>
        <v>0.32085817307692299</v>
      </c>
      <c r="O15" s="11">
        <f>dia_semana!C117</f>
        <v>0.32970970328789001</v>
      </c>
      <c r="P15" s="10">
        <f>mes!C15</f>
        <v>0.44849731182795699</v>
      </c>
      <c r="Q15" s="1">
        <f>mes!C32</f>
        <v>0.353014784946236</v>
      </c>
      <c r="R15" s="1">
        <f>mes!C49</f>
        <v>0.25980555555555501</v>
      </c>
      <c r="S15" s="1">
        <f>mes!C66</f>
        <v>0.27279407806191103</v>
      </c>
      <c r="T15" s="1">
        <f>mes!C83</f>
        <v>0.27468749999999997</v>
      </c>
      <c r="U15" s="1">
        <f>mes!C100</f>
        <v>0.35070967741935399</v>
      </c>
      <c r="V15" s="1">
        <f>mes!C117</f>
        <v>0.30738037634408599</v>
      </c>
      <c r="W15" s="1">
        <f>mes!C134</f>
        <v>0.29036904761904703</v>
      </c>
      <c r="X15" s="1">
        <f>mes!C151</f>
        <v>0.30485752688172002</v>
      </c>
      <c r="Y15" s="1">
        <f>mes!C168</f>
        <v>0.26597777777777698</v>
      </c>
      <c r="Z15" s="1">
        <f>mes!C185</f>
        <v>0.29311290322580602</v>
      </c>
      <c r="AA15" s="11">
        <f>mes!C202</f>
        <v>0.43354520166898403</v>
      </c>
    </row>
    <row r="16" spans="1:27" x14ac:dyDescent="0.25">
      <c r="A16" t="str">
        <f>total!A16</f>
        <v>PAA</v>
      </c>
      <c r="B16" s="9">
        <f>total!C16</f>
        <v>0.30978807947019799</v>
      </c>
      <c r="C16" s="10">
        <f>season!C16</f>
        <v>0.39615509259259202</v>
      </c>
      <c r="D16" s="1">
        <f>season!C33</f>
        <v>0.29485890975721402</v>
      </c>
      <c r="E16" s="1">
        <f>season!C50</f>
        <v>0.27267391304347799</v>
      </c>
      <c r="F16" s="11">
        <f>season!C67</f>
        <v>0.27715813321250499</v>
      </c>
      <c r="G16" s="10">
        <f>'laboral-festivo'!C16</f>
        <v>0.37795724973280997</v>
      </c>
      <c r="H16" s="11">
        <f>'laboral-festivo'!C33</f>
        <v>0.277633675012602</v>
      </c>
      <c r="I16" s="10">
        <f>dia_semana!C16</f>
        <v>0.29647678992918902</v>
      </c>
      <c r="J16" s="1">
        <f>dia_semana!C33</f>
        <v>0.27577163461538401</v>
      </c>
      <c r="K16" s="1">
        <f>dia_semana!C50</f>
        <v>0.28976442307692302</v>
      </c>
      <c r="L16" s="1">
        <f>dia_semana!C67</f>
        <v>0.28142467948717897</v>
      </c>
      <c r="M16" s="1">
        <f>dia_semana!C84</f>
        <v>0.26678846153846097</v>
      </c>
      <c r="N16" s="1">
        <f>dia_semana!C101</f>
        <v>0.362563301282051</v>
      </c>
      <c r="O16" s="11">
        <f>dia_semana!C118</f>
        <v>0.39604170008019202</v>
      </c>
      <c r="P16" s="10">
        <f>mes!C16</f>
        <v>0.214245967741935</v>
      </c>
      <c r="Q16" s="1">
        <f>mes!C33</f>
        <v>0.268158602150537</v>
      </c>
      <c r="R16" s="1">
        <f>mes!C50</f>
        <v>0.23370416666666599</v>
      </c>
      <c r="S16" s="1">
        <f>mes!C67</f>
        <v>0.28035935397039002</v>
      </c>
      <c r="T16" s="1">
        <f>mes!C84</f>
        <v>0.37097638888888801</v>
      </c>
      <c r="U16" s="1">
        <f>mes!C101</f>
        <v>0.45528763440860198</v>
      </c>
      <c r="V16" s="1">
        <f>mes!C118</f>
        <v>0.39496908602150499</v>
      </c>
      <c r="W16" s="1">
        <f>mes!C135</f>
        <v>0.33200000000000002</v>
      </c>
      <c r="X16" s="1">
        <f>mes!C152</f>
        <v>0.34165725806451602</v>
      </c>
      <c r="Y16" s="1">
        <f>mes!C169</f>
        <v>0.26039027777777701</v>
      </c>
      <c r="Z16" s="1">
        <f>mes!C186</f>
        <v>0.215577956989247</v>
      </c>
      <c r="AA16" s="11">
        <f>mes!C203</f>
        <v>0.35157023643949897</v>
      </c>
    </row>
    <row r="17" spans="1:27" x14ac:dyDescent="0.25">
      <c r="A17" t="str">
        <f>total!A17</f>
        <v>RFM</v>
      </c>
      <c r="B17" s="9">
        <f>total!C17</f>
        <v>0.13291539164192701</v>
      </c>
      <c r="C17" s="10">
        <f>season!C17</f>
        <v>0.160517129629629</v>
      </c>
      <c r="D17" s="1">
        <f>season!C34</f>
        <v>0.105933119560238</v>
      </c>
      <c r="E17" s="1">
        <f>season!C51</f>
        <v>0.141295289855072</v>
      </c>
      <c r="F17" s="11">
        <f>season!C68</f>
        <v>0.124206615314907</v>
      </c>
      <c r="G17" s="10">
        <f>'laboral-festivo'!C17</f>
        <v>0.14751870324189501</v>
      </c>
      <c r="H17" s="11">
        <f>'laboral-festivo'!C34</f>
        <v>0.126027222315577</v>
      </c>
      <c r="I17" s="10">
        <f>dia_semana!C17</f>
        <v>0.130756097560975</v>
      </c>
      <c r="J17" s="1">
        <f>dia_semana!C34</f>
        <v>0.12370432692307599</v>
      </c>
      <c r="K17" s="1">
        <f>dia_semana!C51</f>
        <v>0.121947916666666</v>
      </c>
      <c r="L17" s="1">
        <f>dia_semana!C68</f>
        <v>0.12727884615384599</v>
      </c>
      <c r="M17" s="1">
        <f>dia_semana!C85</f>
        <v>0.12524198717948701</v>
      </c>
      <c r="N17" s="1">
        <f>dia_semana!C102</f>
        <v>0.147230769230769</v>
      </c>
      <c r="O17" s="11">
        <f>dia_semana!C119</f>
        <v>0.154304731355252</v>
      </c>
      <c r="P17" s="10">
        <f>mes!C17</f>
        <v>0.135194892473118</v>
      </c>
      <c r="Q17" s="1">
        <f>mes!C34</f>
        <v>0.108209677419354</v>
      </c>
      <c r="R17" s="1">
        <f>mes!C51</f>
        <v>0.13159027777777699</v>
      </c>
      <c r="S17" s="1">
        <f>mes!C68</f>
        <v>9.4644683714670205E-2</v>
      </c>
      <c r="T17" s="1">
        <f>mes!C85</f>
        <v>9.1925000000000007E-2</v>
      </c>
      <c r="U17" s="1">
        <f>mes!C102</f>
        <v>0.14598252688172</v>
      </c>
      <c r="V17" s="1">
        <f>mes!C119</f>
        <v>0.15096908602150499</v>
      </c>
      <c r="W17" s="1">
        <f>mes!C136</f>
        <v>0.18718005952380901</v>
      </c>
      <c r="X17" s="1">
        <f>mes!C153</f>
        <v>0.195802419354838</v>
      </c>
      <c r="Y17" s="1">
        <f>mes!C170</f>
        <v>0.10966388888888801</v>
      </c>
      <c r="Z17" s="1">
        <f>mes!C187</f>
        <v>0.117399193548387</v>
      </c>
      <c r="AA17" s="11">
        <f>mes!C204</f>
        <v>0.12938942976355999</v>
      </c>
    </row>
    <row r="18" spans="1:27" ht="15.75" thickBot="1" x14ac:dyDescent="0.3">
      <c r="A18" t="str">
        <f>total!A18</f>
        <v>RTF</v>
      </c>
      <c r="B18" s="12">
        <f>total!C18</f>
        <v>0.31519616350765001</v>
      </c>
      <c r="C18" s="13">
        <f>season!C18</f>
        <v>0.37819166666666598</v>
      </c>
      <c r="D18" s="14">
        <f>season!C35</f>
        <v>0.29861291800274797</v>
      </c>
      <c r="E18" s="14">
        <f>season!C52</f>
        <v>0.346255887681159</v>
      </c>
      <c r="F18" s="15">
        <f>season!C69</f>
        <v>0.23887131853194299</v>
      </c>
      <c r="G18" s="13">
        <f>'laboral-festivo'!C18</f>
        <v>0.26503135019593799</v>
      </c>
      <c r="H18" s="15">
        <f>'laboral-festivo'!C35</f>
        <v>0.33885817509662203</v>
      </c>
      <c r="I18" s="13">
        <f>dia_semana!C18</f>
        <v>0.34204563335955901</v>
      </c>
      <c r="J18" s="14">
        <f>dia_semana!C35</f>
        <v>0.34623798076923001</v>
      </c>
      <c r="K18" s="14">
        <f>dia_semana!C52</f>
        <v>0.33141666666666603</v>
      </c>
      <c r="L18" s="14">
        <f>dia_semana!C69</f>
        <v>0.347565705128205</v>
      </c>
      <c r="M18" s="14">
        <f>dia_semana!C86</f>
        <v>0.31886298076922998</v>
      </c>
      <c r="N18" s="14">
        <f>dia_semana!C103</f>
        <v>0.27423958333333298</v>
      </c>
      <c r="O18" s="15">
        <f>dia_semana!C120</f>
        <v>0.24545388933440199</v>
      </c>
      <c r="P18" s="13">
        <f>mes!C18</f>
        <v>0.27124059139784901</v>
      </c>
      <c r="Q18" s="14">
        <f>mes!C35</f>
        <v>0.17535618279569801</v>
      </c>
      <c r="R18" s="14">
        <f>mes!C52</f>
        <v>0.295536111111111</v>
      </c>
      <c r="S18" s="14">
        <f>mes!C69</f>
        <v>0.29027456258411799</v>
      </c>
      <c r="T18" s="14">
        <f>mes!C86</f>
        <v>0.31029444444444398</v>
      </c>
      <c r="U18" s="14">
        <f>mes!C103</f>
        <v>0.36692876344086001</v>
      </c>
      <c r="V18" s="14">
        <f>mes!C120</f>
        <v>0.401431451612903</v>
      </c>
      <c r="W18" s="14">
        <f>mes!C137</f>
        <v>0.364931547619047</v>
      </c>
      <c r="X18" s="14">
        <f>mes!C154</f>
        <v>0.36449059139784901</v>
      </c>
      <c r="Y18" s="14">
        <f>mes!C171</f>
        <v>0.36163611111111099</v>
      </c>
      <c r="Z18" s="14">
        <f>mes!C188</f>
        <v>0.31313709677419299</v>
      </c>
      <c r="AA18" s="15">
        <f>mes!C205</f>
        <v>0.27110013908205799</v>
      </c>
    </row>
    <row r="22" spans="1:27" ht="15.75" thickBot="1" x14ac:dyDescent="0.3"/>
    <row r="23" spans="1:27" ht="15.75" thickBot="1" x14ac:dyDescent="0.3">
      <c r="A23" s="20" t="s">
        <v>0</v>
      </c>
      <c r="B23" s="22" t="s">
        <v>1</v>
      </c>
      <c r="C23" s="17" t="s">
        <v>31</v>
      </c>
      <c r="D23" s="18" t="s">
        <v>32</v>
      </c>
      <c r="E23" s="18" t="s">
        <v>33</v>
      </c>
      <c r="F23" s="19" t="s">
        <v>34</v>
      </c>
      <c r="G23" s="18" t="s">
        <v>36</v>
      </c>
      <c r="H23" s="19" t="s">
        <v>61</v>
      </c>
      <c r="I23" t="s">
        <v>62</v>
      </c>
      <c r="J23" t="s">
        <v>63</v>
      </c>
      <c r="K23" t="s">
        <v>64</v>
      </c>
      <c r="L23" t="s">
        <v>65</v>
      </c>
      <c r="M23" t="s">
        <v>66</v>
      </c>
      <c r="N23" t="s">
        <v>67</v>
      </c>
      <c r="O23" t="s">
        <v>68</v>
      </c>
      <c r="P23" t="s">
        <v>75</v>
      </c>
      <c r="Q23" t="s">
        <v>76</v>
      </c>
      <c r="R23" t="s">
        <v>77</v>
      </c>
      <c r="S23" t="s">
        <v>78</v>
      </c>
      <c r="T23" t="s">
        <v>79</v>
      </c>
      <c r="U23" t="s">
        <v>80</v>
      </c>
      <c r="V23" t="s">
        <v>69</v>
      </c>
      <c r="W23" t="s">
        <v>70</v>
      </c>
      <c r="X23" t="s">
        <v>71</v>
      </c>
      <c r="Y23" t="s">
        <v>72</v>
      </c>
      <c r="Z23" t="s">
        <v>73</v>
      </c>
      <c r="AA23" t="s">
        <v>74</v>
      </c>
    </row>
    <row r="24" spans="1:27" x14ac:dyDescent="0.25">
      <c r="A24" s="3" t="s">
        <v>13</v>
      </c>
      <c r="B24" s="23">
        <v>0.21574514729390201</v>
      </c>
      <c r="C24" s="24">
        <v>0.230697222222222</v>
      </c>
      <c r="D24" s="25">
        <v>0.21653458543289</v>
      </c>
      <c r="E24" s="25">
        <v>0.22062499999999999</v>
      </c>
      <c r="F24" s="26">
        <v>0.195448572723153</v>
      </c>
      <c r="G24" s="27">
        <v>0.19461809761311</v>
      </c>
      <c r="H24" s="26">
        <v>0.225710468828768</v>
      </c>
      <c r="I24" s="7">
        <v>0.23097088906372901</v>
      </c>
      <c r="J24" s="7">
        <v>0.22636618589743501</v>
      </c>
      <c r="K24" s="7">
        <v>0.22944951923076901</v>
      </c>
      <c r="L24" s="7">
        <v>0.22802083333333301</v>
      </c>
      <c r="M24" s="7">
        <v>0.21176762820512801</v>
      </c>
      <c r="N24" s="7">
        <v>0.18172756410256399</v>
      </c>
      <c r="O24" s="8">
        <v>0.20162149157979101</v>
      </c>
      <c r="P24" s="6">
        <v>0.175344086021505</v>
      </c>
      <c r="Q24" s="7">
        <v>0.185784946236559</v>
      </c>
      <c r="R24" s="7">
        <v>0.18570138888888801</v>
      </c>
      <c r="S24" s="7">
        <v>0.23828667563930001</v>
      </c>
      <c r="T24" s="7">
        <v>0.22492083333333299</v>
      </c>
      <c r="U24" s="7">
        <v>0.23889919354838701</v>
      </c>
      <c r="V24" s="7">
        <v>0.238135752688172</v>
      </c>
      <c r="W24" s="7">
        <v>0.213380952380952</v>
      </c>
      <c r="X24" s="7">
        <v>0.23725940860215</v>
      </c>
      <c r="Y24" s="7">
        <v>0.18052916666666599</v>
      </c>
      <c r="Z24" s="7">
        <v>0.242793010752688</v>
      </c>
      <c r="AA24" s="8">
        <v>0.22625173852573</v>
      </c>
    </row>
    <row r="25" spans="1:27" x14ac:dyDescent="0.25">
      <c r="A25" s="3" t="s">
        <v>14</v>
      </c>
      <c r="B25" s="28">
        <v>0.24329744233843301</v>
      </c>
      <c r="C25" s="29">
        <v>0.395319444444444</v>
      </c>
      <c r="D25" s="21">
        <v>0.195550618415025</v>
      </c>
      <c r="E25" s="21">
        <v>0.22878759057970999</v>
      </c>
      <c r="F25" s="30">
        <v>0.15625690983235099</v>
      </c>
      <c r="G25" s="31">
        <v>0.248356964731029</v>
      </c>
      <c r="H25" s="30">
        <v>0.24091093933792601</v>
      </c>
      <c r="I25" s="1">
        <v>0.25398505114083397</v>
      </c>
      <c r="J25" s="1">
        <v>0.26756650641025598</v>
      </c>
      <c r="K25" s="1">
        <v>0.25710256410256399</v>
      </c>
      <c r="L25" s="1">
        <v>0.21611778846153801</v>
      </c>
      <c r="M25" s="1">
        <v>0.20222916666666599</v>
      </c>
      <c r="N25" s="1">
        <v>0.24562500000000001</v>
      </c>
      <c r="O25" s="11">
        <v>0.26027265437048902</v>
      </c>
      <c r="P25" s="10">
        <v>0.15162903225806401</v>
      </c>
      <c r="Q25" s="1">
        <v>0.11677688172043001</v>
      </c>
      <c r="R25" s="1">
        <v>0.146776388888888</v>
      </c>
      <c r="S25" s="1">
        <v>0.18252759084791301</v>
      </c>
      <c r="T25" s="1">
        <v>0.25776388888888802</v>
      </c>
      <c r="U25" s="1">
        <v>0.37800806451612901</v>
      </c>
      <c r="V25" s="1">
        <v>0.36346370967741898</v>
      </c>
      <c r="W25" s="1">
        <v>0.44975446428571397</v>
      </c>
      <c r="X25" s="1">
        <v>0.33323655913978401</v>
      </c>
      <c r="Y25" s="1">
        <v>0.192579166666666</v>
      </c>
      <c r="Z25" s="1">
        <v>0.15937903225806399</v>
      </c>
      <c r="AA25" s="11">
        <v>0.20189847009735701</v>
      </c>
    </row>
    <row r="26" spans="1:27" x14ac:dyDescent="0.25">
      <c r="A26" s="3" t="s">
        <v>15</v>
      </c>
      <c r="B26" s="28">
        <v>0.139110413336378</v>
      </c>
      <c r="C26" s="29">
        <v>0.126872222222222</v>
      </c>
      <c r="D26" s="21">
        <v>0.14759230416857499</v>
      </c>
      <c r="E26" s="21">
        <v>0.114999094202898</v>
      </c>
      <c r="F26" s="30">
        <v>0.16682057091073799</v>
      </c>
      <c r="G26" s="31">
        <v>0.12560705379408599</v>
      </c>
      <c r="H26" s="30">
        <v>0.14547975130230201</v>
      </c>
      <c r="I26" s="1">
        <v>0.14753973249409899</v>
      </c>
      <c r="J26" s="1">
        <v>0.139517628205128</v>
      </c>
      <c r="K26" s="1">
        <v>0.15383012820512801</v>
      </c>
      <c r="L26" s="1">
        <v>0.142944711538461</v>
      </c>
      <c r="M26" s="1">
        <v>0.14399999999999999</v>
      </c>
      <c r="N26" s="1">
        <v>0.13414983974358899</v>
      </c>
      <c r="O26" s="11">
        <v>0.1116134723336</v>
      </c>
      <c r="P26" s="10">
        <v>0.18951344086021499</v>
      </c>
      <c r="Q26" s="1">
        <v>0.100956989247311</v>
      </c>
      <c r="R26" s="1">
        <v>0.15740138888888799</v>
      </c>
      <c r="S26" s="1">
        <v>0.14879946164199101</v>
      </c>
      <c r="T26" s="1">
        <v>0.13653750000000001</v>
      </c>
      <c r="U26" s="1">
        <v>0.14566801075268801</v>
      </c>
      <c r="V26" s="1">
        <v>0.124469086021505</v>
      </c>
      <c r="W26" s="1">
        <v>0.10872321428571401</v>
      </c>
      <c r="X26" s="1">
        <v>0.10138844086021501</v>
      </c>
      <c r="Y26" s="1">
        <v>0.118144444444444</v>
      </c>
      <c r="Z26" s="1">
        <v>0.125565860215053</v>
      </c>
      <c r="AA26" s="11">
        <v>0.211492350486787</v>
      </c>
    </row>
    <row r="27" spans="1:27" x14ac:dyDescent="0.25">
      <c r="A27" s="3" t="s">
        <v>16</v>
      </c>
      <c r="B27" s="28">
        <v>0.42518122859100099</v>
      </c>
      <c r="C27" s="29">
        <v>0.36893148148147897</v>
      </c>
      <c r="D27" s="21">
        <v>0.33765249656435897</v>
      </c>
      <c r="E27" s="21">
        <v>0.42111847826086801</v>
      </c>
      <c r="F27" s="30">
        <v>0.57087458087901999</v>
      </c>
      <c r="G27" s="31">
        <v>0.46960195938724397</v>
      </c>
      <c r="H27" s="30">
        <v>0.40422861703915097</v>
      </c>
      <c r="I27" s="1">
        <v>0.36903800157356298</v>
      </c>
      <c r="J27" s="1">
        <v>0.39202860576922899</v>
      </c>
      <c r="K27" s="1">
        <v>0.40326794871794702</v>
      </c>
      <c r="L27" s="1">
        <v>0.39794863782051199</v>
      </c>
      <c r="M27" s="1">
        <v>0.466860096153843</v>
      </c>
      <c r="N27" s="1">
        <v>0.48099823717948598</v>
      </c>
      <c r="O27" s="11">
        <v>0.46719542902966998</v>
      </c>
      <c r="P27" s="10">
        <v>0.56355551075268695</v>
      </c>
      <c r="Q27" s="1">
        <v>0.54428938172042896</v>
      </c>
      <c r="R27" s="1">
        <v>0.35448319444444298</v>
      </c>
      <c r="S27" s="1">
        <v>0.319665679676984</v>
      </c>
      <c r="T27" s="1">
        <v>0.33938319444444298</v>
      </c>
      <c r="U27" s="1">
        <v>0.35979731182795399</v>
      </c>
      <c r="V27" s="1">
        <v>0.387596236559137</v>
      </c>
      <c r="W27" s="1">
        <v>0.35837976190476001</v>
      </c>
      <c r="X27" s="1">
        <v>0.39506061827956701</v>
      </c>
      <c r="Y27" s="1">
        <v>0.460081944444444</v>
      </c>
      <c r="Z27" s="1">
        <v>0.40946975806451502</v>
      </c>
      <c r="AA27" s="11">
        <v>0.60595771905424001</v>
      </c>
    </row>
    <row r="28" spans="1:27" x14ac:dyDescent="0.25">
      <c r="A28" s="3" t="s">
        <v>17</v>
      </c>
      <c r="B28" s="28">
        <v>0.21526021922813399</v>
      </c>
      <c r="C28" s="29">
        <v>0.25045740740740702</v>
      </c>
      <c r="D28" s="21">
        <v>0.18931470453504301</v>
      </c>
      <c r="E28" s="21">
        <v>0.20736594202898501</v>
      </c>
      <c r="F28" s="30">
        <v>0.214373810602628</v>
      </c>
      <c r="G28" s="31">
        <v>0.213111150694691</v>
      </c>
      <c r="H28" s="30">
        <v>0.21627390354562201</v>
      </c>
      <c r="I28" s="1">
        <v>0.248282454760031</v>
      </c>
      <c r="J28" s="1">
        <v>0.22679647435897399</v>
      </c>
      <c r="K28" s="1">
        <v>0.21253285256410201</v>
      </c>
      <c r="L28" s="1">
        <v>0.19224358974358899</v>
      </c>
      <c r="M28" s="1">
        <v>0.200113782051282</v>
      </c>
      <c r="N28" s="1">
        <v>0.207911057692307</v>
      </c>
      <c r="O28" s="11">
        <v>0.21833520449077701</v>
      </c>
      <c r="P28" s="10">
        <v>0.20467876344086</v>
      </c>
      <c r="Q28" s="1">
        <v>0.17691397849462301</v>
      </c>
      <c r="R28" s="1">
        <v>0.170244444444444</v>
      </c>
      <c r="S28" s="1">
        <v>0.19399865410497899</v>
      </c>
      <c r="T28" s="1">
        <v>0.20355138888888799</v>
      </c>
      <c r="U28" s="1">
        <v>0.26650268817204298</v>
      </c>
      <c r="V28" s="1">
        <v>0.28010080645161201</v>
      </c>
      <c r="W28" s="1">
        <v>0.19987351190476099</v>
      </c>
      <c r="X28" s="1">
        <v>0.217266129032258</v>
      </c>
      <c r="Y28" s="1">
        <v>0.21394027777777699</v>
      </c>
      <c r="Z28" s="1">
        <v>0.191103494623655</v>
      </c>
      <c r="AA28" s="11">
        <v>0.26316828929068098</v>
      </c>
    </row>
    <row r="29" spans="1:27" x14ac:dyDescent="0.25">
      <c r="A29" s="3" t="s">
        <v>18</v>
      </c>
      <c r="B29" s="28">
        <v>0.17000353962091799</v>
      </c>
      <c r="C29" s="29">
        <v>0.19260740740740701</v>
      </c>
      <c r="D29" s="21">
        <v>0.1781071919377</v>
      </c>
      <c r="E29" s="21">
        <v>0.16023731884057901</v>
      </c>
      <c r="F29" s="30">
        <v>0.14963615768010799</v>
      </c>
      <c r="G29" s="31">
        <v>0.17985286783042301</v>
      </c>
      <c r="H29" s="30">
        <v>0.165357754999159</v>
      </c>
      <c r="I29" s="1">
        <v>0.15727065302911</v>
      </c>
      <c r="J29" s="1">
        <v>0.17343269230769201</v>
      </c>
      <c r="K29" s="1">
        <v>0.17611458333333299</v>
      </c>
      <c r="L29" s="1">
        <v>0.170993589743589</v>
      </c>
      <c r="M29" s="1">
        <v>0.15829407051281999</v>
      </c>
      <c r="N29" s="1">
        <v>0.17507371794871701</v>
      </c>
      <c r="O29" s="11">
        <v>0.17908740978348001</v>
      </c>
      <c r="P29" s="10">
        <v>0.15477419354838701</v>
      </c>
      <c r="Q29" s="1">
        <v>0.13180913978494599</v>
      </c>
      <c r="R29" s="1">
        <v>0.16868749999999999</v>
      </c>
      <c r="S29" s="1">
        <v>0.169242261103633</v>
      </c>
      <c r="T29" s="1">
        <v>0.19667499999999999</v>
      </c>
      <c r="U29" s="1">
        <v>0.20446505376344001</v>
      </c>
      <c r="V29" s="1">
        <v>0.18746505376344</v>
      </c>
      <c r="W29" s="1">
        <v>0.185172619047619</v>
      </c>
      <c r="X29" s="1">
        <v>0.183319892473118</v>
      </c>
      <c r="Y29" s="1">
        <v>0.145561111111111</v>
      </c>
      <c r="Z29" s="1">
        <v>0.15135752688171999</v>
      </c>
      <c r="AA29" s="11">
        <v>0.162766342141863</v>
      </c>
    </row>
    <row r="30" spans="1:27" x14ac:dyDescent="0.25">
      <c r="A30" s="3" t="s">
        <v>19</v>
      </c>
      <c r="B30" s="28">
        <v>0.15297533683489301</v>
      </c>
      <c r="C30" s="29">
        <v>0.11542824074074</v>
      </c>
      <c r="D30" s="21">
        <v>0.109180943655519</v>
      </c>
      <c r="E30" s="21">
        <v>0.111033514492753</v>
      </c>
      <c r="F30" s="30">
        <v>0.27500181241504301</v>
      </c>
      <c r="G30" s="31">
        <v>0.152548272176701</v>
      </c>
      <c r="H30" s="30">
        <v>0.15317677701226601</v>
      </c>
      <c r="I30" s="1">
        <v>0.15534775767112499</v>
      </c>
      <c r="J30" s="1">
        <v>0.15103285256410201</v>
      </c>
      <c r="K30" s="1">
        <v>0.152695512820512</v>
      </c>
      <c r="L30" s="1">
        <v>0.14870192307692301</v>
      </c>
      <c r="M30" s="1">
        <v>0.15052724358974301</v>
      </c>
      <c r="N30" s="1">
        <v>0.15059455128205099</v>
      </c>
      <c r="O30" s="11">
        <v>0.16189093825180401</v>
      </c>
      <c r="P30" s="10">
        <v>0.26847849462365497</v>
      </c>
      <c r="Q30" s="1">
        <v>0.26361290322580599</v>
      </c>
      <c r="R30" s="1">
        <v>0.113031944444444</v>
      </c>
      <c r="S30" s="1">
        <v>0.104461641991924</v>
      </c>
      <c r="T30" s="1">
        <v>0.11019999999999899</v>
      </c>
      <c r="U30" s="1">
        <v>0.11468817204301</v>
      </c>
      <c r="V30" s="1">
        <v>0.11995161290322499</v>
      </c>
      <c r="W30" s="1">
        <v>0.111239583333333</v>
      </c>
      <c r="X30" s="1">
        <v>0.113555107526881</v>
      </c>
      <c r="Y30" s="1">
        <v>0.111304166666666</v>
      </c>
      <c r="Z30" s="1">
        <v>0.10825</v>
      </c>
      <c r="AA30" s="11">
        <v>0.29353685674547902</v>
      </c>
    </row>
    <row r="31" spans="1:27" x14ac:dyDescent="0.25">
      <c r="A31" s="3" t="s">
        <v>20</v>
      </c>
      <c r="B31" s="28">
        <v>0.286381251427266</v>
      </c>
      <c r="C31" s="29">
        <v>0.31591296296296201</v>
      </c>
      <c r="D31" s="21">
        <v>0.26863032524049402</v>
      </c>
      <c r="E31" s="21">
        <v>0.29025679347826</v>
      </c>
      <c r="F31" s="30">
        <v>0.271159039420027</v>
      </c>
      <c r="G31" s="31">
        <v>0.29522800142500799</v>
      </c>
      <c r="H31" s="30">
        <v>0.28220836834145502</v>
      </c>
      <c r="I31" s="1">
        <v>0.28871990558615201</v>
      </c>
      <c r="J31" s="1">
        <v>0.28085016025641002</v>
      </c>
      <c r="K31" s="1">
        <v>0.28185336538461497</v>
      </c>
      <c r="L31" s="1">
        <v>0.28516185897435897</v>
      </c>
      <c r="M31" s="1">
        <v>0.27991907051282</v>
      </c>
      <c r="N31" s="1">
        <v>0.26807852564102502</v>
      </c>
      <c r="O31" s="11">
        <v>0.32006976744186</v>
      </c>
      <c r="P31" s="10">
        <v>0.28524327956989198</v>
      </c>
      <c r="Q31" s="1">
        <v>0.229275537634408</v>
      </c>
      <c r="R31" s="1">
        <v>0.24475694444444401</v>
      </c>
      <c r="S31" s="1">
        <v>0.27533109017496599</v>
      </c>
      <c r="T31" s="1">
        <v>0.285588888888888</v>
      </c>
      <c r="U31" s="1">
        <v>0.31666263440860198</v>
      </c>
      <c r="V31" s="1">
        <v>0.31313037634408603</v>
      </c>
      <c r="W31" s="1">
        <v>0.31816369047618998</v>
      </c>
      <c r="X31" s="1">
        <v>0.30151478494623601</v>
      </c>
      <c r="Y31" s="1">
        <v>0.267455555555555</v>
      </c>
      <c r="Z31" s="1">
        <v>0.30106451612903201</v>
      </c>
      <c r="AA31" s="11">
        <v>0.29992489568845598</v>
      </c>
    </row>
    <row r="32" spans="1:27" x14ac:dyDescent="0.25">
      <c r="A32" s="3" t="s">
        <v>21</v>
      </c>
      <c r="B32" s="28">
        <v>0.15768531628225599</v>
      </c>
      <c r="C32" s="29">
        <v>0.140480092592592</v>
      </c>
      <c r="D32" s="21">
        <v>0.12492166743014201</v>
      </c>
      <c r="E32" s="21">
        <v>0.12411413043478201</v>
      </c>
      <c r="F32" s="30">
        <v>0.24051789759855</v>
      </c>
      <c r="G32" s="31">
        <v>0.15632703954399699</v>
      </c>
      <c r="H32" s="30">
        <v>0.15832599563098601</v>
      </c>
      <c r="I32" s="1">
        <v>0.16597797010228099</v>
      </c>
      <c r="J32" s="1">
        <v>0.151251602564102</v>
      </c>
      <c r="K32" s="1">
        <v>0.16414583333333299</v>
      </c>
      <c r="L32" s="1">
        <v>0.15484695512820501</v>
      </c>
      <c r="M32" s="1">
        <v>0.15192708333333299</v>
      </c>
      <c r="N32" s="1">
        <v>0.163382211538461</v>
      </c>
      <c r="O32" s="11">
        <v>0.15210825982357601</v>
      </c>
      <c r="P32" s="10">
        <v>0.219557795698924</v>
      </c>
      <c r="Q32" s="1">
        <v>0.21647983870967699</v>
      </c>
      <c r="R32" s="1">
        <v>0.117402777777777</v>
      </c>
      <c r="S32" s="1">
        <v>0.118388963660834</v>
      </c>
      <c r="T32" s="1">
        <v>0.13918194444444401</v>
      </c>
      <c r="U32" s="1">
        <v>0.15069086021505301</v>
      </c>
      <c r="V32" s="1">
        <v>0.14034005376344</v>
      </c>
      <c r="W32" s="1">
        <v>0.12933035714285701</v>
      </c>
      <c r="X32" s="1">
        <v>0.136810483870967</v>
      </c>
      <c r="Y32" s="1">
        <v>0.115555555555555</v>
      </c>
      <c r="Z32" s="1">
        <v>0.119700268817204</v>
      </c>
      <c r="AA32" s="11">
        <v>0.28708066759388001</v>
      </c>
    </row>
    <row r="33" spans="1:27" x14ac:dyDescent="0.25">
      <c r="A33" s="3" t="s">
        <v>22</v>
      </c>
      <c r="B33" s="28">
        <v>0.27946369034025997</v>
      </c>
      <c r="C33" s="29">
        <v>0.27110138888888802</v>
      </c>
      <c r="D33" s="21">
        <v>0.23848236371965101</v>
      </c>
      <c r="E33" s="21">
        <v>0.26424320652173899</v>
      </c>
      <c r="F33" s="30">
        <v>0.34341096511100999</v>
      </c>
      <c r="G33" s="31">
        <v>0.31786818667616601</v>
      </c>
      <c r="H33" s="30">
        <v>0.26134884893295202</v>
      </c>
      <c r="I33" s="1">
        <v>0.246704956726986</v>
      </c>
      <c r="J33" s="1">
        <v>0.26555128205128198</v>
      </c>
      <c r="K33" s="1">
        <v>0.26617868589743499</v>
      </c>
      <c r="L33" s="1">
        <v>0.26052564102564102</v>
      </c>
      <c r="M33" s="1">
        <v>0.27553285256410198</v>
      </c>
      <c r="N33" s="1">
        <v>0.35176682692307598</v>
      </c>
      <c r="O33" s="11">
        <v>0.29059823576583799</v>
      </c>
      <c r="P33" s="10">
        <v>0.38698655913978403</v>
      </c>
      <c r="Q33" s="1">
        <v>0.30800940860214998</v>
      </c>
      <c r="R33" s="1">
        <v>0.211551388888888</v>
      </c>
      <c r="S33" s="1">
        <v>0.23492059219380801</v>
      </c>
      <c r="T33" s="1">
        <v>0.26908888888888799</v>
      </c>
      <c r="U33" s="1">
        <v>0.291048387096774</v>
      </c>
      <c r="V33" s="1">
        <v>0.27165725806451602</v>
      </c>
      <c r="W33" s="1">
        <v>0.24840178571428501</v>
      </c>
      <c r="X33" s="1">
        <v>0.27860215053763399</v>
      </c>
      <c r="Y33" s="1">
        <v>0.27319583333333303</v>
      </c>
      <c r="Z33" s="1">
        <v>0.241220430107526</v>
      </c>
      <c r="AA33" s="11">
        <v>0.33495271210013899</v>
      </c>
    </row>
    <row r="34" spans="1:27" x14ac:dyDescent="0.25">
      <c r="A34" s="3" t="s">
        <v>23</v>
      </c>
      <c r="B34" s="28">
        <v>0.155580497830554</v>
      </c>
      <c r="C34" s="29">
        <v>0.142920833333333</v>
      </c>
      <c r="D34" s="21">
        <v>0.12421850664223499</v>
      </c>
      <c r="E34" s="21">
        <v>0.153067934782608</v>
      </c>
      <c r="F34" s="30">
        <v>0.201505210693248</v>
      </c>
      <c r="G34" s="31">
        <v>0.14736123975774801</v>
      </c>
      <c r="H34" s="30">
        <v>0.15945740211729101</v>
      </c>
      <c r="I34" s="1">
        <v>0.153623131392604</v>
      </c>
      <c r="J34" s="1">
        <v>0.15134294871794801</v>
      </c>
      <c r="K34" s="1">
        <v>0.156103365384615</v>
      </c>
      <c r="L34" s="1">
        <v>0.159804487179487</v>
      </c>
      <c r="M34" s="1">
        <v>0.17359935897435799</v>
      </c>
      <c r="N34" s="1">
        <v>0.15253846153846101</v>
      </c>
      <c r="O34" s="11">
        <v>0.142076984763432</v>
      </c>
      <c r="P34" s="10">
        <v>0.17545564516129</v>
      </c>
      <c r="Q34" s="1">
        <v>0.12371236559139701</v>
      </c>
      <c r="R34" s="1">
        <v>0.107023611111111</v>
      </c>
      <c r="S34" s="1">
        <v>0.123662180349932</v>
      </c>
      <c r="T34" s="1">
        <v>0.14198749999999999</v>
      </c>
      <c r="U34" s="1">
        <v>0.137783602150537</v>
      </c>
      <c r="V34" s="1">
        <v>0.14805779569892399</v>
      </c>
      <c r="W34" s="1">
        <v>0.14292113095237999</v>
      </c>
      <c r="X34" s="1">
        <v>0.157403225806451</v>
      </c>
      <c r="Y34" s="1">
        <v>0.15893055555555499</v>
      </c>
      <c r="Z34" s="1">
        <v>0.143059139784946</v>
      </c>
      <c r="AA34" s="11">
        <v>0.308958275382475</v>
      </c>
    </row>
    <row r="35" spans="1:27" x14ac:dyDescent="0.25">
      <c r="A35" s="3" t="s">
        <v>24</v>
      </c>
      <c r="B35" s="28">
        <v>0.29276056177209397</v>
      </c>
      <c r="C35" s="29">
        <v>0.26755648148148098</v>
      </c>
      <c r="D35" s="21">
        <v>0.244531836921667</v>
      </c>
      <c r="E35" s="21">
        <v>0.24770788043478201</v>
      </c>
      <c r="F35" s="30">
        <v>0.41020525600362401</v>
      </c>
      <c r="G35" s="31">
        <v>0.28548770929818301</v>
      </c>
      <c r="H35" s="30">
        <v>0.29619106032599501</v>
      </c>
      <c r="I35" s="1">
        <v>0.291848151062155</v>
      </c>
      <c r="J35" s="1">
        <v>0.30064262820512799</v>
      </c>
      <c r="K35" s="1">
        <v>0.28521073717948697</v>
      </c>
      <c r="L35" s="1">
        <v>0.29623798076923002</v>
      </c>
      <c r="M35" s="1">
        <v>0.301266025641025</v>
      </c>
      <c r="N35" s="1">
        <v>0.28044471153846101</v>
      </c>
      <c r="O35" s="11">
        <v>0.293691259021651</v>
      </c>
      <c r="P35" s="10">
        <v>0.44556317204300999</v>
      </c>
      <c r="Q35" s="1">
        <v>0.41633198924731102</v>
      </c>
      <c r="R35" s="1">
        <v>0.25182777777777698</v>
      </c>
      <c r="S35" s="1">
        <v>0.23081022880215299</v>
      </c>
      <c r="T35" s="1">
        <v>0.25139583333333299</v>
      </c>
      <c r="U35" s="1">
        <v>0.26943817204301002</v>
      </c>
      <c r="V35" s="1">
        <v>0.267051075268817</v>
      </c>
      <c r="W35" s="1">
        <v>0.26603273809523797</v>
      </c>
      <c r="X35" s="1">
        <v>0.27836290322580598</v>
      </c>
      <c r="Y35" s="1">
        <v>0.240980555555555</v>
      </c>
      <c r="Z35" s="1">
        <v>0.22356317204300999</v>
      </c>
      <c r="AA35" s="11">
        <v>0.36727816411682801</v>
      </c>
    </row>
    <row r="36" spans="1:27" x14ac:dyDescent="0.25">
      <c r="A36" s="3" t="s">
        <v>25</v>
      </c>
      <c r="B36" s="28">
        <v>0.199617949303493</v>
      </c>
      <c r="C36" s="29">
        <v>0.21188888888888799</v>
      </c>
      <c r="D36" s="21">
        <v>0.21545029775538199</v>
      </c>
      <c r="E36" s="21">
        <v>0.194097826086956</v>
      </c>
      <c r="F36" s="30">
        <v>0.17747077480743001</v>
      </c>
      <c r="G36" s="31">
        <v>0.21322408265051601</v>
      </c>
      <c r="H36" s="30">
        <v>0.193200134431188</v>
      </c>
      <c r="I36" s="1">
        <v>0.17677734067663201</v>
      </c>
      <c r="J36" s="1">
        <v>0.18921554487179401</v>
      </c>
      <c r="K36" s="1">
        <v>0.20997996794871701</v>
      </c>
      <c r="L36" s="1">
        <v>0.23013782051282</v>
      </c>
      <c r="M36" s="1">
        <v>0.15899358974358899</v>
      </c>
      <c r="N36" s="1">
        <v>0.20149278846153801</v>
      </c>
      <c r="O36" s="11">
        <v>0.23117481956696001</v>
      </c>
      <c r="P36" s="10">
        <v>0.15974327956989201</v>
      </c>
      <c r="Q36" s="1">
        <v>0.17639112903225801</v>
      </c>
      <c r="R36" s="1">
        <v>0.201870833333333</v>
      </c>
      <c r="S36" s="1">
        <v>0.23176850605652699</v>
      </c>
      <c r="T36" s="1">
        <v>0.21219027777777699</v>
      </c>
      <c r="U36" s="1">
        <v>0.20617204301075201</v>
      </c>
      <c r="V36" s="1">
        <v>0.22714650537634401</v>
      </c>
      <c r="W36" s="1">
        <v>0.201325892857142</v>
      </c>
      <c r="X36" s="1">
        <v>0.20420026881720399</v>
      </c>
      <c r="Y36" s="1">
        <v>0.182094444444444</v>
      </c>
      <c r="Z36" s="1">
        <v>0.19561155913978401</v>
      </c>
      <c r="AA36" s="11">
        <v>0.19693184979137601</v>
      </c>
    </row>
    <row r="37" spans="1:27" x14ac:dyDescent="0.25">
      <c r="A37" s="3" t="s">
        <v>26</v>
      </c>
      <c r="B37" s="28">
        <v>0.321615208951815</v>
      </c>
      <c r="C37" s="29">
        <v>0.31701249999999997</v>
      </c>
      <c r="D37" s="21">
        <v>0.26913467704993099</v>
      </c>
      <c r="E37" s="21">
        <v>0.28822192028985499</v>
      </c>
      <c r="F37" s="30">
        <v>0.41143815133665601</v>
      </c>
      <c r="G37" s="31">
        <v>0.32861524759529698</v>
      </c>
      <c r="H37" s="30">
        <v>0.31831339270710801</v>
      </c>
      <c r="I37" s="1">
        <v>0.33715656963021201</v>
      </c>
      <c r="J37" s="1">
        <v>0.33369791666666598</v>
      </c>
      <c r="K37" s="1">
        <v>0.31176362179487099</v>
      </c>
      <c r="L37" s="1">
        <v>0.303499198717948</v>
      </c>
      <c r="M37" s="1">
        <v>0.31434134615384601</v>
      </c>
      <c r="N37" s="1">
        <v>0.32085817307692299</v>
      </c>
      <c r="O37" s="11">
        <v>0.32970970328789001</v>
      </c>
      <c r="P37" s="10">
        <v>0.44849731182795699</v>
      </c>
      <c r="Q37" s="1">
        <v>0.353014784946236</v>
      </c>
      <c r="R37" s="1">
        <v>0.25980555555555501</v>
      </c>
      <c r="S37" s="1">
        <v>0.27279407806191103</v>
      </c>
      <c r="T37" s="1">
        <v>0.27468749999999997</v>
      </c>
      <c r="U37" s="1">
        <v>0.35070967741935399</v>
      </c>
      <c r="V37" s="1">
        <v>0.30738037634408599</v>
      </c>
      <c r="W37" s="1">
        <v>0.29036904761904703</v>
      </c>
      <c r="X37" s="1">
        <v>0.30485752688172002</v>
      </c>
      <c r="Y37" s="1">
        <v>0.26597777777777698</v>
      </c>
      <c r="Z37" s="1">
        <v>0.29311290322580602</v>
      </c>
      <c r="AA37" s="11">
        <v>0.43354520166898403</v>
      </c>
    </row>
    <row r="38" spans="1:27" x14ac:dyDescent="0.25">
      <c r="A38" s="3" t="s">
        <v>27</v>
      </c>
      <c r="B38" s="28">
        <v>0.30978807947019799</v>
      </c>
      <c r="C38" s="29">
        <v>0.39615509259259202</v>
      </c>
      <c r="D38" s="21">
        <v>0.29485890975721402</v>
      </c>
      <c r="E38" s="21">
        <v>0.27267391304347799</v>
      </c>
      <c r="F38" s="30">
        <v>0.27715813321250499</v>
      </c>
      <c r="G38" s="31">
        <v>0.37795724973280997</v>
      </c>
      <c r="H38" s="30">
        <v>0.277633675012602</v>
      </c>
      <c r="I38" s="1">
        <v>0.29647678992918902</v>
      </c>
      <c r="J38" s="1">
        <v>0.27577163461538401</v>
      </c>
      <c r="K38" s="1">
        <v>0.28976442307692302</v>
      </c>
      <c r="L38" s="1">
        <v>0.28142467948717897</v>
      </c>
      <c r="M38" s="1">
        <v>0.26678846153846097</v>
      </c>
      <c r="N38" s="1">
        <v>0.362563301282051</v>
      </c>
      <c r="O38" s="11">
        <v>0.39604170008019202</v>
      </c>
      <c r="P38" s="10">
        <v>0.214245967741935</v>
      </c>
      <c r="Q38" s="1">
        <v>0.268158602150537</v>
      </c>
      <c r="R38" s="1">
        <v>0.23370416666666599</v>
      </c>
      <c r="S38" s="1">
        <v>0.28035935397039002</v>
      </c>
      <c r="T38" s="1">
        <v>0.37097638888888801</v>
      </c>
      <c r="U38" s="1">
        <v>0.45528763440860198</v>
      </c>
      <c r="V38" s="1">
        <v>0.39496908602150499</v>
      </c>
      <c r="W38" s="1">
        <v>0.33200000000000002</v>
      </c>
      <c r="X38" s="1">
        <v>0.34165725806451602</v>
      </c>
      <c r="Y38" s="1">
        <v>0.26039027777777701</v>
      </c>
      <c r="Z38" s="1">
        <v>0.215577956989247</v>
      </c>
      <c r="AA38" s="11">
        <v>0.35157023643949897</v>
      </c>
    </row>
    <row r="39" spans="1:27" x14ac:dyDescent="0.25">
      <c r="A39" s="3" t="s">
        <v>28</v>
      </c>
      <c r="B39" s="28">
        <v>0.13291539164192701</v>
      </c>
      <c r="C39" s="29">
        <v>0.160517129629629</v>
      </c>
      <c r="D39" s="21">
        <v>0.105933119560238</v>
      </c>
      <c r="E39" s="21">
        <v>0.141295289855072</v>
      </c>
      <c r="F39" s="30">
        <v>0.124206615314907</v>
      </c>
      <c r="G39" s="31">
        <v>0.14751870324189501</v>
      </c>
      <c r="H39" s="30">
        <v>0.126027222315577</v>
      </c>
      <c r="I39" s="1">
        <v>0.130756097560975</v>
      </c>
      <c r="J39" s="1">
        <v>0.12370432692307599</v>
      </c>
      <c r="K39" s="1">
        <v>0.121947916666666</v>
      </c>
      <c r="L39" s="1">
        <v>0.12727884615384599</v>
      </c>
      <c r="M39" s="1">
        <v>0.12524198717948701</v>
      </c>
      <c r="N39" s="1">
        <v>0.147230769230769</v>
      </c>
      <c r="O39" s="11">
        <v>0.154304731355252</v>
      </c>
      <c r="P39" s="10">
        <v>0.135194892473118</v>
      </c>
      <c r="Q39" s="1">
        <v>0.108209677419354</v>
      </c>
      <c r="R39" s="1">
        <v>0.13159027777777699</v>
      </c>
      <c r="S39" s="1">
        <v>9.4644683714670205E-2</v>
      </c>
      <c r="T39" s="1">
        <v>9.1925000000000007E-2</v>
      </c>
      <c r="U39" s="1">
        <v>0.14598252688172</v>
      </c>
      <c r="V39" s="1">
        <v>0.15096908602150499</v>
      </c>
      <c r="W39" s="1">
        <v>0.18718005952380901</v>
      </c>
      <c r="X39" s="1">
        <v>0.195802419354838</v>
      </c>
      <c r="Y39" s="1">
        <v>0.10966388888888801</v>
      </c>
      <c r="Z39" s="1">
        <v>0.117399193548387</v>
      </c>
      <c r="AA39" s="11">
        <v>0.12938942976355999</v>
      </c>
    </row>
    <row r="40" spans="1:27" ht="15.75" thickBot="1" x14ac:dyDescent="0.3">
      <c r="A40" s="4" t="s">
        <v>29</v>
      </c>
      <c r="B40" s="32">
        <v>0.31519616350765001</v>
      </c>
      <c r="C40" s="33">
        <v>0.37819166666666598</v>
      </c>
      <c r="D40" s="34">
        <v>0.29861291800274797</v>
      </c>
      <c r="E40" s="34">
        <v>0.346255887681159</v>
      </c>
      <c r="F40" s="35">
        <v>0.23887131853194299</v>
      </c>
      <c r="G40" s="36">
        <v>0.26503135019593799</v>
      </c>
      <c r="H40" s="35">
        <v>0.33885817509662203</v>
      </c>
      <c r="I40" s="14">
        <v>0.34204563335955901</v>
      </c>
      <c r="J40" s="14">
        <v>0.34623798076923001</v>
      </c>
      <c r="K40" s="14">
        <v>0.33141666666666603</v>
      </c>
      <c r="L40" s="14">
        <v>0.347565705128205</v>
      </c>
      <c r="M40" s="14">
        <v>0.31886298076922998</v>
      </c>
      <c r="N40" s="14">
        <v>0.27423958333333298</v>
      </c>
      <c r="O40" s="15">
        <v>0.24545388933440199</v>
      </c>
      <c r="P40" s="13">
        <v>0.27124059139784901</v>
      </c>
      <c r="Q40" s="14">
        <v>0.17535618279569801</v>
      </c>
      <c r="R40" s="14">
        <v>0.295536111111111</v>
      </c>
      <c r="S40" s="14">
        <v>0.29027456258411799</v>
      </c>
      <c r="T40" s="14">
        <v>0.31029444444444398</v>
      </c>
      <c r="U40" s="14">
        <v>0.36692876344086001</v>
      </c>
      <c r="V40" s="14">
        <v>0.401431451612903</v>
      </c>
      <c r="W40" s="14">
        <v>0.364931547619047</v>
      </c>
      <c r="X40" s="14">
        <v>0.36449059139784901</v>
      </c>
      <c r="Y40" s="14">
        <v>0.36163611111111099</v>
      </c>
      <c r="Z40" s="14">
        <v>0.31313709677419299</v>
      </c>
      <c r="AA40" s="15">
        <v>0.27110013908205799</v>
      </c>
    </row>
    <row r="42" spans="1:27" ht="15.75" thickBot="1" x14ac:dyDescent="0.3"/>
    <row r="43" spans="1:27" ht="16.5" thickTop="1" thickBot="1" x14ac:dyDescent="0.3">
      <c r="A43" s="46" t="s">
        <v>0</v>
      </c>
      <c r="B43" s="18" t="s">
        <v>1</v>
      </c>
      <c r="C43" s="43" t="s">
        <v>31</v>
      </c>
      <c r="D43" s="44" t="s">
        <v>32</v>
      </c>
      <c r="E43" s="44" t="s">
        <v>33</v>
      </c>
      <c r="F43" s="45" t="s">
        <v>34</v>
      </c>
      <c r="G43" s="43" t="s">
        <v>36</v>
      </c>
      <c r="H43" s="45" t="s">
        <v>61</v>
      </c>
    </row>
    <row r="44" spans="1:27" ht="15.75" thickTop="1" x14ac:dyDescent="0.25">
      <c r="A44" s="40" t="s">
        <v>13</v>
      </c>
      <c r="B44" s="38">
        <v>0.21574514729390201</v>
      </c>
      <c r="C44" s="55">
        <v>0.230697222222222</v>
      </c>
      <c r="D44" s="56">
        <v>0.21653458543289</v>
      </c>
      <c r="E44" s="56">
        <v>0.22062499999999999</v>
      </c>
      <c r="F44" s="57">
        <v>0.195448572723153</v>
      </c>
      <c r="G44" s="55">
        <v>0.19461809761311</v>
      </c>
      <c r="H44" s="57">
        <v>0.225710468828768</v>
      </c>
    </row>
    <row r="45" spans="1:27" x14ac:dyDescent="0.25">
      <c r="A45" s="41" t="s">
        <v>14</v>
      </c>
      <c r="B45" s="37">
        <v>0.24329744233843301</v>
      </c>
      <c r="C45" s="58">
        <v>0.395319444444444</v>
      </c>
      <c r="D45" s="59">
        <v>0.195550618415025</v>
      </c>
      <c r="E45" s="59">
        <v>0.22878759057970999</v>
      </c>
      <c r="F45" s="60">
        <v>0.15625690983235099</v>
      </c>
      <c r="G45" s="58">
        <v>0.248356964731029</v>
      </c>
      <c r="H45" s="60">
        <v>0.24091093933792601</v>
      </c>
    </row>
    <row r="46" spans="1:27" x14ac:dyDescent="0.25">
      <c r="A46" s="41" t="s">
        <v>15</v>
      </c>
      <c r="B46" s="37">
        <v>0.139110413336378</v>
      </c>
      <c r="C46" s="58">
        <v>0.126872222222222</v>
      </c>
      <c r="D46" s="59">
        <v>0.14759230416857499</v>
      </c>
      <c r="E46" s="59">
        <v>0.114999094202898</v>
      </c>
      <c r="F46" s="60">
        <v>0.16682057091073799</v>
      </c>
      <c r="G46" s="58">
        <v>0.12560705379408599</v>
      </c>
      <c r="H46" s="60">
        <v>0.14547975130230201</v>
      </c>
    </row>
    <row r="47" spans="1:27" x14ac:dyDescent="0.25">
      <c r="A47" s="41" t="s">
        <v>16</v>
      </c>
      <c r="B47" s="37">
        <v>0.42518122859100099</v>
      </c>
      <c r="C47" s="58">
        <v>0.36893148148147897</v>
      </c>
      <c r="D47" s="59">
        <v>0.33765249656435897</v>
      </c>
      <c r="E47" s="59">
        <v>0.42111847826086801</v>
      </c>
      <c r="F47" s="60">
        <v>0.57087458087901999</v>
      </c>
      <c r="G47" s="58">
        <v>0.46960195938724397</v>
      </c>
      <c r="H47" s="60">
        <v>0.40422861703915097</v>
      </c>
    </row>
    <row r="48" spans="1:27" x14ac:dyDescent="0.25">
      <c r="A48" s="41" t="s">
        <v>17</v>
      </c>
      <c r="B48" s="37">
        <v>0.21526021922813399</v>
      </c>
      <c r="C48" s="58">
        <v>0.25045740740740702</v>
      </c>
      <c r="D48" s="59">
        <v>0.18931470453504301</v>
      </c>
      <c r="E48" s="59">
        <v>0.20736594202898501</v>
      </c>
      <c r="F48" s="60">
        <v>0.214373810602628</v>
      </c>
      <c r="G48" s="58">
        <v>0.213111150694691</v>
      </c>
      <c r="H48" s="60">
        <v>0.21627390354562201</v>
      </c>
    </row>
    <row r="49" spans="1:8" x14ac:dyDescent="0.25">
      <c r="A49" s="41" t="s">
        <v>18</v>
      </c>
      <c r="B49" s="37">
        <v>0.17000353962091799</v>
      </c>
      <c r="C49" s="58">
        <v>0.19260740740740701</v>
      </c>
      <c r="D49" s="59">
        <v>0.1781071919377</v>
      </c>
      <c r="E49" s="59">
        <v>0.16023731884057901</v>
      </c>
      <c r="F49" s="60">
        <v>0.14963615768010799</v>
      </c>
      <c r="G49" s="58">
        <v>0.17985286783042301</v>
      </c>
      <c r="H49" s="60">
        <v>0.165357754999159</v>
      </c>
    </row>
    <row r="50" spans="1:8" x14ac:dyDescent="0.25">
      <c r="A50" s="41" t="s">
        <v>19</v>
      </c>
      <c r="B50" s="37">
        <v>0.15297533683489301</v>
      </c>
      <c r="C50" s="58">
        <v>0.11542824074074</v>
      </c>
      <c r="D50" s="59">
        <v>0.109180943655519</v>
      </c>
      <c r="E50" s="59">
        <v>0.111033514492753</v>
      </c>
      <c r="F50" s="60">
        <v>0.27500181241504301</v>
      </c>
      <c r="G50" s="58">
        <v>0.152548272176701</v>
      </c>
      <c r="H50" s="60">
        <v>0.15317677701226601</v>
      </c>
    </row>
    <row r="51" spans="1:8" x14ac:dyDescent="0.25">
      <c r="A51" s="41" t="s">
        <v>20</v>
      </c>
      <c r="B51" s="37">
        <v>0.286381251427266</v>
      </c>
      <c r="C51" s="58">
        <v>0.31591296296296201</v>
      </c>
      <c r="D51" s="59">
        <v>0.26863032524049402</v>
      </c>
      <c r="E51" s="59">
        <v>0.29025679347826</v>
      </c>
      <c r="F51" s="60">
        <v>0.271159039420027</v>
      </c>
      <c r="G51" s="58">
        <v>0.29522800142500799</v>
      </c>
      <c r="H51" s="60">
        <v>0.28220836834145502</v>
      </c>
    </row>
    <row r="52" spans="1:8" x14ac:dyDescent="0.25">
      <c r="A52" s="41" t="s">
        <v>21</v>
      </c>
      <c r="B52" s="37">
        <v>0.15768531628225599</v>
      </c>
      <c r="C52" s="58">
        <v>0.140480092592592</v>
      </c>
      <c r="D52" s="59">
        <v>0.12492166743014201</v>
      </c>
      <c r="E52" s="59">
        <v>0.12411413043478201</v>
      </c>
      <c r="F52" s="60">
        <v>0.24051789759855</v>
      </c>
      <c r="G52" s="58">
        <v>0.15632703954399699</v>
      </c>
      <c r="H52" s="60">
        <v>0.15832599563098601</v>
      </c>
    </row>
    <row r="53" spans="1:8" x14ac:dyDescent="0.25">
      <c r="A53" s="41" t="s">
        <v>22</v>
      </c>
      <c r="B53" s="37">
        <v>0.27946369034025997</v>
      </c>
      <c r="C53" s="58">
        <v>0.27110138888888802</v>
      </c>
      <c r="D53" s="59">
        <v>0.23848236371965101</v>
      </c>
      <c r="E53" s="59">
        <v>0.26424320652173899</v>
      </c>
      <c r="F53" s="60">
        <v>0.34341096511100999</v>
      </c>
      <c r="G53" s="58">
        <v>0.31786818667616601</v>
      </c>
      <c r="H53" s="60">
        <v>0.26134884893295202</v>
      </c>
    </row>
    <row r="54" spans="1:8" x14ac:dyDescent="0.25">
      <c r="A54" s="41" t="s">
        <v>23</v>
      </c>
      <c r="B54" s="37">
        <v>0.155580497830554</v>
      </c>
      <c r="C54" s="58">
        <v>0.142920833333333</v>
      </c>
      <c r="D54" s="59">
        <v>0.12421850664223499</v>
      </c>
      <c r="E54" s="59">
        <v>0.153067934782608</v>
      </c>
      <c r="F54" s="60">
        <v>0.201505210693248</v>
      </c>
      <c r="G54" s="58">
        <v>0.14736123975774801</v>
      </c>
      <c r="H54" s="60">
        <v>0.15945740211729101</v>
      </c>
    </row>
    <row r="55" spans="1:8" x14ac:dyDescent="0.25">
      <c r="A55" s="41" t="s">
        <v>24</v>
      </c>
      <c r="B55" s="37">
        <v>0.29276056177209397</v>
      </c>
      <c r="C55" s="58">
        <v>0.26755648148148098</v>
      </c>
      <c r="D55" s="59">
        <v>0.244531836921667</v>
      </c>
      <c r="E55" s="59">
        <v>0.24770788043478201</v>
      </c>
      <c r="F55" s="60">
        <v>0.41020525600362401</v>
      </c>
      <c r="G55" s="58">
        <v>0.28548770929818301</v>
      </c>
      <c r="H55" s="60">
        <v>0.29619106032599501</v>
      </c>
    </row>
    <row r="56" spans="1:8" x14ac:dyDescent="0.25">
      <c r="A56" s="41" t="s">
        <v>25</v>
      </c>
      <c r="B56" s="37">
        <v>0.199617949303493</v>
      </c>
      <c r="C56" s="58">
        <v>0.21188888888888799</v>
      </c>
      <c r="D56" s="59">
        <v>0.21545029775538199</v>
      </c>
      <c r="E56" s="59">
        <v>0.194097826086956</v>
      </c>
      <c r="F56" s="60">
        <v>0.17747077480743001</v>
      </c>
      <c r="G56" s="58">
        <v>0.21322408265051601</v>
      </c>
      <c r="H56" s="60">
        <v>0.193200134431188</v>
      </c>
    </row>
    <row r="57" spans="1:8" x14ac:dyDescent="0.25">
      <c r="A57" s="41" t="s">
        <v>26</v>
      </c>
      <c r="B57" s="37">
        <v>0.321615208951815</v>
      </c>
      <c r="C57" s="58">
        <v>0.31701249999999997</v>
      </c>
      <c r="D57" s="59">
        <v>0.26913467704993099</v>
      </c>
      <c r="E57" s="59">
        <v>0.28822192028985499</v>
      </c>
      <c r="F57" s="60">
        <v>0.41143815133665601</v>
      </c>
      <c r="G57" s="58">
        <v>0.32861524759529698</v>
      </c>
      <c r="H57" s="60">
        <v>0.31831339270710801</v>
      </c>
    </row>
    <row r="58" spans="1:8" x14ac:dyDescent="0.25">
      <c r="A58" s="41" t="s">
        <v>27</v>
      </c>
      <c r="B58" s="37">
        <v>0.30978807947019799</v>
      </c>
      <c r="C58" s="58">
        <v>0.39615509259259202</v>
      </c>
      <c r="D58" s="59">
        <v>0.29485890975721402</v>
      </c>
      <c r="E58" s="59">
        <v>0.27267391304347799</v>
      </c>
      <c r="F58" s="60">
        <v>0.27715813321250499</v>
      </c>
      <c r="G58" s="58">
        <v>0.37795724973280997</v>
      </c>
      <c r="H58" s="60">
        <v>0.277633675012602</v>
      </c>
    </row>
    <row r="59" spans="1:8" x14ac:dyDescent="0.25">
      <c r="A59" s="41" t="s">
        <v>28</v>
      </c>
      <c r="B59" s="37">
        <v>0.13291539164192701</v>
      </c>
      <c r="C59" s="58">
        <v>0.160517129629629</v>
      </c>
      <c r="D59" s="59">
        <v>0.105933119560238</v>
      </c>
      <c r="E59" s="59">
        <v>0.141295289855072</v>
      </c>
      <c r="F59" s="60">
        <v>0.124206615314907</v>
      </c>
      <c r="G59" s="58">
        <v>0.14751870324189501</v>
      </c>
      <c r="H59" s="60">
        <v>0.126027222315577</v>
      </c>
    </row>
    <row r="60" spans="1:8" ht="15.75" thickBot="1" x14ac:dyDescent="0.3">
      <c r="A60" s="42" t="s">
        <v>29</v>
      </c>
      <c r="B60" s="39">
        <v>0.31519616350765001</v>
      </c>
      <c r="C60" s="61">
        <v>0.37819166666666598</v>
      </c>
      <c r="D60" s="62">
        <v>0.29861291800274797</v>
      </c>
      <c r="E60" s="62">
        <v>0.346255887681159</v>
      </c>
      <c r="F60" s="63">
        <v>0.23887131853194299</v>
      </c>
      <c r="G60" s="64">
        <v>0.26503135019593799</v>
      </c>
      <c r="H60" s="65">
        <v>0.33885817509662203</v>
      </c>
    </row>
    <row r="61" spans="1:8" ht="15.75" thickTop="1" x14ac:dyDescent="0.25"/>
  </sheetData>
  <phoneticPr fontId="1" type="noConversion"/>
  <conditionalFormatting sqref="B24:B40">
    <cfRule type="colorScale" priority="108">
      <colorScale>
        <cfvo type="min"/>
        <cfvo type="percentile" val="50"/>
        <cfvo type="max"/>
        <color rgb="FF63BE7B"/>
        <color rgb="FFFCFCFF"/>
        <color rgb="FFF8696B"/>
      </colorScale>
    </cfRule>
  </conditionalFormatting>
  <conditionalFormatting sqref="B2:AA2">
    <cfRule type="colorScale" priority="125">
      <colorScale>
        <cfvo type="min"/>
        <cfvo type="percentile" val="50"/>
        <cfvo type="max"/>
        <color rgb="FF63BE7B"/>
        <color rgb="FFFCFCFF"/>
        <color rgb="FFF8696B"/>
      </colorScale>
    </cfRule>
  </conditionalFormatting>
  <conditionalFormatting sqref="B3:AA3">
    <cfRule type="colorScale" priority="124">
      <colorScale>
        <cfvo type="min"/>
        <cfvo type="percentile" val="50"/>
        <cfvo type="max"/>
        <color rgb="FF63BE7B"/>
        <color rgb="FFFCFCFF"/>
        <color rgb="FFF8696B"/>
      </colorScale>
    </cfRule>
  </conditionalFormatting>
  <conditionalFormatting sqref="B4:AA4">
    <cfRule type="colorScale" priority="123">
      <colorScale>
        <cfvo type="min"/>
        <cfvo type="percentile" val="50"/>
        <cfvo type="max"/>
        <color rgb="FF63BE7B"/>
        <color rgb="FFFCFCFF"/>
        <color rgb="FFF8696B"/>
      </colorScale>
    </cfRule>
  </conditionalFormatting>
  <conditionalFormatting sqref="B5:AA5">
    <cfRule type="colorScale" priority="122">
      <colorScale>
        <cfvo type="min"/>
        <cfvo type="percentile" val="50"/>
        <cfvo type="max"/>
        <color rgb="FF63BE7B"/>
        <color rgb="FFFCFCFF"/>
        <color rgb="FFF8696B"/>
      </colorScale>
    </cfRule>
  </conditionalFormatting>
  <conditionalFormatting sqref="B6:AA6">
    <cfRule type="colorScale" priority="121">
      <colorScale>
        <cfvo type="min"/>
        <cfvo type="percentile" val="50"/>
        <cfvo type="max"/>
        <color rgb="FF63BE7B"/>
        <color rgb="FFFCFCFF"/>
        <color rgb="FFF8696B"/>
      </colorScale>
    </cfRule>
  </conditionalFormatting>
  <conditionalFormatting sqref="B7:AA7">
    <cfRule type="colorScale" priority="120">
      <colorScale>
        <cfvo type="min"/>
        <cfvo type="percentile" val="50"/>
        <cfvo type="max"/>
        <color rgb="FF63BE7B"/>
        <color rgb="FFFCFCFF"/>
        <color rgb="FFF8696B"/>
      </colorScale>
    </cfRule>
  </conditionalFormatting>
  <conditionalFormatting sqref="B8:AA8">
    <cfRule type="colorScale" priority="119">
      <colorScale>
        <cfvo type="min"/>
        <cfvo type="percentile" val="50"/>
        <cfvo type="max"/>
        <color rgb="FF63BE7B"/>
        <color rgb="FFFCFCFF"/>
        <color rgb="FFF8696B"/>
      </colorScale>
    </cfRule>
  </conditionalFormatting>
  <conditionalFormatting sqref="B9:AA9">
    <cfRule type="colorScale" priority="118">
      <colorScale>
        <cfvo type="min"/>
        <cfvo type="percentile" val="50"/>
        <cfvo type="max"/>
        <color rgb="FF63BE7B"/>
        <color rgb="FFFCFCFF"/>
        <color rgb="FFF8696B"/>
      </colorScale>
    </cfRule>
  </conditionalFormatting>
  <conditionalFormatting sqref="B10:AA10">
    <cfRule type="colorScale" priority="117">
      <colorScale>
        <cfvo type="min"/>
        <cfvo type="percentile" val="50"/>
        <cfvo type="max"/>
        <color rgb="FF63BE7B"/>
        <color rgb="FFFCFCFF"/>
        <color rgb="FFF8696B"/>
      </colorScale>
    </cfRule>
  </conditionalFormatting>
  <conditionalFormatting sqref="B11:AA11">
    <cfRule type="colorScale" priority="116">
      <colorScale>
        <cfvo type="min"/>
        <cfvo type="percentile" val="50"/>
        <cfvo type="max"/>
        <color rgb="FF63BE7B"/>
        <color rgb="FFFCFCFF"/>
        <color rgb="FFF8696B"/>
      </colorScale>
    </cfRule>
  </conditionalFormatting>
  <conditionalFormatting sqref="B12:AA12">
    <cfRule type="colorScale" priority="115">
      <colorScale>
        <cfvo type="min"/>
        <cfvo type="percentile" val="50"/>
        <cfvo type="max"/>
        <color rgb="FF63BE7B"/>
        <color rgb="FFFCFCFF"/>
        <color rgb="FFF8696B"/>
      </colorScale>
    </cfRule>
  </conditionalFormatting>
  <conditionalFormatting sqref="B13:AA13">
    <cfRule type="colorScale" priority="114">
      <colorScale>
        <cfvo type="min"/>
        <cfvo type="percentile" val="50"/>
        <cfvo type="max"/>
        <color rgb="FF63BE7B"/>
        <color rgb="FFFCFCFF"/>
        <color rgb="FFF8696B"/>
      </colorScale>
    </cfRule>
  </conditionalFormatting>
  <conditionalFormatting sqref="B14:AA14">
    <cfRule type="colorScale" priority="113">
      <colorScale>
        <cfvo type="min"/>
        <cfvo type="percentile" val="50"/>
        <cfvo type="max"/>
        <color rgb="FF63BE7B"/>
        <color rgb="FFFCFCFF"/>
        <color rgb="FFF8696B"/>
      </colorScale>
    </cfRule>
  </conditionalFormatting>
  <conditionalFormatting sqref="B15:AA15">
    <cfRule type="colorScale" priority="112">
      <colorScale>
        <cfvo type="min"/>
        <cfvo type="percentile" val="50"/>
        <cfvo type="max"/>
        <color rgb="FF63BE7B"/>
        <color rgb="FFFCFCFF"/>
        <color rgb="FFF8696B"/>
      </colorScale>
    </cfRule>
  </conditionalFormatting>
  <conditionalFormatting sqref="B16:AA16">
    <cfRule type="colorScale" priority="111">
      <colorScale>
        <cfvo type="min"/>
        <cfvo type="percentile" val="50"/>
        <cfvo type="max"/>
        <color rgb="FF63BE7B"/>
        <color rgb="FFFCFCFF"/>
        <color rgb="FFF8696B"/>
      </colorScale>
    </cfRule>
  </conditionalFormatting>
  <conditionalFormatting sqref="B17:AA17">
    <cfRule type="colorScale" priority="110">
      <colorScale>
        <cfvo type="min"/>
        <cfvo type="percentile" val="50"/>
        <cfvo type="max"/>
        <color rgb="FF63BE7B"/>
        <color rgb="FFFCFCFF"/>
        <color rgb="FFF8696B"/>
      </colorScale>
    </cfRule>
  </conditionalFormatting>
  <conditionalFormatting sqref="B18:AA18">
    <cfRule type="colorScale" priority="109">
      <colorScale>
        <cfvo type="min"/>
        <cfvo type="percentile" val="50"/>
        <cfvo type="max"/>
        <color rgb="FF63BE7B"/>
        <color rgb="FFFCFCFF"/>
        <color rgb="FFF8696B"/>
      </colorScale>
    </cfRule>
  </conditionalFormatting>
  <conditionalFormatting sqref="C24:C40">
    <cfRule type="colorScale" priority="107">
      <colorScale>
        <cfvo type="min"/>
        <cfvo type="percentile" val="50"/>
        <cfvo type="max"/>
        <color rgb="FF63BE7B"/>
        <color rgb="FFFCFCFF"/>
        <color rgb="FFF8696B"/>
      </colorScale>
    </cfRule>
  </conditionalFormatting>
  <conditionalFormatting sqref="C44:F44">
    <cfRule type="colorScale" priority="75">
      <colorScale>
        <cfvo type="min"/>
        <cfvo type="percentile" val="50"/>
        <cfvo type="max"/>
        <color rgb="FF63BE7B"/>
        <color rgb="FFFCFCFF"/>
        <color rgb="FFF8696B"/>
      </colorScale>
    </cfRule>
  </conditionalFormatting>
  <conditionalFormatting sqref="C45:F45">
    <cfRule type="colorScale" priority="41">
      <colorScale>
        <cfvo type="min"/>
        <cfvo type="percentile" val="50"/>
        <cfvo type="max"/>
        <color rgb="FF63BE7B"/>
        <color rgb="FFFCFCFF"/>
        <color rgb="FFF8696B"/>
      </colorScale>
    </cfRule>
  </conditionalFormatting>
  <conditionalFormatting sqref="C46:F46">
    <cfRule type="colorScale" priority="40">
      <colorScale>
        <cfvo type="min"/>
        <cfvo type="percentile" val="50"/>
        <cfvo type="max"/>
        <color rgb="FF63BE7B"/>
        <color rgb="FFFCFCFF"/>
        <color rgb="FFF8696B"/>
      </colorScale>
    </cfRule>
  </conditionalFormatting>
  <conditionalFormatting sqref="C47:F47">
    <cfRule type="colorScale" priority="39">
      <colorScale>
        <cfvo type="min"/>
        <cfvo type="percentile" val="50"/>
        <cfvo type="max"/>
        <color rgb="FF63BE7B"/>
        <color rgb="FFFCFCFF"/>
        <color rgb="FFF8696B"/>
      </colorScale>
    </cfRule>
  </conditionalFormatting>
  <conditionalFormatting sqref="C48:F48">
    <cfRule type="colorScale" priority="38">
      <colorScale>
        <cfvo type="min"/>
        <cfvo type="percentile" val="50"/>
        <cfvo type="max"/>
        <color rgb="FF63BE7B"/>
        <color rgb="FFFCFCFF"/>
        <color rgb="FFF8696B"/>
      </colorScale>
    </cfRule>
  </conditionalFormatting>
  <conditionalFormatting sqref="C49:F49">
    <cfRule type="colorScale" priority="37">
      <colorScale>
        <cfvo type="min"/>
        <cfvo type="percentile" val="50"/>
        <cfvo type="max"/>
        <color rgb="FF63BE7B"/>
        <color rgb="FFFCFCFF"/>
        <color rgb="FFF8696B"/>
      </colorScale>
    </cfRule>
  </conditionalFormatting>
  <conditionalFormatting sqref="C50:F50">
    <cfRule type="colorScale" priority="36">
      <colorScale>
        <cfvo type="min"/>
        <cfvo type="percentile" val="50"/>
        <cfvo type="max"/>
        <color rgb="FF63BE7B"/>
        <color rgb="FFFCFCFF"/>
        <color rgb="FFF8696B"/>
      </colorScale>
    </cfRule>
  </conditionalFormatting>
  <conditionalFormatting sqref="C51:F51">
    <cfRule type="colorScale" priority="35">
      <colorScale>
        <cfvo type="min"/>
        <cfvo type="percentile" val="50"/>
        <cfvo type="max"/>
        <color rgb="FF63BE7B"/>
        <color rgb="FFFCFCFF"/>
        <color rgb="FFF8696B"/>
      </colorScale>
    </cfRule>
  </conditionalFormatting>
  <conditionalFormatting sqref="C52:F52">
    <cfRule type="colorScale" priority="34">
      <colorScale>
        <cfvo type="min"/>
        <cfvo type="percentile" val="50"/>
        <cfvo type="max"/>
        <color rgb="FF63BE7B"/>
        <color rgb="FFFCFCFF"/>
        <color rgb="FFF8696B"/>
      </colorScale>
    </cfRule>
  </conditionalFormatting>
  <conditionalFormatting sqref="C53:F53">
    <cfRule type="colorScale" priority="33">
      <colorScale>
        <cfvo type="min"/>
        <cfvo type="percentile" val="50"/>
        <cfvo type="max"/>
        <color rgb="FF63BE7B"/>
        <color rgb="FFFCFCFF"/>
        <color rgb="FFF8696B"/>
      </colorScale>
    </cfRule>
  </conditionalFormatting>
  <conditionalFormatting sqref="C54:F54">
    <cfRule type="colorScale" priority="32">
      <colorScale>
        <cfvo type="min"/>
        <cfvo type="percentile" val="50"/>
        <cfvo type="max"/>
        <color rgb="FF63BE7B"/>
        <color rgb="FFFCFCFF"/>
        <color rgb="FFF8696B"/>
      </colorScale>
    </cfRule>
  </conditionalFormatting>
  <conditionalFormatting sqref="C55:F55">
    <cfRule type="colorScale" priority="31">
      <colorScale>
        <cfvo type="min"/>
        <cfvo type="percentile" val="50"/>
        <cfvo type="max"/>
        <color rgb="FF63BE7B"/>
        <color rgb="FFFCFCFF"/>
        <color rgb="FFF8696B"/>
      </colorScale>
    </cfRule>
  </conditionalFormatting>
  <conditionalFormatting sqref="C56:F56">
    <cfRule type="colorScale" priority="30">
      <colorScale>
        <cfvo type="min"/>
        <cfvo type="percentile" val="50"/>
        <cfvo type="max"/>
        <color rgb="FF63BE7B"/>
        <color rgb="FFFCFCFF"/>
        <color rgb="FFF8696B"/>
      </colorScale>
    </cfRule>
  </conditionalFormatting>
  <conditionalFormatting sqref="C57:F57">
    <cfRule type="colorScale" priority="29">
      <colorScale>
        <cfvo type="min"/>
        <cfvo type="percentile" val="50"/>
        <cfvo type="max"/>
        <color rgb="FF63BE7B"/>
        <color rgb="FFFCFCFF"/>
        <color rgb="FFF8696B"/>
      </colorScale>
    </cfRule>
  </conditionalFormatting>
  <conditionalFormatting sqref="C58:F58">
    <cfRule type="colorScale" priority="28">
      <colorScale>
        <cfvo type="min"/>
        <cfvo type="percentile" val="50"/>
        <cfvo type="max"/>
        <color rgb="FF63BE7B"/>
        <color rgb="FFFCFCFF"/>
        <color rgb="FFF8696B"/>
      </colorScale>
    </cfRule>
  </conditionalFormatting>
  <conditionalFormatting sqref="C59:F59">
    <cfRule type="colorScale" priority="27">
      <colorScale>
        <cfvo type="min"/>
        <cfvo type="percentile" val="50"/>
        <cfvo type="max"/>
        <color rgb="FF63BE7B"/>
        <color rgb="FFFCFCFF"/>
        <color rgb="FFF8696B"/>
      </colorScale>
    </cfRule>
  </conditionalFormatting>
  <conditionalFormatting sqref="C60:F60">
    <cfRule type="colorScale" priority="26">
      <colorScale>
        <cfvo type="min"/>
        <cfvo type="percentile" val="50"/>
        <cfvo type="max"/>
        <color rgb="FF63BE7B"/>
        <color rgb="FFFCFCFF"/>
        <color rgb="FFF8696B"/>
      </colorScale>
    </cfRule>
  </conditionalFormatting>
  <conditionalFormatting sqref="D24:D40">
    <cfRule type="colorScale" priority="106">
      <colorScale>
        <cfvo type="min"/>
        <cfvo type="percentile" val="50"/>
        <cfvo type="max"/>
        <color rgb="FF63BE7B"/>
        <color rgb="FFFCFCFF"/>
        <color rgb="FFF8696B"/>
      </colorScale>
    </cfRule>
  </conditionalFormatting>
  <conditionalFormatting sqref="E24:E40">
    <cfRule type="colorScale" priority="105">
      <colorScale>
        <cfvo type="min"/>
        <cfvo type="percentile" val="50"/>
        <cfvo type="max"/>
        <color rgb="FF63BE7B"/>
        <color rgb="FFFCFCFF"/>
        <color rgb="FFF8696B"/>
      </colorScale>
    </cfRule>
  </conditionalFormatting>
  <conditionalFormatting sqref="F24:F40">
    <cfRule type="colorScale" priority="104">
      <colorScale>
        <cfvo type="min"/>
        <cfvo type="percentile" val="50"/>
        <cfvo type="max"/>
        <color rgb="FF63BE7B"/>
        <color rgb="FFFCFCFF"/>
        <color rgb="FFF8696B"/>
      </colorScale>
    </cfRule>
  </conditionalFormatting>
  <conditionalFormatting sqref="G24:G40">
    <cfRule type="colorScale" priority="103">
      <colorScale>
        <cfvo type="min"/>
        <cfvo type="percentile" val="50"/>
        <cfvo type="max"/>
        <color rgb="FF63BE7B"/>
        <color rgb="FFFCFCFF"/>
        <color rgb="FFF8696B"/>
      </colorScale>
    </cfRule>
  </conditionalFormatting>
  <conditionalFormatting sqref="G44:H44">
    <cfRule type="colorScale" priority="58">
      <colorScale>
        <cfvo type="min"/>
        <cfvo type="percentile" val="50"/>
        <cfvo type="max"/>
        <color rgb="FF63BE7B"/>
        <color rgb="FFFCFCFF"/>
        <color rgb="FFF8696B"/>
      </colorScale>
    </cfRule>
  </conditionalFormatting>
  <conditionalFormatting sqref="G45:H45">
    <cfRule type="colorScale" priority="25">
      <colorScale>
        <cfvo type="min"/>
        <cfvo type="percentile" val="50"/>
        <cfvo type="max"/>
        <color rgb="FF63BE7B"/>
        <color rgb="FFFCFCFF"/>
        <color rgb="FFF8696B"/>
      </colorScale>
    </cfRule>
  </conditionalFormatting>
  <conditionalFormatting sqref="G46:H46">
    <cfRule type="colorScale" priority="24">
      <colorScale>
        <cfvo type="min"/>
        <cfvo type="percentile" val="50"/>
        <cfvo type="max"/>
        <color rgb="FF63BE7B"/>
        <color rgb="FFFCFCFF"/>
        <color rgb="FFF8696B"/>
      </colorScale>
    </cfRule>
  </conditionalFormatting>
  <conditionalFormatting sqref="G47:H47">
    <cfRule type="colorScale" priority="23">
      <colorScale>
        <cfvo type="min"/>
        <cfvo type="percentile" val="50"/>
        <cfvo type="max"/>
        <color rgb="FF63BE7B"/>
        <color rgb="FFFCFCFF"/>
        <color rgb="FFF8696B"/>
      </colorScale>
    </cfRule>
  </conditionalFormatting>
  <conditionalFormatting sqref="G48:H48">
    <cfRule type="colorScale" priority="22">
      <colorScale>
        <cfvo type="min"/>
        <cfvo type="percentile" val="50"/>
        <cfvo type="max"/>
        <color rgb="FF63BE7B"/>
        <color rgb="FFFCFCFF"/>
        <color rgb="FFF8696B"/>
      </colorScale>
    </cfRule>
  </conditionalFormatting>
  <conditionalFormatting sqref="G49:H49">
    <cfRule type="colorScale" priority="21">
      <colorScale>
        <cfvo type="min"/>
        <cfvo type="percentile" val="50"/>
        <cfvo type="max"/>
        <color rgb="FF63BE7B"/>
        <color rgb="FFFCFCFF"/>
        <color rgb="FFF8696B"/>
      </colorScale>
    </cfRule>
  </conditionalFormatting>
  <conditionalFormatting sqref="G50:H50">
    <cfRule type="colorScale" priority="10">
      <colorScale>
        <cfvo type="min"/>
        <cfvo type="percentile" val="50"/>
        <cfvo type="max"/>
        <color rgb="FF63BE7B"/>
        <color rgb="FFFCFCFF"/>
        <color rgb="FFF8696B"/>
      </colorScale>
    </cfRule>
  </conditionalFormatting>
  <conditionalFormatting sqref="G51:H51">
    <cfRule type="colorScale" priority="9">
      <colorScale>
        <cfvo type="min"/>
        <cfvo type="percentile" val="50"/>
        <cfvo type="max"/>
        <color rgb="FF63BE7B"/>
        <color rgb="FFFCFCFF"/>
        <color rgb="FFF8696B"/>
      </colorScale>
    </cfRule>
  </conditionalFormatting>
  <conditionalFormatting sqref="G52:H52">
    <cfRule type="colorScale" priority="8">
      <colorScale>
        <cfvo type="min"/>
        <cfvo type="percentile" val="50"/>
        <cfvo type="max"/>
        <color rgb="FF63BE7B"/>
        <color rgb="FFFCFCFF"/>
        <color rgb="FFF8696B"/>
      </colorScale>
    </cfRule>
  </conditionalFormatting>
  <conditionalFormatting sqref="G53:H53">
    <cfRule type="colorScale" priority="7">
      <colorScale>
        <cfvo type="min"/>
        <cfvo type="percentile" val="50"/>
        <cfvo type="max"/>
        <color rgb="FF63BE7B"/>
        <color rgb="FFFCFCFF"/>
        <color rgb="FFF8696B"/>
      </colorScale>
    </cfRule>
  </conditionalFormatting>
  <conditionalFormatting sqref="G54:H54">
    <cfRule type="colorScale" priority="6">
      <colorScale>
        <cfvo type="min"/>
        <cfvo type="percentile" val="50"/>
        <cfvo type="max"/>
        <color rgb="FF63BE7B"/>
        <color rgb="FFFCFCFF"/>
        <color rgb="FFF8696B"/>
      </colorScale>
    </cfRule>
  </conditionalFormatting>
  <conditionalFormatting sqref="G55:H55">
    <cfRule type="colorScale" priority="5">
      <colorScale>
        <cfvo type="min"/>
        <cfvo type="percentile" val="50"/>
        <cfvo type="max"/>
        <color rgb="FF63BE7B"/>
        <color rgb="FFFCFCFF"/>
        <color rgb="FFF8696B"/>
      </colorScale>
    </cfRule>
  </conditionalFormatting>
  <conditionalFormatting sqref="G56:H56">
    <cfRule type="colorScale" priority="4">
      <colorScale>
        <cfvo type="min"/>
        <cfvo type="percentile" val="50"/>
        <cfvo type="max"/>
        <color rgb="FF63BE7B"/>
        <color rgb="FFFCFCFF"/>
        <color rgb="FFF8696B"/>
      </colorScale>
    </cfRule>
  </conditionalFormatting>
  <conditionalFormatting sqref="G57:H57">
    <cfRule type="colorScale" priority="3">
      <colorScale>
        <cfvo type="min"/>
        <cfvo type="percentile" val="50"/>
        <cfvo type="max"/>
        <color rgb="FF63BE7B"/>
        <color rgb="FFFCFCFF"/>
        <color rgb="FFF8696B"/>
      </colorScale>
    </cfRule>
  </conditionalFormatting>
  <conditionalFormatting sqref="G58:H58">
    <cfRule type="colorScale" priority="2">
      <colorScale>
        <cfvo type="min"/>
        <cfvo type="percentile" val="50"/>
        <cfvo type="max"/>
        <color rgb="FF63BE7B"/>
        <color rgb="FFFCFCFF"/>
        <color rgb="FFF8696B"/>
      </colorScale>
    </cfRule>
  </conditionalFormatting>
  <conditionalFormatting sqref="G59:H59">
    <cfRule type="colorScale" priority="1">
      <colorScale>
        <cfvo type="min"/>
        <cfvo type="percentile" val="50"/>
        <cfvo type="max"/>
        <color rgb="FF63BE7B"/>
        <color rgb="FFFCFCFF"/>
        <color rgb="FFF8696B"/>
      </colorScale>
    </cfRule>
  </conditionalFormatting>
  <conditionalFormatting sqref="G60:H60">
    <cfRule type="colorScale" priority="11">
      <colorScale>
        <cfvo type="min"/>
        <cfvo type="percentile" val="50"/>
        <cfvo type="max"/>
        <color rgb="FF63BE7B"/>
        <color rgb="FFFCFCFF"/>
        <color rgb="FFF8696B"/>
      </colorScale>
    </cfRule>
  </conditionalFormatting>
  <conditionalFormatting sqref="H24:H40">
    <cfRule type="colorScale" priority="102">
      <colorScale>
        <cfvo type="min"/>
        <cfvo type="percentile" val="50"/>
        <cfvo type="max"/>
        <color rgb="FF63BE7B"/>
        <color rgb="FFFCFCFF"/>
        <color rgb="FFF8696B"/>
      </colorScale>
    </cfRule>
  </conditionalFormatting>
  <conditionalFormatting sqref="I24:I40">
    <cfRule type="colorScale" priority="101">
      <colorScale>
        <cfvo type="min"/>
        <cfvo type="percentile" val="50"/>
        <cfvo type="max"/>
        <color rgb="FF63BE7B"/>
        <color rgb="FFFCFCFF"/>
        <color rgb="FFF8696B"/>
      </colorScale>
    </cfRule>
  </conditionalFormatting>
  <conditionalFormatting sqref="J24:J40">
    <cfRule type="colorScale" priority="100">
      <colorScale>
        <cfvo type="min"/>
        <cfvo type="percentile" val="50"/>
        <cfvo type="max"/>
        <color rgb="FF63BE7B"/>
        <color rgb="FFFCFCFF"/>
        <color rgb="FFF8696B"/>
      </colorScale>
    </cfRule>
  </conditionalFormatting>
  <conditionalFormatting sqref="K24:K40">
    <cfRule type="colorScale" priority="99">
      <colorScale>
        <cfvo type="min"/>
        <cfvo type="percentile" val="50"/>
        <cfvo type="max"/>
        <color rgb="FF63BE7B"/>
        <color rgb="FFFCFCFF"/>
        <color rgb="FFF8696B"/>
      </colorScale>
    </cfRule>
  </conditionalFormatting>
  <conditionalFormatting sqref="L24:L40">
    <cfRule type="colorScale" priority="98">
      <colorScale>
        <cfvo type="min"/>
        <cfvo type="percentile" val="50"/>
        <cfvo type="max"/>
        <color rgb="FF63BE7B"/>
        <color rgb="FFFCFCFF"/>
        <color rgb="FFF8696B"/>
      </colorScale>
    </cfRule>
  </conditionalFormatting>
  <conditionalFormatting sqref="M24:M40">
    <cfRule type="colorScale" priority="97">
      <colorScale>
        <cfvo type="min"/>
        <cfvo type="percentile" val="50"/>
        <cfvo type="max"/>
        <color rgb="FF63BE7B"/>
        <color rgb="FFFCFCFF"/>
        <color rgb="FFF8696B"/>
      </colorScale>
    </cfRule>
  </conditionalFormatting>
  <conditionalFormatting sqref="N24:N40">
    <cfRule type="colorScale" priority="96">
      <colorScale>
        <cfvo type="min"/>
        <cfvo type="percentile" val="50"/>
        <cfvo type="max"/>
        <color rgb="FF63BE7B"/>
        <color rgb="FFFCFCFF"/>
        <color rgb="FFF8696B"/>
      </colorScale>
    </cfRule>
  </conditionalFormatting>
  <conditionalFormatting sqref="O24:O40">
    <cfRule type="colorScale" priority="95">
      <colorScale>
        <cfvo type="min"/>
        <cfvo type="percentile" val="50"/>
        <cfvo type="max"/>
        <color rgb="FF63BE7B"/>
        <color rgb="FFFCFCFF"/>
        <color rgb="FFF8696B"/>
      </colorScale>
    </cfRule>
  </conditionalFormatting>
  <conditionalFormatting sqref="P24:P40">
    <cfRule type="colorScale" priority="94">
      <colorScale>
        <cfvo type="min"/>
        <cfvo type="percentile" val="50"/>
        <cfvo type="max"/>
        <color rgb="FF63BE7B"/>
        <color rgb="FFFCFCFF"/>
        <color rgb="FFF8696B"/>
      </colorScale>
    </cfRule>
  </conditionalFormatting>
  <conditionalFormatting sqref="Q24:Q40">
    <cfRule type="colorScale" priority="93">
      <colorScale>
        <cfvo type="min"/>
        <cfvo type="percentile" val="50"/>
        <cfvo type="max"/>
        <color rgb="FF63BE7B"/>
        <color rgb="FFFCFCFF"/>
        <color rgb="FFF8696B"/>
      </colorScale>
    </cfRule>
  </conditionalFormatting>
  <conditionalFormatting sqref="R24:R40">
    <cfRule type="colorScale" priority="92">
      <colorScale>
        <cfvo type="min"/>
        <cfvo type="percentile" val="50"/>
        <cfvo type="max"/>
        <color rgb="FF63BE7B"/>
        <color rgb="FFFCFCFF"/>
        <color rgb="FFF8696B"/>
      </colorScale>
    </cfRule>
  </conditionalFormatting>
  <conditionalFormatting sqref="S24:S40">
    <cfRule type="colorScale" priority="91">
      <colorScale>
        <cfvo type="min"/>
        <cfvo type="percentile" val="50"/>
        <cfvo type="max"/>
        <color rgb="FF63BE7B"/>
        <color rgb="FFFCFCFF"/>
        <color rgb="FFF8696B"/>
      </colorScale>
    </cfRule>
  </conditionalFormatting>
  <conditionalFormatting sqref="T24:T40">
    <cfRule type="colorScale" priority="90">
      <colorScale>
        <cfvo type="min"/>
        <cfvo type="percentile" val="50"/>
        <cfvo type="max"/>
        <color rgb="FF63BE7B"/>
        <color rgb="FFFCFCFF"/>
        <color rgb="FFF8696B"/>
      </colorScale>
    </cfRule>
  </conditionalFormatting>
  <conditionalFormatting sqref="U24:U40">
    <cfRule type="colorScale" priority="89">
      <colorScale>
        <cfvo type="min"/>
        <cfvo type="percentile" val="50"/>
        <cfvo type="max"/>
        <color rgb="FF63BE7B"/>
        <color rgb="FFFCFCFF"/>
        <color rgb="FFF8696B"/>
      </colorScale>
    </cfRule>
  </conditionalFormatting>
  <conditionalFormatting sqref="V24:V40">
    <cfRule type="colorScale" priority="88">
      <colorScale>
        <cfvo type="min"/>
        <cfvo type="percentile" val="50"/>
        <cfvo type="max"/>
        <color rgb="FF63BE7B"/>
        <color rgb="FFFCFCFF"/>
        <color rgb="FFF8696B"/>
      </colorScale>
    </cfRule>
  </conditionalFormatting>
  <conditionalFormatting sqref="W24:W40">
    <cfRule type="colorScale" priority="87">
      <colorScale>
        <cfvo type="min"/>
        <cfvo type="percentile" val="50"/>
        <cfvo type="max"/>
        <color rgb="FF63BE7B"/>
        <color rgb="FFFCFCFF"/>
        <color rgb="FFF8696B"/>
      </colorScale>
    </cfRule>
  </conditionalFormatting>
  <conditionalFormatting sqref="X24:X40">
    <cfRule type="colorScale" priority="86">
      <colorScale>
        <cfvo type="min"/>
        <cfvo type="percentile" val="50"/>
        <cfvo type="max"/>
        <color rgb="FF63BE7B"/>
        <color rgb="FFFCFCFF"/>
        <color rgb="FFF8696B"/>
      </colorScale>
    </cfRule>
  </conditionalFormatting>
  <conditionalFormatting sqref="Y24:Y40">
    <cfRule type="colorScale" priority="85">
      <colorScale>
        <cfvo type="min"/>
        <cfvo type="percentile" val="50"/>
        <cfvo type="max"/>
        <color rgb="FF63BE7B"/>
        <color rgb="FFFCFCFF"/>
        <color rgb="FFF8696B"/>
      </colorScale>
    </cfRule>
  </conditionalFormatting>
  <conditionalFormatting sqref="Z24:Z40">
    <cfRule type="colorScale" priority="84">
      <colorScale>
        <cfvo type="min"/>
        <cfvo type="percentile" val="50"/>
        <cfvo type="max"/>
        <color rgb="FF63BE7B"/>
        <color rgb="FFFCFCFF"/>
        <color rgb="FFF8696B"/>
      </colorScale>
    </cfRule>
  </conditionalFormatting>
  <conditionalFormatting sqref="AA24:AA40">
    <cfRule type="colorScale" priority="83">
      <colorScale>
        <cfvo type="min"/>
        <cfvo type="percentile" val="50"/>
        <cfvo type="max"/>
        <color rgb="FF63BE7B"/>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
  <sheetViews>
    <sheetView workbookViewId="0">
      <selection sqref="A1:N18"/>
    </sheetView>
  </sheetViews>
  <sheetFormatPr baseColWidth="10" defaultColWidth="9.140625" defaultRowHeight="15" x14ac:dyDescent="0.25"/>
  <cols>
    <col min="1" max="3" width="9.7109375" customWidth="1"/>
    <col min="4" max="6" width="9.7109375" hidden="1" customWidth="1"/>
    <col min="7" max="7" width="9.7109375" customWidth="1"/>
    <col min="8" max="11" width="9.7109375" hidden="1" customWidth="1"/>
    <col min="12" max="14" width="9.7109375" customWidth="1"/>
  </cols>
  <sheetData>
    <row r="1" spans="1:14" ht="16.5" thickTop="1" thickBot="1" x14ac:dyDescent="0.3">
      <c r="A1" s="46" t="s">
        <v>0</v>
      </c>
      <c r="B1" s="44" t="s">
        <v>11</v>
      </c>
      <c r="C1" s="44" t="s">
        <v>1</v>
      </c>
      <c r="D1" s="44" t="s">
        <v>2</v>
      </c>
      <c r="E1" s="44" t="s">
        <v>3</v>
      </c>
      <c r="F1" s="44" t="s">
        <v>4</v>
      </c>
      <c r="G1" s="44" t="s">
        <v>161</v>
      </c>
      <c r="H1" s="44" t="s">
        <v>5</v>
      </c>
      <c r="I1" s="44" t="s">
        <v>6</v>
      </c>
      <c r="J1" s="44" t="s">
        <v>7</v>
      </c>
      <c r="K1" s="44" t="s">
        <v>8</v>
      </c>
      <c r="L1" s="44" t="s">
        <v>9</v>
      </c>
      <c r="M1" s="44" t="s">
        <v>10</v>
      </c>
      <c r="N1" s="45" t="s">
        <v>12</v>
      </c>
    </row>
    <row r="2" spans="1:14" ht="15.75" thickTop="1" x14ac:dyDescent="0.25">
      <c r="A2" s="41" t="s">
        <v>13</v>
      </c>
      <c r="B2" s="47">
        <v>8758</v>
      </c>
      <c r="C2" s="48">
        <v>0.21574514729390201</v>
      </c>
      <c r="D2" s="48">
        <v>0.113</v>
      </c>
      <c r="E2" s="48">
        <v>0</v>
      </c>
      <c r="F2" s="48">
        <v>2.1230000000000002</v>
      </c>
      <c r="G2" s="48">
        <v>1889.4960000000001</v>
      </c>
      <c r="H2" s="48">
        <v>0.24008782631560799</v>
      </c>
      <c r="I2" s="48">
        <v>7.0000000000000007E-2</v>
      </c>
      <c r="J2" s="48">
        <v>0.113</v>
      </c>
      <c r="K2" s="48">
        <v>0.248</v>
      </c>
      <c r="L2" s="48">
        <v>2.4342562467445799</v>
      </c>
      <c r="M2" s="48">
        <v>6.9766685675404503</v>
      </c>
      <c r="N2" s="49">
        <v>1.11283071404866</v>
      </c>
    </row>
    <row r="3" spans="1:14" x14ac:dyDescent="0.25">
      <c r="A3" s="41" t="s">
        <v>14</v>
      </c>
      <c r="B3" s="50">
        <v>8758</v>
      </c>
      <c r="C3" s="21">
        <v>0.24329744233843301</v>
      </c>
      <c r="D3" s="21">
        <v>8.5999999999999993E-2</v>
      </c>
      <c r="E3" s="21">
        <v>0</v>
      </c>
      <c r="F3" s="21">
        <v>3.6909999999999998</v>
      </c>
      <c r="G3" s="21">
        <v>2130.799</v>
      </c>
      <c r="H3" s="21">
        <v>0.38125688355137199</v>
      </c>
      <c r="I3" s="21">
        <v>5.2999999999999999E-2</v>
      </c>
      <c r="J3" s="21">
        <v>8.5999999999999993E-2</v>
      </c>
      <c r="K3" s="21">
        <v>0.23075000000000001</v>
      </c>
      <c r="L3" s="21">
        <v>3.1721249334557502</v>
      </c>
      <c r="M3" s="21">
        <v>12.172325108879599</v>
      </c>
      <c r="N3" s="51">
        <v>1.56704024459506</v>
      </c>
    </row>
    <row r="4" spans="1:14" x14ac:dyDescent="0.25">
      <c r="A4" s="41" t="s">
        <v>15</v>
      </c>
      <c r="B4" s="50">
        <v>8758</v>
      </c>
      <c r="C4" s="21">
        <v>0.139110413336378</v>
      </c>
      <c r="D4" s="21">
        <v>0.109</v>
      </c>
      <c r="E4" s="21">
        <v>0</v>
      </c>
      <c r="F4" s="21">
        <v>2.2330000000000001</v>
      </c>
      <c r="G4" s="21">
        <v>1218.329</v>
      </c>
      <c r="H4" s="21">
        <v>0.14400634725453901</v>
      </c>
      <c r="I4" s="21">
        <v>7.0000000000000007E-2</v>
      </c>
      <c r="J4" s="21">
        <v>0.109</v>
      </c>
      <c r="K4" s="21">
        <v>0.14299999999999999</v>
      </c>
      <c r="L4" s="21">
        <v>5.27038777298936</v>
      </c>
      <c r="M4" s="21">
        <v>38.843566646269601</v>
      </c>
      <c r="N4" s="51">
        <v>1.0351945896841099</v>
      </c>
    </row>
    <row r="5" spans="1:14" x14ac:dyDescent="0.25">
      <c r="A5" s="41" t="s">
        <v>16</v>
      </c>
      <c r="B5" s="50">
        <v>8758</v>
      </c>
      <c r="C5" s="21">
        <v>0.42518122859100099</v>
      </c>
      <c r="D5" s="21">
        <v>0.28699999999999998</v>
      </c>
      <c r="E5" s="21">
        <v>2.1099999999947199E-2</v>
      </c>
      <c r="F5" s="21">
        <v>4.4909999999999997</v>
      </c>
      <c r="G5" s="21">
        <v>3723.73719999998</v>
      </c>
      <c r="H5" s="21">
        <v>0.48123216826043402</v>
      </c>
      <c r="I5" s="21">
        <v>0.18099999999999999</v>
      </c>
      <c r="J5" s="21">
        <v>0.28699999999999998</v>
      </c>
      <c r="K5" s="21">
        <v>0.46500000000000002</v>
      </c>
      <c r="L5" s="21">
        <v>3.9543944329349099</v>
      </c>
      <c r="M5" s="21">
        <v>19.110731985952199</v>
      </c>
      <c r="N5" s="51">
        <v>1.1318283496549899</v>
      </c>
    </row>
    <row r="6" spans="1:14" x14ac:dyDescent="0.25">
      <c r="A6" s="41" t="s">
        <v>17</v>
      </c>
      <c r="B6" s="50">
        <v>8758</v>
      </c>
      <c r="C6" s="21">
        <v>0.21526021922813399</v>
      </c>
      <c r="D6" s="21">
        <v>0.126</v>
      </c>
      <c r="E6" s="21">
        <v>0</v>
      </c>
      <c r="F6" s="21">
        <v>3.1379999999999999</v>
      </c>
      <c r="G6" s="21">
        <v>1885.249</v>
      </c>
      <c r="H6" s="21">
        <v>0.270605889309596</v>
      </c>
      <c r="I6" s="21">
        <v>5.2999999999999999E-2</v>
      </c>
      <c r="J6" s="21">
        <v>0.126</v>
      </c>
      <c r="K6" s="21">
        <v>0.252</v>
      </c>
      <c r="L6" s="21">
        <v>3.1676541165819101</v>
      </c>
      <c r="M6" s="21">
        <v>13.452390531350501</v>
      </c>
      <c r="N6" s="51">
        <v>1.25711053477468</v>
      </c>
    </row>
    <row r="7" spans="1:14" x14ac:dyDescent="0.25">
      <c r="A7" s="41" t="s">
        <v>18</v>
      </c>
      <c r="B7" s="50">
        <v>8758</v>
      </c>
      <c r="C7" s="21">
        <v>0.17000353962091799</v>
      </c>
      <c r="D7" s="21">
        <v>0.1</v>
      </c>
      <c r="E7" s="21">
        <v>0</v>
      </c>
      <c r="F7" s="21">
        <v>2.2360000000000002</v>
      </c>
      <c r="G7" s="21">
        <v>1488.8910000000001</v>
      </c>
      <c r="H7" s="21">
        <v>0.20225755971661</v>
      </c>
      <c r="I7" s="21">
        <v>6.6000000000000003E-2</v>
      </c>
      <c r="J7" s="21">
        <v>0.1</v>
      </c>
      <c r="K7" s="21">
        <v>0.17499999999999999</v>
      </c>
      <c r="L7" s="21">
        <v>3.36135776544999</v>
      </c>
      <c r="M7" s="21">
        <v>15.187398695798301</v>
      </c>
      <c r="N7" s="51">
        <v>1.18972557964154</v>
      </c>
    </row>
    <row r="8" spans="1:14" x14ac:dyDescent="0.25">
      <c r="A8" s="41" t="s">
        <v>19</v>
      </c>
      <c r="B8" s="50">
        <v>8758</v>
      </c>
      <c r="C8" s="21">
        <v>0.15297533683489301</v>
      </c>
      <c r="D8" s="21">
        <v>0.10299999999999999</v>
      </c>
      <c r="E8" s="21">
        <v>0</v>
      </c>
      <c r="F8" s="21">
        <v>1.5840000000000001</v>
      </c>
      <c r="G8" s="21">
        <v>1339.758</v>
      </c>
      <c r="H8" s="21">
        <v>0.19396682448876701</v>
      </c>
      <c r="I8" s="21">
        <v>6.6000000000000003E-2</v>
      </c>
      <c r="J8" s="21">
        <v>0.10299999999999999</v>
      </c>
      <c r="K8" s="21">
        <v>0.14399999999999999</v>
      </c>
      <c r="L8" s="21">
        <v>3.59801358790014</v>
      </c>
      <c r="M8" s="21">
        <v>13.419074739758999</v>
      </c>
      <c r="N8" s="51">
        <v>1.26796141457832</v>
      </c>
    </row>
    <row r="9" spans="1:14" x14ac:dyDescent="0.25">
      <c r="A9" s="41" t="s">
        <v>20</v>
      </c>
      <c r="B9" s="50">
        <v>8758</v>
      </c>
      <c r="C9" s="21">
        <v>0.286381251427266</v>
      </c>
      <c r="D9" s="21">
        <v>0.189</v>
      </c>
      <c r="E9" s="21">
        <v>0</v>
      </c>
      <c r="F9" s="21">
        <v>2.34</v>
      </c>
      <c r="G9" s="21">
        <v>2508.127</v>
      </c>
      <c r="H9" s="21">
        <v>0.25666808638072802</v>
      </c>
      <c r="I9" s="21">
        <v>0.125</v>
      </c>
      <c r="J9" s="21">
        <v>0.189</v>
      </c>
      <c r="K9" s="21">
        <v>0.35499999999999998</v>
      </c>
      <c r="L9" s="21">
        <v>2.0967310678827</v>
      </c>
      <c r="M9" s="21">
        <v>5.02156689267572</v>
      </c>
      <c r="N9" s="51">
        <v>0.89624612331130804</v>
      </c>
    </row>
    <row r="10" spans="1:14" x14ac:dyDescent="0.25">
      <c r="A10" s="41" t="s">
        <v>21</v>
      </c>
      <c r="B10" s="50">
        <v>8758</v>
      </c>
      <c r="C10" s="21">
        <v>0.15768531628225599</v>
      </c>
      <c r="D10" s="21">
        <v>9.1999999999999998E-2</v>
      </c>
      <c r="E10" s="21">
        <v>0</v>
      </c>
      <c r="F10" s="21">
        <v>2.2559999999999998</v>
      </c>
      <c r="G10" s="21">
        <v>1381.008</v>
      </c>
      <c r="H10" s="21">
        <v>0.19258817922017499</v>
      </c>
      <c r="I10" s="21">
        <v>5.5E-2</v>
      </c>
      <c r="J10" s="21">
        <v>9.1999999999999998E-2</v>
      </c>
      <c r="K10" s="21">
        <v>0.16</v>
      </c>
      <c r="L10" s="21">
        <v>3.2066876446589299</v>
      </c>
      <c r="M10" s="21">
        <v>12.410971444592001</v>
      </c>
      <c r="N10" s="51">
        <v>1.2213450418898999</v>
      </c>
    </row>
    <row r="11" spans="1:14" x14ac:dyDescent="0.25">
      <c r="A11" s="41" t="s">
        <v>22</v>
      </c>
      <c r="B11" s="50">
        <v>8758</v>
      </c>
      <c r="C11" s="21">
        <v>0.27946369034025997</v>
      </c>
      <c r="D11" s="21">
        <v>0.19500000000000001</v>
      </c>
      <c r="E11" s="21">
        <v>0</v>
      </c>
      <c r="F11" s="21">
        <v>5.359</v>
      </c>
      <c r="G11" s="21">
        <v>2447.5430000000001</v>
      </c>
      <c r="H11" s="21">
        <v>0.346654948472713</v>
      </c>
      <c r="I11" s="21">
        <v>0.125</v>
      </c>
      <c r="J11" s="21">
        <v>0.19500000000000001</v>
      </c>
      <c r="K11" s="21">
        <v>0.29699999999999999</v>
      </c>
      <c r="L11" s="21">
        <v>7.1058847322514502</v>
      </c>
      <c r="M11" s="21">
        <v>73.553584339671602</v>
      </c>
      <c r="N11" s="51">
        <v>1.24042929530718</v>
      </c>
    </row>
    <row r="12" spans="1:14" x14ac:dyDescent="0.25">
      <c r="A12" s="41" t="s">
        <v>23</v>
      </c>
      <c r="B12" s="50">
        <v>8758</v>
      </c>
      <c r="C12" s="21">
        <v>0.155580497830554</v>
      </c>
      <c r="D12" s="21">
        <v>0.10199999999999999</v>
      </c>
      <c r="E12" s="21">
        <v>0</v>
      </c>
      <c r="F12" s="21">
        <v>2.5960000000000001</v>
      </c>
      <c r="G12" s="21">
        <v>1362.5740000000001</v>
      </c>
      <c r="H12" s="21">
        <v>0.194371848003314</v>
      </c>
      <c r="I12" s="21">
        <v>7.3999999999999996E-2</v>
      </c>
      <c r="J12" s="21">
        <v>0.10199999999999999</v>
      </c>
      <c r="K12" s="21">
        <v>0.14699999999999999</v>
      </c>
      <c r="L12" s="21">
        <v>4.1566731898591698</v>
      </c>
      <c r="M12" s="21">
        <v>22.4056264438669</v>
      </c>
      <c r="N12" s="51">
        <v>1.2493329865482701</v>
      </c>
    </row>
    <row r="13" spans="1:14" x14ac:dyDescent="0.25">
      <c r="A13" s="41" t="s">
        <v>24</v>
      </c>
      <c r="B13" s="50">
        <v>8758</v>
      </c>
      <c r="C13" s="21">
        <v>0.29276056177209397</v>
      </c>
      <c r="D13" s="21">
        <v>0.18</v>
      </c>
      <c r="E13" s="21">
        <v>0</v>
      </c>
      <c r="F13" s="21">
        <v>2.5510000000000002</v>
      </c>
      <c r="G13" s="21">
        <v>2563.9969999999998</v>
      </c>
      <c r="H13" s="21">
        <v>0.33235571660350799</v>
      </c>
      <c r="I13" s="21">
        <v>0.113</v>
      </c>
      <c r="J13" s="21">
        <v>0.18</v>
      </c>
      <c r="K13" s="21">
        <v>0.32400000000000001</v>
      </c>
      <c r="L13" s="21">
        <v>3.2345226031448502</v>
      </c>
      <c r="M13" s="21">
        <v>11.9889089253702</v>
      </c>
      <c r="N13" s="51">
        <v>1.1352475708877601</v>
      </c>
    </row>
    <row r="14" spans="1:14" x14ac:dyDescent="0.25">
      <c r="A14" s="41" t="s">
        <v>25</v>
      </c>
      <c r="B14" s="50">
        <v>8758</v>
      </c>
      <c r="C14" s="21">
        <v>0.199617949303493</v>
      </c>
      <c r="D14" s="21">
        <v>0.109</v>
      </c>
      <c r="E14" s="21">
        <v>0</v>
      </c>
      <c r="F14" s="21">
        <v>1.881</v>
      </c>
      <c r="G14" s="21">
        <v>1748.2539999999999</v>
      </c>
      <c r="H14" s="21">
        <v>0.21183203264796599</v>
      </c>
      <c r="I14" s="21">
        <v>7.8E-2</v>
      </c>
      <c r="J14" s="21">
        <v>0.109</v>
      </c>
      <c r="K14" s="21">
        <v>0.22275</v>
      </c>
      <c r="L14" s="21">
        <v>2.6935448451170698</v>
      </c>
      <c r="M14" s="21">
        <v>9.07404174450288</v>
      </c>
      <c r="N14" s="51">
        <v>1.0611872999752201</v>
      </c>
    </row>
    <row r="15" spans="1:14" x14ac:dyDescent="0.25">
      <c r="A15" s="41" t="s">
        <v>26</v>
      </c>
      <c r="B15" s="50">
        <v>8758</v>
      </c>
      <c r="C15" s="21">
        <v>0.321615208951815</v>
      </c>
      <c r="D15" s="21">
        <v>0.22800000000000001</v>
      </c>
      <c r="E15" s="21">
        <v>0</v>
      </c>
      <c r="F15" s="21">
        <v>3.4460000000000002</v>
      </c>
      <c r="G15" s="21">
        <v>2816.7060000000001</v>
      </c>
      <c r="H15" s="21">
        <v>0.30416365454949701</v>
      </c>
      <c r="I15" s="21">
        <v>0.129</v>
      </c>
      <c r="J15" s="21">
        <v>0.22800000000000001</v>
      </c>
      <c r="K15" s="21">
        <v>0.38</v>
      </c>
      <c r="L15" s="21">
        <v>2.9896907066367602</v>
      </c>
      <c r="M15" s="21">
        <v>14.050272124021699</v>
      </c>
      <c r="N15" s="51">
        <v>0.94573778255327201</v>
      </c>
    </row>
    <row r="16" spans="1:14" x14ac:dyDescent="0.25">
      <c r="A16" s="41" t="s">
        <v>27</v>
      </c>
      <c r="B16" s="50">
        <v>8758</v>
      </c>
      <c r="C16" s="21">
        <v>0.30978807947019799</v>
      </c>
      <c r="D16" s="21">
        <v>0.14399999999999999</v>
      </c>
      <c r="E16" s="21">
        <v>0</v>
      </c>
      <c r="F16" s="21">
        <v>3.8530000000000002</v>
      </c>
      <c r="G16" s="21">
        <v>2713.1239999999998</v>
      </c>
      <c r="H16" s="21">
        <v>0.38797847268831098</v>
      </c>
      <c r="I16" s="21">
        <v>6.9000000000000006E-2</v>
      </c>
      <c r="J16" s="21">
        <v>0.14399999999999999</v>
      </c>
      <c r="K16" s="21">
        <v>0.40400000000000003</v>
      </c>
      <c r="L16" s="21">
        <v>2.58816039958531</v>
      </c>
      <c r="M16" s="21">
        <v>8.5423222410951496</v>
      </c>
      <c r="N16" s="51">
        <v>1.2523996189647899</v>
      </c>
    </row>
    <row r="17" spans="1:14" x14ac:dyDescent="0.25">
      <c r="A17" s="41" t="s">
        <v>28</v>
      </c>
      <c r="B17" s="50">
        <v>8758</v>
      </c>
      <c r="C17" s="21">
        <v>0.13291539164192701</v>
      </c>
      <c r="D17" s="21">
        <v>0.104</v>
      </c>
      <c r="E17" s="21">
        <v>0</v>
      </c>
      <c r="F17" s="21">
        <v>1.754</v>
      </c>
      <c r="G17" s="21">
        <v>1164.0730000000001</v>
      </c>
      <c r="H17" s="21">
        <v>0.107085131275648</v>
      </c>
      <c r="I17" s="21">
        <v>8.4000000000000005E-2</v>
      </c>
      <c r="J17" s="21">
        <v>0.104</v>
      </c>
      <c r="K17" s="21">
        <v>0.13600000000000001</v>
      </c>
      <c r="L17" s="21">
        <v>5.1471179978080297</v>
      </c>
      <c r="M17" s="21">
        <v>39.362432717189897</v>
      </c>
      <c r="N17" s="51">
        <v>0.80566388852943704</v>
      </c>
    </row>
    <row r="18" spans="1:14" ht="15.75" thickBot="1" x14ac:dyDescent="0.3">
      <c r="A18" s="42" t="s">
        <v>29</v>
      </c>
      <c r="B18" s="52">
        <v>8758</v>
      </c>
      <c r="C18" s="53">
        <v>0.31519616350765001</v>
      </c>
      <c r="D18" s="53">
        <v>0.185</v>
      </c>
      <c r="E18" s="53">
        <v>0</v>
      </c>
      <c r="F18" s="53">
        <v>2.9860000000000002</v>
      </c>
      <c r="G18" s="53">
        <v>2760.4879999999998</v>
      </c>
      <c r="H18" s="53">
        <v>0.31365593937178499</v>
      </c>
      <c r="I18" s="53">
        <v>0.107</v>
      </c>
      <c r="J18" s="53">
        <v>0.185</v>
      </c>
      <c r="K18" s="53">
        <v>0.39874999999999999</v>
      </c>
      <c r="L18" s="53">
        <v>2.3300811034488902</v>
      </c>
      <c r="M18" s="53">
        <v>7.1034021596138102</v>
      </c>
      <c r="N18" s="54">
        <v>0.995113442629742</v>
      </c>
    </row>
    <row r="19" spans="1:14" ht="15.75" thickTop="1" x14ac:dyDescent="0.25"/>
  </sheetData>
  <conditionalFormatting sqref="C2:C18">
    <cfRule type="colorScale" priority="10">
      <colorScale>
        <cfvo type="min"/>
        <cfvo type="percentile" val="50"/>
        <cfvo type="max"/>
        <color rgb="FF63BE7B"/>
        <color rgb="FFFCFCFF"/>
        <color rgb="FFF8696B"/>
      </colorScale>
    </cfRule>
  </conditionalFormatting>
  <conditionalFormatting sqref="F2:F18">
    <cfRule type="colorScale" priority="5">
      <colorScale>
        <cfvo type="min"/>
        <cfvo type="percentile" val="50"/>
        <cfvo type="max"/>
        <color rgb="FF63BE7B"/>
        <color rgb="FFFCFCFF"/>
        <color rgb="FFF8696B"/>
      </colorScale>
    </cfRule>
  </conditionalFormatting>
  <conditionalFormatting sqref="G2:G18">
    <cfRule type="colorScale" priority="4">
      <colorScale>
        <cfvo type="min"/>
        <cfvo type="percentile" val="50"/>
        <cfvo type="max"/>
        <color rgb="FF63BE7B"/>
        <color rgb="FFFCFCFF"/>
        <color rgb="FFF8696B"/>
      </colorScale>
    </cfRule>
  </conditionalFormatting>
  <conditionalFormatting sqref="I2:I18">
    <cfRule type="colorScale" priority="9">
      <colorScale>
        <cfvo type="min"/>
        <cfvo type="percentile" val="50"/>
        <cfvo type="max"/>
        <color rgb="FF63BE7B"/>
        <color rgb="FFFCFCFF"/>
        <color rgb="FFF8696B"/>
      </colorScale>
    </cfRule>
  </conditionalFormatting>
  <conditionalFormatting sqref="J2:J18">
    <cfRule type="colorScale" priority="8">
      <colorScale>
        <cfvo type="min"/>
        <cfvo type="percentile" val="50"/>
        <cfvo type="max"/>
        <color rgb="FF63BE7B"/>
        <color rgb="FFFCFCFF"/>
        <color rgb="FFF8696B"/>
      </colorScale>
    </cfRule>
  </conditionalFormatting>
  <conditionalFormatting sqref="K2:K18">
    <cfRule type="colorScale" priority="7">
      <colorScale>
        <cfvo type="min"/>
        <cfvo type="percentile" val="50"/>
        <cfvo type="max"/>
        <color rgb="FF63BE7B"/>
        <color rgb="FFFCFCFF"/>
        <color rgb="FFF8696B"/>
      </colorScale>
    </cfRule>
  </conditionalFormatting>
  <conditionalFormatting sqref="L2:L18">
    <cfRule type="colorScale" priority="3">
      <colorScale>
        <cfvo type="min"/>
        <cfvo type="percentile" val="50"/>
        <cfvo type="max"/>
        <color rgb="FF63BE7B"/>
        <color rgb="FFFCFCFF"/>
        <color rgb="FFF8696B"/>
      </colorScale>
    </cfRule>
  </conditionalFormatting>
  <conditionalFormatting sqref="M2:M18">
    <cfRule type="colorScale" priority="2">
      <colorScale>
        <cfvo type="min"/>
        <cfvo type="percentile" val="50"/>
        <cfvo type="max"/>
        <color rgb="FF63BE7B"/>
        <color rgb="FFFCFCFF"/>
        <color rgb="FFF8696B"/>
      </colorScale>
    </cfRule>
  </conditionalFormatting>
  <conditionalFormatting sqref="N2:N18">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29A9F-77A8-4156-969C-170A32E1CE7B}">
  <dimension ref="A1:O69"/>
  <sheetViews>
    <sheetView workbookViewId="0">
      <selection activeCell="P25" sqref="P25"/>
    </sheetView>
  </sheetViews>
  <sheetFormatPr baseColWidth="10" defaultRowHeight="15" x14ac:dyDescent="0.25"/>
  <sheetData>
    <row r="1" spans="1:15" x14ac:dyDescent="0.25">
      <c r="A1" t="s">
        <v>0</v>
      </c>
      <c r="B1" t="s">
        <v>30</v>
      </c>
      <c r="C1" t="s">
        <v>1</v>
      </c>
      <c r="D1" t="s">
        <v>2</v>
      </c>
      <c r="E1" t="s">
        <v>3</v>
      </c>
      <c r="F1" t="s">
        <v>4</v>
      </c>
      <c r="G1" t="s">
        <v>5</v>
      </c>
      <c r="H1" t="s">
        <v>6</v>
      </c>
      <c r="I1" t="s">
        <v>7</v>
      </c>
      <c r="J1" t="s">
        <v>8</v>
      </c>
      <c r="K1" t="s">
        <v>9</v>
      </c>
      <c r="L1" t="s">
        <v>10</v>
      </c>
      <c r="M1" t="s">
        <v>11</v>
      </c>
      <c r="N1" t="s">
        <v>12</v>
      </c>
    </row>
    <row r="2" spans="1:15" x14ac:dyDescent="0.25">
      <c r="A2" t="s">
        <v>13</v>
      </c>
      <c r="B2" t="s">
        <v>31</v>
      </c>
      <c r="C2">
        <v>0.230697222222222</v>
      </c>
      <c r="D2">
        <v>0.112</v>
      </c>
      <c r="E2">
        <v>3.1E-2</v>
      </c>
      <c r="F2">
        <v>2.0049999999999999</v>
      </c>
      <c r="G2">
        <v>0.26488622356166802</v>
      </c>
      <c r="H2">
        <v>6.2E-2</v>
      </c>
      <c r="I2">
        <v>0.112</v>
      </c>
      <c r="J2">
        <v>0.27300000000000002</v>
      </c>
      <c r="K2">
        <v>2.1955539495814098</v>
      </c>
      <c r="L2">
        <v>5.3578146371872997</v>
      </c>
      <c r="M2">
        <v>2160</v>
      </c>
      <c r="N2">
        <v>1.1481985825842</v>
      </c>
      <c r="O2">
        <f>C2*M2</f>
        <v>498.30599999999953</v>
      </c>
    </row>
    <row r="3" spans="1:15" x14ac:dyDescent="0.25">
      <c r="A3" t="s">
        <v>14</v>
      </c>
      <c r="B3" t="s">
        <v>31</v>
      </c>
      <c r="C3">
        <v>0.395319444444444</v>
      </c>
      <c r="D3">
        <v>7.4499999999999997E-2</v>
      </c>
      <c r="E3">
        <v>2.7E-2</v>
      </c>
      <c r="F3">
        <v>3.6909999999999998</v>
      </c>
      <c r="G3">
        <v>0.56734543025545103</v>
      </c>
      <c r="H3">
        <v>4.2999999999999997E-2</v>
      </c>
      <c r="I3">
        <v>7.4499999999999997E-2</v>
      </c>
      <c r="J3">
        <v>0.58850000000000002</v>
      </c>
      <c r="K3">
        <v>2.01927271096829</v>
      </c>
      <c r="L3">
        <v>4.13380656588307</v>
      </c>
      <c r="M3">
        <v>2160</v>
      </c>
      <c r="N3">
        <v>1.43515690469706</v>
      </c>
      <c r="O3">
        <f t="shared" ref="O3:O17" si="0">C3*M3</f>
        <v>853.88999999999908</v>
      </c>
    </row>
    <row r="4" spans="1:15" x14ac:dyDescent="0.25">
      <c r="A4" t="s">
        <v>15</v>
      </c>
      <c r="B4" t="s">
        <v>31</v>
      </c>
      <c r="C4">
        <v>0.126872222222222</v>
      </c>
      <c r="D4">
        <v>9.7000000000000003E-2</v>
      </c>
      <c r="E4">
        <v>4.9000000000000002E-2</v>
      </c>
      <c r="F4">
        <v>2.2330000000000001</v>
      </c>
      <c r="G4">
        <v>0.14276732112808699</v>
      </c>
      <c r="H4">
        <v>5.8999999999999997E-2</v>
      </c>
      <c r="I4">
        <v>9.7000000000000003E-2</v>
      </c>
      <c r="J4">
        <v>0.13200000000000001</v>
      </c>
      <c r="K4">
        <v>6.85449448254586</v>
      </c>
      <c r="L4">
        <v>68.895321914437901</v>
      </c>
      <c r="M4">
        <v>2160</v>
      </c>
      <c r="N4">
        <v>1.1252843106824699</v>
      </c>
      <c r="O4">
        <f t="shared" si="0"/>
        <v>274.04399999999953</v>
      </c>
    </row>
    <row r="5" spans="1:15" x14ac:dyDescent="0.25">
      <c r="A5" t="s">
        <v>16</v>
      </c>
      <c r="B5" t="s">
        <v>31</v>
      </c>
      <c r="C5">
        <v>0.36893148148147897</v>
      </c>
      <c r="D5">
        <v>0.24804999999997299</v>
      </c>
      <c r="E5">
        <v>5.40999999999476E-2</v>
      </c>
      <c r="F5">
        <v>4.3840000000000003</v>
      </c>
      <c r="G5">
        <v>0.41198935052545999</v>
      </c>
      <c r="H5">
        <v>0.156</v>
      </c>
      <c r="I5">
        <v>0.24804999999997299</v>
      </c>
      <c r="J5">
        <v>0.42125000000000001</v>
      </c>
      <c r="K5">
        <v>5.1539742964325503</v>
      </c>
      <c r="L5">
        <v>37.4846707457842</v>
      </c>
      <c r="M5">
        <v>2160</v>
      </c>
      <c r="N5">
        <v>1.1167096634612901</v>
      </c>
      <c r="O5">
        <f t="shared" si="0"/>
        <v>796.8919999999946</v>
      </c>
    </row>
    <row r="6" spans="1:15" x14ac:dyDescent="0.25">
      <c r="A6" t="s">
        <v>17</v>
      </c>
      <c r="B6" t="s">
        <v>31</v>
      </c>
      <c r="C6">
        <v>0.25045740740740702</v>
      </c>
      <c r="D6">
        <v>0.14199999999999999</v>
      </c>
      <c r="E6">
        <v>2.4E-2</v>
      </c>
      <c r="F6">
        <v>2.6829999999999998</v>
      </c>
      <c r="G6">
        <v>0.34947690154834499</v>
      </c>
      <c r="H6">
        <v>4.9000000000000002E-2</v>
      </c>
      <c r="I6">
        <v>0.14199999999999999</v>
      </c>
      <c r="J6">
        <v>0.25900000000000001</v>
      </c>
      <c r="K6">
        <v>2.9207874422137201</v>
      </c>
      <c r="L6">
        <v>9.4096906015617101</v>
      </c>
      <c r="M6">
        <v>2160</v>
      </c>
      <c r="N6">
        <v>1.3953546240294099</v>
      </c>
      <c r="O6">
        <f t="shared" si="0"/>
        <v>540.98799999999915</v>
      </c>
    </row>
    <row r="7" spans="1:15" x14ac:dyDescent="0.25">
      <c r="A7" t="s">
        <v>18</v>
      </c>
      <c r="B7" t="s">
        <v>31</v>
      </c>
      <c r="C7">
        <v>0.19260740740740701</v>
      </c>
      <c r="D7">
        <v>9.9000000000000005E-2</v>
      </c>
      <c r="E7">
        <v>2.5999999999999999E-2</v>
      </c>
      <c r="F7">
        <v>1.9730000000000001</v>
      </c>
      <c r="G7">
        <v>0.23979245414731901</v>
      </c>
      <c r="H7">
        <v>6.0999999999999999E-2</v>
      </c>
      <c r="I7">
        <v>9.9000000000000005E-2</v>
      </c>
      <c r="J7">
        <v>0.20025000000000001</v>
      </c>
      <c r="K7">
        <v>2.8132175164581898</v>
      </c>
      <c r="L7">
        <v>9.5695702117407802</v>
      </c>
      <c r="M7">
        <v>2160</v>
      </c>
      <c r="N7">
        <v>1.2449804365005801</v>
      </c>
      <c r="O7">
        <f t="shared" si="0"/>
        <v>416.03199999999913</v>
      </c>
    </row>
    <row r="8" spans="1:15" x14ac:dyDescent="0.25">
      <c r="A8" t="s">
        <v>19</v>
      </c>
      <c r="B8" t="s">
        <v>31</v>
      </c>
      <c r="C8">
        <v>0.11542824074074</v>
      </c>
      <c r="D8">
        <v>9.9000000000000005E-2</v>
      </c>
      <c r="E8">
        <v>3.5000000000000003E-2</v>
      </c>
      <c r="F8">
        <v>1.2290000000000001</v>
      </c>
      <c r="G8">
        <v>9.4755757009703998E-2</v>
      </c>
      <c r="H8">
        <v>7.0000000000000007E-2</v>
      </c>
      <c r="I8">
        <v>9.9000000000000005E-2</v>
      </c>
      <c r="J8">
        <v>0.13400000000000001</v>
      </c>
      <c r="K8">
        <v>5.5195057661987796</v>
      </c>
      <c r="L8">
        <v>44.604549501543502</v>
      </c>
      <c r="M8">
        <v>2160</v>
      </c>
      <c r="N8">
        <v>0.82090618726946996</v>
      </c>
      <c r="O8">
        <f t="shared" si="0"/>
        <v>249.3249999999984</v>
      </c>
    </row>
    <row r="9" spans="1:15" x14ac:dyDescent="0.25">
      <c r="A9" t="s">
        <v>20</v>
      </c>
      <c r="B9" t="s">
        <v>31</v>
      </c>
      <c r="C9">
        <v>0.31591296296296201</v>
      </c>
      <c r="D9">
        <v>0.22500000000000001</v>
      </c>
      <c r="E9">
        <v>3.2000000000000001E-2</v>
      </c>
      <c r="F9">
        <v>2.34</v>
      </c>
      <c r="G9">
        <v>0.26125078912857702</v>
      </c>
      <c r="H9">
        <v>0.13800000000000001</v>
      </c>
      <c r="I9">
        <v>0.22500000000000001</v>
      </c>
      <c r="J9">
        <v>0.40600000000000003</v>
      </c>
      <c r="K9">
        <v>1.96005625263676</v>
      </c>
      <c r="L9">
        <v>4.9912053837218098</v>
      </c>
      <c r="M9">
        <v>2160</v>
      </c>
      <c r="N9">
        <v>0.82697077916111295</v>
      </c>
      <c r="O9">
        <f t="shared" si="0"/>
        <v>682.37199999999791</v>
      </c>
    </row>
    <row r="10" spans="1:15" x14ac:dyDescent="0.25">
      <c r="A10" t="s">
        <v>21</v>
      </c>
      <c r="B10" t="s">
        <v>31</v>
      </c>
      <c r="C10">
        <v>0.140480092592592</v>
      </c>
      <c r="D10">
        <v>9.9000000000000005E-2</v>
      </c>
      <c r="E10">
        <v>3.5000000000000003E-2</v>
      </c>
      <c r="F10">
        <v>2.2559999999999998</v>
      </c>
      <c r="G10">
        <v>0.16319504600412299</v>
      </c>
      <c r="H10">
        <v>5.0999999999999997E-2</v>
      </c>
      <c r="I10">
        <v>9.9000000000000005E-2</v>
      </c>
      <c r="J10">
        <v>0.158</v>
      </c>
      <c r="K10">
        <v>4.2968494277008302</v>
      </c>
      <c r="L10">
        <v>26.7717292067525</v>
      </c>
      <c r="M10">
        <v>2160</v>
      </c>
      <c r="N10">
        <v>1.1616951768205701</v>
      </c>
      <c r="O10">
        <f t="shared" si="0"/>
        <v>303.4369999999987</v>
      </c>
    </row>
    <row r="11" spans="1:15" x14ac:dyDescent="0.25">
      <c r="A11" t="s">
        <v>22</v>
      </c>
      <c r="B11" t="s">
        <v>31</v>
      </c>
      <c r="C11">
        <v>0.27110138888888802</v>
      </c>
      <c r="D11">
        <v>0.20899999999999999</v>
      </c>
      <c r="E11">
        <v>6.3E-2</v>
      </c>
      <c r="F11">
        <v>2.093</v>
      </c>
      <c r="G11">
        <v>0.24303670050703299</v>
      </c>
      <c r="H11">
        <v>0.129</v>
      </c>
      <c r="I11">
        <v>0.20899999999999999</v>
      </c>
      <c r="J11">
        <v>0.30425000000000002</v>
      </c>
      <c r="K11">
        <v>3.19067815423245</v>
      </c>
      <c r="L11">
        <v>13.051825311120901</v>
      </c>
      <c r="M11">
        <v>2160</v>
      </c>
      <c r="N11">
        <v>0.896478994457098</v>
      </c>
      <c r="O11">
        <f t="shared" si="0"/>
        <v>585.57899999999813</v>
      </c>
    </row>
    <row r="12" spans="1:15" x14ac:dyDescent="0.25">
      <c r="A12" t="s">
        <v>23</v>
      </c>
      <c r="B12" t="s">
        <v>31</v>
      </c>
      <c r="C12">
        <v>0.142920833333333</v>
      </c>
      <c r="D12">
        <v>0.104</v>
      </c>
      <c r="E12">
        <v>1.4E-2</v>
      </c>
      <c r="F12">
        <v>2.5960000000000001</v>
      </c>
      <c r="G12">
        <v>0.19182468386215101</v>
      </c>
      <c r="H12">
        <v>7.5999999999999998E-2</v>
      </c>
      <c r="I12">
        <v>0.104</v>
      </c>
      <c r="J12">
        <v>0.13600000000000001</v>
      </c>
      <c r="K12">
        <v>6.1446499557966696</v>
      </c>
      <c r="L12">
        <v>47.602210596880802</v>
      </c>
      <c r="M12">
        <v>2160</v>
      </c>
      <c r="N12">
        <v>1.3421744009479699</v>
      </c>
      <c r="O12">
        <f t="shared" si="0"/>
        <v>308.70899999999926</v>
      </c>
    </row>
    <row r="13" spans="1:15" x14ac:dyDescent="0.25">
      <c r="A13" t="s">
        <v>24</v>
      </c>
      <c r="B13" t="s">
        <v>31</v>
      </c>
      <c r="C13">
        <v>0.26755648148148098</v>
      </c>
      <c r="D13">
        <v>0.184</v>
      </c>
      <c r="E13">
        <v>5.1999999999999998E-2</v>
      </c>
      <c r="F13">
        <v>2.2759999999999998</v>
      </c>
      <c r="G13">
        <v>0.24762787631248401</v>
      </c>
      <c r="H13">
        <v>0.114</v>
      </c>
      <c r="I13">
        <v>0.184</v>
      </c>
      <c r="J13">
        <v>0.32800000000000001</v>
      </c>
      <c r="K13">
        <v>2.8957700580761698</v>
      </c>
      <c r="L13">
        <v>11.9306646491882</v>
      </c>
      <c r="M13">
        <v>2160</v>
      </c>
      <c r="N13">
        <v>0.925516268345841</v>
      </c>
      <c r="O13">
        <f t="shared" si="0"/>
        <v>577.92199999999889</v>
      </c>
    </row>
    <row r="14" spans="1:15" x14ac:dyDescent="0.25">
      <c r="A14" t="s">
        <v>25</v>
      </c>
      <c r="B14" t="s">
        <v>31</v>
      </c>
      <c r="C14">
        <v>0.21188888888888799</v>
      </c>
      <c r="D14">
        <v>0.11600000000000001</v>
      </c>
      <c r="E14">
        <v>4.3999999999999997E-2</v>
      </c>
      <c r="F14">
        <v>1.8280000000000001</v>
      </c>
      <c r="G14">
        <v>0.22663068627960201</v>
      </c>
      <c r="H14">
        <v>7.1999999999999995E-2</v>
      </c>
      <c r="I14">
        <v>0.11600000000000001</v>
      </c>
      <c r="J14">
        <v>0.25700000000000001</v>
      </c>
      <c r="K14">
        <v>2.4528125473212099</v>
      </c>
      <c r="L14">
        <v>7.52656691669754</v>
      </c>
      <c r="M14">
        <v>2160</v>
      </c>
      <c r="N14">
        <v>1.06957324410929</v>
      </c>
      <c r="O14">
        <f t="shared" si="0"/>
        <v>457.67999999999807</v>
      </c>
    </row>
    <row r="15" spans="1:15" x14ac:dyDescent="0.25">
      <c r="A15" t="s">
        <v>26</v>
      </c>
      <c r="B15" t="s">
        <v>31</v>
      </c>
      <c r="C15">
        <v>0.31701249999999997</v>
      </c>
      <c r="D15">
        <v>0.222</v>
      </c>
      <c r="E15">
        <v>3.2000000000000001E-2</v>
      </c>
      <c r="F15">
        <v>3.2269999999999999</v>
      </c>
      <c r="G15">
        <v>0.30844392034444801</v>
      </c>
      <c r="H15">
        <v>0.129</v>
      </c>
      <c r="I15">
        <v>0.222</v>
      </c>
      <c r="J15">
        <v>0.36299999999999999</v>
      </c>
      <c r="K15">
        <v>2.9515433934317499</v>
      </c>
      <c r="L15">
        <v>12.550627586717001</v>
      </c>
      <c r="M15">
        <v>2160</v>
      </c>
      <c r="N15">
        <v>0.97297084608477002</v>
      </c>
      <c r="O15">
        <f t="shared" si="0"/>
        <v>684.74699999999996</v>
      </c>
    </row>
    <row r="16" spans="1:15" x14ac:dyDescent="0.25">
      <c r="A16" t="s">
        <v>27</v>
      </c>
      <c r="B16" t="s">
        <v>31</v>
      </c>
      <c r="C16">
        <v>0.39615509259259202</v>
      </c>
      <c r="D16">
        <v>0.20499999999999999</v>
      </c>
      <c r="E16">
        <v>4.2000000000000003E-2</v>
      </c>
      <c r="F16">
        <v>3.1070000000000002</v>
      </c>
      <c r="G16">
        <v>0.46550647314218702</v>
      </c>
      <c r="H16">
        <v>6.9000000000000006E-2</v>
      </c>
      <c r="I16">
        <v>0.20499999999999999</v>
      </c>
      <c r="J16">
        <v>0.54800000000000004</v>
      </c>
      <c r="K16">
        <v>2.1088332015494</v>
      </c>
      <c r="L16">
        <v>5.2538620638670803</v>
      </c>
      <c r="M16">
        <v>2160</v>
      </c>
      <c r="N16">
        <v>1.17506118650585</v>
      </c>
      <c r="O16">
        <f t="shared" si="0"/>
        <v>855.6949999999988</v>
      </c>
    </row>
    <row r="17" spans="1:15" x14ac:dyDescent="0.25">
      <c r="A17" t="s">
        <v>28</v>
      </c>
      <c r="B17" t="s">
        <v>31</v>
      </c>
      <c r="C17">
        <v>0.160517129629629</v>
      </c>
      <c r="D17">
        <v>0.105</v>
      </c>
      <c r="E17">
        <v>6.3E-2</v>
      </c>
      <c r="F17">
        <v>1.754</v>
      </c>
      <c r="G17">
        <v>0.14705735091670799</v>
      </c>
      <c r="H17">
        <v>8.1000000000000003E-2</v>
      </c>
      <c r="I17">
        <v>0.105</v>
      </c>
      <c r="J17">
        <v>0.183</v>
      </c>
      <c r="K17">
        <v>3.82500016457172</v>
      </c>
      <c r="L17">
        <v>21.378332543762902</v>
      </c>
      <c r="M17">
        <v>2160</v>
      </c>
      <c r="N17">
        <v>0.91614739969511205</v>
      </c>
      <c r="O17">
        <f t="shared" si="0"/>
        <v>346.71699999999862</v>
      </c>
    </row>
    <row r="18" spans="1:15" x14ac:dyDescent="0.25">
      <c r="A18" t="s">
        <v>29</v>
      </c>
      <c r="B18" t="s">
        <v>31</v>
      </c>
      <c r="C18">
        <v>0.37819166666666598</v>
      </c>
      <c r="D18">
        <v>0.24049999999999999</v>
      </c>
      <c r="E18">
        <v>6.7000000000000004E-2</v>
      </c>
      <c r="F18">
        <v>2.9860000000000002</v>
      </c>
      <c r="G18">
        <v>0.36753649461329102</v>
      </c>
      <c r="H18">
        <v>0.106</v>
      </c>
      <c r="I18">
        <v>0.24049999999999999</v>
      </c>
      <c r="J18">
        <v>0.53300000000000003</v>
      </c>
      <c r="K18">
        <v>1.9794581781223199</v>
      </c>
      <c r="L18">
        <v>5.3172240380415898</v>
      </c>
      <c r="M18">
        <v>2160</v>
      </c>
      <c r="N18">
        <v>0.97182599990293705</v>
      </c>
      <c r="O18">
        <f>C18*M18</f>
        <v>816.89399999999853</v>
      </c>
    </row>
    <row r="19" spans="1:15" x14ac:dyDescent="0.25">
      <c r="A19" t="s">
        <v>13</v>
      </c>
      <c r="B19" t="s">
        <v>32</v>
      </c>
      <c r="C19">
        <v>0.21653458543289</v>
      </c>
      <c r="D19">
        <v>0.109</v>
      </c>
      <c r="E19">
        <v>5.0999999999999997E-2</v>
      </c>
      <c r="F19">
        <v>1.7410000000000001</v>
      </c>
      <c r="G19">
        <v>0.24309161831301801</v>
      </c>
      <c r="H19">
        <v>6.9000000000000006E-2</v>
      </c>
      <c r="I19">
        <v>0.109</v>
      </c>
      <c r="J19">
        <v>0.24149999999999999</v>
      </c>
      <c r="K19">
        <v>2.3458473961058801</v>
      </c>
      <c r="L19">
        <v>6.0622533347889496</v>
      </c>
      <c r="M19">
        <v>2183</v>
      </c>
      <c r="N19">
        <v>1.1226456864940699</v>
      </c>
    </row>
    <row r="20" spans="1:15" x14ac:dyDescent="0.25">
      <c r="A20" t="s">
        <v>14</v>
      </c>
      <c r="B20" t="s">
        <v>32</v>
      </c>
      <c r="C20">
        <v>0.195550618415025</v>
      </c>
      <c r="D20">
        <v>7.4999999999999997E-2</v>
      </c>
      <c r="E20">
        <v>2.8000000000000001E-2</v>
      </c>
      <c r="F20">
        <v>2.3660000000000001</v>
      </c>
      <c r="G20">
        <v>0.277073286222213</v>
      </c>
      <c r="H20">
        <v>5.2999999999999999E-2</v>
      </c>
      <c r="I20">
        <v>7.4999999999999997E-2</v>
      </c>
      <c r="J20">
        <v>0.21249999999999999</v>
      </c>
      <c r="K20">
        <v>3.2477247157744502</v>
      </c>
      <c r="L20">
        <v>13.496743507753701</v>
      </c>
      <c r="M20">
        <v>2183</v>
      </c>
      <c r="N20">
        <v>1.4168878036180299</v>
      </c>
    </row>
    <row r="21" spans="1:15" x14ac:dyDescent="0.25">
      <c r="A21" t="s">
        <v>15</v>
      </c>
      <c r="B21" t="s">
        <v>32</v>
      </c>
      <c r="C21">
        <v>0.14759230416857499</v>
      </c>
      <c r="D21">
        <v>0.11899999999999999</v>
      </c>
      <c r="E21">
        <v>4.2000000000000003E-2</v>
      </c>
      <c r="F21">
        <v>1.77</v>
      </c>
      <c r="G21">
        <v>0.122811632738844</v>
      </c>
      <c r="H21">
        <v>7.9000000000000001E-2</v>
      </c>
      <c r="I21">
        <v>0.11899999999999999</v>
      </c>
      <c r="J21">
        <v>0.16750000000000001</v>
      </c>
      <c r="K21">
        <v>4.20643016060707</v>
      </c>
      <c r="L21">
        <v>29.027722077896801</v>
      </c>
      <c r="M21">
        <v>2183</v>
      </c>
      <c r="N21">
        <v>0.83210051791435302</v>
      </c>
    </row>
    <row r="22" spans="1:15" x14ac:dyDescent="0.25">
      <c r="A22" t="s">
        <v>16</v>
      </c>
      <c r="B22" t="s">
        <v>32</v>
      </c>
      <c r="C22">
        <v>0.33765249656435897</v>
      </c>
      <c r="D22">
        <v>0.23400000000000001</v>
      </c>
      <c r="E22">
        <v>5.30999999999473E-2</v>
      </c>
      <c r="F22">
        <v>4.4909999999999997</v>
      </c>
      <c r="G22">
        <v>0.33824160442259299</v>
      </c>
      <c r="H22">
        <v>0.16500000000000001</v>
      </c>
      <c r="I22">
        <v>0.23400000000000001</v>
      </c>
      <c r="J22">
        <v>0.3775</v>
      </c>
      <c r="K22">
        <v>5.9152544277123296</v>
      </c>
      <c r="L22">
        <v>56.762725417448003</v>
      </c>
      <c r="M22">
        <v>2183</v>
      </c>
      <c r="N22">
        <v>1.0017447164295401</v>
      </c>
    </row>
    <row r="23" spans="1:15" x14ac:dyDescent="0.25">
      <c r="A23" t="s">
        <v>17</v>
      </c>
      <c r="B23" t="s">
        <v>32</v>
      </c>
      <c r="C23">
        <v>0.18931470453504301</v>
      </c>
      <c r="D23">
        <v>0.113</v>
      </c>
      <c r="E23">
        <v>2.3E-2</v>
      </c>
      <c r="F23">
        <v>3.1379999999999999</v>
      </c>
      <c r="G23">
        <v>0.245669870066833</v>
      </c>
      <c r="H23">
        <v>4.8000000000000001E-2</v>
      </c>
      <c r="I23">
        <v>0.113</v>
      </c>
      <c r="J23">
        <v>0.23150000000000001</v>
      </c>
      <c r="K23">
        <v>3.7253469482099999</v>
      </c>
      <c r="L23">
        <v>21.3517990021234</v>
      </c>
      <c r="M23">
        <v>2183</v>
      </c>
      <c r="N23">
        <v>1.29767981135008</v>
      </c>
    </row>
    <row r="24" spans="1:15" x14ac:dyDescent="0.25">
      <c r="A24" t="s">
        <v>18</v>
      </c>
      <c r="B24" t="s">
        <v>32</v>
      </c>
      <c r="C24">
        <v>0.1781071919377</v>
      </c>
      <c r="D24">
        <v>9.8000000000000004E-2</v>
      </c>
      <c r="E24">
        <v>2.5999999999999999E-2</v>
      </c>
      <c r="F24">
        <v>1.6879999999999999</v>
      </c>
      <c r="G24">
        <v>0.21265279934494599</v>
      </c>
      <c r="H24">
        <v>6.5000000000000002E-2</v>
      </c>
      <c r="I24">
        <v>9.8000000000000004E-2</v>
      </c>
      <c r="J24">
        <v>0.18149999999999999</v>
      </c>
      <c r="K24">
        <v>2.8464372014617498</v>
      </c>
      <c r="L24">
        <v>9.4164215432686404</v>
      </c>
      <c r="M24">
        <v>2183</v>
      </c>
      <c r="N24">
        <v>1.19395964324298</v>
      </c>
    </row>
    <row r="25" spans="1:15" x14ac:dyDescent="0.25">
      <c r="A25" t="s">
        <v>19</v>
      </c>
      <c r="B25" t="s">
        <v>32</v>
      </c>
      <c r="C25">
        <v>0.109180943655519</v>
      </c>
      <c r="D25">
        <v>9.6000000000000002E-2</v>
      </c>
      <c r="E25">
        <v>3.5000000000000003E-2</v>
      </c>
      <c r="F25">
        <v>1.2809999999999999</v>
      </c>
      <c r="G25">
        <v>8.8171364498529498E-2</v>
      </c>
      <c r="H25">
        <v>6.3E-2</v>
      </c>
      <c r="I25">
        <v>9.6000000000000002E-2</v>
      </c>
      <c r="J25">
        <v>0.13300000000000001</v>
      </c>
      <c r="K25">
        <v>5.56432577402063</v>
      </c>
      <c r="L25">
        <v>48.813247436283199</v>
      </c>
      <c r="M25">
        <v>2183</v>
      </c>
      <c r="N25">
        <v>0.80757100595065101</v>
      </c>
    </row>
    <row r="26" spans="1:15" x14ac:dyDescent="0.25">
      <c r="A26" t="s">
        <v>20</v>
      </c>
      <c r="B26" t="s">
        <v>32</v>
      </c>
      <c r="C26">
        <v>0.26863032524049402</v>
      </c>
      <c r="D26">
        <v>0.17499999999999999</v>
      </c>
      <c r="E26">
        <v>5.5E-2</v>
      </c>
      <c r="F26">
        <v>1.633</v>
      </c>
      <c r="G26">
        <v>0.249332550518684</v>
      </c>
      <c r="H26">
        <v>9.2999999999999999E-2</v>
      </c>
      <c r="I26">
        <v>0.17499999999999999</v>
      </c>
      <c r="J26">
        <v>0.34200000000000003</v>
      </c>
      <c r="K26">
        <v>1.97304233131395</v>
      </c>
      <c r="L26">
        <v>4.3060335383436898</v>
      </c>
      <c r="M26">
        <v>2183</v>
      </c>
      <c r="N26">
        <v>0.92816233720249797</v>
      </c>
    </row>
    <row r="27" spans="1:15" x14ac:dyDescent="0.25">
      <c r="A27" t="s">
        <v>21</v>
      </c>
      <c r="B27" t="s">
        <v>32</v>
      </c>
      <c r="C27">
        <v>0.12492166743014201</v>
      </c>
      <c r="D27">
        <v>8.8999999999999996E-2</v>
      </c>
      <c r="E27">
        <v>3.5000000000000003E-2</v>
      </c>
      <c r="F27">
        <v>1.34</v>
      </c>
      <c r="G27">
        <v>0.12808656274197999</v>
      </c>
      <c r="H27">
        <v>5.3999999999999999E-2</v>
      </c>
      <c r="I27">
        <v>8.8999999999999996E-2</v>
      </c>
      <c r="J27">
        <v>0.14799999999999999</v>
      </c>
      <c r="K27">
        <v>4.1412294895147399</v>
      </c>
      <c r="L27">
        <v>22.282463819088299</v>
      </c>
      <c r="M27">
        <v>2183</v>
      </c>
      <c r="N27">
        <v>1.0253350389643801</v>
      </c>
    </row>
    <row r="28" spans="1:15" x14ac:dyDescent="0.25">
      <c r="A28" t="s">
        <v>22</v>
      </c>
      <c r="B28" t="s">
        <v>32</v>
      </c>
      <c r="C28">
        <v>0.23848236371965101</v>
      </c>
      <c r="D28">
        <v>0.18</v>
      </c>
      <c r="E28">
        <v>6.7000000000000004E-2</v>
      </c>
      <c r="F28">
        <v>2.2970000000000002</v>
      </c>
      <c r="G28">
        <v>0.23509749432570101</v>
      </c>
      <c r="H28">
        <v>0.11600000000000001</v>
      </c>
      <c r="I28">
        <v>0.18</v>
      </c>
      <c r="J28">
        <v>0.25800000000000001</v>
      </c>
      <c r="K28">
        <v>3.9984602877247899</v>
      </c>
      <c r="L28">
        <v>19.8170213702967</v>
      </c>
      <c r="M28">
        <v>2183</v>
      </c>
      <c r="N28">
        <v>0.98580662594434398</v>
      </c>
    </row>
    <row r="29" spans="1:15" x14ac:dyDescent="0.25">
      <c r="A29" t="s">
        <v>23</v>
      </c>
      <c r="B29" t="s">
        <v>32</v>
      </c>
      <c r="C29">
        <v>0.12421850664223499</v>
      </c>
      <c r="D29">
        <v>0.09</v>
      </c>
      <c r="E29">
        <v>0</v>
      </c>
      <c r="F29">
        <v>1.4430000000000001</v>
      </c>
      <c r="G29">
        <v>0.147827932112053</v>
      </c>
      <c r="H29">
        <v>6.8000000000000005E-2</v>
      </c>
      <c r="I29">
        <v>0.09</v>
      </c>
      <c r="J29">
        <v>0.129</v>
      </c>
      <c r="K29">
        <v>5.1020485854884301</v>
      </c>
      <c r="L29">
        <v>32.550430894843302</v>
      </c>
      <c r="M29">
        <v>2183</v>
      </c>
      <c r="N29">
        <v>1.19006367173465</v>
      </c>
    </row>
    <row r="30" spans="1:15" x14ac:dyDescent="0.25">
      <c r="A30" t="s">
        <v>24</v>
      </c>
      <c r="B30" t="s">
        <v>32</v>
      </c>
      <c r="C30">
        <v>0.244531836921667</v>
      </c>
      <c r="D30">
        <v>0.158</v>
      </c>
      <c r="E30">
        <v>5.3999999999999999E-2</v>
      </c>
      <c r="F30">
        <v>2.109</v>
      </c>
      <c r="G30">
        <v>0.22628232158932801</v>
      </c>
      <c r="H30">
        <v>0.105</v>
      </c>
      <c r="I30">
        <v>0.158</v>
      </c>
      <c r="J30">
        <v>0.30199999999999999</v>
      </c>
      <c r="K30">
        <v>2.76907026823294</v>
      </c>
      <c r="L30">
        <v>10.8489954627091</v>
      </c>
      <c r="M30">
        <v>2183</v>
      </c>
      <c r="N30">
        <v>0.92536957329533498</v>
      </c>
    </row>
    <row r="31" spans="1:15" x14ac:dyDescent="0.25">
      <c r="A31" t="s">
        <v>25</v>
      </c>
      <c r="B31" t="s">
        <v>32</v>
      </c>
      <c r="C31">
        <v>0.21545029775538199</v>
      </c>
      <c r="D31">
        <v>0.124</v>
      </c>
      <c r="E31">
        <v>4.5999999999999999E-2</v>
      </c>
      <c r="F31">
        <v>1.425</v>
      </c>
      <c r="G31">
        <v>0.21331467479889499</v>
      </c>
      <c r="H31">
        <v>7.6999999999999999E-2</v>
      </c>
      <c r="I31">
        <v>0.124</v>
      </c>
      <c r="J31">
        <v>0.26050000000000001</v>
      </c>
      <c r="K31">
        <v>2.0644131224706199</v>
      </c>
      <c r="L31">
        <v>4.2543933748466198</v>
      </c>
      <c r="M31">
        <v>2183</v>
      </c>
      <c r="N31">
        <v>0.99008763051740101</v>
      </c>
    </row>
    <row r="32" spans="1:15" x14ac:dyDescent="0.25">
      <c r="A32" t="s">
        <v>26</v>
      </c>
      <c r="B32" t="s">
        <v>32</v>
      </c>
      <c r="C32">
        <v>0.26913467704993099</v>
      </c>
      <c r="D32">
        <v>0.216</v>
      </c>
      <c r="E32">
        <v>5.8000000000000003E-2</v>
      </c>
      <c r="F32">
        <v>2.0950000000000002</v>
      </c>
      <c r="G32">
        <v>0.22424339476097399</v>
      </c>
      <c r="H32">
        <v>0.113</v>
      </c>
      <c r="I32">
        <v>0.216</v>
      </c>
      <c r="J32">
        <v>0.313</v>
      </c>
      <c r="K32">
        <v>2.3018178918894101</v>
      </c>
      <c r="L32">
        <v>7.3368844084560596</v>
      </c>
      <c r="M32">
        <v>2183</v>
      </c>
      <c r="N32">
        <v>0.83320141878027898</v>
      </c>
    </row>
    <row r="33" spans="1:14" x14ac:dyDescent="0.25">
      <c r="A33" t="s">
        <v>27</v>
      </c>
      <c r="B33" t="s">
        <v>32</v>
      </c>
      <c r="C33">
        <v>0.29485890975721402</v>
      </c>
      <c r="D33">
        <v>0.158</v>
      </c>
      <c r="E33">
        <v>4.7E-2</v>
      </c>
      <c r="F33">
        <v>2.5110000000000001</v>
      </c>
      <c r="G33">
        <v>0.33400215188374399</v>
      </c>
      <c r="H33">
        <v>7.3999999999999996E-2</v>
      </c>
      <c r="I33">
        <v>0.158</v>
      </c>
      <c r="J33">
        <v>0.40150000000000002</v>
      </c>
      <c r="K33">
        <v>2.46721805157221</v>
      </c>
      <c r="L33">
        <v>8.0111265010865296</v>
      </c>
      <c r="M33">
        <v>2183</v>
      </c>
      <c r="N33">
        <v>1.1327524481412401</v>
      </c>
    </row>
    <row r="34" spans="1:14" x14ac:dyDescent="0.25">
      <c r="A34" t="s">
        <v>28</v>
      </c>
      <c r="B34" t="s">
        <v>32</v>
      </c>
      <c r="C34">
        <v>0.105933119560238</v>
      </c>
      <c r="D34">
        <v>8.7999999999999995E-2</v>
      </c>
      <c r="E34">
        <v>6.8000000000000005E-2</v>
      </c>
      <c r="F34">
        <v>1.0589999999999999</v>
      </c>
      <c r="G34">
        <v>6.07944585802664E-2</v>
      </c>
      <c r="H34">
        <v>8.2000000000000003E-2</v>
      </c>
      <c r="I34">
        <v>8.7999999999999995E-2</v>
      </c>
      <c r="J34">
        <v>0.104</v>
      </c>
      <c r="K34">
        <v>6.3851213777313101</v>
      </c>
      <c r="L34">
        <v>60.2063633043458</v>
      </c>
      <c r="M34">
        <v>2183</v>
      </c>
      <c r="N34">
        <v>0.573894725583872</v>
      </c>
    </row>
    <row r="35" spans="1:14" x14ac:dyDescent="0.25">
      <c r="A35" t="s">
        <v>29</v>
      </c>
      <c r="B35" t="s">
        <v>32</v>
      </c>
      <c r="C35">
        <v>0.29861291800274797</v>
      </c>
      <c r="D35">
        <v>0.18</v>
      </c>
      <c r="E35">
        <v>7.3999999999999996E-2</v>
      </c>
      <c r="F35">
        <v>2.3690000000000002</v>
      </c>
      <c r="G35">
        <v>0.29330389535448598</v>
      </c>
      <c r="H35">
        <v>0.105</v>
      </c>
      <c r="I35">
        <v>0.18</v>
      </c>
      <c r="J35">
        <v>0.372</v>
      </c>
      <c r="K35">
        <v>2.3801946487742298</v>
      </c>
      <c r="L35">
        <v>7.4385139265557099</v>
      </c>
      <c r="M35">
        <v>2183</v>
      </c>
      <c r="N35">
        <v>0.98222105499061796</v>
      </c>
    </row>
    <row r="36" spans="1:14" x14ac:dyDescent="0.25">
      <c r="A36" t="s">
        <v>13</v>
      </c>
      <c r="B36" t="s">
        <v>33</v>
      </c>
      <c r="C36">
        <v>0.22062499999999999</v>
      </c>
      <c r="D36">
        <v>0.113</v>
      </c>
      <c r="E36">
        <v>0</v>
      </c>
      <c r="F36">
        <v>1.8380000000000001</v>
      </c>
      <c r="G36">
        <v>0.24953637436171</v>
      </c>
      <c r="H36">
        <v>6.5000000000000002E-2</v>
      </c>
      <c r="I36">
        <v>0.113</v>
      </c>
      <c r="J36">
        <v>0.25900000000000001</v>
      </c>
      <c r="K36">
        <v>2.3662984228597201</v>
      </c>
      <c r="L36">
        <v>6.6417811453589897</v>
      </c>
      <c r="M36">
        <v>2208</v>
      </c>
      <c r="N36">
        <v>1.13104305659698</v>
      </c>
    </row>
    <row r="37" spans="1:14" x14ac:dyDescent="0.25">
      <c r="A37" t="s">
        <v>14</v>
      </c>
      <c r="B37" t="s">
        <v>33</v>
      </c>
      <c r="C37">
        <v>0.22878759057970999</v>
      </c>
      <c r="D37">
        <v>8.1500000000000003E-2</v>
      </c>
      <c r="E37">
        <v>0</v>
      </c>
      <c r="F37">
        <v>3.1989999999999998</v>
      </c>
      <c r="G37">
        <v>0.35199038646147202</v>
      </c>
      <c r="H37">
        <v>0.05</v>
      </c>
      <c r="I37">
        <v>8.1500000000000003E-2</v>
      </c>
      <c r="J37">
        <v>0.22800000000000001</v>
      </c>
      <c r="K37">
        <v>2.9340293865270501</v>
      </c>
      <c r="L37">
        <v>9.7616882177619502</v>
      </c>
      <c r="M37">
        <v>2208</v>
      </c>
      <c r="N37">
        <v>1.5385029649972899</v>
      </c>
    </row>
    <row r="38" spans="1:14" x14ac:dyDescent="0.25">
      <c r="A38" t="s">
        <v>15</v>
      </c>
      <c r="B38" t="s">
        <v>33</v>
      </c>
      <c r="C38">
        <v>0.114999094202898</v>
      </c>
      <c r="D38">
        <v>9.2999999999999999E-2</v>
      </c>
      <c r="E38">
        <v>0</v>
      </c>
      <c r="F38">
        <v>1.2729999999999999</v>
      </c>
      <c r="G38">
        <v>8.9126501683312806E-2</v>
      </c>
      <c r="H38">
        <v>6.2E-2</v>
      </c>
      <c r="I38">
        <v>9.2999999999999999E-2</v>
      </c>
      <c r="J38">
        <v>0.13200000000000001</v>
      </c>
      <c r="K38">
        <v>4.9360753514297304</v>
      </c>
      <c r="L38">
        <v>39.502929668975099</v>
      </c>
      <c r="M38">
        <v>2208</v>
      </c>
      <c r="N38">
        <v>0.77501916255151104</v>
      </c>
    </row>
    <row r="39" spans="1:14" x14ac:dyDescent="0.25">
      <c r="A39" t="s">
        <v>16</v>
      </c>
      <c r="B39" t="s">
        <v>33</v>
      </c>
      <c r="C39">
        <v>0.42111847826086801</v>
      </c>
      <c r="D39">
        <v>0.39300000000000002</v>
      </c>
      <c r="E39">
        <v>2.8099999999947799E-2</v>
      </c>
      <c r="F39">
        <v>4.2160000000000002</v>
      </c>
      <c r="G39">
        <v>0.25910241528543299</v>
      </c>
      <c r="H39">
        <v>0.30299999999999999</v>
      </c>
      <c r="I39">
        <v>0.39300000000000002</v>
      </c>
      <c r="J39">
        <v>0.50800000000000001</v>
      </c>
      <c r="K39">
        <v>5.5922501835161604</v>
      </c>
      <c r="L39">
        <v>65.094257850518304</v>
      </c>
      <c r="M39">
        <v>2208</v>
      </c>
      <c r="N39">
        <v>0.61527201645359297</v>
      </c>
    </row>
    <row r="40" spans="1:14" x14ac:dyDescent="0.25">
      <c r="A40" t="s">
        <v>17</v>
      </c>
      <c r="B40" t="s">
        <v>33</v>
      </c>
      <c r="C40">
        <v>0.20736594202898501</v>
      </c>
      <c r="D40">
        <v>0.13650000000000001</v>
      </c>
      <c r="E40">
        <v>0</v>
      </c>
      <c r="F40">
        <v>2.145</v>
      </c>
      <c r="G40">
        <v>0.24118524384409901</v>
      </c>
      <c r="H40">
        <v>5.1999999999999998E-2</v>
      </c>
      <c r="I40">
        <v>0.13650000000000001</v>
      </c>
      <c r="J40">
        <v>0.254</v>
      </c>
      <c r="K40">
        <v>2.9956837468922002</v>
      </c>
      <c r="L40">
        <v>11.8363236387372</v>
      </c>
      <c r="M40">
        <v>2208</v>
      </c>
      <c r="N40">
        <v>1.1630899533655601</v>
      </c>
    </row>
    <row r="41" spans="1:14" x14ac:dyDescent="0.25">
      <c r="A41" t="s">
        <v>18</v>
      </c>
      <c r="B41" t="s">
        <v>33</v>
      </c>
      <c r="C41">
        <v>0.16023731884057901</v>
      </c>
      <c r="D41">
        <v>0.09</v>
      </c>
      <c r="E41">
        <v>0</v>
      </c>
      <c r="F41">
        <v>2.2360000000000002</v>
      </c>
      <c r="G41">
        <v>0.20408546727830401</v>
      </c>
      <c r="H41">
        <v>5.8999999999999997E-2</v>
      </c>
      <c r="I41">
        <v>0.09</v>
      </c>
      <c r="J41">
        <v>0.156</v>
      </c>
      <c r="K41">
        <v>3.81522373598342</v>
      </c>
      <c r="L41">
        <v>20.7342921410694</v>
      </c>
      <c r="M41">
        <v>2208</v>
      </c>
      <c r="N41">
        <v>1.27364504570467</v>
      </c>
    </row>
    <row r="42" spans="1:14" x14ac:dyDescent="0.25">
      <c r="A42" t="s">
        <v>19</v>
      </c>
      <c r="B42" t="s">
        <v>33</v>
      </c>
      <c r="C42">
        <v>0.111033514492753</v>
      </c>
      <c r="D42">
        <v>9.7000000000000003E-2</v>
      </c>
      <c r="E42">
        <v>0</v>
      </c>
      <c r="F42">
        <v>1.5840000000000001</v>
      </c>
      <c r="G42">
        <v>8.9916548734150004E-2</v>
      </c>
      <c r="H42">
        <v>6.5000000000000002E-2</v>
      </c>
      <c r="I42">
        <v>9.7000000000000003E-2</v>
      </c>
      <c r="J42">
        <v>0.13400000000000001</v>
      </c>
      <c r="K42">
        <v>6.64144110921346</v>
      </c>
      <c r="L42">
        <v>72.008782005308902</v>
      </c>
      <c r="M42">
        <v>2208</v>
      </c>
      <c r="N42">
        <v>0.80981448839952097</v>
      </c>
    </row>
    <row r="43" spans="1:14" x14ac:dyDescent="0.25">
      <c r="A43" t="s">
        <v>20</v>
      </c>
      <c r="B43" t="s">
        <v>33</v>
      </c>
      <c r="C43">
        <v>0.29025679347826</v>
      </c>
      <c r="D43">
        <v>0.19400000000000001</v>
      </c>
      <c r="E43">
        <v>0</v>
      </c>
      <c r="F43">
        <v>1.8879999999999999</v>
      </c>
      <c r="G43">
        <v>0.25502994075857999</v>
      </c>
      <c r="H43">
        <v>0.13200000000000001</v>
      </c>
      <c r="I43">
        <v>0.19400000000000001</v>
      </c>
      <c r="J43">
        <v>0.34924999999999901</v>
      </c>
      <c r="K43">
        <v>2.2486275597633401</v>
      </c>
      <c r="L43">
        <v>6.0145192343731599</v>
      </c>
      <c r="M43">
        <v>2208</v>
      </c>
      <c r="N43">
        <v>0.87863556164338497</v>
      </c>
    </row>
    <row r="44" spans="1:14" x14ac:dyDescent="0.25">
      <c r="A44" t="s">
        <v>21</v>
      </c>
      <c r="B44" t="s">
        <v>33</v>
      </c>
      <c r="C44">
        <v>0.12411413043478201</v>
      </c>
      <c r="D44">
        <v>7.85E-2</v>
      </c>
      <c r="E44">
        <v>0</v>
      </c>
      <c r="F44">
        <v>1.28</v>
      </c>
      <c r="G44">
        <v>0.14217656756904001</v>
      </c>
      <c r="H44">
        <v>5.0999999999999997E-2</v>
      </c>
      <c r="I44">
        <v>7.85E-2</v>
      </c>
      <c r="J44">
        <v>0.14299999999999999</v>
      </c>
      <c r="K44">
        <v>4.1125491894043096</v>
      </c>
      <c r="L44">
        <v>20.410992077869299</v>
      </c>
      <c r="M44">
        <v>2208</v>
      </c>
      <c r="N44">
        <v>1.1455308680081999</v>
      </c>
    </row>
    <row r="45" spans="1:14" x14ac:dyDescent="0.25">
      <c r="A45" t="s">
        <v>22</v>
      </c>
      <c r="B45" t="s">
        <v>33</v>
      </c>
      <c r="C45">
        <v>0.26424320652173899</v>
      </c>
      <c r="D45">
        <v>0.1825</v>
      </c>
      <c r="E45">
        <v>0</v>
      </c>
      <c r="F45">
        <v>2.2559999999999998</v>
      </c>
      <c r="G45">
        <v>0.26116818219679599</v>
      </c>
      <c r="H45">
        <v>0.11475</v>
      </c>
      <c r="I45">
        <v>0.1825</v>
      </c>
      <c r="J45">
        <v>0.27825</v>
      </c>
      <c r="K45">
        <v>3.0699001892834299</v>
      </c>
      <c r="L45">
        <v>11.8054734603387</v>
      </c>
      <c r="M45">
        <v>2208</v>
      </c>
      <c r="N45">
        <v>0.98836290111136804</v>
      </c>
    </row>
    <row r="46" spans="1:14" x14ac:dyDescent="0.25">
      <c r="A46" t="s">
        <v>23</v>
      </c>
      <c r="B46" t="s">
        <v>33</v>
      </c>
      <c r="C46">
        <v>0.153067934782608</v>
      </c>
      <c r="D46">
        <v>0.107</v>
      </c>
      <c r="E46">
        <v>0</v>
      </c>
      <c r="F46">
        <v>1.7849999999999999</v>
      </c>
      <c r="G46">
        <v>0.189062020459761</v>
      </c>
      <c r="H46">
        <v>7.3999999999999996E-2</v>
      </c>
      <c r="I46">
        <v>0.107</v>
      </c>
      <c r="J46">
        <v>0.14899999999999999</v>
      </c>
      <c r="K46">
        <v>4.3848062882709904</v>
      </c>
      <c r="L46">
        <v>23.194073621423598</v>
      </c>
      <c r="M46">
        <v>2208</v>
      </c>
      <c r="N46">
        <v>1.23515105059902</v>
      </c>
    </row>
    <row r="47" spans="1:14" x14ac:dyDescent="0.25">
      <c r="A47" t="s">
        <v>24</v>
      </c>
      <c r="B47" t="s">
        <v>33</v>
      </c>
      <c r="C47">
        <v>0.24770788043478201</v>
      </c>
      <c r="D47">
        <v>0.17299999999999999</v>
      </c>
      <c r="E47">
        <v>0</v>
      </c>
      <c r="F47">
        <v>1.871</v>
      </c>
      <c r="G47">
        <v>0.214107467206927</v>
      </c>
      <c r="H47">
        <v>0.11</v>
      </c>
      <c r="I47">
        <v>0.17299999999999999</v>
      </c>
      <c r="J47">
        <v>0.30625000000000002</v>
      </c>
      <c r="K47">
        <v>2.56918029503941</v>
      </c>
      <c r="L47">
        <v>9.2267248936099797</v>
      </c>
      <c r="M47">
        <v>2208</v>
      </c>
      <c r="N47">
        <v>0.86435468597575804</v>
      </c>
    </row>
    <row r="48" spans="1:14" x14ac:dyDescent="0.25">
      <c r="A48" t="s">
        <v>25</v>
      </c>
      <c r="B48" t="s">
        <v>33</v>
      </c>
      <c r="C48">
        <v>0.194097826086956</v>
      </c>
      <c r="D48">
        <v>0.1</v>
      </c>
      <c r="E48">
        <v>0</v>
      </c>
      <c r="F48">
        <v>1.881</v>
      </c>
      <c r="G48">
        <v>0.21415912515670699</v>
      </c>
      <c r="H48">
        <v>7.4999999999999997E-2</v>
      </c>
      <c r="I48">
        <v>0.1</v>
      </c>
      <c r="J48">
        <v>0.20599999999999999</v>
      </c>
      <c r="K48">
        <v>2.80293048605742</v>
      </c>
      <c r="L48">
        <v>10.216252516737701</v>
      </c>
      <c r="M48">
        <v>2208</v>
      </c>
      <c r="N48">
        <v>1.1033566396604699</v>
      </c>
    </row>
    <row r="49" spans="1:14" x14ac:dyDescent="0.25">
      <c r="A49" t="s">
        <v>26</v>
      </c>
      <c r="B49" t="s">
        <v>33</v>
      </c>
      <c r="C49">
        <v>0.28822192028985499</v>
      </c>
      <c r="D49">
        <v>0.24199999999999999</v>
      </c>
      <c r="E49">
        <v>0</v>
      </c>
      <c r="F49">
        <v>1.6379999999999999</v>
      </c>
      <c r="G49">
        <v>0.197331441734893</v>
      </c>
      <c r="H49">
        <v>0.154</v>
      </c>
      <c r="I49">
        <v>0.24199999999999999</v>
      </c>
      <c r="J49">
        <v>0.34499999999999997</v>
      </c>
      <c r="K49">
        <v>1.9363423955821299</v>
      </c>
      <c r="L49">
        <v>4.8475364703031101</v>
      </c>
      <c r="M49">
        <v>2208</v>
      </c>
      <c r="N49">
        <v>0.68465105477211397</v>
      </c>
    </row>
    <row r="50" spans="1:14" x14ac:dyDescent="0.25">
      <c r="A50" t="s">
        <v>27</v>
      </c>
      <c r="B50" t="s">
        <v>33</v>
      </c>
      <c r="C50">
        <v>0.27267391304347799</v>
      </c>
      <c r="D50">
        <v>0.14499999999999999</v>
      </c>
      <c r="E50">
        <v>0</v>
      </c>
      <c r="F50">
        <v>3.048</v>
      </c>
      <c r="G50">
        <v>0.32402743344438301</v>
      </c>
      <c r="H50">
        <v>6.7000000000000004E-2</v>
      </c>
      <c r="I50">
        <v>0.14499999999999999</v>
      </c>
      <c r="J50">
        <v>0.35199999999999998</v>
      </c>
      <c r="K50">
        <v>2.67146053838538</v>
      </c>
      <c r="L50">
        <v>9.7618708333164204</v>
      </c>
      <c r="M50">
        <v>2208</v>
      </c>
      <c r="N50">
        <v>1.1883330892483099</v>
      </c>
    </row>
    <row r="51" spans="1:14" x14ac:dyDescent="0.25">
      <c r="A51" t="s">
        <v>28</v>
      </c>
      <c r="B51" t="s">
        <v>33</v>
      </c>
      <c r="C51">
        <v>0.141295289855072</v>
      </c>
      <c r="D51">
        <v>0.1</v>
      </c>
      <c r="E51">
        <v>0</v>
      </c>
      <c r="F51">
        <v>1.4330000000000001</v>
      </c>
      <c r="G51">
        <v>0.12687221837960799</v>
      </c>
      <c r="H51">
        <v>8.3000000000000004E-2</v>
      </c>
      <c r="I51">
        <v>0.1</v>
      </c>
      <c r="J51">
        <v>0.13800000000000001</v>
      </c>
      <c r="K51">
        <v>4.44738047414058</v>
      </c>
      <c r="L51">
        <v>26.9404650772282</v>
      </c>
      <c r="M51">
        <v>2208</v>
      </c>
      <c r="N51">
        <v>0.89792248920499496</v>
      </c>
    </row>
    <row r="52" spans="1:14" x14ac:dyDescent="0.25">
      <c r="A52" t="s">
        <v>29</v>
      </c>
      <c r="B52" t="s">
        <v>33</v>
      </c>
      <c r="C52">
        <v>0.346255887681159</v>
      </c>
      <c r="D52">
        <v>0.219</v>
      </c>
      <c r="E52">
        <v>0</v>
      </c>
      <c r="F52">
        <v>2.218</v>
      </c>
      <c r="G52">
        <v>0.32890007987069297</v>
      </c>
      <c r="H52">
        <v>0.11</v>
      </c>
      <c r="I52">
        <v>0.219</v>
      </c>
      <c r="J52">
        <v>0.47199999999999998</v>
      </c>
      <c r="K52">
        <v>2.0439653736978398</v>
      </c>
      <c r="L52">
        <v>5.1145693600096296</v>
      </c>
      <c r="M52">
        <v>2208</v>
      </c>
      <c r="N52">
        <v>0.94987577561006697</v>
      </c>
    </row>
    <row r="53" spans="1:14" x14ac:dyDescent="0.25">
      <c r="A53" t="s">
        <v>13</v>
      </c>
      <c r="B53" t="s">
        <v>34</v>
      </c>
      <c r="C53">
        <v>0.195448572723153</v>
      </c>
      <c r="D53">
        <v>0.11700000000000001</v>
      </c>
      <c r="E53">
        <v>5.6000000000000001E-2</v>
      </c>
      <c r="F53">
        <v>2.1230000000000002</v>
      </c>
      <c r="G53">
        <v>0.19683850962812599</v>
      </c>
      <c r="H53">
        <v>8.2000000000000003E-2</v>
      </c>
      <c r="I53">
        <v>0.11700000000000001</v>
      </c>
      <c r="J53">
        <v>0.218</v>
      </c>
      <c r="K53">
        <v>2.8757694266581</v>
      </c>
      <c r="L53">
        <v>11.009788047642999</v>
      </c>
      <c r="M53">
        <v>2207</v>
      </c>
      <c r="N53">
        <v>1.00711152241025</v>
      </c>
    </row>
    <row r="54" spans="1:14" x14ac:dyDescent="0.25">
      <c r="A54" t="s">
        <v>14</v>
      </c>
      <c r="B54" t="s">
        <v>34</v>
      </c>
      <c r="C54">
        <v>0.15625690983235099</v>
      </c>
      <c r="D54">
        <v>9.1999999999999998E-2</v>
      </c>
      <c r="E54">
        <v>3.2000000000000001E-2</v>
      </c>
      <c r="F54">
        <v>1.766</v>
      </c>
      <c r="G54">
        <v>0.17154222766221899</v>
      </c>
      <c r="H54">
        <v>6.6500000000000004E-2</v>
      </c>
      <c r="I54">
        <v>9.1999999999999998E-2</v>
      </c>
      <c r="J54">
        <v>0.17849999999999999</v>
      </c>
      <c r="K54">
        <v>3.6257541775276398</v>
      </c>
      <c r="L54">
        <v>17.776601932916201</v>
      </c>
      <c r="M54">
        <v>2207</v>
      </c>
      <c r="N54">
        <v>1.0978217081488899</v>
      </c>
    </row>
    <row r="55" spans="1:14" x14ac:dyDescent="0.25">
      <c r="A55" t="s">
        <v>15</v>
      </c>
      <c r="B55" t="s">
        <v>34</v>
      </c>
      <c r="C55">
        <v>0.16682057091073799</v>
      </c>
      <c r="D55">
        <v>0.122</v>
      </c>
      <c r="E55">
        <v>5.2999999999999999E-2</v>
      </c>
      <c r="F55">
        <v>1.794</v>
      </c>
      <c r="G55">
        <v>0.194780785429817</v>
      </c>
      <c r="H55">
        <v>7.9000000000000001E-2</v>
      </c>
      <c r="I55">
        <v>0.122</v>
      </c>
      <c r="J55">
        <v>0.14299999999999999</v>
      </c>
      <c r="K55">
        <v>3.9963792877937498</v>
      </c>
      <c r="L55">
        <v>17.748731361929799</v>
      </c>
      <c r="M55">
        <v>2207</v>
      </c>
      <c r="N55">
        <v>1.1676065149905199</v>
      </c>
    </row>
    <row r="56" spans="1:14" x14ac:dyDescent="0.25">
      <c r="A56" t="s">
        <v>16</v>
      </c>
      <c r="B56" t="s">
        <v>34</v>
      </c>
      <c r="C56">
        <v>0.57087458087901999</v>
      </c>
      <c r="D56">
        <v>0.251</v>
      </c>
      <c r="E56">
        <v>2.1099999999947199E-2</v>
      </c>
      <c r="F56">
        <v>4.1669999999999998</v>
      </c>
      <c r="G56">
        <v>0.73547652067744995</v>
      </c>
      <c r="H56">
        <v>0.183</v>
      </c>
      <c r="I56">
        <v>0.251</v>
      </c>
      <c r="J56">
        <v>0.52854999999997299</v>
      </c>
      <c r="K56">
        <v>2.2448616455001398</v>
      </c>
      <c r="L56">
        <v>4.0009554764643296</v>
      </c>
      <c r="M56">
        <v>2207</v>
      </c>
      <c r="N56">
        <v>1.28833292865305</v>
      </c>
    </row>
    <row r="57" spans="1:14" x14ac:dyDescent="0.25">
      <c r="A57" t="s">
        <v>17</v>
      </c>
      <c r="B57" t="s">
        <v>34</v>
      </c>
      <c r="C57">
        <v>0.214373810602628</v>
      </c>
      <c r="D57">
        <v>0.126</v>
      </c>
      <c r="E57">
        <v>2.4E-2</v>
      </c>
      <c r="F57">
        <v>1.4490000000000001</v>
      </c>
      <c r="G57">
        <v>0.22653495224870501</v>
      </c>
      <c r="H57">
        <v>6.0999999999999999E-2</v>
      </c>
      <c r="I57">
        <v>0.126</v>
      </c>
      <c r="J57">
        <v>0.26250000000000001</v>
      </c>
      <c r="K57">
        <v>2.0673259397792099</v>
      </c>
      <c r="L57">
        <v>4.5743238208730004</v>
      </c>
      <c r="M57">
        <v>2207</v>
      </c>
      <c r="N57">
        <v>1.05672867227526</v>
      </c>
    </row>
    <row r="58" spans="1:14" x14ac:dyDescent="0.25">
      <c r="A58" t="s">
        <v>18</v>
      </c>
      <c r="B58" t="s">
        <v>34</v>
      </c>
      <c r="C58">
        <v>0.14963615768010799</v>
      </c>
      <c r="D58">
        <v>0.11</v>
      </c>
      <c r="E58">
        <v>2.5000000000000001E-2</v>
      </c>
      <c r="F58">
        <v>2.1320000000000001</v>
      </c>
      <c r="G58">
        <v>0.136528194137611</v>
      </c>
      <c r="H58">
        <v>7.9000000000000001E-2</v>
      </c>
      <c r="I58">
        <v>0.11</v>
      </c>
      <c r="J58">
        <v>0.16450000000000001</v>
      </c>
      <c r="K58">
        <v>4.0834525472441197</v>
      </c>
      <c r="L58">
        <v>29.877929895300898</v>
      </c>
      <c r="M58">
        <v>2207</v>
      </c>
      <c r="N58">
        <v>0.91240109512488698</v>
      </c>
    </row>
    <row r="59" spans="1:14" x14ac:dyDescent="0.25">
      <c r="A59" t="s">
        <v>19</v>
      </c>
      <c r="B59" t="s">
        <v>34</v>
      </c>
      <c r="C59">
        <v>0.27500181241504301</v>
      </c>
      <c r="D59">
        <v>0.13400000000000001</v>
      </c>
      <c r="E59">
        <v>3.5999999999999997E-2</v>
      </c>
      <c r="F59">
        <v>1.385</v>
      </c>
      <c r="G59">
        <v>0.323802340282488</v>
      </c>
      <c r="H59">
        <v>7.3999999999999996E-2</v>
      </c>
      <c r="I59">
        <v>0.13400000000000001</v>
      </c>
      <c r="J59">
        <v>0.3165</v>
      </c>
      <c r="K59">
        <v>1.59255268337175</v>
      </c>
      <c r="L59">
        <v>1.2250605778483801</v>
      </c>
      <c r="M59">
        <v>2207</v>
      </c>
      <c r="N59">
        <v>1.1774552954356301</v>
      </c>
    </row>
    <row r="60" spans="1:14" x14ac:dyDescent="0.25">
      <c r="A60" t="s">
        <v>20</v>
      </c>
      <c r="B60" t="s">
        <v>34</v>
      </c>
      <c r="C60">
        <v>0.271159039420027</v>
      </c>
      <c r="D60">
        <v>0.17100000000000001</v>
      </c>
      <c r="E60">
        <v>7.0000000000000007E-2</v>
      </c>
      <c r="F60">
        <v>1.649</v>
      </c>
      <c r="G60">
        <v>0.25834592162609299</v>
      </c>
      <c r="H60">
        <v>0.115</v>
      </c>
      <c r="I60">
        <v>0.17100000000000001</v>
      </c>
      <c r="J60">
        <v>0.30649999999999999</v>
      </c>
      <c r="K60">
        <v>2.2399421671199198</v>
      </c>
      <c r="L60">
        <v>4.8675862127723004</v>
      </c>
      <c r="M60">
        <v>2207</v>
      </c>
      <c r="N60">
        <v>0.95274685357589695</v>
      </c>
    </row>
    <row r="61" spans="1:14" x14ac:dyDescent="0.25">
      <c r="A61" t="s">
        <v>21</v>
      </c>
      <c r="B61" t="s">
        <v>34</v>
      </c>
      <c r="C61">
        <v>0.24051789759855</v>
      </c>
      <c r="D61">
        <v>0.10100000000000001</v>
      </c>
      <c r="E61">
        <v>3.9E-2</v>
      </c>
      <c r="F61">
        <v>1.6479999999999999</v>
      </c>
      <c r="G61">
        <v>0.27454254793555499</v>
      </c>
      <c r="H61">
        <v>6.0999999999999999E-2</v>
      </c>
      <c r="I61">
        <v>0.10100000000000001</v>
      </c>
      <c r="J61">
        <v>0.3715</v>
      </c>
      <c r="K61">
        <v>1.8356621669670801</v>
      </c>
      <c r="L61">
        <v>3.1894191514566099</v>
      </c>
      <c r="M61">
        <v>2207</v>
      </c>
      <c r="N61">
        <v>1.1414641100588501</v>
      </c>
    </row>
    <row r="62" spans="1:14" x14ac:dyDescent="0.25">
      <c r="A62" t="s">
        <v>22</v>
      </c>
      <c r="B62" t="s">
        <v>34</v>
      </c>
      <c r="C62">
        <v>0.34341096511100999</v>
      </c>
      <c r="D62">
        <v>0.223</v>
      </c>
      <c r="E62">
        <v>7.2999999999999995E-2</v>
      </c>
      <c r="F62">
        <v>5.359</v>
      </c>
      <c r="G62">
        <v>0.53875579028537701</v>
      </c>
      <c r="H62">
        <v>0.14499999999999999</v>
      </c>
      <c r="I62">
        <v>0.223</v>
      </c>
      <c r="J62">
        <v>0.34300000000000003</v>
      </c>
      <c r="K62">
        <v>6.26516196619421</v>
      </c>
      <c r="L62">
        <v>43.908121511916903</v>
      </c>
      <c r="M62">
        <v>2207</v>
      </c>
      <c r="N62">
        <v>1.56883688938476</v>
      </c>
    </row>
    <row r="63" spans="1:14" x14ac:dyDescent="0.25">
      <c r="A63" t="s">
        <v>23</v>
      </c>
      <c r="B63" t="s">
        <v>34</v>
      </c>
      <c r="C63">
        <v>0.201505210693248</v>
      </c>
      <c r="D63">
        <v>0.11</v>
      </c>
      <c r="E63">
        <v>8.9999999999999993E-3</v>
      </c>
      <c r="F63">
        <v>1.78</v>
      </c>
      <c r="G63">
        <v>0.23095209702383801</v>
      </c>
      <c r="H63">
        <v>7.8E-2</v>
      </c>
      <c r="I63">
        <v>0.11</v>
      </c>
      <c r="J63">
        <v>0.217</v>
      </c>
      <c r="K63">
        <v>2.3583238459976101</v>
      </c>
      <c r="L63">
        <v>5.7804702691897996</v>
      </c>
      <c r="M63">
        <v>2207</v>
      </c>
      <c r="N63">
        <v>1.14613461472922</v>
      </c>
    </row>
    <row r="64" spans="1:14" x14ac:dyDescent="0.25">
      <c r="A64" t="s">
        <v>24</v>
      </c>
      <c r="B64" t="s">
        <v>34</v>
      </c>
      <c r="C64">
        <v>0.41020525600362401</v>
      </c>
      <c r="D64">
        <v>0.2</v>
      </c>
      <c r="E64">
        <v>4.4999999999999998E-2</v>
      </c>
      <c r="F64">
        <v>2.5510000000000002</v>
      </c>
      <c r="G64">
        <v>0.51303902287566205</v>
      </c>
      <c r="H64">
        <v>0.126</v>
      </c>
      <c r="I64">
        <v>0.2</v>
      </c>
      <c r="J64">
        <v>0.38300000000000001</v>
      </c>
      <c r="K64">
        <v>2.1873247647780101</v>
      </c>
      <c r="L64">
        <v>3.6745754413444098</v>
      </c>
      <c r="M64">
        <v>2207</v>
      </c>
      <c r="N64">
        <v>1.2506885647294701</v>
      </c>
    </row>
    <row r="65" spans="1:14" x14ac:dyDescent="0.25">
      <c r="A65" t="s">
        <v>25</v>
      </c>
      <c r="B65" t="s">
        <v>34</v>
      </c>
      <c r="C65">
        <v>0.17747077480743001</v>
      </c>
      <c r="D65">
        <v>0.10199999999999999</v>
      </c>
      <c r="E65">
        <v>6.0999999999999999E-2</v>
      </c>
      <c r="F65">
        <v>1.74</v>
      </c>
      <c r="G65">
        <v>0.189872226284235</v>
      </c>
      <c r="H65">
        <v>8.5999999999999993E-2</v>
      </c>
      <c r="I65">
        <v>0.10199999999999999</v>
      </c>
      <c r="J65">
        <v>0.18</v>
      </c>
      <c r="K65">
        <v>3.7280978144063099</v>
      </c>
      <c r="L65">
        <v>17.549843715107599</v>
      </c>
      <c r="M65">
        <v>2207</v>
      </c>
      <c r="N65">
        <v>1.0698788377424999</v>
      </c>
    </row>
    <row r="66" spans="1:14" x14ac:dyDescent="0.25">
      <c r="A66" t="s">
        <v>26</v>
      </c>
      <c r="B66" t="s">
        <v>34</v>
      </c>
      <c r="C66">
        <v>0.41143815133665601</v>
      </c>
      <c r="D66">
        <v>0.246</v>
      </c>
      <c r="E66">
        <v>0</v>
      </c>
      <c r="F66">
        <v>3.4460000000000002</v>
      </c>
      <c r="G66">
        <v>0.41654773338964102</v>
      </c>
      <c r="H66">
        <v>0.129</v>
      </c>
      <c r="I66">
        <v>0.246</v>
      </c>
      <c r="J66">
        <v>0.61199999999999999</v>
      </c>
      <c r="K66">
        <v>2.4130433281134902</v>
      </c>
      <c r="L66">
        <v>8.3161271249954805</v>
      </c>
      <c r="M66">
        <v>2207</v>
      </c>
      <c r="N66">
        <v>1.01241883387912</v>
      </c>
    </row>
    <row r="67" spans="1:14" x14ac:dyDescent="0.25">
      <c r="A67" t="s">
        <v>27</v>
      </c>
      <c r="B67" t="s">
        <v>34</v>
      </c>
      <c r="C67">
        <v>0.27715813321250499</v>
      </c>
      <c r="D67">
        <v>0.106</v>
      </c>
      <c r="E67">
        <v>4.4999999999999998E-2</v>
      </c>
      <c r="F67">
        <v>3.8530000000000002</v>
      </c>
      <c r="G67">
        <v>0.40013079219988101</v>
      </c>
      <c r="H67">
        <v>6.3E-2</v>
      </c>
      <c r="I67">
        <v>0.106</v>
      </c>
      <c r="J67">
        <v>0.30549999999999999</v>
      </c>
      <c r="K67">
        <v>2.91720910226161</v>
      </c>
      <c r="L67">
        <v>10.370189160865699</v>
      </c>
      <c r="M67">
        <v>2207</v>
      </c>
      <c r="N67">
        <v>1.4436913236570501</v>
      </c>
    </row>
    <row r="68" spans="1:14" x14ac:dyDescent="0.25">
      <c r="A68" t="s">
        <v>28</v>
      </c>
      <c r="B68" t="s">
        <v>34</v>
      </c>
      <c r="C68">
        <v>0.124206615314907</v>
      </c>
      <c r="D68">
        <v>0.121</v>
      </c>
      <c r="E68">
        <v>0</v>
      </c>
      <c r="F68">
        <v>1.1879999999999999</v>
      </c>
      <c r="G68">
        <v>5.4619684778328299E-2</v>
      </c>
      <c r="H68">
        <v>0.107</v>
      </c>
      <c r="I68">
        <v>0.121</v>
      </c>
      <c r="J68">
        <v>0.13600000000000001</v>
      </c>
      <c r="K68">
        <v>5.5133193413242303</v>
      </c>
      <c r="L68">
        <v>85.799642309022005</v>
      </c>
      <c r="M68">
        <v>2207</v>
      </c>
      <c r="N68">
        <v>0.43974859664155802</v>
      </c>
    </row>
    <row r="69" spans="1:14" x14ac:dyDescent="0.25">
      <c r="A69" t="s">
        <v>29</v>
      </c>
      <c r="B69" t="s">
        <v>34</v>
      </c>
      <c r="C69">
        <v>0.23887131853194299</v>
      </c>
      <c r="D69">
        <v>0.14799999999999999</v>
      </c>
      <c r="E69">
        <v>7.8E-2</v>
      </c>
      <c r="F69">
        <v>2.0449999999999999</v>
      </c>
      <c r="G69">
        <v>0.23250826270859901</v>
      </c>
      <c r="H69">
        <v>0.112</v>
      </c>
      <c r="I69">
        <v>0.14799999999999999</v>
      </c>
      <c r="J69">
        <v>0.26600000000000001</v>
      </c>
      <c r="K69">
        <v>3.0899460384553601</v>
      </c>
      <c r="L69">
        <v>12.4076114251486</v>
      </c>
      <c r="M69">
        <v>2207</v>
      </c>
      <c r="N69">
        <v>0.97336199313316296</v>
      </c>
    </row>
  </sheetData>
  <autoFilter ref="A1:N1" xr:uid="{43129A9F-77A8-4156-969C-170A32E1CE7B}">
    <sortState xmlns:xlrd2="http://schemas.microsoft.com/office/spreadsheetml/2017/richdata2" ref="A2:N69">
      <sortCondition ref="B1"/>
    </sortState>
  </autoFilter>
  <conditionalFormatting sqref="C2:C69">
    <cfRule type="colorScale" priority="2">
      <colorScale>
        <cfvo type="min"/>
        <cfvo type="percentile" val="50"/>
        <cfvo type="max"/>
        <color rgb="FF63BE7B"/>
        <color rgb="FFFCFCFF"/>
        <color rgb="FFF8696B"/>
      </colorScale>
    </cfRule>
  </conditionalFormatting>
  <conditionalFormatting sqref="G2:G69">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30AA6-7FDE-4B47-AA1A-FC6D86BC9D33}">
  <dimension ref="A1:N35"/>
  <sheetViews>
    <sheetView zoomScale="115" zoomScaleNormal="115" workbookViewId="0">
      <selection activeCell="Q16" sqref="Q16"/>
    </sheetView>
  </sheetViews>
  <sheetFormatPr baseColWidth="10" defaultRowHeight="15" x14ac:dyDescent="0.25"/>
  <sheetData>
    <row r="1" spans="1:14" x14ac:dyDescent="0.25">
      <c r="A1" t="s">
        <v>0</v>
      </c>
      <c r="B1" t="s">
        <v>35</v>
      </c>
      <c r="C1" t="s">
        <v>1</v>
      </c>
      <c r="D1" t="s">
        <v>2</v>
      </c>
      <c r="E1" t="s">
        <v>3</v>
      </c>
      <c r="F1" t="s">
        <v>4</v>
      </c>
      <c r="G1" t="s">
        <v>5</v>
      </c>
      <c r="H1" t="s">
        <v>6</v>
      </c>
      <c r="I1" t="s">
        <v>7</v>
      </c>
      <c r="J1" t="s">
        <v>8</v>
      </c>
      <c r="K1" t="s">
        <v>9</v>
      </c>
      <c r="L1" t="s">
        <v>10</v>
      </c>
      <c r="M1" t="s">
        <v>11</v>
      </c>
      <c r="N1" t="s">
        <v>12</v>
      </c>
    </row>
    <row r="2" spans="1:14" x14ac:dyDescent="0.25">
      <c r="A2" t="s">
        <v>13</v>
      </c>
      <c r="B2" t="s">
        <v>36</v>
      </c>
      <c r="C2">
        <v>0.19461809761311</v>
      </c>
      <c r="D2">
        <v>9.9000000000000005E-2</v>
      </c>
      <c r="E2">
        <v>3.1E-2</v>
      </c>
      <c r="F2">
        <v>2.0049999999999999</v>
      </c>
      <c r="G2">
        <v>0.224525749182237</v>
      </c>
      <c r="H2">
        <v>6.7500000000000004E-2</v>
      </c>
      <c r="I2">
        <v>9.9000000000000005E-2</v>
      </c>
      <c r="J2">
        <v>0.214</v>
      </c>
      <c r="K2">
        <v>2.83368974770142</v>
      </c>
      <c r="L2">
        <v>10.1293668772387</v>
      </c>
      <c r="M2">
        <v>2807</v>
      </c>
      <c r="N2">
        <v>1.1536735377435501</v>
      </c>
    </row>
    <row r="3" spans="1:14" x14ac:dyDescent="0.25">
      <c r="A3" t="s">
        <v>14</v>
      </c>
      <c r="B3" t="s">
        <v>36</v>
      </c>
      <c r="C3">
        <v>0.248356964731029</v>
      </c>
      <c r="D3">
        <v>9.0999999999999998E-2</v>
      </c>
      <c r="E3">
        <v>2.8000000000000001E-2</v>
      </c>
      <c r="F3">
        <v>3.1989999999999998</v>
      </c>
      <c r="G3">
        <v>0.37550090011562898</v>
      </c>
      <c r="H3">
        <v>5.2999999999999999E-2</v>
      </c>
      <c r="I3">
        <v>9.0999999999999998E-2</v>
      </c>
      <c r="J3">
        <v>0.23949999999999999</v>
      </c>
      <c r="K3">
        <v>2.9734312418034299</v>
      </c>
      <c r="L3">
        <v>10.394373316134701</v>
      </c>
      <c r="M3">
        <v>2807</v>
      </c>
      <c r="N3">
        <v>1.5119402853159201</v>
      </c>
    </row>
    <row r="4" spans="1:14" x14ac:dyDescent="0.25">
      <c r="A4" t="s">
        <v>15</v>
      </c>
      <c r="B4" t="s">
        <v>36</v>
      </c>
      <c r="C4">
        <v>0.12560705379408599</v>
      </c>
      <c r="D4">
        <v>9.7000000000000003E-2</v>
      </c>
      <c r="E4">
        <v>4.2000000000000003E-2</v>
      </c>
      <c r="F4">
        <v>2.2330000000000001</v>
      </c>
      <c r="G4">
        <v>0.140336419410969</v>
      </c>
      <c r="H4">
        <v>6.3E-2</v>
      </c>
      <c r="I4">
        <v>9.7000000000000003E-2</v>
      </c>
      <c r="J4">
        <v>0.128</v>
      </c>
      <c r="K4">
        <v>6.2621163014523598</v>
      </c>
      <c r="L4">
        <v>54.043966647780302</v>
      </c>
      <c r="M4">
        <v>2807</v>
      </c>
      <c r="N4">
        <v>1.1172654335243699</v>
      </c>
    </row>
    <row r="5" spans="1:14" x14ac:dyDescent="0.25">
      <c r="A5" t="s">
        <v>16</v>
      </c>
      <c r="B5" t="s">
        <v>36</v>
      </c>
      <c r="C5">
        <v>0.46960195938724397</v>
      </c>
      <c r="D5">
        <v>0.313</v>
      </c>
      <c r="E5">
        <v>2.1099999999947199E-2</v>
      </c>
      <c r="F5">
        <v>4.2460000000000004</v>
      </c>
      <c r="G5">
        <v>0.48587562899298697</v>
      </c>
      <c r="H5">
        <v>0.18099999999999999</v>
      </c>
      <c r="I5">
        <v>0.313</v>
      </c>
      <c r="J5">
        <v>0.58599999999999997</v>
      </c>
      <c r="K5">
        <v>3.1213516122870999</v>
      </c>
      <c r="L5">
        <v>12.3898336400791</v>
      </c>
      <c r="M5">
        <v>2807</v>
      </c>
      <c r="N5">
        <v>1.0346541773952</v>
      </c>
    </row>
    <row r="6" spans="1:14" x14ac:dyDescent="0.25">
      <c r="A6" t="s">
        <v>17</v>
      </c>
      <c r="B6" t="s">
        <v>36</v>
      </c>
      <c r="C6">
        <v>0.213111150694691</v>
      </c>
      <c r="D6">
        <v>9.4E-2</v>
      </c>
      <c r="E6">
        <v>2.1999999999999999E-2</v>
      </c>
      <c r="F6">
        <v>2.6829999999999998</v>
      </c>
      <c r="G6">
        <v>0.29797094968651799</v>
      </c>
      <c r="H6">
        <v>4.9000000000000002E-2</v>
      </c>
      <c r="I6">
        <v>9.4E-2</v>
      </c>
      <c r="J6">
        <v>0.247</v>
      </c>
      <c r="K6">
        <v>3.17005948235823</v>
      </c>
      <c r="L6">
        <v>12.666284336559499</v>
      </c>
      <c r="M6">
        <v>2807</v>
      </c>
      <c r="N6">
        <v>1.39819502036943</v>
      </c>
    </row>
    <row r="7" spans="1:14" x14ac:dyDescent="0.25">
      <c r="A7" t="s">
        <v>18</v>
      </c>
      <c r="B7" t="s">
        <v>36</v>
      </c>
      <c r="C7">
        <v>0.17985286783042301</v>
      </c>
      <c r="D7">
        <v>9.7000000000000003E-2</v>
      </c>
      <c r="E7">
        <v>2.5999999999999999E-2</v>
      </c>
      <c r="F7">
        <v>2.2360000000000002</v>
      </c>
      <c r="G7">
        <v>0.226832847041472</v>
      </c>
      <c r="H7">
        <v>6.5000000000000002E-2</v>
      </c>
      <c r="I7">
        <v>9.7000000000000003E-2</v>
      </c>
      <c r="J7">
        <v>0.1825</v>
      </c>
      <c r="K7">
        <v>3.2540887818609701</v>
      </c>
      <c r="L7">
        <v>13.654901480895001</v>
      </c>
      <c r="M7">
        <v>2807</v>
      </c>
      <c r="N7">
        <v>1.26121340058555</v>
      </c>
    </row>
    <row r="8" spans="1:14" x14ac:dyDescent="0.25">
      <c r="A8" t="s">
        <v>19</v>
      </c>
      <c r="B8" t="s">
        <v>36</v>
      </c>
      <c r="C8">
        <v>0.152548272176701</v>
      </c>
      <c r="D8">
        <v>0.10199999999999999</v>
      </c>
      <c r="E8">
        <v>3.5000000000000003E-2</v>
      </c>
      <c r="F8">
        <v>1.5840000000000001</v>
      </c>
      <c r="G8">
        <v>0.19980427094765399</v>
      </c>
      <c r="H8">
        <v>6.6000000000000003E-2</v>
      </c>
      <c r="I8">
        <v>0.10199999999999999</v>
      </c>
      <c r="J8">
        <v>0.14199999999999999</v>
      </c>
      <c r="K8">
        <v>3.69063068481598</v>
      </c>
      <c r="L8">
        <v>14.0361597407191</v>
      </c>
      <c r="M8">
        <v>2807</v>
      </c>
      <c r="N8">
        <v>1.30977734520791</v>
      </c>
    </row>
    <row r="9" spans="1:14" x14ac:dyDescent="0.25">
      <c r="A9" t="s">
        <v>20</v>
      </c>
      <c r="B9" t="s">
        <v>36</v>
      </c>
      <c r="C9">
        <v>0.29522800142500799</v>
      </c>
      <c r="D9">
        <v>0.185</v>
      </c>
      <c r="E9">
        <v>3.2000000000000001E-2</v>
      </c>
      <c r="F9">
        <v>2.34</v>
      </c>
      <c r="G9">
        <v>0.27204307528550298</v>
      </c>
      <c r="H9">
        <v>0.124</v>
      </c>
      <c r="I9">
        <v>0.185</v>
      </c>
      <c r="J9">
        <v>0.3705</v>
      </c>
      <c r="K9">
        <v>2.0736882931710698</v>
      </c>
      <c r="L9">
        <v>5.03442879380348</v>
      </c>
      <c r="M9">
        <v>2807</v>
      </c>
      <c r="N9">
        <v>0.92146772654491904</v>
      </c>
    </row>
    <row r="10" spans="1:14" x14ac:dyDescent="0.25">
      <c r="A10" t="s">
        <v>21</v>
      </c>
      <c r="B10" t="s">
        <v>36</v>
      </c>
      <c r="C10">
        <v>0.15632703954399699</v>
      </c>
      <c r="D10">
        <v>0.09</v>
      </c>
      <c r="E10">
        <v>3.5999999999999997E-2</v>
      </c>
      <c r="F10">
        <v>2.2559999999999998</v>
      </c>
      <c r="G10">
        <v>0.194238289497221</v>
      </c>
      <c r="H10">
        <v>5.3999999999999999E-2</v>
      </c>
      <c r="I10">
        <v>0.09</v>
      </c>
      <c r="J10">
        <v>0.156</v>
      </c>
      <c r="K10">
        <v>3.3570977710092502</v>
      </c>
      <c r="L10">
        <v>14.8304809467684</v>
      </c>
      <c r="M10">
        <v>2807</v>
      </c>
      <c r="N10">
        <v>1.2425124282005799</v>
      </c>
    </row>
    <row r="11" spans="1:14" x14ac:dyDescent="0.25">
      <c r="A11" t="s">
        <v>22</v>
      </c>
      <c r="B11" t="s">
        <v>36</v>
      </c>
      <c r="C11">
        <v>0.31786818667616601</v>
      </c>
      <c r="D11">
        <v>0.19800000000000001</v>
      </c>
      <c r="E11">
        <v>6.2E-2</v>
      </c>
      <c r="F11">
        <v>5.359</v>
      </c>
      <c r="G11">
        <v>0.45440819769402102</v>
      </c>
      <c r="H11">
        <v>0.129</v>
      </c>
      <c r="I11">
        <v>0.19800000000000001</v>
      </c>
      <c r="J11">
        <v>0.318</v>
      </c>
      <c r="K11">
        <v>6.1086873353903703</v>
      </c>
      <c r="L11">
        <v>48.2669774107788</v>
      </c>
      <c r="M11">
        <v>2807</v>
      </c>
      <c r="N11">
        <v>1.42954915509351</v>
      </c>
    </row>
    <row r="12" spans="1:14" x14ac:dyDescent="0.25">
      <c r="A12" t="s">
        <v>23</v>
      </c>
      <c r="B12" t="s">
        <v>36</v>
      </c>
      <c r="C12">
        <v>0.14736123975774801</v>
      </c>
      <c r="D12">
        <v>9.9000000000000005E-2</v>
      </c>
      <c r="E12">
        <v>8.9999999999999993E-3</v>
      </c>
      <c r="F12">
        <v>2.5960000000000001</v>
      </c>
      <c r="G12">
        <v>0.191689040945758</v>
      </c>
      <c r="H12">
        <v>7.2999999999999995E-2</v>
      </c>
      <c r="I12">
        <v>9.9000000000000005E-2</v>
      </c>
      <c r="J12">
        <v>0.13900000000000001</v>
      </c>
      <c r="K12">
        <v>5.0415140152797999</v>
      </c>
      <c r="L12">
        <v>34.523116158846797</v>
      </c>
      <c r="M12">
        <v>2807</v>
      </c>
      <c r="N12">
        <v>1.3008104523338799</v>
      </c>
    </row>
    <row r="13" spans="1:14" x14ac:dyDescent="0.25">
      <c r="A13" t="s">
        <v>24</v>
      </c>
      <c r="B13" t="s">
        <v>36</v>
      </c>
      <c r="C13">
        <v>0.28548770929818301</v>
      </c>
      <c r="D13">
        <v>0.17299999999999999</v>
      </c>
      <c r="E13">
        <v>4.8000000000000001E-2</v>
      </c>
      <c r="F13">
        <v>2.5139999999999998</v>
      </c>
      <c r="G13">
        <v>0.33072186071372001</v>
      </c>
      <c r="H13">
        <v>0.11</v>
      </c>
      <c r="I13">
        <v>0.17299999999999999</v>
      </c>
      <c r="J13">
        <v>0.30599999999999999</v>
      </c>
      <c r="K13">
        <v>3.1660819441772299</v>
      </c>
      <c r="L13">
        <v>11.287093235696</v>
      </c>
      <c r="M13">
        <v>2807</v>
      </c>
      <c r="N13">
        <v>1.1584451797477899</v>
      </c>
    </row>
    <row r="14" spans="1:14" x14ac:dyDescent="0.25">
      <c r="A14" t="s">
        <v>25</v>
      </c>
      <c r="B14" t="s">
        <v>36</v>
      </c>
      <c r="C14">
        <v>0.21322408265051601</v>
      </c>
      <c r="D14">
        <v>9.7000000000000003E-2</v>
      </c>
      <c r="E14">
        <v>4.4999999999999998E-2</v>
      </c>
      <c r="F14">
        <v>1.867</v>
      </c>
      <c r="G14">
        <v>0.25010801234165903</v>
      </c>
      <c r="H14">
        <v>7.5999999999999998E-2</v>
      </c>
      <c r="I14">
        <v>9.7000000000000003E-2</v>
      </c>
      <c r="J14">
        <v>0.2205</v>
      </c>
      <c r="K14">
        <v>2.58425038728006</v>
      </c>
      <c r="L14">
        <v>7.6539586282854604</v>
      </c>
      <c r="M14">
        <v>2807</v>
      </c>
      <c r="N14">
        <v>1.1729820066882199</v>
      </c>
    </row>
    <row r="15" spans="1:14" x14ac:dyDescent="0.25">
      <c r="A15" t="s">
        <v>26</v>
      </c>
      <c r="B15" t="s">
        <v>36</v>
      </c>
      <c r="C15">
        <v>0.32861524759529698</v>
      </c>
      <c r="D15">
        <v>0.217</v>
      </c>
      <c r="E15">
        <v>0</v>
      </c>
      <c r="F15">
        <v>3.4460000000000002</v>
      </c>
      <c r="G15">
        <v>0.32494671994178898</v>
      </c>
      <c r="H15">
        <v>0.11899999999999999</v>
      </c>
      <c r="I15">
        <v>0.217</v>
      </c>
      <c r="J15">
        <v>0.41799999999999998</v>
      </c>
      <c r="K15">
        <v>2.9926433994453099</v>
      </c>
      <c r="L15">
        <v>14.8047655771375</v>
      </c>
      <c r="M15">
        <v>2807</v>
      </c>
      <c r="N15">
        <v>0.988836404639306</v>
      </c>
    </row>
    <row r="16" spans="1:14" x14ac:dyDescent="0.25">
      <c r="A16" t="s">
        <v>27</v>
      </c>
      <c r="B16" t="s">
        <v>36</v>
      </c>
      <c r="C16">
        <v>0.37795724973280997</v>
      </c>
      <c r="D16">
        <v>0.18</v>
      </c>
      <c r="E16">
        <v>3.7999999999999999E-2</v>
      </c>
      <c r="F16">
        <v>3.8530000000000002</v>
      </c>
      <c r="G16">
        <v>0.46184278336537199</v>
      </c>
      <c r="H16">
        <v>7.0999999999999994E-2</v>
      </c>
      <c r="I16">
        <v>0.18</v>
      </c>
      <c r="J16">
        <v>0.4985</v>
      </c>
      <c r="K16">
        <v>2.2472981376833201</v>
      </c>
      <c r="L16">
        <v>6.0699415735255302</v>
      </c>
      <c r="M16">
        <v>2807</v>
      </c>
      <c r="N16">
        <v>1.2219445021675399</v>
      </c>
    </row>
    <row r="17" spans="1:14" x14ac:dyDescent="0.25">
      <c r="A17" t="s">
        <v>28</v>
      </c>
      <c r="B17" t="s">
        <v>36</v>
      </c>
      <c r="C17">
        <v>0.14751870324189501</v>
      </c>
      <c r="D17">
        <v>0.11</v>
      </c>
      <c r="E17">
        <v>0</v>
      </c>
      <c r="F17">
        <v>1.5009999999999999</v>
      </c>
      <c r="G17">
        <v>0.13335180985558601</v>
      </c>
      <c r="H17">
        <v>8.5000000000000006E-2</v>
      </c>
      <c r="I17">
        <v>0.11</v>
      </c>
      <c r="J17">
        <v>0.14699999999999999</v>
      </c>
      <c r="K17">
        <v>4.8335618319615499</v>
      </c>
      <c r="L17">
        <v>31.123105995552802</v>
      </c>
      <c r="M17">
        <v>2807</v>
      </c>
      <c r="N17">
        <v>0.90396544251694799</v>
      </c>
    </row>
    <row r="18" spans="1:14" x14ac:dyDescent="0.25">
      <c r="A18" t="s">
        <v>29</v>
      </c>
      <c r="B18" t="s">
        <v>36</v>
      </c>
      <c r="C18">
        <v>0.26503135019593799</v>
      </c>
      <c r="D18">
        <v>0.16</v>
      </c>
      <c r="E18">
        <v>6.7000000000000004E-2</v>
      </c>
      <c r="F18">
        <v>2.9860000000000002</v>
      </c>
      <c r="G18">
        <v>0.27530225419022197</v>
      </c>
      <c r="H18">
        <v>0.10100000000000001</v>
      </c>
      <c r="I18">
        <v>0.16</v>
      </c>
      <c r="J18">
        <v>0.3165</v>
      </c>
      <c r="K18">
        <v>3.0330236107878599</v>
      </c>
      <c r="L18">
        <v>13.2418536148674</v>
      </c>
      <c r="M18">
        <v>2807</v>
      </c>
      <c r="N18">
        <v>1.03875354363432</v>
      </c>
    </row>
    <row r="19" spans="1:14" x14ac:dyDescent="0.25">
      <c r="A19" t="s">
        <v>13</v>
      </c>
      <c r="B19" t="s">
        <v>37</v>
      </c>
      <c r="C19">
        <v>0.225710468828768</v>
      </c>
      <c r="D19">
        <v>0.12</v>
      </c>
      <c r="E19">
        <v>0</v>
      </c>
      <c r="F19">
        <v>2.1230000000000002</v>
      </c>
      <c r="G19">
        <v>0.24647873010242899</v>
      </c>
      <c r="H19">
        <v>7.1999999999999995E-2</v>
      </c>
      <c r="I19">
        <v>0.12</v>
      </c>
      <c r="J19">
        <v>0.26300000000000001</v>
      </c>
      <c r="K19">
        <v>2.2807410120505902</v>
      </c>
      <c r="L19">
        <v>5.9070663781266397</v>
      </c>
      <c r="M19">
        <v>5951</v>
      </c>
      <c r="N19">
        <v>1.09201284008415</v>
      </c>
    </row>
    <row r="20" spans="1:14" x14ac:dyDescent="0.25">
      <c r="A20" t="s">
        <v>14</v>
      </c>
      <c r="B20" t="s">
        <v>37</v>
      </c>
      <c r="C20">
        <v>0.24091093933792601</v>
      </c>
      <c r="D20">
        <v>8.4000000000000005E-2</v>
      </c>
      <c r="E20">
        <v>0</v>
      </c>
      <c r="F20">
        <v>3.6909999999999998</v>
      </c>
      <c r="G20">
        <v>0.38395011248023903</v>
      </c>
      <c r="H20">
        <v>5.2999999999999999E-2</v>
      </c>
      <c r="I20">
        <v>8.4000000000000005E-2</v>
      </c>
      <c r="J20">
        <v>0.22500000000000001</v>
      </c>
      <c r="K20">
        <v>3.2604173907616798</v>
      </c>
      <c r="L20">
        <v>12.9447967065221</v>
      </c>
      <c r="M20">
        <v>5951</v>
      </c>
      <c r="N20">
        <v>1.5937429555312601</v>
      </c>
    </row>
    <row r="21" spans="1:14" x14ac:dyDescent="0.25">
      <c r="A21" t="s">
        <v>15</v>
      </c>
      <c r="B21" t="s">
        <v>37</v>
      </c>
      <c r="C21">
        <v>0.14547975130230201</v>
      </c>
      <c r="D21">
        <v>0.114</v>
      </c>
      <c r="E21">
        <v>0</v>
      </c>
      <c r="F21">
        <v>2.105</v>
      </c>
      <c r="G21">
        <v>0.14528191736858001</v>
      </c>
      <c r="H21">
        <v>7.1999999999999995E-2</v>
      </c>
      <c r="I21">
        <v>0.114</v>
      </c>
      <c r="J21">
        <v>0.153</v>
      </c>
      <c r="K21">
        <v>4.8844131370186004</v>
      </c>
      <c r="L21">
        <v>33.134016036242798</v>
      </c>
      <c r="M21">
        <v>5951</v>
      </c>
      <c r="N21">
        <v>0.99864012735827201</v>
      </c>
    </row>
    <row r="22" spans="1:14" x14ac:dyDescent="0.25">
      <c r="A22" t="s">
        <v>16</v>
      </c>
      <c r="B22" t="s">
        <v>37</v>
      </c>
      <c r="C22">
        <v>0.40422861703915097</v>
      </c>
      <c r="D22">
        <v>0.28100000000000003</v>
      </c>
      <c r="E22">
        <v>2.8099999999947799E-2</v>
      </c>
      <c r="F22">
        <v>4.4909999999999997</v>
      </c>
      <c r="G22">
        <v>0.47763536014754998</v>
      </c>
      <c r="H22">
        <v>0.18</v>
      </c>
      <c r="I22">
        <v>0.28100000000000003</v>
      </c>
      <c r="J22">
        <v>0.42599999999999999</v>
      </c>
      <c r="K22">
        <v>4.3983396384962399</v>
      </c>
      <c r="L22">
        <v>22.923148268199</v>
      </c>
      <c r="M22">
        <v>5951</v>
      </c>
      <c r="N22">
        <v>1.1815970963314699</v>
      </c>
    </row>
    <row r="23" spans="1:14" x14ac:dyDescent="0.25">
      <c r="A23" t="s">
        <v>17</v>
      </c>
      <c r="B23" t="s">
        <v>37</v>
      </c>
      <c r="C23">
        <v>0.21627390354562201</v>
      </c>
      <c r="D23">
        <v>0.14299999999999999</v>
      </c>
      <c r="E23">
        <v>0</v>
      </c>
      <c r="F23">
        <v>3.1379999999999999</v>
      </c>
      <c r="G23">
        <v>0.25670802481857702</v>
      </c>
      <c r="H23">
        <v>5.6000000000000001E-2</v>
      </c>
      <c r="I23">
        <v>0.14299999999999999</v>
      </c>
      <c r="J23">
        <v>0.254</v>
      </c>
      <c r="K23">
        <v>3.12746179842574</v>
      </c>
      <c r="L23">
        <v>13.520378756297999</v>
      </c>
      <c r="M23">
        <v>5951</v>
      </c>
      <c r="N23">
        <v>1.1869579297828901</v>
      </c>
    </row>
    <row r="24" spans="1:14" x14ac:dyDescent="0.25">
      <c r="A24" t="s">
        <v>18</v>
      </c>
      <c r="B24" t="s">
        <v>37</v>
      </c>
      <c r="C24">
        <v>0.165357754999159</v>
      </c>
      <c r="D24">
        <v>0.10100000000000001</v>
      </c>
      <c r="E24">
        <v>0</v>
      </c>
      <c r="F24">
        <v>2.1320000000000001</v>
      </c>
      <c r="G24">
        <v>0.18940603814020099</v>
      </c>
      <c r="H24">
        <v>6.7000000000000004E-2</v>
      </c>
      <c r="I24">
        <v>0.10100000000000001</v>
      </c>
      <c r="J24">
        <v>0.17199999999999999</v>
      </c>
      <c r="K24">
        <v>3.3564899832685202</v>
      </c>
      <c r="L24">
        <v>15.420254987192999</v>
      </c>
      <c r="M24">
        <v>5951</v>
      </c>
      <c r="N24">
        <v>1.1454318434666899</v>
      </c>
    </row>
    <row r="25" spans="1:14" x14ac:dyDescent="0.25">
      <c r="A25" t="s">
        <v>19</v>
      </c>
      <c r="B25" t="s">
        <v>37</v>
      </c>
      <c r="C25">
        <v>0.15317677701226601</v>
      </c>
      <c r="D25">
        <v>0.104</v>
      </c>
      <c r="E25">
        <v>0</v>
      </c>
      <c r="F25">
        <v>1.385</v>
      </c>
      <c r="G25">
        <v>0.191168264142414</v>
      </c>
      <c r="H25">
        <v>6.6000000000000003E-2</v>
      </c>
      <c r="I25">
        <v>0.104</v>
      </c>
      <c r="J25">
        <v>0.14499999999999999</v>
      </c>
      <c r="K25">
        <v>3.5448568717581201</v>
      </c>
      <c r="L25">
        <v>13.0300557933327</v>
      </c>
      <c r="M25">
        <v>5951</v>
      </c>
      <c r="N25">
        <v>1.24802380537818</v>
      </c>
    </row>
    <row r="26" spans="1:14" x14ac:dyDescent="0.25">
      <c r="A26" t="s">
        <v>20</v>
      </c>
      <c r="B26" t="s">
        <v>37</v>
      </c>
      <c r="C26">
        <v>0.28220836834145502</v>
      </c>
      <c r="D26">
        <v>0.19</v>
      </c>
      <c r="E26">
        <v>0</v>
      </c>
      <c r="F26">
        <v>1.8879999999999999</v>
      </c>
      <c r="G26">
        <v>0.24900133495752799</v>
      </c>
      <c r="H26">
        <v>0.126</v>
      </c>
      <c r="I26">
        <v>0.19</v>
      </c>
      <c r="J26">
        <v>0.34799999999999998</v>
      </c>
      <c r="K26">
        <v>2.0949466041636802</v>
      </c>
      <c r="L26">
        <v>4.8849391152637001</v>
      </c>
      <c r="M26">
        <v>5951</v>
      </c>
      <c r="N26">
        <v>0.88233150710914399</v>
      </c>
    </row>
    <row r="27" spans="1:14" x14ac:dyDescent="0.25">
      <c r="A27" t="s">
        <v>21</v>
      </c>
      <c r="B27" t="s">
        <v>37</v>
      </c>
      <c r="C27">
        <v>0.15832599563098601</v>
      </c>
      <c r="D27">
        <v>9.1999999999999998E-2</v>
      </c>
      <c r="E27">
        <v>0</v>
      </c>
      <c r="F27">
        <v>1.6479999999999999</v>
      </c>
      <c r="G27">
        <v>0.191817977254644</v>
      </c>
      <c r="H27">
        <v>5.5E-2</v>
      </c>
      <c r="I27">
        <v>9.1999999999999998E-2</v>
      </c>
      <c r="J27">
        <v>0.161</v>
      </c>
      <c r="K27">
        <v>3.1332199640184002</v>
      </c>
      <c r="L27">
        <v>11.2139061967545</v>
      </c>
      <c r="M27">
        <v>5951</v>
      </c>
      <c r="N27">
        <v>1.21153810838315</v>
      </c>
    </row>
    <row r="28" spans="1:14" x14ac:dyDescent="0.25">
      <c r="A28" t="s">
        <v>22</v>
      </c>
      <c r="B28" t="s">
        <v>37</v>
      </c>
      <c r="C28">
        <v>0.26134884893295202</v>
      </c>
      <c r="D28">
        <v>0.19400000000000001</v>
      </c>
      <c r="E28">
        <v>0</v>
      </c>
      <c r="F28">
        <v>5.298</v>
      </c>
      <c r="G28">
        <v>0.280105262263733</v>
      </c>
      <c r="H28">
        <v>0.123</v>
      </c>
      <c r="I28">
        <v>0.19400000000000001</v>
      </c>
      <c r="J28">
        <v>0.28999999999999998</v>
      </c>
      <c r="K28">
        <v>7.2082723694621302</v>
      </c>
      <c r="L28">
        <v>88.847946941882796</v>
      </c>
      <c r="M28">
        <v>5951</v>
      </c>
      <c r="N28">
        <v>1.07176772887028</v>
      </c>
    </row>
    <row r="29" spans="1:14" x14ac:dyDescent="0.25">
      <c r="A29" t="s">
        <v>23</v>
      </c>
      <c r="B29" t="s">
        <v>37</v>
      </c>
      <c r="C29">
        <v>0.15945740211729101</v>
      </c>
      <c r="D29">
        <v>0.10299999999999999</v>
      </c>
      <c r="E29">
        <v>0</v>
      </c>
      <c r="F29">
        <v>1.899</v>
      </c>
      <c r="G29">
        <v>0.19552060432222201</v>
      </c>
      <c r="H29">
        <v>7.3999999999999996E-2</v>
      </c>
      <c r="I29">
        <v>0.10299999999999999</v>
      </c>
      <c r="J29">
        <v>0.152</v>
      </c>
      <c r="K29">
        <v>3.7680222076443202</v>
      </c>
      <c r="L29">
        <v>17.246901674770299</v>
      </c>
      <c r="M29">
        <v>5951</v>
      </c>
      <c r="N29">
        <v>1.22616198261153</v>
      </c>
    </row>
    <row r="30" spans="1:14" x14ac:dyDescent="0.25">
      <c r="A30" t="s">
        <v>24</v>
      </c>
      <c r="B30" t="s">
        <v>37</v>
      </c>
      <c r="C30">
        <v>0.29619106032599501</v>
      </c>
      <c r="D30">
        <v>0.184</v>
      </c>
      <c r="E30">
        <v>0</v>
      </c>
      <c r="F30">
        <v>2.5510000000000002</v>
      </c>
      <c r="G30">
        <v>0.33309619973775201</v>
      </c>
      <c r="H30">
        <v>0.114</v>
      </c>
      <c r="I30">
        <v>0.184</v>
      </c>
      <c r="J30">
        <v>0.33500000000000002</v>
      </c>
      <c r="K30">
        <v>3.2671913588005701</v>
      </c>
      <c r="L30">
        <v>12.3104308250467</v>
      </c>
      <c r="M30">
        <v>5951</v>
      </c>
      <c r="N30">
        <v>1.12459909955127</v>
      </c>
    </row>
    <row r="31" spans="1:14" x14ac:dyDescent="0.25">
      <c r="A31" t="s">
        <v>25</v>
      </c>
      <c r="B31" t="s">
        <v>37</v>
      </c>
      <c r="C31">
        <v>0.193200134431188</v>
      </c>
      <c r="D31">
        <v>0.11700000000000001</v>
      </c>
      <c r="E31">
        <v>0</v>
      </c>
      <c r="F31">
        <v>1.881</v>
      </c>
      <c r="G31">
        <v>0.190823012124545</v>
      </c>
      <c r="H31">
        <v>7.9000000000000001E-2</v>
      </c>
      <c r="I31">
        <v>0.11700000000000001</v>
      </c>
      <c r="J31">
        <v>0.223</v>
      </c>
      <c r="K31">
        <v>2.60686197845417</v>
      </c>
      <c r="L31">
        <v>8.6990424246773692</v>
      </c>
      <c r="M31">
        <v>5951</v>
      </c>
      <c r="N31">
        <v>0.98769606287468903</v>
      </c>
    </row>
    <row r="32" spans="1:14" x14ac:dyDescent="0.25">
      <c r="A32" t="s">
        <v>26</v>
      </c>
      <c r="B32" t="s">
        <v>37</v>
      </c>
      <c r="C32">
        <v>0.31831339270710801</v>
      </c>
      <c r="D32">
        <v>0.23100000000000001</v>
      </c>
      <c r="E32">
        <v>0</v>
      </c>
      <c r="F32">
        <v>2.81</v>
      </c>
      <c r="G32">
        <v>0.29382138360913002</v>
      </c>
      <c r="H32">
        <v>0.13900000000000001</v>
      </c>
      <c r="I32">
        <v>0.23100000000000001</v>
      </c>
      <c r="J32">
        <v>0.36399999999999999</v>
      </c>
      <c r="K32">
        <v>2.9650761665183398</v>
      </c>
      <c r="L32">
        <v>13.209729898309099</v>
      </c>
      <c r="M32">
        <v>5951</v>
      </c>
      <c r="N32">
        <v>0.92305693175620096</v>
      </c>
    </row>
    <row r="33" spans="1:14" x14ac:dyDescent="0.25">
      <c r="A33" t="s">
        <v>27</v>
      </c>
      <c r="B33" t="s">
        <v>37</v>
      </c>
      <c r="C33">
        <v>0.277633675012602</v>
      </c>
      <c r="D33">
        <v>0.13100000000000001</v>
      </c>
      <c r="E33">
        <v>0</v>
      </c>
      <c r="F33">
        <v>3.09</v>
      </c>
      <c r="G33">
        <v>0.34310843311683098</v>
      </c>
      <c r="H33">
        <v>6.7000000000000004E-2</v>
      </c>
      <c r="I33">
        <v>0.13100000000000001</v>
      </c>
      <c r="J33">
        <v>0.35899999999999999</v>
      </c>
      <c r="K33">
        <v>2.69213092955418</v>
      </c>
      <c r="L33">
        <v>9.4352858155372399</v>
      </c>
      <c r="M33">
        <v>5951</v>
      </c>
      <c r="N33">
        <v>1.23583147145696</v>
      </c>
    </row>
    <row r="34" spans="1:14" x14ac:dyDescent="0.25">
      <c r="A34" t="s">
        <v>28</v>
      </c>
      <c r="B34" t="s">
        <v>37</v>
      </c>
      <c r="C34">
        <v>0.126027222315577</v>
      </c>
      <c r="D34">
        <v>0.10199999999999999</v>
      </c>
      <c r="E34">
        <v>0</v>
      </c>
      <c r="F34">
        <v>1.754</v>
      </c>
      <c r="G34">
        <v>9.13385553629779E-2</v>
      </c>
      <c r="H34">
        <v>8.4000000000000005E-2</v>
      </c>
      <c r="I34">
        <v>0.10199999999999999</v>
      </c>
      <c r="J34">
        <v>0.13200000000000001</v>
      </c>
      <c r="K34">
        <v>4.8574035063120702</v>
      </c>
      <c r="L34">
        <v>38.4396266812333</v>
      </c>
      <c r="M34">
        <v>5951</v>
      </c>
      <c r="N34">
        <v>0.724752586661495</v>
      </c>
    </row>
    <row r="35" spans="1:14" x14ac:dyDescent="0.25">
      <c r="A35" t="s">
        <v>29</v>
      </c>
      <c r="B35" t="s">
        <v>37</v>
      </c>
      <c r="C35">
        <v>0.33885817509662203</v>
      </c>
      <c r="D35">
        <v>0.20599999999999999</v>
      </c>
      <c r="E35">
        <v>0</v>
      </c>
      <c r="F35">
        <v>2.6970000000000001</v>
      </c>
      <c r="G35">
        <v>0.32757008572027202</v>
      </c>
      <c r="H35">
        <v>0.112</v>
      </c>
      <c r="I35">
        <v>0.20599999999999999</v>
      </c>
      <c r="J35">
        <v>0.44650000000000001</v>
      </c>
      <c r="K35">
        <v>2.0993267038469399</v>
      </c>
      <c r="L35">
        <v>5.5147647717177897</v>
      </c>
      <c r="M35">
        <v>5951</v>
      </c>
      <c r="N35">
        <v>0.96668786469993995</v>
      </c>
    </row>
  </sheetData>
  <autoFilter ref="A1:N1" xr:uid="{18B30AA6-7FDE-4B47-AA1A-FC6D86BC9D33}">
    <sortState xmlns:xlrd2="http://schemas.microsoft.com/office/spreadsheetml/2017/richdata2" ref="A2:N35">
      <sortCondition ref="B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CE88-F6CF-43A2-A43F-198A04CB3A38}">
  <dimension ref="A1:N120"/>
  <sheetViews>
    <sheetView workbookViewId="0">
      <selection activeCell="H8" sqref="H8"/>
    </sheetView>
  </sheetViews>
  <sheetFormatPr baseColWidth="10" defaultRowHeight="15" x14ac:dyDescent="0.25"/>
  <sheetData>
    <row r="1" spans="1:14" x14ac:dyDescent="0.25">
      <c r="A1" t="s">
        <v>0</v>
      </c>
      <c r="B1" t="s">
        <v>38</v>
      </c>
      <c r="C1" t="s">
        <v>1</v>
      </c>
      <c r="D1" t="s">
        <v>2</v>
      </c>
      <c r="E1" t="s">
        <v>3</v>
      </c>
      <c r="F1" t="s">
        <v>4</v>
      </c>
      <c r="G1" t="s">
        <v>5</v>
      </c>
      <c r="H1" t="s">
        <v>6</v>
      </c>
      <c r="I1" t="s">
        <v>7</v>
      </c>
      <c r="J1" t="s">
        <v>8</v>
      </c>
      <c r="K1" t="s">
        <v>9</v>
      </c>
      <c r="L1" t="s">
        <v>10</v>
      </c>
      <c r="M1" t="s">
        <v>11</v>
      </c>
      <c r="N1" t="s">
        <v>12</v>
      </c>
    </row>
    <row r="2" spans="1:14" x14ac:dyDescent="0.25">
      <c r="A2" t="s">
        <v>13</v>
      </c>
      <c r="B2">
        <v>0</v>
      </c>
      <c r="C2">
        <v>0.23097088906372901</v>
      </c>
      <c r="D2">
        <v>0.12</v>
      </c>
      <c r="E2">
        <v>0</v>
      </c>
      <c r="F2">
        <v>1.5389999999999999</v>
      </c>
      <c r="G2">
        <v>0.251304887330072</v>
      </c>
      <c r="H2">
        <v>7.0000000000000007E-2</v>
      </c>
      <c r="I2">
        <v>0.12</v>
      </c>
      <c r="J2">
        <v>0.27500000000000002</v>
      </c>
      <c r="K2">
        <v>2.1449524796622401</v>
      </c>
      <c r="L2">
        <v>4.8446896812714497</v>
      </c>
      <c r="M2">
        <v>1271</v>
      </c>
      <c r="N2">
        <v>1.0880370610719301</v>
      </c>
    </row>
    <row r="3" spans="1:14" x14ac:dyDescent="0.25">
      <c r="A3" t="s">
        <v>14</v>
      </c>
      <c r="B3">
        <v>0</v>
      </c>
      <c r="C3">
        <v>0.25398505114083397</v>
      </c>
      <c r="D3">
        <v>8.6999999999999994E-2</v>
      </c>
      <c r="E3">
        <v>0</v>
      </c>
      <c r="F3">
        <v>2.988</v>
      </c>
      <c r="G3">
        <v>0.39064597291448899</v>
      </c>
      <c r="H3">
        <v>5.2999999999999999E-2</v>
      </c>
      <c r="I3">
        <v>8.6999999999999994E-2</v>
      </c>
      <c r="J3">
        <v>0.23599999999999999</v>
      </c>
      <c r="K3">
        <v>2.9018866097364699</v>
      </c>
      <c r="L3">
        <v>9.7459090852416104</v>
      </c>
      <c r="M3">
        <v>1271</v>
      </c>
      <c r="N3">
        <v>1.5380667923557301</v>
      </c>
    </row>
    <row r="4" spans="1:14" x14ac:dyDescent="0.25">
      <c r="A4" t="s">
        <v>15</v>
      </c>
      <c r="B4">
        <v>0</v>
      </c>
      <c r="C4">
        <v>0.14753973249409899</v>
      </c>
      <c r="D4">
        <v>0.112</v>
      </c>
      <c r="E4">
        <v>0</v>
      </c>
      <c r="F4">
        <v>1.77</v>
      </c>
      <c r="G4">
        <v>0.15326077756481199</v>
      </c>
      <c r="H4">
        <v>7.0999999999999994E-2</v>
      </c>
      <c r="I4">
        <v>0.112</v>
      </c>
      <c r="J4">
        <v>0.154</v>
      </c>
      <c r="K4">
        <v>4.6526841229391804</v>
      </c>
      <c r="L4">
        <v>29.185117989877401</v>
      </c>
      <c r="M4">
        <v>1271</v>
      </c>
      <c r="N4">
        <v>1.0387763009597499</v>
      </c>
    </row>
    <row r="5" spans="1:14" x14ac:dyDescent="0.25">
      <c r="A5" t="s">
        <v>16</v>
      </c>
      <c r="B5">
        <v>0</v>
      </c>
      <c r="C5">
        <v>0.36903800157356298</v>
      </c>
      <c r="D5">
        <v>0.27400000000000002</v>
      </c>
      <c r="E5">
        <v>7.6999999999999999E-2</v>
      </c>
      <c r="F5">
        <v>4.4909999999999997</v>
      </c>
      <c r="G5">
        <v>0.41588782737213897</v>
      </c>
      <c r="H5">
        <v>0.17849999999999999</v>
      </c>
      <c r="I5">
        <v>0.27400000000000002</v>
      </c>
      <c r="J5">
        <v>0.40899999999999997</v>
      </c>
      <c r="K5">
        <v>5.2026655600657898</v>
      </c>
      <c r="L5">
        <v>33.877572158939302</v>
      </c>
      <c r="M5">
        <v>1271</v>
      </c>
      <c r="N5">
        <v>1.1269512234480099</v>
      </c>
    </row>
    <row r="6" spans="1:14" x14ac:dyDescent="0.25">
      <c r="A6" t="s">
        <v>17</v>
      </c>
      <c r="B6">
        <v>0</v>
      </c>
      <c r="C6">
        <v>0.248282454760031</v>
      </c>
      <c r="D6">
        <v>0.16</v>
      </c>
      <c r="E6">
        <v>0</v>
      </c>
      <c r="F6">
        <v>3.1379999999999999</v>
      </c>
      <c r="G6">
        <v>0.31934996181187297</v>
      </c>
      <c r="H6">
        <v>5.6000000000000001E-2</v>
      </c>
      <c r="I6">
        <v>0.16</v>
      </c>
      <c r="J6">
        <v>0.26950000000000002</v>
      </c>
      <c r="K6">
        <v>3.0449548787497802</v>
      </c>
      <c r="L6">
        <v>12.170202106484799</v>
      </c>
      <c r="M6">
        <v>1271</v>
      </c>
      <c r="N6">
        <v>1.28623652493096</v>
      </c>
    </row>
    <row r="7" spans="1:14" x14ac:dyDescent="0.25">
      <c r="A7" t="s">
        <v>18</v>
      </c>
      <c r="B7">
        <v>0</v>
      </c>
      <c r="C7">
        <v>0.15727065302911</v>
      </c>
      <c r="D7">
        <v>9.9000000000000005E-2</v>
      </c>
      <c r="E7">
        <v>0</v>
      </c>
      <c r="F7">
        <v>2.1320000000000001</v>
      </c>
      <c r="G7">
        <v>0.17904571381113801</v>
      </c>
      <c r="H7">
        <v>6.5000000000000002E-2</v>
      </c>
      <c r="I7">
        <v>9.9000000000000005E-2</v>
      </c>
      <c r="J7">
        <v>0.16300000000000001</v>
      </c>
      <c r="K7">
        <v>3.8160413667176298</v>
      </c>
      <c r="L7">
        <v>22.0570573235489</v>
      </c>
      <c r="M7">
        <v>1271</v>
      </c>
      <c r="N7">
        <v>1.1384559697733101</v>
      </c>
    </row>
    <row r="8" spans="1:14" x14ac:dyDescent="0.25">
      <c r="A8" t="s">
        <v>19</v>
      </c>
      <c r="B8">
        <v>0</v>
      </c>
      <c r="C8">
        <v>0.15534775767112499</v>
      </c>
      <c r="D8">
        <v>0.105</v>
      </c>
      <c r="E8">
        <v>0</v>
      </c>
      <c r="F8">
        <v>1.385</v>
      </c>
      <c r="G8">
        <v>0.1969159585138</v>
      </c>
      <c r="H8">
        <v>6.7000000000000004E-2</v>
      </c>
      <c r="I8">
        <v>0.105</v>
      </c>
      <c r="J8">
        <v>0.14699999999999999</v>
      </c>
      <c r="K8">
        <v>3.6399303305577901</v>
      </c>
      <c r="L8">
        <v>13.8431038807986</v>
      </c>
      <c r="M8">
        <v>1271</v>
      </c>
      <c r="N8">
        <v>1.2675815954207501</v>
      </c>
    </row>
    <row r="9" spans="1:14" x14ac:dyDescent="0.25">
      <c r="A9" t="s">
        <v>20</v>
      </c>
      <c r="B9">
        <v>0</v>
      </c>
      <c r="C9">
        <v>0.28871990558615201</v>
      </c>
      <c r="D9">
        <v>0.191</v>
      </c>
      <c r="E9">
        <v>0</v>
      </c>
      <c r="F9">
        <v>1.649</v>
      </c>
      <c r="G9">
        <v>0.26350173733741</v>
      </c>
      <c r="H9">
        <v>0.125</v>
      </c>
      <c r="I9">
        <v>0.191</v>
      </c>
      <c r="J9">
        <v>0.35599999999999998</v>
      </c>
      <c r="K9">
        <v>2.1009817416796199</v>
      </c>
      <c r="L9">
        <v>4.7670786250992601</v>
      </c>
      <c r="M9">
        <v>1271</v>
      </c>
      <c r="N9">
        <v>0.91265524904649298</v>
      </c>
    </row>
    <row r="10" spans="1:14" x14ac:dyDescent="0.25">
      <c r="A10" t="s">
        <v>21</v>
      </c>
      <c r="B10">
        <v>0</v>
      </c>
      <c r="C10">
        <v>0.16597797010228099</v>
      </c>
      <c r="D10">
        <v>9.7000000000000003E-2</v>
      </c>
      <c r="E10">
        <v>0</v>
      </c>
      <c r="F10">
        <v>1.355</v>
      </c>
      <c r="G10">
        <v>0.21288337604840299</v>
      </c>
      <c r="H10">
        <v>5.6000000000000001E-2</v>
      </c>
      <c r="I10">
        <v>9.7000000000000003E-2</v>
      </c>
      <c r="J10">
        <v>0.16650000000000001</v>
      </c>
      <c r="K10">
        <v>3.1542382236692399</v>
      </c>
      <c r="L10">
        <v>10.581388763504901</v>
      </c>
      <c r="M10">
        <v>1271</v>
      </c>
      <c r="N10">
        <v>1.2826001903578901</v>
      </c>
    </row>
    <row r="11" spans="1:14" x14ac:dyDescent="0.25">
      <c r="A11" t="s">
        <v>22</v>
      </c>
      <c r="B11">
        <v>0</v>
      </c>
      <c r="C11">
        <v>0.246704956726986</v>
      </c>
      <c r="D11">
        <v>0.19</v>
      </c>
      <c r="E11">
        <v>0</v>
      </c>
      <c r="F11">
        <v>4.6500000000000004</v>
      </c>
      <c r="G11">
        <v>0.267862466706143</v>
      </c>
      <c r="H11">
        <v>0.12</v>
      </c>
      <c r="I11">
        <v>0.19</v>
      </c>
      <c r="J11">
        <v>0.27500000000000002</v>
      </c>
      <c r="K11">
        <v>8.6270748701531197</v>
      </c>
      <c r="L11">
        <v>118.584434443596</v>
      </c>
      <c r="M11">
        <v>1271</v>
      </c>
      <c r="N11">
        <v>1.0857603765236401</v>
      </c>
    </row>
    <row r="12" spans="1:14" x14ac:dyDescent="0.25">
      <c r="A12" t="s">
        <v>23</v>
      </c>
      <c r="B12">
        <v>0</v>
      </c>
      <c r="C12">
        <v>0.153623131392604</v>
      </c>
      <c r="D12">
        <v>9.9000000000000005E-2</v>
      </c>
      <c r="E12">
        <v>0</v>
      </c>
      <c r="F12">
        <v>1.78</v>
      </c>
      <c r="G12">
        <v>0.19357991387297499</v>
      </c>
      <c r="H12">
        <v>7.3999999999999996E-2</v>
      </c>
      <c r="I12">
        <v>9.9000000000000005E-2</v>
      </c>
      <c r="J12">
        <v>0.14499999999999999</v>
      </c>
      <c r="K12">
        <v>4.2129635415950997</v>
      </c>
      <c r="L12">
        <v>21.958556415272401</v>
      </c>
      <c r="M12">
        <v>1271</v>
      </c>
      <c r="N12">
        <v>1.26009613342834</v>
      </c>
    </row>
    <row r="13" spans="1:14" x14ac:dyDescent="0.25">
      <c r="A13" t="s">
        <v>24</v>
      </c>
      <c r="B13">
        <v>0</v>
      </c>
      <c r="C13">
        <v>0.291848151062155</v>
      </c>
      <c r="D13">
        <v>0.182</v>
      </c>
      <c r="E13">
        <v>0</v>
      </c>
      <c r="F13">
        <v>2.5510000000000002</v>
      </c>
      <c r="G13">
        <v>0.32501733653718801</v>
      </c>
      <c r="H13">
        <v>0.114</v>
      </c>
      <c r="I13">
        <v>0.182</v>
      </c>
      <c r="J13">
        <v>0.34050000000000002</v>
      </c>
      <c r="K13">
        <v>3.4408414418070001</v>
      </c>
      <c r="L13">
        <v>14.135541876401399</v>
      </c>
      <c r="M13">
        <v>1271</v>
      </c>
      <c r="N13">
        <v>1.1136522035665299</v>
      </c>
    </row>
    <row r="14" spans="1:14" x14ac:dyDescent="0.25">
      <c r="A14" t="s">
        <v>25</v>
      </c>
      <c r="B14">
        <v>0</v>
      </c>
      <c r="C14">
        <v>0.17677734067663201</v>
      </c>
      <c r="D14">
        <v>0.111</v>
      </c>
      <c r="E14">
        <v>0</v>
      </c>
      <c r="F14">
        <v>1.472</v>
      </c>
      <c r="G14">
        <v>0.16773437471946101</v>
      </c>
      <c r="H14">
        <v>7.8E-2</v>
      </c>
      <c r="I14">
        <v>0.111</v>
      </c>
      <c r="J14">
        <v>0.21</v>
      </c>
      <c r="K14">
        <v>2.8353258163303998</v>
      </c>
      <c r="L14">
        <v>10.3387030758634</v>
      </c>
      <c r="M14">
        <v>1271</v>
      </c>
      <c r="N14">
        <v>0.94884544635325796</v>
      </c>
    </row>
    <row r="15" spans="1:14" x14ac:dyDescent="0.25">
      <c r="A15" t="s">
        <v>26</v>
      </c>
      <c r="B15">
        <v>0</v>
      </c>
      <c r="C15">
        <v>0.33715656963021201</v>
      </c>
      <c r="D15">
        <v>0.24299999999999999</v>
      </c>
      <c r="E15">
        <v>0</v>
      </c>
      <c r="F15">
        <v>3.2269999999999999</v>
      </c>
      <c r="G15">
        <v>0.31550486206449002</v>
      </c>
      <c r="H15">
        <v>0.17299999999999999</v>
      </c>
      <c r="I15">
        <v>0.24299999999999999</v>
      </c>
      <c r="J15">
        <v>0.36</v>
      </c>
      <c r="K15">
        <v>3.3626052096144998</v>
      </c>
      <c r="L15">
        <v>16.4105672637033</v>
      </c>
      <c r="M15">
        <v>1271</v>
      </c>
      <c r="N15">
        <v>0.93578144542913999</v>
      </c>
    </row>
    <row r="16" spans="1:14" x14ac:dyDescent="0.25">
      <c r="A16" t="s">
        <v>27</v>
      </c>
      <c r="B16">
        <v>0</v>
      </c>
      <c r="C16">
        <v>0.29647678992918902</v>
      </c>
      <c r="D16">
        <v>0.13400000000000001</v>
      </c>
      <c r="E16">
        <v>0</v>
      </c>
      <c r="F16">
        <v>2.6629999999999998</v>
      </c>
      <c r="G16">
        <v>0.37639926559178299</v>
      </c>
      <c r="H16">
        <v>7.0000000000000007E-2</v>
      </c>
      <c r="I16">
        <v>0.13400000000000001</v>
      </c>
      <c r="J16">
        <v>0.36749999999999999</v>
      </c>
      <c r="K16">
        <v>2.5292338175165701</v>
      </c>
      <c r="L16">
        <v>7.4795703170751704</v>
      </c>
      <c r="M16">
        <v>1271</v>
      </c>
      <c r="N16">
        <v>1.26957413995774</v>
      </c>
    </row>
    <row r="17" spans="1:14" x14ac:dyDescent="0.25">
      <c r="A17" t="s">
        <v>28</v>
      </c>
      <c r="B17">
        <v>0</v>
      </c>
      <c r="C17">
        <v>0.130756097560975</v>
      </c>
      <c r="D17">
        <v>0.10299999999999999</v>
      </c>
      <c r="E17">
        <v>0</v>
      </c>
      <c r="F17">
        <v>1.754</v>
      </c>
      <c r="G17">
        <v>0.107635256021318</v>
      </c>
      <c r="H17">
        <v>8.5999999999999993E-2</v>
      </c>
      <c r="I17">
        <v>0.10299999999999999</v>
      </c>
      <c r="J17">
        <v>0.13200000000000001</v>
      </c>
      <c r="K17">
        <v>6.3590238199746398</v>
      </c>
      <c r="L17">
        <v>63.6096770365927</v>
      </c>
      <c r="M17">
        <v>1271</v>
      </c>
      <c r="N17">
        <v>0.82317580616938002</v>
      </c>
    </row>
    <row r="18" spans="1:14" x14ac:dyDescent="0.25">
      <c r="A18" t="s">
        <v>29</v>
      </c>
      <c r="B18">
        <v>0</v>
      </c>
      <c r="C18">
        <v>0.34204563335955901</v>
      </c>
      <c r="D18">
        <v>0.20499999999999999</v>
      </c>
      <c r="E18">
        <v>0</v>
      </c>
      <c r="F18">
        <v>2.9860000000000002</v>
      </c>
      <c r="G18">
        <v>0.333475777199707</v>
      </c>
      <c r="H18">
        <v>0.112</v>
      </c>
      <c r="I18">
        <v>0.20499999999999999</v>
      </c>
      <c r="J18">
        <v>0.46</v>
      </c>
      <c r="K18">
        <v>2.0691608753662001</v>
      </c>
      <c r="L18">
        <v>5.9433938121923999</v>
      </c>
      <c r="M18">
        <v>1271</v>
      </c>
      <c r="N18">
        <v>0.97494528412574799</v>
      </c>
    </row>
    <row r="19" spans="1:14" x14ac:dyDescent="0.25">
      <c r="A19" t="s">
        <v>13</v>
      </c>
      <c r="B19">
        <v>1</v>
      </c>
      <c r="C19">
        <v>0.22636618589743501</v>
      </c>
      <c r="D19">
        <v>0.124</v>
      </c>
      <c r="E19">
        <v>4.7E-2</v>
      </c>
      <c r="F19">
        <v>1.546</v>
      </c>
      <c r="G19">
        <v>0.23937425719247901</v>
      </c>
      <c r="H19">
        <v>7.0999999999999994E-2</v>
      </c>
      <c r="I19">
        <v>0.124</v>
      </c>
      <c r="J19">
        <v>0.27100000000000002</v>
      </c>
      <c r="K19">
        <v>2.1193245157914302</v>
      </c>
      <c r="L19">
        <v>4.6474250965827402</v>
      </c>
      <c r="M19">
        <v>1248</v>
      </c>
      <c r="N19">
        <v>1.0574647279737099</v>
      </c>
    </row>
    <row r="20" spans="1:14" x14ac:dyDescent="0.25">
      <c r="A20" t="s">
        <v>14</v>
      </c>
      <c r="B20">
        <v>1</v>
      </c>
      <c r="C20">
        <v>0.26756650641025598</v>
      </c>
      <c r="D20">
        <v>8.9499999999999996E-2</v>
      </c>
      <c r="E20">
        <v>2.8000000000000001E-2</v>
      </c>
      <c r="F20">
        <v>3.6909999999999998</v>
      </c>
      <c r="G20">
        <v>0.42292359743838198</v>
      </c>
      <c r="H20">
        <v>5.2999999999999999E-2</v>
      </c>
      <c r="I20">
        <v>8.9499999999999996E-2</v>
      </c>
      <c r="J20">
        <v>0.24099999999999999</v>
      </c>
      <c r="K20">
        <v>3.1884977451001499</v>
      </c>
      <c r="L20">
        <v>12.8095744532834</v>
      </c>
      <c r="M20">
        <v>1248</v>
      </c>
      <c r="N20">
        <v>1.58062981466715</v>
      </c>
    </row>
    <row r="21" spans="1:14" x14ac:dyDescent="0.25">
      <c r="A21" t="s">
        <v>15</v>
      </c>
      <c r="B21">
        <v>1</v>
      </c>
      <c r="C21">
        <v>0.139517628205128</v>
      </c>
      <c r="D21">
        <v>0.111</v>
      </c>
      <c r="E21">
        <v>0.05</v>
      </c>
      <c r="F21">
        <v>2.105</v>
      </c>
      <c r="G21">
        <v>0.141052441271309</v>
      </c>
      <c r="H21">
        <v>7.0000000000000007E-2</v>
      </c>
      <c r="I21">
        <v>0.111</v>
      </c>
      <c r="J21">
        <v>0.14299999999999999</v>
      </c>
      <c r="K21">
        <v>5.7657178495666699</v>
      </c>
      <c r="L21">
        <v>50.690685517086401</v>
      </c>
      <c r="M21">
        <v>1248</v>
      </c>
      <c r="N21">
        <v>1.0110008540564099</v>
      </c>
    </row>
    <row r="22" spans="1:14" x14ac:dyDescent="0.25">
      <c r="A22" t="s">
        <v>16</v>
      </c>
      <c r="B22">
        <v>1</v>
      </c>
      <c r="C22">
        <v>0.39202860576922899</v>
      </c>
      <c r="D22">
        <v>0.28849999999999998</v>
      </c>
      <c r="E22">
        <v>2.8099999999947799E-2</v>
      </c>
      <c r="F22">
        <v>4.3949999999999996</v>
      </c>
      <c r="G22">
        <v>0.44636803390372498</v>
      </c>
      <c r="H22">
        <v>0.182</v>
      </c>
      <c r="I22">
        <v>0.28849999999999998</v>
      </c>
      <c r="J22">
        <v>0.42499999999999999</v>
      </c>
      <c r="K22">
        <v>4.8766808793824401</v>
      </c>
      <c r="L22">
        <v>29.294634562581098</v>
      </c>
      <c r="M22">
        <v>1248</v>
      </c>
      <c r="N22">
        <v>1.13861087516272</v>
      </c>
    </row>
    <row r="23" spans="1:14" x14ac:dyDescent="0.25">
      <c r="A23" t="s">
        <v>17</v>
      </c>
      <c r="B23">
        <v>1</v>
      </c>
      <c r="C23">
        <v>0.22679647435897399</v>
      </c>
      <c r="D23">
        <v>0.157</v>
      </c>
      <c r="E23">
        <v>2.3E-2</v>
      </c>
      <c r="F23">
        <v>2</v>
      </c>
      <c r="G23">
        <v>0.26993619535464197</v>
      </c>
      <c r="H23">
        <v>5.6000000000000001E-2</v>
      </c>
      <c r="I23">
        <v>0.157</v>
      </c>
      <c r="J23">
        <v>0.25924999999999998</v>
      </c>
      <c r="K23">
        <v>3.0062445997564402</v>
      </c>
      <c r="L23">
        <v>11.200874468374</v>
      </c>
      <c r="M23">
        <v>1248</v>
      </c>
      <c r="N23">
        <v>1.1902133669299699</v>
      </c>
    </row>
    <row r="24" spans="1:14" x14ac:dyDescent="0.25">
      <c r="A24" t="s">
        <v>18</v>
      </c>
      <c r="B24">
        <v>1</v>
      </c>
      <c r="C24">
        <v>0.17343269230769201</v>
      </c>
      <c r="D24">
        <v>0.107</v>
      </c>
      <c r="E24">
        <v>2.7E-2</v>
      </c>
      <c r="F24">
        <v>1.6910000000000001</v>
      </c>
      <c r="G24">
        <v>0.19618253358667201</v>
      </c>
      <c r="H24">
        <v>6.9000000000000006E-2</v>
      </c>
      <c r="I24">
        <v>0.107</v>
      </c>
      <c r="J24">
        <v>0.17624999999999999</v>
      </c>
      <c r="K24">
        <v>3.05610303316434</v>
      </c>
      <c r="L24">
        <v>12.2240657598841</v>
      </c>
      <c r="M24">
        <v>1248</v>
      </c>
      <c r="N24">
        <v>1.1311738921668699</v>
      </c>
    </row>
    <row r="25" spans="1:14" x14ac:dyDescent="0.25">
      <c r="A25" t="s">
        <v>19</v>
      </c>
      <c r="B25">
        <v>1</v>
      </c>
      <c r="C25">
        <v>0.15103285256410201</v>
      </c>
      <c r="D25">
        <v>0.10299999999999999</v>
      </c>
      <c r="E25">
        <v>3.5000000000000003E-2</v>
      </c>
      <c r="F25">
        <v>1.1930000000000001</v>
      </c>
      <c r="G25">
        <v>0.18510454284731701</v>
      </c>
      <c r="H25">
        <v>6.7000000000000004E-2</v>
      </c>
      <c r="I25">
        <v>0.10299999999999999</v>
      </c>
      <c r="J25">
        <v>0.14299999999999999</v>
      </c>
      <c r="K25">
        <v>3.5707805872107499</v>
      </c>
      <c r="L25">
        <v>13.3055665696671</v>
      </c>
      <c r="M25">
        <v>1248</v>
      </c>
      <c r="N25">
        <v>1.2255912518685499</v>
      </c>
    </row>
    <row r="26" spans="1:14" x14ac:dyDescent="0.25">
      <c r="A26" t="s">
        <v>20</v>
      </c>
      <c r="B26">
        <v>1</v>
      </c>
      <c r="C26">
        <v>0.28085016025641002</v>
      </c>
      <c r="D26">
        <v>0.1885</v>
      </c>
      <c r="E26">
        <v>5.2999999999999999E-2</v>
      </c>
      <c r="F26">
        <v>1.633</v>
      </c>
      <c r="G26">
        <v>0.25144145624414799</v>
      </c>
      <c r="H26">
        <v>0.125</v>
      </c>
      <c r="I26">
        <v>0.1885</v>
      </c>
      <c r="J26">
        <v>0.34549999999999997</v>
      </c>
      <c r="K26">
        <v>2.1319902230939598</v>
      </c>
      <c r="L26">
        <v>4.9403974768828798</v>
      </c>
      <c r="M26">
        <v>1248</v>
      </c>
      <c r="N26">
        <v>0.89528685336902702</v>
      </c>
    </row>
    <row r="27" spans="1:14" x14ac:dyDescent="0.25">
      <c r="A27" t="s">
        <v>21</v>
      </c>
      <c r="B27">
        <v>1</v>
      </c>
      <c r="C27">
        <v>0.151251602564102</v>
      </c>
      <c r="D27">
        <v>9.4E-2</v>
      </c>
      <c r="E27">
        <v>3.9E-2</v>
      </c>
      <c r="F27">
        <v>1.3460000000000001</v>
      </c>
      <c r="G27">
        <v>0.17742919795265499</v>
      </c>
      <c r="H27">
        <v>5.5E-2</v>
      </c>
      <c r="I27">
        <v>9.4E-2</v>
      </c>
      <c r="J27">
        <v>0.159</v>
      </c>
      <c r="K27">
        <v>3.2903814788022099</v>
      </c>
      <c r="L27">
        <v>12.7624011090883</v>
      </c>
      <c r="M27">
        <v>1248</v>
      </c>
      <c r="N27">
        <v>1.17307317704259</v>
      </c>
    </row>
    <row r="28" spans="1:14" x14ac:dyDescent="0.25">
      <c r="A28" t="s">
        <v>22</v>
      </c>
      <c r="B28">
        <v>1</v>
      </c>
      <c r="C28">
        <v>0.26555128205128198</v>
      </c>
      <c r="D28">
        <v>0.19900000000000001</v>
      </c>
      <c r="E28">
        <v>7.0999999999999994E-2</v>
      </c>
      <c r="F28">
        <v>1.88</v>
      </c>
      <c r="G28">
        <v>0.23267920501029901</v>
      </c>
      <c r="H28">
        <v>0.12</v>
      </c>
      <c r="I28">
        <v>0.19900000000000001</v>
      </c>
      <c r="J28">
        <v>0.30825000000000002</v>
      </c>
      <c r="K28">
        <v>2.9563904623763402</v>
      </c>
      <c r="L28">
        <v>10.9783358603179</v>
      </c>
      <c r="M28">
        <v>1248</v>
      </c>
      <c r="N28">
        <v>0.87621194374563705</v>
      </c>
    </row>
    <row r="29" spans="1:14" x14ac:dyDescent="0.25">
      <c r="A29" t="s">
        <v>23</v>
      </c>
      <c r="B29">
        <v>1</v>
      </c>
      <c r="C29">
        <v>0.15134294871794801</v>
      </c>
      <c r="D29">
        <v>0.104</v>
      </c>
      <c r="E29">
        <v>8.9999999999999993E-3</v>
      </c>
      <c r="F29">
        <v>1.6559999999999999</v>
      </c>
      <c r="G29">
        <v>0.17889713642024899</v>
      </c>
      <c r="H29">
        <v>7.1999999999999995E-2</v>
      </c>
      <c r="I29">
        <v>0.104</v>
      </c>
      <c r="J29">
        <v>0.14899999999999999</v>
      </c>
      <c r="K29">
        <v>4.1220770134020501</v>
      </c>
      <c r="L29">
        <v>21.538722358960399</v>
      </c>
      <c r="M29">
        <v>1248</v>
      </c>
      <c r="N29">
        <v>1.18206456221262</v>
      </c>
    </row>
    <row r="30" spans="1:14" x14ac:dyDescent="0.25">
      <c r="A30" t="s">
        <v>24</v>
      </c>
      <c r="B30">
        <v>1</v>
      </c>
      <c r="C30">
        <v>0.30064262820512799</v>
      </c>
      <c r="D30">
        <v>0.20200000000000001</v>
      </c>
      <c r="E30">
        <v>4.5999999999999999E-2</v>
      </c>
      <c r="F30">
        <v>2.016</v>
      </c>
      <c r="G30">
        <v>0.32200977064599001</v>
      </c>
      <c r="H30">
        <v>0.11874999999999999</v>
      </c>
      <c r="I30">
        <v>0.20200000000000001</v>
      </c>
      <c r="J30">
        <v>0.33800000000000002</v>
      </c>
      <c r="K30">
        <v>3.1472789936122099</v>
      </c>
      <c r="L30">
        <v>11.5467591588411</v>
      </c>
      <c r="M30">
        <v>1248</v>
      </c>
      <c r="N30">
        <v>1.07107156615955</v>
      </c>
    </row>
    <row r="31" spans="1:14" x14ac:dyDescent="0.25">
      <c r="A31" t="s">
        <v>25</v>
      </c>
      <c r="B31">
        <v>1</v>
      </c>
      <c r="C31">
        <v>0.18921554487179401</v>
      </c>
      <c r="D31">
        <v>0.1055</v>
      </c>
      <c r="E31">
        <v>4.3999999999999997E-2</v>
      </c>
      <c r="F31">
        <v>1.881</v>
      </c>
      <c r="G31">
        <v>0.19903486659938899</v>
      </c>
      <c r="H31">
        <v>7.6999999999999999E-2</v>
      </c>
      <c r="I31">
        <v>0.1055</v>
      </c>
      <c r="J31">
        <v>0.20125000000000001</v>
      </c>
      <c r="K31">
        <v>2.7728929167651901</v>
      </c>
      <c r="L31">
        <v>10.5293172184157</v>
      </c>
      <c r="M31">
        <v>1248</v>
      </c>
      <c r="N31">
        <v>1.0518948997253199</v>
      </c>
    </row>
    <row r="32" spans="1:14" x14ac:dyDescent="0.25">
      <c r="A32" t="s">
        <v>26</v>
      </c>
      <c r="B32">
        <v>1</v>
      </c>
      <c r="C32">
        <v>0.33369791666666598</v>
      </c>
      <c r="D32">
        <v>0.23599999999999999</v>
      </c>
      <c r="E32">
        <v>4.3999999999999997E-2</v>
      </c>
      <c r="F32">
        <v>2.5819999999999999</v>
      </c>
      <c r="G32">
        <v>0.310602853189485</v>
      </c>
      <c r="H32">
        <v>0.14874999999999999</v>
      </c>
      <c r="I32">
        <v>0.23599999999999999</v>
      </c>
      <c r="J32">
        <v>0.374</v>
      </c>
      <c r="K32">
        <v>2.9439897201301299</v>
      </c>
      <c r="L32">
        <v>12.3943477076569</v>
      </c>
      <c r="M32">
        <v>1248</v>
      </c>
      <c r="N32">
        <v>0.93079050745093295</v>
      </c>
    </row>
    <row r="33" spans="1:14" x14ac:dyDescent="0.25">
      <c r="A33" t="s">
        <v>27</v>
      </c>
      <c r="B33">
        <v>1</v>
      </c>
      <c r="C33">
        <v>0.27577163461538401</v>
      </c>
      <c r="D33">
        <v>0.13350000000000001</v>
      </c>
      <c r="E33">
        <v>4.1000000000000002E-2</v>
      </c>
      <c r="F33">
        <v>3.09</v>
      </c>
      <c r="G33">
        <v>0.33313638464531498</v>
      </c>
      <c r="H33">
        <v>6.4000000000000001E-2</v>
      </c>
      <c r="I33">
        <v>0.13350000000000001</v>
      </c>
      <c r="J33">
        <v>0.36599999999999999</v>
      </c>
      <c r="K33">
        <v>2.8005260705500001</v>
      </c>
      <c r="L33">
        <v>11.782294112880001</v>
      </c>
      <c r="M33">
        <v>1248</v>
      </c>
      <c r="N33">
        <v>1.20801541141073</v>
      </c>
    </row>
    <row r="34" spans="1:14" x14ac:dyDescent="0.25">
      <c r="A34" t="s">
        <v>28</v>
      </c>
      <c r="B34">
        <v>1</v>
      </c>
      <c r="C34">
        <v>0.12370432692307599</v>
      </c>
      <c r="D34">
        <v>0.1</v>
      </c>
      <c r="E34">
        <v>0</v>
      </c>
      <c r="F34">
        <v>0.86299999999999999</v>
      </c>
      <c r="G34">
        <v>8.7121019796169E-2</v>
      </c>
      <c r="H34">
        <v>8.3000000000000004E-2</v>
      </c>
      <c r="I34">
        <v>0.1</v>
      </c>
      <c r="J34">
        <v>0.129</v>
      </c>
      <c r="K34">
        <v>4.23660799727823</v>
      </c>
      <c r="L34">
        <v>24.313481423630101</v>
      </c>
      <c r="M34">
        <v>1248</v>
      </c>
      <c r="N34">
        <v>0.70426816881145504</v>
      </c>
    </row>
    <row r="35" spans="1:14" x14ac:dyDescent="0.25">
      <c r="A35" t="s">
        <v>29</v>
      </c>
      <c r="B35">
        <v>1</v>
      </c>
      <c r="C35">
        <v>0.34623798076923001</v>
      </c>
      <c r="D35">
        <v>0.20300000000000001</v>
      </c>
      <c r="E35">
        <v>7.2999999999999995E-2</v>
      </c>
      <c r="F35">
        <v>2.0449999999999999</v>
      </c>
      <c r="G35">
        <v>0.33533671490823402</v>
      </c>
      <c r="H35">
        <v>0.113</v>
      </c>
      <c r="I35">
        <v>0.20300000000000001</v>
      </c>
      <c r="J35">
        <v>0.47424999999999901</v>
      </c>
      <c r="K35">
        <v>1.9562484252991901</v>
      </c>
      <c r="L35">
        <v>4.2777332942081499</v>
      </c>
      <c r="M35">
        <v>1248</v>
      </c>
      <c r="N35">
        <v>0.96851510675756203</v>
      </c>
    </row>
    <row r="36" spans="1:14" x14ac:dyDescent="0.25">
      <c r="A36" t="s">
        <v>13</v>
      </c>
      <c r="B36">
        <v>2</v>
      </c>
      <c r="C36">
        <v>0.22944951923076901</v>
      </c>
      <c r="D36">
        <v>0.127</v>
      </c>
      <c r="E36">
        <v>4.5999999999999999E-2</v>
      </c>
      <c r="F36">
        <v>2.1230000000000002</v>
      </c>
      <c r="G36">
        <v>0.250621122271043</v>
      </c>
      <c r="H36">
        <v>7.1999999999999995E-2</v>
      </c>
      <c r="I36">
        <v>0.127</v>
      </c>
      <c r="J36">
        <v>0.26624999999999999</v>
      </c>
      <c r="K36">
        <v>2.3469560474304201</v>
      </c>
      <c r="L36">
        <v>6.7635702996770499</v>
      </c>
      <c r="M36">
        <v>1248</v>
      </c>
      <c r="N36">
        <v>1.0922712896119899</v>
      </c>
    </row>
    <row r="37" spans="1:14" x14ac:dyDescent="0.25">
      <c r="A37" t="s">
        <v>14</v>
      </c>
      <c r="B37">
        <v>2</v>
      </c>
      <c r="C37">
        <v>0.25710256410256399</v>
      </c>
      <c r="D37">
        <v>8.6999999999999994E-2</v>
      </c>
      <c r="E37">
        <v>2.8000000000000001E-2</v>
      </c>
      <c r="F37">
        <v>3.444</v>
      </c>
      <c r="G37">
        <v>0.40230453707952002</v>
      </c>
      <c r="H37">
        <v>5.2999999999999999E-2</v>
      </c>
      <c r="I37">
        <v>8.6999999999999994E-2</v>
      </c>
      <c r="J37">
        <v>0.24199999999999999</v>
      </c>
      <c r="K37">
        <v>3.2089761829304302</v>
      </c>
      <c r="L37">
        <v>12.655436894495001</v>
      </c>
      <c r="M37">
        <v>1248</v>
      </c>
      <c r="N37">
        <v>1.5647628349557401</v>
      </c>
    </row>
    <row r="38" spans="1:14" x14ac:dyDescent="0.25">
      <c r="A38" t="s">
        <v>15</v>
      </c>
      <c r="B38">
        <v>2</v>
      </c>
      <c r="C38">
        <v>0.15383012820512801</v>
      </c>
      <c r="D38">
        <v>0.11600000000000001</v>
      </c>
      <c r="E38">
        <v>4.9000000000000002E-2</v>
      </c>
      <c r="F38">
        <v>2.2330000000000001</v>
      </c>
      <c r="G38">
        <v>0.173747260857017</v>
      </c>
      <c r="H38">
        <v>7.8E-2</v>
      </c>
      <c r="I38">
        <v>0.11600000000000001</v>
      </c>
      <c r="J38">
        <v>0.159</v>
      </c>
      <c r="K38">
        <v>5.8653670954222896</v>
      </c>
      <c r="L38">
        <v>46.3079646269031</v>
      </c>
      <c r="M38">
        <v>1248</v>
      </c>
      <c r="N38">
        <v>1.12947484920073</v>
      </c>
    </row>
    <row r="39" spans="1:14" x14ac:dyDescent="0.25">
      <c r="A39" t="s">
        <v>16</v>
      </c>
      <c r="B39">
        <v>2</v>
      </c>
      <c r="C39">
        <v>0.40326794871794702</v>
      </c>
      <c r="D39">
        <v>0.29299999999999998</v>
      </c>
      <c r="E39">
        <v>7.9000000000000001E-2</v>
      </c>
      <c r="F39">
        <v>4.1669999999999998</v>
      </c>
      <c r="G39">
        <v>0.43288929046706698</v>
      </c>
      <c r="H39">
        <v>0.18575</v>
      </c>
      <c r="I39">
        <v>0.29299999999999998</v>
      </c>
      <c r="J39">
        <v>0.439</v>
      </c>
      <c r="K39">
        <v>4.3785394360036101</v>
      </c>
      <c r="L39">
        <v>23.794124600488001</v>
      </c>
      <c r="M39">
        <v>1248</v>
      </c>
      <c r="N39">
        <v>1.0734532507314001</v>
      </c>
    </row>
    <row r="40" spans="1:14" x14ac:dyDescent="0.25">
      <c r="A40" t="s">
        <v>17</v>
      </c>
      <c r="B40">
        <v>2</v>
      </c>
      <c r="C40">
        <v>0.21253285256410201</v>
      </c>
      <c r="D40">
        <v>0.14199999999999999</v>
      </c>
      <c r="E40">
        <v>2.3E-2</v>
      </c>
      <c r="F40">
        <v>2.222</v>
      </c>
      <c r="G40">
        <v>0.24902318332322701</v>
      </c>
      <c r="H40">
        <v>5.5E-2</v>
      </c>
      <c r="I40">
        <v>0.14199999999999999</v>
      </c>
      <c r="J40">
        <v>0.25</v>
      </c>
      <c r="K40">
        <v>2.9517334226255798</v>
      </c>
      <c r="L40">
        <v>11.330416626433299</v>
      </c>
      <c r="M40">
        <v>1248</v>
      </c>
      <c r="N40">
        <v>1.1716926598353401</v>
      </c>
    </row>
    <row r="41" spans="1:14" x14ac:dyDescent="0.25">
      <c r="A41" t="s">
        <v>18</v>
      </c>
      <c r="B41">
        <v>2</v>
      </c>
      <c r="C41">
        <v>0.17611458333333299</v>
      </c>
      <c r="D41">
        <v>0.10349999999999999</v>
      </c>
      <c r="E41">
        <v>2.5000000000000001E-2</v>
      </c>
      <c r="F41">
        <v>2.141</v>
      </c>
      <c r="G41">
        <v>0.20586807349491901</v>
      </c>
      <c r="H41">
        <v>6.6000000000000003E-2</v>
      </c>
      <c r="I41">
        <v>0.10349999999999999</v>
      </c>
      <c r="J41">
        <v>0.18325</v>
      </c>
      <c r="K41">
        <v>3.28314986909727</v>
      </c>
      <c r="L41">
        <v>15.0147273368479</v>
      </c>
      <c r="M41">
        <v>1248</v>
      </c>
      <c r="N41">
        <v>1.1689439318336901</v>
      </c>
    </row>
    <row r="42" spans="1:14" x14ac:dyDescent="0.25">
      <c r="A42" t="s">
        <v>19</v>
      </c>
      <c r="B42">
        <v>2</v>
      </c>
      <c r="C42">
        <v>0.152695512820512</v>
      </c>
      <c r="D42">
        <v>0.105</v>
      </c>
      <c r="E42">
        <v>3.5000000000000003E-2</v>
      </c>
      <c r="F42">
        <v>1.5840000000000001</v>
      </c>
      <c r="G42">
        <v>0.18997820812621699</v>
      </c>
      <c r="H42">
        <v>6.7000000000000004E-2</v>
      </c>
      <c r="I42">
        <v>0.105</v>
      </c>
      <c r="J42">
        <v>0.14624999999999999</v>
      </c>
      <c r="K42">
        <v>3.7202924369621799</v>
      </c>
      <c r="L42">
        <v>14.943195339727099</v>
      </c>
      <c r="M42">
        <v>1248</v>
      </c>
      <c r="N42">
        <v>1.2441636601956201</v>
      </c>
    </row>
    <row r="43" spans="1:14" x14ac:dyDescent="0.25">
      <c r="A43" t="s">
        <v>20</v>
      </c>
      <c r="B43">
        <v>2</v>
      </c>
      <c r="C43">
        <v>0.28185336538461497</v>
      </c>
      <c r="D43">
        <v>0.188</v>
      </c>
      <c r="E43">
        <v>5.7000000000000002E-2</v>
      </c>
      <c r="F43">
        <v>1.8879999999999999</v>
      </c>
      <c r="G43">
        <v>0.24668355517959201</v>
      </c>
      <c r="H43">
        <v>0.12375</v>
      </c>
      <c r="I43">
        <v>0.188</v>
      </c>
      <c r="J43">
        <v>0.34699999999999998</v>
      </c>
      <c r="K43">
        <v>2.05361050621541</v>
      </c>
      <c r="L43">
        <v>4.8466498948992696</v>
      </c>
      <c r="M43">
        <v>1248</v>
      </c>
      <c r="N43">
        <v>0.87521947748599405</v>
      </c>
    </row>
    <row r="44" spans="1:14" x14ac:dyDescent="0.25">
      <c r="A44" t="s">
        <v>21</v>
      </c>
      <c r="B44">
        <v>2</v>
      </c>
      <c r="C44">
        <v>0.16414583333333299</v>
      </c>
      <c r="D44">
        <v>9.4500000000000001E-2</v>
      </c>
      <c r="E44">
        <v>3.6999999999999998E-2</v>
      </c>
      <c r="F44">
        <v>1.6479999999999999</v>
      </c>
      <c r="G44">
        <v>0.200195548864982</v>
      </c>
      <c r="H44">
        <v>5.5E-2</v>
      </c>
      <c r="I44">
        <v>9.4500000000000001E-2</v>
      </c>
      <c r="J44">
        <v>0.16200000000000001</v>
      </c>
      <c r="K44">
        <v>3.0469091149805299</v>
      </c>
      <c r="L44">
        <v>10.812168256419501</v>
      </c>
      <c r="M44">
        <v>1248</v>
      </c>
      <c r="N44">
        <v>1.2196200463915601</v>
      </c>
    </row>
    <row r="45" spans="1:14" x14ac:dyDescent="0.25">
      <c r="A45" t="s">
        <v>22</v>
      </c>
      <c r="B45">
        <v>2</v>
      </c>
      <c r="C45">
        <v>0.26617868589743499</v>
      </c>
      <c r="D45">
        <v>0.191</v>
      </c>
      <c r="E45">
        <v>6.5000000000000002E-2</v>
      </c>
      <c r="F45">
        <v>5.298</v>
      </c>
      <c r="G45">
        <v>0.33968734286192798</v>
      </c>
      <c r="H45">
        <v>0.125</v>
      </c>
      <c r="I45">
        <v>0.191</v>
      </c>
      <c r="J45">
        <v>0.28399999999999997</v>
      </c>
      <c r="K45">
        <v>8.4566489313784601</v>
      </c>
      <c r="L45">
        <v>100.289976828219</v>
      </c>
      <c r="M45">
        <v>1248</v>
      </c>
      <c r="N45">
        <v>1.2761628216648999</v>
      </c>
    </row>
    <row r="46" spans="1:14" x14ac:dyDescent="0.25">
      <c r="A46" t="s">
        <v>23</v>
      </c>
      <c r="B46">
        <v>2</v>
      </c>
      <c r="C46">
        <v>0.156103365384615</v>
      </c>
      <c r="D46">
        <v>0.104</v>
      </c>
      <c r="E46">
        <v>0</v>
      </c>
      <c r="F46">
        <v>1.51</v>
      </c>
      <c r="G46">
        <v>0.187545697539265</v>
      </c>
      <c r="H46">
        <v>7.5749999999999998E-2</v>
      </c>
      <c r="I46">
        <v>0.104</v>
      </c>
      <c r="J46">
        <v>0.14799999999999999</v>
      </c>
      <c r="K46">
        <v>3.71205939833008</v>
      </c>
      <c r="L46">
        <v>16.1093350029611</v>
      </c>
      <c r="M46">
        <v>1248</v>
      </c>
      <c r="N46">
        <v>1.20141995066653</v>
      </c>
    </row>
    <row r="47" spans="1:14" x14ac:dyDescent="0.25">
      <c r="A47" t="s">
        <v>24</v>
      </c>
      <c r="B47">
        <v>2</v>
      </c>
      <c r="C47">
        <v>0.28521073717948697</v>
      </c>
      <c r="D47">
        <v>0.17100000000000001</v>
      </c>
      <c r="E47">
        <v>4.8000000000000001E-2</v>
      </c>
      <c r="F47">
        <v>2.5310000000000001</v>
      </c>
      <c r="G47">
        <v>0.325390537763247</v>
      </c>
      <c r="H47">
        <v>0.11175</v>
      </c>
      <c r="I47">
        <v>0.17100000000000001</v>
      </c>
      <c r="J47">
        <v>0.32974999999999999</v>
      </c>
      <c r="K47">
        <v>3.4330901413716699</v>
      </c>
      <c r="L47">
        <v>14.0412992439365</v>
      </c>
      <c r="M47">
        <v>1248</v>
      </c>
      <c r="N47">
        <v>1.1408775875028601</v>
      </c>
    </row>
    <row r="48" spans="1:14" x14ac:dyDescent="0.25">
      <c r="A48" t="s">
        <v>25</v>
      </c>
      <c r="B48">
        <v>2</v>
      </c>
      <c r="C48">
        <v>0.20997996794871701</v>
      </c>
      <c r="D48">
        <v>0.13900000000000001</v>
      </c>
      <c r="E48">
        <v>4.8000000000000001E-2</v>
      </c>
      <c r="F48">
        <v>1.623</v>
      </c>
      <c r="G48">
        <v>0.19323089823171199</v>
      </c>
      <c r="H48">
        <v>8.5999999999999993E-2</v>
      </c>
      <c r="I48">
        <v>0.13900000000000001</v>
      </c>
      <c r="J48">
        <v>0.26100000000000001</v>
      </c>
      <c r="K48">
        <v>2.5074591061434601</v>
      </c>
      <c r="L48">
        <v>8.6245973362072696</v>
      </c>
      <c r="M48">
        <v>1248</v>
      </c>
      <c r="N48">
        <v>0.92023491630832099</v>
      </c>
    </row>
    <row r="49" spans="1:14" x14ac:dyDescent="0.25">
      <c r="A49" t="s">
        <v>26</v>
      </c>
      <c r="B49">
        <v>2</v>
      </c>
      <c r="C49">
        <v>0.31176362179487099</v>
      </c>
      <c r="D49">
        <v>0.22600000000000001</v>
      </c>
      <c r="E49">
        <v>0</v>
      </c>
      <c r="F49">
        <v>2.7</v>
      </c>
      <c r="G49">
        <v>0.283863424342719</v>
      </c>
      <c r="H49">
        <v>0.12475</v>
      </c>
      <c r="I49">
        <v>0.22600000000000001</v>
      </c>
      <c r="J49">
        <v>0.36824999999999902</v>
      </c>
      <c r="K49">
        <v>2.6767435287077901</v>
      </c>
      <c r="L49">
        <v>11.214553020743001</v>
      </c>
      <c r="M49">
        <v>1248</v>
      </c>
      <c r="N49">
        <v>0.91050848943976603</v>
      </c>
    </row>
    <row r="50" spans="1:14" x14ac:dyDescent="0.25">
      <c r="A50" t="s">
        <v>27</v>
      </c>
      <c r="B50">
        <v>2</v>
      </c>
      <c r="C50">
        <v>0.28976442307692302</v>
      </c>
      <c r="D50">
        <v>0.14000000000000001</v>
      </c>
      <c r="E50">
        <v>3.7999999999999999E-2</v>
      </c>
      <c r="F50">
        <v>2.8250000000000002</v>
      </c>
      <c r="G50">
        <v>0.34253225457074599</v>
      </c>
      <c r="H50">
        <v>6.9000000000000006E-2</v>
      </c>
      <c r="I50">
        <v>0.14000000000000001</v>
      </c>
      <c r="J50">
        <v>0.40600000000000003</v>
      </c>
      <c r="K50">
        <v>2.4999123930248501</v>
      </c>
      <c r="L50">
        <v>8.4299431021497302</v>
      </c>
      <c r="M50">
        <v>1248</v>
      </c>
      <c r="N50">
        <v>1.1821059705449599</v>
      </c>
    </row>
    <row r="51" spans="1:14" x14ac:dyDescent="0.25">
      <c r="A51" t="s">
        <v>28</v>
      </c>
      <c r="B51">
        <v>2</v>
      </c>
      <c r="C51">
        <v>0.121947916666666</v>
      </c>
      <c r="D51">
        <v>0.1</v>
      </c>
      <c r="E51">
        <v>0</v>
      </c>
      <c r="F51">
        <v>1.0900000000000001</v>
      </c>
      <c r="G51">
        <v>8.3018029822008704E-2</v>
      </c>
      <c r="H51">
        <v>8.2000000000000003E-2</v>
      </c>
      <c r="I51">
        <v>0.1</v>
      </c>
      <c r="J51">
        <v>0.129</v>
      </c>
      <c r="K51">
        <v>4.6410455532777597</v>
      </c>
      <c r="L51">
        <v>32.245755519278703</v>
      </c>
      <c r="M51">
        <v>1248</v>
      </c>
      <c r="N51">
        <v>0.68076628196060796</v>
      </c>
    </row>
    <row r="52" spans="1:14" x14ac:dyDescent="0.25">
      <c r="A52" t="s">
        <v>29</v>
      </c>
      <c r="B52">
        <v>2</v>
      </c>
      <c r="C52">
        <v>0.33141666666666603</v>
      </c>
      <c r="D52">
        <v>0.191</v>
      </c>
      <c r="E52">
        <v>6.8000000000000005E-2</v>
      </c>
      <c r="F52">
        <v>2.4590000000000001</v>
      </c>
      <c r="G52">
        <v>0.328852715553835</v>
      </c>
      <c r="H52">
        <v>0.108</v>
      </c>
      <c r="I52">
        <v>0.191</v>
      </c>
      <c r="J52">
        <v>0.43674999999999897</v>
      </c>
      <c r="K52">
        <v>2.13359922463549</v>
      </c>
      <c r="L52">
        <v>5.6335967326261898</v>
      </c>
      <c r="M52">
        <v>1248</v>
      </c>
      <c r="N52">
        <v>0.99226366272215705</v>
      </c>
    </row>
    <row r="53" spans="1:14" x14ac:dyDescent="0.25">
      <c r="A53" t="s">
        <v>13</v>
      </c>
      <c r="B53">
        <v>3</v>
      </c>
      <c r="C53">
        <v>0.22802083333333301</v>
      </c>
      <c r="D53">
        <v>0.126</v>
      </c>
      <c r="E53">
        <v>3.4000000000000002E-2</v>
      </c>
      <c r="F53">
        <v>1.855</v>
      </c>
      <c r="G53">
        <v>0.25245146969981203</v>
      </c>
      <c r="H53">
        <v>7.1999999999999995E-2</v>
      </c>
      <c r="I53">
        <v>0.126</v>
      </c>
      <c r="J53">
        <v>0.26124999999999998</v>
      </c>
      <c r="K53">
        <v>2.4433819182821401</v>
      </c>
      <c r="L53">
        <v>7.2703941255500997</v>
      </c>
      <c r="M53">
        <v>1248</v>
      </c>
      <c r="N53">
        <v>1.10714212385481</v>
      </c>
    </row>
    <row r="54" spans="1:14" x14ac:dyDescent="0.25">
      <c r="A54" t="s">
        <v>14</v>
      </c>
      <c r="B54">
        <v>3</v>
      </c>
      <c r="C54">
        <v>0.21611778846153801</v>
      </c>
      <c r="D54">
        <v>7.4999999999999997E-2</v>
      </c>
      <c r="E54">
        <v>2.7E-2</v>
      </c>
      <c r="F54">
        <v>2.7679999999999998</v>
      </c>
      <c r="G54">
        <v>0.34254661608331899</v>
      </c>
      <c r="H54">
        <v>5.0999999999999997E-2</v>
      </c>
      <c r="I54">
        <v>7.4999999999999997E-2</v>
      </c>
      <c r="J54">
        <v>0.21199999999999999</v>
      </c>
      <c r="K54">
        <v>3.2819390254280498</v>
      </c>
      <c r="L54">
        <v>12.698748315203799</v>
      </c>
      <c r="M54">
        <v>1248</v>
      </c>
      <c r="N54">
        <v>1.5849996361788601</v>
      </c>
    </row>
    <row r="55" spans="1:14" x14ac:dyDescent="0.25">
      <c r="A55" t="s">
        <v>15</v>
      </c>
      <c r="B55">
        <v>3</v>
      </c>
      <c r="C55">
        <v>0.142944711538461</v>
      </c>
      <c r="D55">
        <v>0.1135</v>
      </c>
      <c r="E55">
        <v>4.9000000000000002E-2</v>
      </c>
      <c r="F55">
        <v>1.1619999999999999</v>
      </c>
      <c r="G55">
        <v>0.13473071894703101</v>
      </c>
      <c r="H55">
        <v>7.0999999999999994E-2</v>
      </c>
      <c r="I55">
        <v>0.1135</v>
      </c>
      <c r="J55">
        <v>0.156</v>
      </c>
      <c r="K55">
        <v>4.1880045877094796</v>
      </c>
      <c r="L55">
        <v>21.8647791923703</v>
      </c>
      <c r="M55">
        <v>1248</v>
      </c>
      <c r="N55">
        <v>0.942537275405116</v>
      </c>
    </row>
    <row r="56" spans="1:14" x14ac:dyDescent="0.25">
      <c r="A56" t="s">
        <v>16</v>
      </c>
      <c r="B56">
        <v>3</v>
      </c>
      <c r="C56">
        <v>0.39794863782051199</v>
      </c>
      <c r="D56">
        <v>0.26950000000000002</v>
      </c>
      <c r="E56">
        <v>5.30999999999473E-2</v>
      </c>
      <c r="F56">
        <v>4.2590000000000003</v>
      </c>
      <c r="G56">
        <v>0.47131699908963698</v>
      </c>
      <c r="H56">
        <v>0.17599999999999999</v>
      </c>
      <c r="I56">
        <v>0.26950000000000002</v>
      </c>
      <c r="J56">
        <v>0.41399999999999998</v>
      </c>
      <c r="K56">
        <v>4.1909936004532202</v>
      </c>
      <c r="L56">
        <v>20.202479018859901</v>
      </c>
      <c r="M56">
        <v>1248</v>
      </c>
      <c r="N56">
        <v>1.1843664088686101</v>
      </c>
    </row>
    <row r="57" spans="1:14" x14ac:dyDescent="0.25">
      <c r="A57" t="s">
        <v>17</v>
      </c>
      <c r="B57">
        <v>3</v>
      </c>
      <c r="C57">
        <v>0.19224358974358899</v>
      </c>
      <c r="D57">
        <v>0.122</v>
      </c>
      <c r="E57">
        <v>2.1999999999999999E-2</v>
      </c>
      <c r="F57">
        <v>1.8460000000000001</v>
      </c>
      <c r="G57">
        <v>0.22454442865506699</v>
      </c>
      <c r="H57">
        <v>5.2999999999999999E-2</v>
      </c>
      <c r="I57">
        <v>0.122</v>
      </c>
      <c r="J57">
        <v>0.245</v>
      </c>
      <c r="K57">
        <v>3.19981717954267</v>
      </c>
      <c r="L57">
        <v>13.2610889398815</v>
      </c>
      <c r="M57">
        <v>1248</v>
      </c>
      <c r="N57">
        <v>1.16802036912939</v>
      </c>
    </row>
    <row r="58" spans="1:14" x14ac:dyDescent="0.25">
      <c r="A58" t="s">
        <v>18</v>
      </c>
      <c r="B58">
        <v>3</v>
      </c>
      <c r="C58">
        <v>0.170993589743589</v>
      </c>
      <c r="D58">
        <v>9.9000000000000005E-2</v>
      </c>
      <c r="E58">
        <v>2.7E-2</v>
      </c>
      <c r="F58">
        <v>1.853</v>
      </c>
      <c r="G58">
        <v>0.20700639389169401</v>
      </c>
      <c r="H58">
        <v>6.6000000000000003E-2</v>
      </c>
      <c r="I58">
        <v>9.9000000000000005E-2</v>
      </c>
      <c r="J58">
        <v>0.17399999999999999</v>
      </c>
      <c r="K58">
        <v>3.4867159281126701</v>
      </c>
      <c r="L58">
        <v>15.876201948959199</v>
      </c>
      <c r="M58">
        <v>1248</v>
      </c>
      <c r="N58">
        <v>1.2106090889261201</v>
      </c>
    </row>
    <row r="59" spans="1:14" x14ac:dyDescent="0.25">
      <c r="A59" t="s">
        <v>19</v>
      </c>
      <c r="B59">
        <v>3</v>
      </c>
      <c r="C59">
        <v>0.14870192307692301</v>
      </c>
      <c r="D59">
        <v>0.10299999999999999</v>
      </c>
      <c r="E59">
        <v>3.5000000000000003E-2</v>
      </c>
      <c r="F59">
        <v>1.2370000000000001</v>
      </c>
      <c r="G59">
        <v>0.18676940552006799</v>
      </c>
      <c r="H59">
        <v>6.5000000000000002E-2</v>
      </c>
      <c r="I59">
        <v>0.10299999999999999</v>
      </c>
      <c r="J59">
        <v>0.14099999999999999</v>
      </c>
      <c r="K59">
        <v>3.6352562162707498</v>
      </c>
      <c r="L59">
        <v>13.6556401018019</v>
      </c>
      <c r="M59">
        <v>1248</v>
      </c>
      <c r="N59">
        <v>1.25599858868975</v>
      </c>
    </row>
    <row r="60" spans="1:14" x14ac:dyDescent="0.25">
      <c r="A60" t="s">
        <v>20</v>
      </c>
      <c r="B60">
        <v>3</v>
      </c>
      <c r="C60">
        <v>0.28516185897435897</v>
      </c>
      <c r="D60">
        <v>0.19600000000000001</v>
      </c>
      <c r="E60">
        <v>0.06</v>
      </c>
      <c r="F60">
        <v>1.3939999999999999</v>
      </c>
      <c r="G60">
        <v>0.239328714541819</v>
      </c>
      <c r="H60">
        <v>0.12875</v>
      </c>
      <c r="I60">
        <v>0.19600000000000001</v>
      </c>
      <c r="J60">
        <v>0.36124999999999902</v>
      </c>
      <c r="K60">
        <v>1.8502059906399</v>
      </c>
      <c r="L60">
        <v>3.49064747849242</v>
      </c>
      <c r="M60">
        <v>1248</v>
      </c>
      <c r="N60">
        <v>0.83927323030721102</v>
      </c>
    </row>
    <row r="61" spans="1:14" x14ac:dyDescent="0.25">
      <c r="A61" t="s">
        <v>21</v>
      </c>
      <c r="B61">
        <v>3</v>
      </c>
      <c r="C61">
        <v>0.15484695512820501</v>
      </c>
      <c r="D61">
        <v>8.5999999999999993E-2</v>
      </c>
      <c r="E61">
        <v>3.6999999999999998E-2</v>
      </c>
      <c r="F61">
        <v>1.3580000000000001</v>
      </c>
      <c r="G61">
        <v>0.185032509266638</v>
      </c>
      <c r="H61">
        <v>5.3999999999999999E-2</v>
      </c>
      <c r="I61">
        <v>8.5999999999999993E-2</v>
      </c>
      <c r="J61">
        <v>0.16025</v>
      </c>
      <c r="K61">
        <v>3.01956248605287</v>
      </c>
      <c r="L61">
        <v>10.4599483379228</v>
      </c>
      <c r="M61">
        <v>1248</v>
      </c>
      <c r="N61">
        <v>1.1949379896649599</v>
      </c>
    </row>
    <row r="62" spans="1:14" x14ac:dyDescent="0.25">
      <c r="A62" t="s">
        <v>22</v>
      </c>
      <c r="B62">
        <v>3</v>
      </c>
      <c r="C62">
        <v>0.26052564102564102</v>
      </c>
      <c r="D62">
        <v>0.192</v>
      </c>
      <c r="E62">
        <v>6.8000000000000005E-2</v>
      </c>
      <c r="F62">
        <v>2.016</v>
      </c>
      <c r="G62">
        <v>0.228278992594354</v>
      </c>
      <c r="H62">
        <v>0.126</v>
      </c>
      <c r="I62">
        <v>0.192</v>
      </c>
      <c r="J62">
        <v>0.29899999999999999</v>
      </c>
      <c r="K62">
        <v>3.28866686776295</v>
      </c>
      <c r="L62">
        <v>14.618913866428899</v>
      </c>
      <c r="M62">
        <v>1248</v>
      </c>
      <c r="N62">
        <v>0.87622466524086595</v>
      </c>
    </row>
    <row r="63" spans="1:14" x14ac:dyDescent="0.25">
      <c r="A63" t="s">
        <v>23</v>
      </c>
      <c r="B63">
        <v>3</v>
      </c>
      <c r="C63">
        <v>0.159804487179487</v>
      </c>
      <c r="D63">
        <v>0.106</v>
      </c>
      <c r="E63">
        <v>8.0000000000000002E-3</v>
      </c>
      <c r="F63">
        <v>1.7849999999999999</v>
      </c>
      <c r="G63">
        <v>0.19182818239153601</v>
      </c>
      <c r="H63">
        <v>7.4999999999999997E-2</v>
      </c>
      <c r="I63">
        <v>0.106</v>
      </c>
      <c r="J63">
        <v>0.15625</v>
      </c>
      <c r="K63">
        <v>3.78676654798657</v>
      </c>
      <c r="L63">
        <v>17.581597490354401</v>
      </c>
      <c r="M63">
        <v>1248</v>
      </c>
      <c r="N63">
        <v>1.2003929662881101</v>
      </c>
    </row>
    <row r="64" spans="1:14" x14ac:dyDescent="0.25">
      <c r="A64" t="s">
        <v>24</v>
      </c>
      <c r="B64">
        <v>3</v>
      </c>
      <c r="C64">
        <v>0.29623798076923002</v>
      </c>
      <c r="D64">
        <v>0.19600000000000001</v>
      </c>
      <c r="E64">
        <v>5.0999999999999997E-2</v>
      </c>
      <c r="F64">
        <v>2.5230000000000001</v>
      </c>
      <c r="G64">
        <v>0.31973657752184398</v>
      </c>
      <c r="H64">
        <v>0.11700000000000001</v>
      </c>
      <c r="I64">
        <v>0.19600000000000001</v>
      </c>
      <c r="J64">
        <v>0.33324999999999999</v>
      </c>
      <c r="K64">
        <v>3.2472374124730399</v>
      </c>
      <c r="L64">
        <v>12.404229911989599</v>
      </c>
      <c r="M64">
        <v>1248</v>
      </c>
      <c r="N64">
        <v>1.0793233760626999</v>
      </c>
    </row>
    <row r="65" spans="1:14" x14ac:dyDescent="0.25">
      <c r="A65" t="s">
        <v>25</v>
      </c>
      <c r="B65">
        <v>3</v>
      </c>
      <c r="C65">
        <v>0.23013782051282</v>
      </c>
      <c r="D65">
        <v>0.13400000000000001</v>
      </c>
      <c r="E65">
        <v>4.7E-2</v>
      </c>
      <c r="F65">
        <v>1.74</v>
      </c>
      <c r="G65">
        <v>0.228668115163525</v>
      </c>
      <c r="H65">
        <v>8.3000000000000004E-2</v>
      </c>
      <c r="I65">
        <v>0.13400000000000001</v>
      </c>
      <c r="J65">
        <v>0.27650000000000002</v>
      </c>
      <c r="K65">
        <v>2.18510251961751</v>
      </c>
      <c r="L65">
        <v>5.5630450004732301</v>
      </c>
      <c r="M65">
        <v>1248</v>
      </c>
      <c r="N65">
        <v>0.99361380347645401</v>
      </c>
    </row>
    <row r="66" spans="1:14" x14ac:dyDescent="0.25">
      <c r="A66" t="s">
        <v>26</v>
      </c>
      <c r="B66">
        <v>3</v>
      </c>
      <c r="C66">
        <v>0.303499198717948</v>
      </c>
      <c r="D66">
        <v>0.221</v>
      </c>
      <c r="E66">
        <v>6.3E-2</v>
      </c>
      <c r="F66">
        <v>2.81</v>
      </c>
      <c r="G66">
        <v>0.27988216961543599</v>
      </c>
      <c r="H66">
        <v>0.125</v>
      </c>
      <c r="I66">
        <v>0.221</v>
      </c>
      <c r="J66">
        <v>0.35124999999999901</v>
      </c>
      <c r="K66">
        <v>3.1636334169179201</v>
      </c>
      <c r="L66">
        <v>17.138445849517201</v>
      </c>
      <c r="M66">
        <v>1248</v>
      </c>
      <c r="N66">
        <v>0.92218421266917106</v>
      </c>
    </row>
    <row r="67" spans="1:14" x14ac:dyDescent="0.25">
      <c r="A67" t="s">
        <v>27</v>
      </c>
      <c r="B67">
        <v>3</v>
      </c>
      <c r="C67">
        <v>0.28142467948717897</v>
      </c>
      <c r="D67">
        <v>0.13500000000000001</v>
      </c>
      <c r="E67">
        <v>3.7999999999999999E-2</v>
      </c>
      <c r="F67">
        <v>2.347</v>
      </c>
      <c r="G67">
        <v>0.34420515799999601</v>
      </c>
      <c r="H67">
        <v>6.9000000000000006E-2</v>
      </c>
      <c r="I67">
        <v>0.13500000000000001</v>
      </c>
      <c r="J67">
        <v>0.36375000000000002</v>
      </c>
      <c r="K67">
        <v>2.5623800136319401</v>
      </c>
      <c r="L67">
        <v>7.7677172277487498</v>
      </c>
      <c r="M67">
        <v>1248</v>
      </c>
      <c r="N67">
        <v>1.22308092746953</v>
      </c>
    </row>
    <row r="68" spans="1:14" x14ac:dyDescent="0.25">
      <c r="A68" t="s">
        <v>28</v>
      </c>
      <c r="B68">
        <v>3</v>
      </c>
      <c r="C68">
        <v>0.12727884615384599</v>
      </c>
      <c r="D68">
        <v>0.10199999999999999</v>
      </c>
      <c r="E68">
        <v>0</v>
      </c>
      <c r="F68">
        <v>1.04</v>
      </c>
      <c r="G68">
        <v>9.2047375277842999E-2</v>
      </c>
      <c r="H68">
        <v>8.3000000000000004E-2</v>
      </c>
      <c r="I68">
        <v>0.10199999999999999</v>
      </c>
      <c r="J68">
        <v>0.13300000000000001</v>
      </c>
      <c r="K68">
        <v>4.2721592304524298</v>
      </c>
      <c r="L68">
        <v>24.350515480913199</v>
      </c>
      <c r="M68">
        <v>1248</v>
      </c>
      <c r="N68">
        <v>0.72319460821150305</v>
      </c>
    </row>
    <row r="69" spans="1:14" x14ac:dyDescent="0.25">
      <c r="A69" t="s">
        <v>29</v>
      </c>
      <c r="B69">
        <v>3</v>
      </c>
      <c r="C69">
        <v>0.347565705128205</v>
      </c>
      <c r="D69">
        <v>0.2175</v>
      </c>
      <c r="E69">
        <v>6.8000000000000005E-2</v>
      </c>
      <c r="F69">
        <v>2.1909999999999998</v>
      </c>
      <c r="G69">
        <v>0.32979949512773798</v>
      </c>
      <c r="H69">
        <v>0.115</v>
      </c>
      <c r="I69">
        <v>0.2175</v>
      </c>
      <c r="J69">
        <v>0.46100000000000002</v>
      </c>
      <c r="K69">
        <v>2.0105372700072999</v>
      </c>
      <c r="L69">
        <v>4.8141485757298002</v>
      </c>
      <c r="M69">
        <v>1248</v>
      </c>
      <c r="N69">
        <v>0.94888388083653497</v>
      </c>
    </row>
    <row r="70" spans="1:14" x14ac:dyDescent="0.25">
      <c r="A70" t="s">
        <v>13</v>
      </c>
      <c r="B70">
        <v>4</v>
      </c>
      <c r="C70">
        <v>0.21176762820512801</v>
      </c>
      <c r="D70">
        <v>0.109</v>
      </c>
      <c r="E70">
        <v>3.3000000000000002E-2</v>
      </c>
      <c r="F70">
        <v>1.575</v>
      </c>
      <c r="G70">
        <v>0.23533456641407699</v>
      </c>
      <c r="H70">
        <v>7.0999999999999994E-2</v>
      </c>
      <c r="I70">
        <v>0.109</v>
      </c>
      <c r="J70">
        <v>0.24224999999999999</v>
      </c>
      <c r="K70">
        <v>2.38336366539686</v>
      </c>
      <c r="L70">
        <v>6.3215544167676203</v>
      </c>
      <c r="M70">
        <v>1248</v>
      </c>
      <c r="N70">
        <v>1.11128678357827</v>
      </c>
    </row>
    <row r="71" spans="1:14" x14ac:dyDescent="0.25">
      <c r="A71" t="s">
        <v>14</v>
      </c>
      <c r="B71">
        <v>4</v>
      </c>
      <c r="C71">
        <v>0.20222916666666599</v>
      </c>
      <c r="D71">
        <v>7.0000000000000007E-2</v>
      </c>
      <c r="E71">
        <v>2.7E-2</v>
      </c>
      <c r="F71">
        <v>2.8290000000000002</v>
      </c>
      <c r="G71">
        <v>0.34290807199113099</v>
      </c>
      <c r="H71">
        <v>4.9000000000000002E-2</v>
      </c>
      <c r="I71">
        <v>7.0000000000000007E-2</v>
      </c>
      <c r="J71">
        <v>0.1925</v>
      </c>
      <c r="K71">
        <v>3.5549133246587199</v>
      </c>
      <c r="L71">
        <v>14.405254256572499</v>
      </c>
      <c r="M71">
        <v>1248</v>
      </c>
      <c r="N71">
        <v>1.6956410276681</v>
      </c>
    </row>
    <row r="72" spans="1:14" x14ac:dyDescent="0.25">
      <c r="A72" t="s">
        <v>15</v>
      </c>
      <c r="B72">
        <v>4</v>
      </c>
      <c r="C72">
        <v>0.14399999999999999</v>
      </c>
      <c r="D72">
        <v>0.114</v>
      </c>
      <c r="E72">
        <v>4.9000000000000002E-2</v>
      </c>
      <c r="F72">
        <v>1.2769999999999999</v>
      </c>
      <c r="G72">
        <v>0.14547841601716799</v>
      </c>
      <c r="H72">
        <v>7.0999999999999994E-2</v>
      </c>
      <c r="I72">
        <v>0.114</v>
      </c>
      <c r="J72">
        <v>0.14799999999999999</v>
      </c>
      <c r="K72">
        <v>4.4217468509770796</v>
      </c>
      <c r="L72">
        <v>23.681207407800201</v>
      </c>
      <c r="M72">
        <v>1248</v>
      </c>
      <c r="N72">
        <v>1.010266777897</v>
      </c>
    </row>
    <row r="73" spans="1:14" x14ac:dyDescent="0.25">
      <c r="A73" t="s">
        <v>16</v>
      </c>
      <c r="B73">
        <v>4</v>
      </c>
      <c r="C73">
        <v>0.466860096153843</v>
      </c>
      <c r="D73">
        <v>0.29599999999999999</v>
      </c>
      <c r="E73">
        <v>7.2099999999947401E-2</v>
      </c>
      <c r="F73">
        <v>4.4669999999999996</v>
      </c>
      <c r="G73">
        <v>0.582511223025025</v>
      </c>
      <c r="H73">
        <v>0.183</v>
      </c>
      <c r="I73">
        <v>0.29599999999999999</v>
      </c>
      <c r="J73">
        <v>0.470249999999999</v>
      </c>
      <c r="K73">
        <v>3.6480920682494702</v>
      </c>
      <c r="L73">
        <v>14.8968337046285</v>
      </c>
      <c r="M73">
        <v>1248</v>
      </c>
      <c r="N73">
        <v>1.2477211649141899</v>
      </c>
    </row>
    <row r="74" spans="1:14" x14ac:dyDescent="0.25">
      <c r="A74" t="s">
        <v>17</v>
      </c>
      <c r="B74">
        <v>4</v>
      </c>
      <c r="C74">
        <v>0.200113782051282</v>
      </c>
      <c r="D74">
        <v>0.125</v>
      </c>
      <c r="E74">
        <v>2.3E-2</v>
      </c>
      <c r="F74">
        <v>1.8140000000000001</v>
      </c>
      <c r="G74">
        <v>0.22083699831763001</v>
      </c>
      <c r="H74">
        <v>5.2999999999999999E-2</v>
      </c>
      <c r="I74">
        <v>0.125</v>
      </c>
      <c r="J74">
        <v>0.251</v>
      </c>
      <c r="K74">
        <v>2.45932555942679</v>
      </c>
      <c r="L74">
        <v>7.7132678607523504</v>
      </c>
      <c r="M74">
        <v>1248</v>
      </c>
      <c r="N74">
        <v>1.1035571665975401</v>
      </c>
    </row>
    <row r="75" spans="1:14" x14ac:dyDescent="0.25">
      <c r="A75" t="s">
        <v>18</v>
      </c>
      <c r="B75">
        <v>4</v>
      </c>
      <c r="C75">
        <v>0.15829407051281999</v>
      </c>
      <c r="D75">
        <v>9.5500000000000002E-2</v>
      </c>
      <c r="E75">
        <v>2.5999999999999999E-2</v>
      </c>
      <c r="F75">
        <v>1.6160000000000001</v>
      </c>
      <c r="G75">
        <v>0.18630791931320201</v>
      </c>
      <c r="H75">
        <v>6.3E-2</v>
      </c>
      <c r="I75">
        <v>9.5500000000000002E-2</v>
      </c>
      <c r="J75">
        <v>0.1535</v>
      </c>
      <c r="K75">
        <v>3.25667889770842</v>
      </c>
      <c r="L75">
        <v>13.4034520151558</v>
      </c>
      <c r="M75">
        <v>1248</v>
      </c>
      <c r="N75">
        <v>1.1769734564890799</v>
      </c>
    </row>
    <row r="76" spans="1:14" x14ac:dyDescent="0.25">
      <c r="A76" t="s">
        <v>19</v>
      </c>
      <c r="B76">
        <v>4</v>
      </c>
      <c r="C76">
        <v>0.15052724358974301</v>
      </c>
      <c r="D76">
        <v>0.10199999999999999</v>
      </c>
      <c r="E76">
        <v>3.5000000000000003E-2</v>
      </c>
      <c r="F76">
        <v>1.2849999999999999</v>
      </c>
      <c r="G76">
        <v>0.186875544641396</v>
      </c>
      <c r="H76">
        <v>6.6000000000000003E-2</v>
      </c>
      <c r="I76">
        <v>0.10199999999999999</v>
      </c>
      <c r="J76">
        <v>0.14199999999999999</v>
      </c>
      <c r="K76">
        <v>3.4666465520980498</v>
      </c>
      <c r="L76">
        <v>12.3152228442086</v>
      </c>
      <c r="M76">
        <v>1248</v>
      </c>
      <c r="N76">
        <v>1.24147323889566</v>
      </c>
    </row>
    <row r="77" spans="1:14" x14ac:dyDescent="0.25">
      <c r="A77" t="s">
        <v>20</v>
      </c>
      <c r="B77">
        <v>4</v>
      </c>
      <c r="C77">
        <v>0.27991907051282</v>
      </c>
      <c r="D77">
        <v>0.185</v>
      </c>
      <c r="E77">
        <v>4.7E-2</v>
      </c>
      <c r="F77">
        <v>1.8220000000000001</v>
      </c>
      <c r="G77">
        <v>0.24827626247169499</v>
      </c>
      <c r="H77">
        <v>0.127</v>
      </c>
      <c r="I77">
        <v>0.185</v>
      </c>
      <c r="J77">
        <v>0.34599999999999997</v>
      </c>
      <c r="K77">
        <v>2.1862057589572199</v>
      </c>
      <c r="L77">
        <v>5.3816604179009797</v>
      </c>
      <c r="M77">
        <v>1248</v>
      </c>
      <c r="N77">
        <v>0.88695729811064705</v>
      </c>
    </row>
    <row r="78" spans="1:14" x14ac:dyDescent="0.25">
      <c r="A78" t="s">
        <v>21</v>
      </c>
      <c r="B78">
        <v>4</v>
      </c>
      <c r="C78">
        <v>0.15192708333333299</v>
      </c>
      <c r="D78">
        <v>8.5999999999999993E-2</v>
      </c>
      <c r="E78">
        <v>3.5000000000000003E-2</v>
      </c>
      <c r="F78">
        <v>1.28</v>
      </c>
      <c r="G78">
        <v>0.18071473611663699</v>
      </c>
      <c r="H78">
        <v>5.3999999999999999E-2</v>
      </c>
      <c r="I78">
        <v>8.5999999999999993E-2</v>
      </c>
      <c r="J78">
        <v>0.157</v>
      </c>
      <c r="K78">
        <v>3.0385123482697098</v>
      </c>
      <c r="L78">
        <v>10.447218611175501</v>
      </c>
      <c r="M78">
        <v>1248</v>
      </c>
      <c r="N78">
        <v>1.1894833505105999</v>
      </c>
    </row>
    <row r="79" spans="1:14" x14ac:dyDescent="0.25">
      <c r="A79" t="s">
        <v>22</v>
      </c>
      <c r="B79">
        <v>4</v>
      </c>
      <c r="C79">
        <v>0.27553285256410198</v>
      </c>
      <c r="D79">
        <v>0.19800000000000001</v>
      </c>
      <c r="E79">
        <v>6.0999999999999999E-2</v>
      </c>
      <c r="F79">
        <v>4.3289999999999997</v>
      </c>
      <c r="G79">
        <v>0.31339304939743201</v>
      </c>
      <c r="H79">
        <v>0.126</v>
      </c>
      <c r="I79">
        <v>0.19800000000000001</v>
      </c>
      <c r="J79">
        <v>0.29225000000000001</v>
      </c>
      <c r="K79">
        <v>6.2221083155675299</v>
      </c>
      <c r="L79">
        <v>59.865998788332497</v>
      </c>
      <c r="M79">
        <v>1248</v>
      </c>
      <c r="N79">
        <v>1.1374071965684001</v>
      </c>
    </row>
    <row r="80" spans="1:14" x14ac:dyDescent="0.25">
      <c r="A80" t="s">
        <v>23</v>
      </c>
      <c r="B80">
        <v>4</v>
      </c>
      <c r="C80">
        <v>0.17359935897435799</v>
      </c>
      <c r="D80">
        <v>0.104</v>
      </c>
      <c r="E80">
        <v>0.01</v>
      </c>
      <c r="F80">
        <v>1.91</v>
      </c>
      <c r="G80">
        <v>0.227637159900029</v>
      </c>
      <c r="H80">
        <v>7.2999999999999995E-2</v>
      </c>
      <c r="I80">
        <v>0.104</v>
      </c>
      <c r="J80">
        <v>0.15825</v>
      </c>
      <c r="K80">
        <v>3.51531308886578</v>
      </c>
      <c r="L80">
        <v>14.617061592812901</v>
      </c>
      <c r="M80">
        <v>1248</v>
      </c>
      <c r="N80">
        <v>1.3112788045124699</v>
      </c>
    </row>
    <row r="81" spans="1:14" x14ac:dyDescent="0.25">
      <c r="A81" t="s">
        <v>24</v>
      </c>
      <c r="B81">
        <v>4</v>
      </c>
      <c r="C81">
        <v>0.301266025641025</v>
      </c>
      <c r="D81">
        <v>0.17499999999999999</v>
      </c>
      <c r="E81">
        <v>4.8000000000000001E-2</v>
      </c>
      <c r="F81">
        <v>2.2759999999999998</v>
      </c>
      <c r="G81">
        <v>0.356265346809367</v>
      </c>
      <c r="H81">
        <v>0.112</v>
      </c>
      <c r="I81">
        <v>0.17499999999999999</v>
      </c>
      <c r="J81">
        <v>0.32700000000000001</v>
      </c>
      <c r="K81">
        <v>3.0311919257217701</v>
      </c>
      <c r="L81">
        <v>9.9280855096351797</v>
      </c>
      <c r="M81">
        <v>1248</v>
      </c>
      <c r="N81">
        <v>1.1825606490188001</v>
      </c>
    </row>
    <row r="82" spans="1:14" x14ac:dyDescent="0.25">
      <c r="A82" t="s">
        <v>25</v>
      </c>
      <c r="B82">
        <v>4</v>
      </c>
      <c r="C82">
        <v>0.15899358974358899</v>
      </c>
      <c r="D82">
        <v>9.0999999999999998E-2</v>
      </c>
      <c r="E82">
        <v>4.4999999999999998E-2</v>
      </c>
      <c r="F82">
        <v>1.1180000000000001</v>
      </c>
      <c r="G82">
        <v>0.156662601691723</v>
      </c>
      <c r="H82">
        <v>7.5749999999999998E-2</v>
      </c>
      <c r="I82">
        <v>9.0999999999999998E-2</v>
      </c>
      <c r="J82">
        <v>0.17599999999999999</v>
      </c>
      <c r="K82">
        <v>2.8064615527494099</v>
      </c>
      <c r="L82">
        <v>8.6577041500307601</v>
      </c>
      <c r="M82">
        <v>1248</v>
      </c>
      <c r="N82">
        <v>0.98533910671728497</v>
      </c>
    </row>
    <row r="83" spans="1:14" x14ac:dyDescent="0.25">
      <c r="A83" t="s">
        <v>26</v>
      </c>
      <c r="B83">
        <v>4</v>
      </c>
      <c r="C83">
        <v>0.31434134615384601</v>
      </c>
      <c r="D83">
        <v>0.22600000000000001</v>
      </c>
      <c r="E83">
        <v>5.7000000000000002E-2</v>
      </c>
      <c r="F83">
        <v>2.2989999999999999</v>
      </c>
      <c r="G83">
        <v>0.28792460724976998</v>
      </c>
      <c r="H83">
        <v>0.13300000000000001</v>
      </c>
      <c r="I83">
        <v>0.22600000000000001</v>
      </c>
      <c r="J83">
        <v>0.374</v>
      </c>
      <c r="K83">
        <v>2.64623125075985</v>
      </c>
      <c r="L83">
        <v>9.7845819153655302</v>
      </c>
      <c r="M83">
        <v>1248</v>
      </c>
      <c r="N83">
        <v>0.91596161552624</v>
      </c>
    </row>
    <row r="84" spans="1:14" x14ac:dyDescent="0.25">
      <c r="A84" t="s">
        <v>27</v>
      </c>
      <c r="B84">
        <v>4</v>
      </c>
      <c r="C84">
        <v>0.26678846153846097</v>
      </c>
      <c r="D84">
        <v>0.1235</v>
      </c>
      <c r="E84">
        <v>4.2999999999999997E-2</v>
      </c>
      <c r="F84">
        <v>2.843</v>
      </c>
      <c r="G84">
        <v>0.33986267587861102</v>
      </c>
      <c r="H84">
        <v>6.6000000000000003E-2</v>
      </c>
      <c r="I84">
        <v>0.1235</v>
      </c>
      <c r="J84">
        <v>0.32524999999999998</v>
      </c>
      <c r="K84">
        <v>2.90434127290419</v>
      </c>
      <c r="L84">
        <v>10.900274236436699</v>
      </c>
      <c r="M84">
        <v>1248</v>
      </c>
      <c r="N84">
        <v>1.2739032037546101</v>
      </c>
    </row>
    <row r="85" spans="1:14" x14ac:dyDescent="0.25">
      <c r="A85" t="s">
        <v>28</v>
      </c>
      <c r="B85">
        <v>4</v>
      </c>
      <c r="C85">
        <v>0.12524198717948701</v>
      </c>
      <c r="D85">
        <v>0.10100000000000001</v>
      </c>
      <c r="E85">
        <v>0</v>
      </c>
      <c r="F85">
        <v>0.92900000000000005</v>
      </c>
      <c r="G85">
        <v>9.2449491704046899E-2</v>
      </c>
      <c r="H85">
        <v>8.2000000000000003E-2</v>
      </c>
      <c r="I85">
        <v>0.10100000000000001</v>
      </c>
      <c r="J85">
        <v>0.13125000000000001</v>
      </c>
      <c r="K85">
        <v>4.2030424746589397</v>
      </c>
      <c r="L85">
        <v>23.112454346280501</v>
      </c>
      <c r="M85">
        <v>1248</v>
      </c>
      <c r="N85">
        <v>0.73816691818819002</v>
      </c>
    </row>
    <row r="86" spans="1:14" x14ac:dyDescent="0.25">
      <c r="A86" t="s">
        <v>29</v>
      </c>
      <c r="B86">
        <v>4</v>
      </c>
      <c r="C86">
        <v>0.31886298076922998</v>
      </c>
      <c r="D86">
        <v>0.19950000000000001</v>
      </c>
      <c r="E86">
        <v>6.7000000000000004E-2</v>
      </c>
      <c r="F86">
        <v>2.6970000000000001</v>
      </c>
      <c r="G86">
        <v>0.30973323696879601</v>
      </c>
      <c r="H86">
        <v>0.11075</v>
      </c>
      <c r="I86">
        <v>0.19950000000000001</v>
      </c>
      <c r="J86">
        <v>0.40949999999999998</v>
      </c>
      <c r="K86">
        <v>2.6828922976830101</v>
      </c>
      <c r="L86">
        <v>10.7021233468988</v>
      </c>
      <c r="M86">
        <v>1248</v>
      </c>
      <c r="N86">
        <v>0.97136781517124005</v>
      </c>
    </row>
    <row r="87" spans="1:14" x14ac:dyDescent="0.25">
      <c r="A87" t="s">
        <v>13</v>
      </c>
      <c r="B87">
        <v>5</v>
      </c>
      <c r="C87">
        <v>0.18172756410256399</v>
      </c>
      <c r="D87">
        <v>9.7500000000000003E-2</v>
      </c>
      <c r="E87">
        <v>3.1E-2</v>
      </c>
      <c r="F87">
        <v>1.7410000000000001</v>
      </c>
      <c r="G87">
        <v>0.20525576075474899</v>
      </c>
      <c r="H87">
        <v>6.7000000000000004E-2</v>
      </c>
      <c r="I87">
        <v>9.7500000000000003E-2</v>
      </c>
      <c r="J87">
        <v>0.20699999999999999</v>
      </c>
      <c r="K87">
        <v>3.0114367647469602</v>
      </c>
      <c r="L87">
        <v>11.7097539124603</v>
      </c>
      <c r="M87">
        <v>1248</v>
      </c>
      <c r="N87">
        <v>1.12946960890812</v>
      </c>
    </row>
    <row r="88" spans="1:14" x14ac:dyDescent="0.25">
      <c r="A88" t="s">
        <v>14</v>
      </c>
      <c r="B88">
        <v>5</v>
      </c>
      <c r="C88">
        <v>0.24562500000000001</v>
      </c>
      <c r="D88">
        <v>9.1999999999999998E-2</v>
      </c>
      <c r="E88">
        <v>2.8000000000000001E-2</v>
      </c>
      <c r="F88">
        <v>2.8050000000000002</v>
      </c>
      <c r="G88">
        <v>0.372032242116214</v>
      </c>
      <c r="H88">
        <v>5.3999999999999999E-2</v>
      </c>
      <c r="I88">
        <v>9.1999999999999998E-2</v>
      </c>
      <c r="J88">
        <v>0.23924999999999999</v>
      </c>
      <c r="K88">
        <v>3.0435174070232498</v>
      </c>
      <c r="L88">
        <v>10.834524431236201</v>
      </c>
      <c r="M88">
        <v>1248</v>
      </c>
      <c r="N88">
        <v>1.5146350824069701</v>
      </c>
    </row>
    <row r="89" spans="1:14" x14ac:dyDescent="0.25">
      <c r="A89" t="s">
        <v>15</v>
      </c>
      <c r="B89">
        <v>5</v>
      </c>
      <c r="C89">
        <v>0.13414983974358899</v>
      </c>
      <c r="D89">
        <v>0.1</v>
      </c>
      <c r="E89">
        <v>4.8000000000000001E-2</v>
      </c>
      <c r="F89">
        <v>1.4279999999999999</v>
      </c>
      <c r="G89">
        <v>0.14780448023819401</v>
      </c>
      <c r="H89">
        <v>6.5000000000000002E-2</v>
      </c>
      <c r="I89">
        <v>0.1</v>
      </c>
      <c r="J89">
        <v>0.13300000000000001</v>
      </c>
      <c r="K89">
        <v>4.8053122433040798</v>
      </c>
      <c r="L89">
        <v>27.789739850116501</v>
      </c>
      <c r="M89">
        <v>1248</v>
      </c>
      <c r="N89">
        <v>1.10178648383556</v>
      </c>
    </row>
    <row r="90" spans="1:14" x14ac:dyDescent="0.25">
      <c r="A90" t="s">
        <v>16</v>
      </c>
      <c r="B90">
        <v>5</v>
      </c>
      <c r="C90">
        <v>0.48099823717948598</v>
      </c>
      <c r="D90">
        <v>0.312</v>
      </c>
      <c r="E90">
        <v>2.9099999999947199E-2</v>
      </c>
      <c r="F90">
        <v>4.0410000000000004</v>
      </c>
      <c r="G90">
        <v>0.50890391207086105</v>
      </c>
      <c r="H90">
        <v>0.18074999999999999</v>
      </c>
      <c r="I90">
        <v>0.312</v>
      </c>
      <c r="J90">
        <v>0.59399999999999997</v>
      </c>
      <c r="K90">
        <v>3.00337823103545</v>
      </c>
      <c r="L90">
        <v>11.0269456532153</v>
      </c>
      <c r="M90">
        <v>1248</v>
      </c>
      <c r="N90">
        <v>1.0580161687390099</v>
      </c>
    </row>
    <row r="91" spans="1:14" x14ac:dyDescent="0.25">
      <c r="A91" t="s">
        <v>17</v>
      </c>
      <c r="B91">
        <v>5</v>
      </c>
      <c r="C91">
        <v>0.207911057692307</v>
      </c>
      <c r="D91">
        <v>0.104</v>
      </c>
      <c r="E91">
        <v>2.1999999999999999E-2</v>
      </c>
      <c r="F91">
        <v>2.145</v>
      </c>
      <c r="G91">
        <v>0.27657722539968199</v>
      </c>
      <c r="H91">
        <v>0.05</v>
      </c>
      <c r="I91">
        <v>0.104</v>
      </c>
      <c r="J91">
        <v>0.245</v>
      </c>
      <c r="K91">
        <v>3.01995194104081</v>
      </c>
      <c r="L91">
        <v>11.1455227612194</v>
      </c>
      <c r="M91">
        <v>1248</v>
      </c>
      <c r="N91">
        <v>1.3302670308617901</v>
      </c>
    </row>
    <row r="92" spans="1:14" x14ac:dyDescent="0.25">
      <c r="A92" t="s">
        <v>18</v>
      </c>
      <c r="B92">
        <v>5</v>
      </c>
      <c r="C92">
        <v>0.17507371794871701</v>
      </c>
      <c r="D92">
        <v>9.5000000000000001E-2</v>
      </c>
      <c r="E92">
        <v>2.5999999999999999E-2</v>
      </c>
      <c r="F92">
        <v>1.7210000000000001</v>
      </c>
      <c r="G92">
        <v>0.21972226621945501</v>
      </c>
      <c r="H92">
        <v>6.4000000000000001E-2</v>
      </c>
      <c r="I92">
        <v>9.5000000000000001E-2</v>
      </c>
      <c r="J92">
        <v>0.17324999999999999</v>
      </c>
      <c r="K92">
        <v>3.0723623709408199</v>
      </c>
      <c r="L92">
        <v>10.857374086613101</v>
      </c>
      <c r="M92">
        <v>1248</v>
      </c>
      <c r="N92">
        <v>1.25502713253519</v>
      </c>
    </row>
    <row r="93" spans="1:14" x14ac:dyDescent="0.25">
      <c r="A93" t="s">
        <v>19</v>
      </c>
      <c r="B93">
        <v>5</v>
      </c>
      <c r="C93">
        <v>0.15059455128205099</v>
      </c>
      <c r="D93">
        <v>0.10249999999999999</v>
      </c>
      <c r="E93">
        <v>3.5000000000000003E-2</v>
      </c>
      <c r="F93">
        <v>1.2809999999999999</v>
      </c>
      <c r="G93">
        <v>0.197738324414414</v>
      </c>
      <c r="H93">
        <v>6.4000000000000001E-2</v>
      </c>
      <c r="I93">
        <v>0.10249999999999999</v>
      </c>
      <c r="J93">
        <v>0.14199999999999999</v>
      </c>
      <c r="K93">
        <v>3.81486528576426</v>
      </c>
      <c r="L93">
        <v>14.917046717395399</v>
      </c>
      <c r="M93">
        <v>1248</v>
      </c>
      <c r="N93">
        <v>1.3130509884389301</v>
      </c>
    </row>
    <row r="94" spans="1:14" x14ac:dyDescent="0.25">
      <c r="A94" t="s">
        <v>20</v>
      </c>
      <c r="B94">
        <v>5</v>
      </c>
      <c r="C94">
        <v>0.26807852564102502</v>
      </c>
      <c r="D94">
        <v>0.17599999999999999</v>
      </c>
      <c r="E94">
        <v>3.2000000000000001E-2</v>
      </c>
      <c r="F94">
        <v>1.7250000000000001</v>
      </c>
      <c r="G94">
        <v>0.25095860530248898</v>
      </c>
      <c r="H94">
        <v>0.11874999999999999</v>
      </c>
      <c r="I94">
        <v>0.17599999999999999</v>
      </c>
      <c r="J94">
        <v>0.31</v>
      </c>
      <c r="K94">
        <v>2.3865653031103702</v>
      </c>
      <c r="L94">
        <v>6.6092607741573897</v>
      </c>
      <c r="M94">
        <v>1248</v>
      </c>
      <c r="N94">
        <v>0.93613841206564596</v>
      </c>
    </row>
    <row r="95" spans="1:14" x14ac:dyDescent="0.25">
      <c r="A95" t="s">
        <v>21</v>
      </c>
      <c r="B95">
        <v>5</v>
      </c>
      <c r="C95">
        <v>0.163382211538461</v>
      </c>
      <c r="D95">
        <v>9.1999999999999998E-2</v>
      </c>
      <c r="E95">
        <v>3.7999999999999999E-2</v>
      </c>
      <c r="F95">
        <v>2.2559999999999998</v>
      </c>
      <c r="G95">
        <v>0.203374113939326</v>
      </c>
      <c r="H95">
        <v>5.3999999999999999E-2</v>
      </c>
      <c r="I95">
        <v>9.1999999999999998E-2</v>
      </c>
      <c r="J95">
        <v>0.161</v>
      </c>
      <c r="K95">
        <v>3.2582221347738298</v>
      </c>
      <c r="L95">
        <v>15.215016991998001</v>
      </c>
      <c r="M95">
        <v>1248</v>
      </c>
      <c r="N95">
        <v>1.24477513203113</v>
      </c>
    </row>
    <row r="96" spans="1:14" x14ac:dyDescent="0.25">
      <c r="A96" t="s">
        <v>22</v>
      </c>
      <c r="B96">
        <v>5</v>
      </c>
      <c r="C96">
        <v>0.35176682692307598</v>
      </c>
      <c r="D96">
        <v>0.20050000000000001</v>
      </c>
      <c r="E96">
        <v>6.2E-2</v>
      </c>
      <c r="F96">
        <v>4.8849999999999998</v>
      </c>
      <c r="G96">
        <v>0.57053662548143702</v>
      </c>
      <c r="H96">
        <v>0.13</v>
      </c>
      <c r="I96">
        <v>0.20050000000000001</v>
      </c>
      <c r="J96">
        <v>0.32300000000000001</v>
      </c>
      <c r="K96">
        <v>5.4288027302221096</v>
      </c>
      <c r="L96">
        <v>33.602624086163701</v>
      </c>
      <c r="M96">
        <v>1248</v>
      </c>
      <c r="N96">
        <v>1.62191708203968</v>
      </c>
    </row>
    <row r="97" spans="1:14" x14ac:dyDescent="0.25">
      <c r="A97" t="s">
        <v>23</v>
      </c>
      <c r="B97">
        <v>5</v>
      </c>
      <c r="C97">
        <v>0.15253846153846101</v>
      </c>
      <c r="D97">
        <v>0.10100000000000001</v>
      </c>
      <c r="E97">
        <v>0.01</v>
      </c>
      <c r="F97">
        <v>2.5960000000000001</v>
      </c>
      <c r="G97">
        <v>0.20206566011440599</v>
      </c>
      <c r="H97">
        <v>7.4999999999999997E-2</v>
      </c>
      <c r="I97">
        <v>0.10100000000000001</v>
      </c>
      <c r="J97">
        <v>0.14099999999999999</v>
      </c>
      <c r="K97">
        <v>5.4058737860921102</v>
      </c>
      <c r="L97">
        <v>41.372530760346301</v>
      </c>
      <c r="M97">
        <v>1248</v>
      </c>
      <c r="N97">
        <v>1.3246866270737601</v>
      </c>
    </row>
    <row r="98" spans="1:14" x14ac:dyDescent="0.25">
      <c r="A98" t="s">
        <v>24</v>
      </c>
      <c r="B98">
        <v>5</v>
      </c>
      <c r="C98">
        <v>0.28044471153846101</v>
      </c>
      <c r="D98">
        <v>0.16200000000000001</v>
      </c>
      <c r="E98">
        <v>4.8000000000000001E-2</v>
      </c>
      <c r="F98">
        <v>2.5139999999999998</v>
      </c>
      <c r="G98">
        <v>0.35249294803765302</v>
      </c>
      <c r="H98">
        <v>0.10575</v>
      </c>
      <c r="I98">
        <v>0.16200000000000001</v>
      </c>
      <c r="J98">
        <v>0.28799999999999998</v>
      </c>
      <c r="K98">
        <v>3.3067843930885701</v>
      </c>
      <c r="L98">
        <v>11.761411114047</v>
      </c>
      <c r="M98">
        <v>1248</v>
      </c>
      <c r="N98">
        <v>1.2569070962470601</v>
      </c>
    </row>
    <row r="99" spans="1:14" x14ac:dyDescent="0.25">
      <c r="A99" t="s">
        <v>25</v>
      </c>
      <c r="B99">
        <v>5</v>
      </c>
      <c r="C99">
        <v>0.20149278846153801</v>
      </c>
      <c r="D99">
        <v>9.4E-2</v>
      </c>
      <c r="E99">
        <v>4.7E-2</v>
      </c>
      <c r="F99">
        <v>1.5229999999999999</v>
      </c>
      <c r="G99">
        <v>0.228784189227871</v>
      </c>
      <c r="H99">
        <v>7.5999999999999998E-2</v>
      </c>
      <c r="I99">
        <v>9.4E-2</v>
      </c>
      <c r="J99">
        <v>0.19425000000000001</v>
      </c>
      <c r="K99">
        <v>2.4430125874691799</v>
      </c>
      <c r="L99">
        <v>6.3052701673118898</v>
      </c>
      <c r="M99">
        <v>1248</v>
      </c>
      <c r="N99">
        <v>1.13544604238549</v>
      </c>
    </row>
    <row r="100" spans="1:14" x14ac:dyDescent="0.25">
      <c r="A100" t="s">
        <v>26</v>
      </c>
      <c r="B100">
        <v>5</v>
      </c>
      <c r="C100">
        <v>0.32085817307692299</v>
      </c>
      <c r="D100">
        <v>0.20849999999999999</v>
      </c>
      <c r="E100">
        <v>5.3999999999999999E-2</v>
      </c>
      <c r="F100">
        <v>3.2749999999999999</v>
      </c>
      <c r="G100">
        <v>0.32645000685257303</v>
      </c>
      <c r="H100">
        <v>0.11700000000000001</v>
      </c>
      <c r="I100">
        <v>0.20849999999999999</v>
      </c>
      <c r="J100">
        <v>0.39800000000000002</v>
      </c>
      <c r="K100">
        <v>3.03140229964698</v>
      </c>
      <c r="L100">
        <v>14.1927590858418</v>
      </c>
      <c r="M100">
        <v>1248</v>
      </c>
      <c r="N100">
        <v>1.01742774298696</v>
      </c>
    </row>
    <row r="101" spans="1:14" x14ac:dyDescent="0.25">
      <c r="A101" t="s">
        <v>27</v>
      </c>
      <c r="B101">
        <v>5</v>
      </c>
      <c r="C101">
        <v>0.362563301282051</v>
      </c>
      <c r="D101">
        <v>0.16900000000000001</v>
      </c>
      <c r="E101">
        <v>3.7999999999999999E-2</v>
      </c>
      <c r="F101">
        <v>3.8530000000000002</v>
      </c>
      <c r="G101">
        <v>0.46331262946486801</v>
      </c>
      <c r="H101">
        <v>6.7000000000000004E-2</v>
      </c>
      <c r="I101">
        <v>0.16900000000000001</v>
      </c>
      <c r="J101">
        <v>0.44800000000000001</v>
      </c>
      <c r="K101">
        <v>2.49505765555522</v>
      </c>
      <c r="L101">
        <v>7.8845434218437997</v>
      </c>
      <c r="M101">
        <v>1248</v>
      </c>
      <c r="N101">
        <v>1.2778806564993199</v>
      </c>
    </row>
    <row r="102" spans="1:14" x14ac:dyDescent="0.25">
      <c r="A102" t="s">
        <v>28</v>
      </c>
      <c r="B102">
        <v>5</v>
      </c>
      <c r="C102">
        <v>0.147230769230769</v>
      </c>
      <c r="D102">
        <v>0.112</v>
      </c>
      <c r="E102">
        <v>0</v>
      </c>
      <c r="F102">
        <v>1.325</v>
      </c>
      <c r="G102">
        <v>0.126188716818004</v>
      </c>
      <c r="H102">
        <v>8.6999999999999994E-2</v>
      </c>
      <c r="I102">
        <v>0.112</v>
      </c>
      <c r="J102">
        <v>0.14899999999999999</v>
      </c>
      <c r="K102">
        <v>4.2393338129668603</v>
      </c>
      <c r="L102">
        <v>23.514135823383601</v>
      </c>
      <c r="M102">
        <v>1248</v>
      </c>
      <c r="N102">
        <v>0.85708114871162699</v>
      </c>
    </row>
    <row r="103" spans="1:14" x14ac:dyDescent="0.25">
      <c r="A103" t="s">
        <v>29</v>
      </c>
      <c r="B103">
        <v>5</v>
      </c>
      <c r="C103">
        <v>0.27423958333333298</v>
      </c>
      <c r="D103">
        <v>0.16800000000000001</v>
      </c>
      <c r="E103">
        <v>6.7000000000000004E-2</v>
      </c>
      <c r="F103">
        <v>2.3690000000000002</v>
      </c>
      <c r="G103">
        <v>0.27682546469324798</v>
      </c>
      <c r="H103">
        <v>0.10199999999999999</v>
      </c>
      <c r="I103">
        <v>0.16800000000000001</v>
      </c>
      <c r="J103">
        <v>0.32650000000000001</v>
      </c>
      <c r="K103">
        <v>2.7384191699146498</v>
      </c>
      <c r="L103">
        <v>9.9984020787285992</v>
      </c>
      <c r="M103">
        <v>1248</v>
      </c>
      <c r="N103">
        <v>1.0094292783284</v>
      </c>
    </row>
    <row r="104" spans="1:14" x14ac:dyDescent="0.25">
      <c r="A104" t="s">
        <v>13</v>
      </c>
      <c r="B104">
        <v>6</v>
      </c>
      <c r="C104">
        <v>0.20162149157979101</v>
      </c>
      <c r="D104">
        <v>9.6000000000000002E-2</v>
      </c>
      <c r="E104">
        <v>3.3000000000000002E-2</v>
      </c>
      <c r="F104">
        <v>2.0049999999999999</v>
      </c>
      <c r="G104">
        <v>0.23895574945133</v>
      </c>
      <c r="H104">
        <v>6.8000000000000005E-2</v>
      </c>
      <c r="I104">
        <v>9.6000000000000002E-2</v>
      </c>
      <c r="J104">
        <v>0.2145</v>
      </c>
      <c r="K104">
        <v>2.73374627399342</v>
      </c>
      <c r="L104">
        <v>9.0486145514507008</v>
      </c>
      <c r="M104">
        <v>1247</v>
      </c>
      <c r="N104">
        <v>1.1851700311261899</v>
      </c>
    </row>
    <row r="105" spans="1:14" x14ac:dyDescent="0.25">
      <c r="A105" t="s">
        <v>14</v>
      </c>
      <c r="B105">
        <v>6</v>
      </c>
      <c r="C105">
        <v>0.26027265437048902</v>
      </c>
      <c r="D105">
        <v>0.10299999999999999</v>
      </c>
      <c r="E105">
        <v>2.8000000000000001E-2</v>
      </c>
      <c r="F105">
        <v>3.1989999999999998</v>
      </c>
      <c r="G105">
        <v>0.38444527514415999</v>
      </c>
      <c r="H105">
        <v>5.5500000000000001E-2</v>
      </c>
      <c r="I105">
        <v>0.10299999999999999</v>
      </c>
      <c r="J105">
        <v>0.249</v>
      </c>
      <c r="K105">
        <v>2.9511795301515198</v>
      </c>
      <c r="L105">
        <v>10.3957379941111</v>
      </c>
      <c r="M105">
        <v>1247</v>
      </c>
      <c r="N105">
        <v>1.47708669615716</v>
      </c>
    </row>
    <row r="106" spans="1:14" x14ac:dyDescent="0.25">
      <c r="A106" t="s">
        <v>15</v>
      </c>
      <c r="B106">
        <v>6</v>
      </c>
      <c r="C106">
        <v>0.1116134723336</v>
      </c>
      <c r="D106">
        <v>9.4E-2</v>
      </c>
      <c r="E106">
        <v>4.2000000000000003E-2</v>
      </c>
      <c r="F106">
        <v>1.304</v>
      </c>
      <c r="G106">
        <v>9.6750525996657205E-2</v>
      </c>
      <c r="H106">
        <v>6.0999999999999999E-2</v>
      </c>
      <c r="I106">
        <v>9.4E-2</v>
      </c>
      <c r="J106">
        <v>0.125</v>
      </c>
      <c r="K106">
        <v>6.4339904762354001</v>
      </c>
      <c r="L106">
        <v>58.169227963827304</v>
      </c>
      <c r="M106">
        <v>1247</v>
      </c>
      <c r="N106">
        <v>0.86683555285763603</v>
      </c>
    </row>
    <row r="107" spans="1:14" x14ac:dyDescent="0.25">
      <c r="A107" t="s">
        <v>16</v>
      </c>
      <c r="B107">
        <v>6</v>
      </c>
      <c r="C107">
        <v>0.46719542902966998</v>
      </c>
      <c r="D107">
        <v>0.29499999999999998</v>
      </c>
      <c r="E107">
        <v>2.1099999999947199E-2</v>
      </c>
      <c r="F107">
        <v>4.2460000000000004</v>
      </c>
      <c r="G107">
        <v>0.480714256605697</v>
      </c>
      <c r="H107">
        <v>0.18</v>
      </c>
      <c r="I107">
        <v>0.29499999999999998</v>
      </c>
      <c r="J107">
        <v>0.59549999999999903</v>
      </c>
      <c r="K107">
        <v>3.0188301062827301</v>
      </c>
      <c r="L107">
        <v>11.6241198911403</v>
      </c>
      <c r="M107">
        <v>1247</v>
      </c>
      <c r="N107">
        <v>1.0289361297992601</v>
      </c>
    </row>
    <row r="108" spans="1:14" x14ac:dyDescent="0.25">
      <c r="A108" t="s">
        <v>17</v>
      </c>
      <c r="B108">
        <v>6</v>
      </c>
      <c r="C108">
        <v>0.21833520449077701</v>
      </c>
      <c r="D108">
        <v>9.7000000000000003E-2</v>
      </c>
      <c r="E108">
        <v>2.3E-2</v>
      </c>
      <c r="F108">
        <v>2.6829999999999998</v>
      </c>
      <c r="G108">
        <v>0.312749837060675</v>
      </c>
      <c r="H108">
        <v>0.05</v>
      </c>
      <c r="I108">
        <v>9.7000000000000003E-2</v>
      </c>
      <c r="J108">
        <v>0.2515</v>
      </c>
      <c r="K108">
        <v>3.3626427335397899</v>
      </c>
      <c r="L108">
        <v>14.5892855408526</v>
      </c>
      <c r="M108">
        <v>1247</v>
      </c>
      <c r="N108">
        <v>1.4324297256143299</v>
      </c>
    </row>
    <row r="109" spans="1:14" x14ac:dyDescent="0.25">
      <c r="A109" t="s">
        <v>18</v>
      </c>
      <c r="B109">
        <v>6</v>
      </c>
      <c r="C109">
        <v>0.17908740978348001</v>
      </c>
      <c r="D109">
        <v>0.10100000000000001</v>
      </c>
      <c r="E109">
        <v>2.5999999999999999E-2</v>
      </c>
      <c r="F109">
        <v>2.2360000000000002</v>
      </c>
      <c r="G109">
        <v>0.21793252499641</v>
      </c>
      <c r="H109">
        <v>6.7000000000000004E-2</v>
      </c>
      <c r="I109">
        <v>0.10100000000000001</v>
      </c>
      <c r="J109">
        <v>0.1895</v>
      </c>
      <c r="K109">
        <v>3.4718026611159201</v>
      </c>
      <c r="L109">
        <v>16.9378373142257</v>
      </c>
      <c r="M109">
        <v>1247</v>
      </c>
      <c r="N109">
        <v>1.21690589673441</v>
      </c>
    </row>
    <row r="110" spans="1:14" x14ac:dyDescent="0.25">
      <c r="A110" t="s">
        <v>19</v>
      </c>
      <c r="B110">
        <v>6</v>
      </c>
      <c r="C110">
        <v>0.16189093825180401</v>
      </c>
      <c r="D110">
        <v>0.10299999999999999</v>
      </c>
      <c r="E110">
        <v>3.5999999999999997E-2</v>
      </c>
      <c r="F110">
        <v>1.3220000000000001</v>
      </c>
      <c r="G110">
        <v>0.2130066261104</v>
      </c>
      <c r="H110">
        <v>6.6000000000000003E-2</v>
      </c>
      <c r="I110">
        <v>0.10299999999999999</v>
      </c>
      <c r="J110">
        <v>0.14299999999999999</v>
      </c>
      <c r="K110">
        <v>3.3039950699484399</v>
      </c>
      <c r="L110">
        <v>10.783617382937001</v>
      </c>
      <c r="M110">
        <v>1247</v>
      </c>
      <c r="N110">
        <v>1.31574150110299</v>
      </c>
    </row>
    <row r="111" spans="1:14" x14ac:dyDescent="0.25">
      <c r="A111" t="s">
        <v>20</v>
      </c>
      <c r="B111">
        <v>6</v>
      </c>
      <c r="C111">
        <v>0.32006976744186</v>
      </c>
      <c r="D111">
        <v>0.19600000000000001</v>
      </c>
      <c r="E111">
        <v>0.05</v>
      </c>
      <c r="F111">
        <v>2.34</v>
      </c>
      <c r="G111">
        <v>0.29058109286925699</v>
      </c>
      <c r="H111">
        <v>0.128</v>
      </c>
      <c r="I111">
        <v>0.19600000000000001</v>
      </c>
      <c r="J111">
        <v>0.42699999999999999</v>
      </c>
      <c r="K111">
        <v>1.8897354018785399</v>
      </c>
      <c r="L111">
        <v>4.3222675551026004</v>
      </c>
      <c r="M111">
        <v>1247</v>
      </c>
      <c r="N111">
        <v>0.90786797888382298</v>
      </c>
    </row>
    <row r="112" spans="1:14" x14ac:dyDescent="0.25">
      <c r="A112" t="s">
        <v>21</v>
      </c>
      <c r="B112">
        <v>6</v>
      </c>
      <c r="C112">
        <v>0.15210825982357601</v>
      </c>
      <c r="D112">
        <v>9.1999999999999998E-2</v>
      </c>
      <c r="E112">
        <v>3.5999999999999997E-2</v>
      </c>
      <c r="F112">
        <v>1.637</v>
      </c>
      <c r="G112">
        <v>0.18510309561744701</v>
      </c>
      <c r="H112">
        <v>5.5E-2</v>
      </c>
      <c r="I112">
        <v>9.1999999999999998E-2</v>
      </c>
      <c r="J112">
        <v>0.1535</v>
      </c>
      <c r="K112">
        <v>3.4757853575366102</v>
      </c>
      <c r="L112">
        <v>14.677686502211399</v>
      </c>
      <c r="M112">
        <v>1247</v>
      </c>
      <c r="N112">
        <v>1.21691679223824</v>
      </c>
    </row>
    <row r="113" spans="1:14" x14ac:dyDescent="0.25">
      <c r="A113" t="s">
        <v>22</v>
      </c>
      <c r="B113">
        <v>6</v>
      </c>
      <c r="C113">
        <v>0.29059823576583799</v>
      </c>
      <c r="D113">
        <v>0.19500000000000001</v>
      </c>
      <c r="E113">
        <v>6.4000000000000001E-2</v>
      </c>
      <c r="F113">
        <v>5.359</v>
      </c>
      <c r="G113">
        <v>0.34401595734121398</v>
      </c>
      <c r="H113">
        <v>0.127</v>
      </c>
      <c r="I113">
        <v>0.19500000000000001</v>
      </c>
      <c r="J113">
        <v>0.30449999999999999</v>
      </c>
      <c r="K113">
        <v>6.0537482765760897</v>
      </c>
      <c r="L113">
        <v>62.475688136737503</v>
      </c>
      <c r="M113">
        <v>1247</v>
      </c>
      <c r="N113">
        <v>1.18381984128224</v>
      </c>
    </row>
    <row r="114" spans="1:14" x14ac:dyDescent="0.25">
      <c r="A114" t="s">
        <v>23</v>
      </c>
      <c r="B114">
        <v>6</v>
      </c>
      <c r="C114">
        <v>0.142076984763432</v>
      </c>
      <c r="D114">
        <v>9.8000000000000004E-2</v>
      </c>
      <c r="E114">
        <v>8.9999999999999993E-3</v>
      </c>
      <c r="F114">
        <v>1.4430000000000001</v>
      </c>
      <c r="G114">
        <v>0.17317488217110999</v>
      </c>
      <c r="H114">
        <v>7.1999999999999995E-2</v>
      </c>
      <c r="I114">
        <v>9.8000000000000004E-2</v>
      </c>
      <c r="J114">
        <v>0.13750000000000001</v>
      </c>
      <c r="K114">
        <v>4.1065858251242204</v>
      </c>
      <c r="L114">
        <v>19.156997602468099</v>
      </c>
      <c r="M114">
        <v>1247</v>
      </c>
      <c r="N114">
        <v>1.2188806122220099</v>
      </c>
    </row>
    <row r="115" spans="1:14" x14ac:dyDescent="0.25">
      <c r="A115" t="s">
        <v>24</v>
      </c>
      <c r="B115">
        <v>6</v>
      </c>
      <c r="C115">
        <v>0.293691259021651</v>
      </c>
      <c r="D115">
        <v>0.18099999999999999</v>
      </c>
      <c r="E115">
        <v>5.3999999999999999E-2</v>
      </c>
      <c r="F115">
        <v>2.1920000000000002</v>
      </c>
      <c r="G115">
        <v>0.32383278503000801</v>
      </c>
      <c r="H115">
        <v>0.115</v>
      </c>
      <c r="I115">
        <v>0.18099999999999999</v>
      </c>
      <c r="J115">
        <v>0.32400000000000001</v>
      </c>
      <c r="K115">
        <v>3.0263956872748299</v>
      </c>
      <c r="L115">
        <v>10.369888628522499</v>
      </c>
      <c r="M115">
        <v>1247</v>
      </c>
      <c r="N115">
        <v>1.10262997308385</v>
      </c>
    </row>
    <row r="116" spans="1:14" x14ac:dyDescent="0.25">
      <c r="A116" t="s">
        <v>25</v>
      </c>
      <c r="B116">
        <v>6</v>
      </c>
      <c r="C116">
        <v>0.23117481956696001</v>
      </c>
      <c r="D116">
        <v>0.105</v>
      </c>
      <c r="E116">
        <v>4.4999999999999998E-2</v>
      </c>
      <c r="F116">
        <v>1.867</v>
      </c>
      <c r="G116">
        <v>0.27580108315845298</v>
      </c>
      <c r="H116">
        <v>7.8E-2</v>
      </c>
      <c r="I116">
        <v>0.105</v>
      </c>
      <c r="J116">
        <v>0.247</v>
      </c>
      <c r="K116">
        <v>2.5224011670080002</v>
      </c>
      <c r="L116">
        <v>7.1467883088387998</v>
      </c>
      <c r="M116">
        <v>1247</v>
      </c>
      <c r="N116">
        <v>1.19304119572835</v>
      </c>
    </row>
    <row r="117" spans="1:14" x14ac:dyDescent="0.25">
      <c r="A117" t="s">
        <v>26</v>
      </c>
      <c r="B117">
        <v>6</v>
      </c>
      <c r="C117">
        <v>0.32970970328789001</v>
      </c>
      <c r="D117">
        <v>0.21199999999999999</v>
      </c>
      <c r="E117">
        <v>0</v>
      </c>
      <c r="F117">
        <v>3.4460000000000002</v>
      </c>
      <c r="G117">
        <v>0.32030496968609401</v>
      </c>
      <c r="H117">
        <v>0.11600000000000001</v>
      </c>
      <c r="I117">
        <v>0.21199999999999999</v>
      </c>
      <c r="J117">
        <v>0.435</v>
      </c>
      <c r="K117">
        <v>2.8625077056932202</v>
      </c>
      <c r="L117">
        <v>14.349878127381199</v>
      </c>
      <c r="M117">
        <v>1247</v>
      </c>
      <c r="N117">
        <v>0.97147571482424799</v>
      </c>
    </row>
    <row r="118" spans="1:14" x14ac:dyDescent="0.25">
      <c r="A118" t="s">
        <v>27</v>
      </c>
      <c r="B118">
        <v>6</v>
      </c>
      <c r="C118">
        <v>0.39604170008019202</v>
      </c>
      <c r="D118">
        <v>0.189</v>
      </c>
      <c r="E118">
        <v>3.7999999999999999E-2</v>
      </c>
      <c r="F118">
        <v>3.1070000000000002</v>
      </c>
      <c r="G118">
        <v>0.47051646586293899</v>
      </c>
      <c r="H118">
        <v>7.3999999999999996E-2</v>
      </c>
      <c r="I118">
        <v>0.189</v>
      </c>
      <c r="J118">
        <v>0.54400000000000004</v>
      </c>
      <c r="K118">
        <v>2.0275856839129101</v>
      </c>
      <c r="L118">
        <v>4.4565606951264201</v>
      </c>
      <c r="M118">
        <v>1247</v>
      </c>
      <c r="N118">
        <v>1.1880477883204399</v>
      </c>
    </row>
    <row r="119" spans="1:14" x14ac:dyDescent="0.25">
      <c r="A119" t="s">
        <v>28</v>
      </c>
      <c r="B119">
        <v>6</v>
      </c>
      <c r="C119">
        <v>0.154304731355252</v>
      </c>
      <c r="D119">
        <v>0.114</v>
      </c>
      <c r="E119">
        <v>6.7000000000000004E-2</v>
      </c>
      <c r="F119">
        <v>1.5009999999999999</v>
      </c>
      <c r="G119">
        <v>0.142676907737984</v>
      </c>
      <c r="H119">
        <v>8.8999999999999996E-2</v>
      </c>
      <c r="I119">
        <v>0.114</v>
      </c>
      <c r="J119">
        <v>0.1515</v>
      </c>
      <c r="K119">
        <v>5.0136051961420796</v>
      </c>
      <c r="L119">
        <v>32.846430387950903</v>
      </c>
      <c r="M119">
        <v>1247</v>
      </c>
      <c r="N119">
        <v>0.92464376487265598</v>
      </c>
    </row>
    <row r="120" spans="1:14" x14ac:dyDescent="0.25">
      <c r="A120" t="s">
        <v>29</v>
      </c>
      <c r="B120">
        <v>6</v>
      </c>
      <c r="C120">
        <v>0.24545388933440199</v>
      </c>
      <c r="D120">
        <v>0.14499999999999999</v>
      </c>
      <c r="E120">
        <v>6.7000000000000004E-2</v>
      </c>
      <c r="F120">
        <v>2.218</v>
      </c>
      <c r="G120">
        <v>0.25723210456100398</v>
      </c>
      <c r="H120">
        <v>0.1</v>
      </c>
      <c r="I120">
        <v>0.14499999999999999</v>
      </c>
      <c r="J120">
        <v>0.28899999999999998</v>
      </c>
      <c r="K120">
        <v>3.2016939580915</v>
      </c>
      <c r="L120">
        <v>13.832019726656499</v>
      </c>
      <c r="M120">
        <v>1247</v>
      </c>
      <c r="N120">
        <v>1.0479854495626</v>
      </c>
    </row>
  </sheetData>
  <autoFilter ref="A1:N1" xr:uid="{E3CFCE88-F6CF-43A2-A43F-198A04CB3A38}">
    <sortState xmlns:xlrd2="http://schemas.microsoft.com/office/spreadsheetml/2017/richdata2" ref="A2:N120">
      <sortCondition ref="B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A0A4-32A2-4EC8-8316-55E1FF34D1EE}">
  <dimension ref="A1:N205"/>
  <sheetViews>
    <sheetView workbookViewId="0">
      <selection activeCell="C2" sqref="C2"/>
    </sheetView>
  </sheetViews>
  <sheetFormatPr baseColWidth="10" defaultRowHeight="15" x14ac:dyDescent="0.25"/>
  <sheetData>
    <row r="1" spans="1:14" x14ac:dyDescent="0.25">
      <c r="A1" t="s">
        <v>0</v>
      </c>
      <c r="B1" t="s">
        <v>46</v>
      </c>
      <c r="C1" t="s">
        <v>1</v>
      </c>
      <c r="D1" t="s">
        <v>2</v>
      </c>
      <c r="E1" t="s">
        <v>3</v>
      </c>
      <c r="F1" t="s">
        <v>4</v>
      </c>
      <c r="G1" t="s">
        <v>5</v>
      </c>
      <c r="H1" t="s">
        <v>6</v>
      </c>
      <c r="I1" t="s">
        <v>7</v>
      </c>
      <c r="J1" t="s">
        <v>8</v>
      </c>
      <c r="K1" t="s">
        <v>9</v>
      </c>
      <c r="L1" t="s">
        <v>10</v>
      </c>
      <c r="M1" t="s">
        <v>11</v>
      </c>
      <c r="N1" t="s">
        <v>12</v>
      </c>
    </row>
    <row r="2" spans="1:14" x14ac:dyDescent="0.25">
      <c r="A2" t="s">
        <v>13</v>
      </c>
      <c r="B2" t="s">
        <v>47</v>
      </c>
      <c r="C2">
        <v>0.175344086021505</v>
      </c>
      <c r="D2">
        <v>0.12</v>
      </c>
      <c r="E2">
        <v>5.6000000000000001E-2</v>
      </c>
      <c r="F2">
        <v>2.1230000000000002</v>
      </c>
      <c r="G2">
        <v>0.162662412528217</v>
      </c>
      <c r="H2">
        <v>8.4000000000000005E-2</v>
      </c>
      <c r="I2">
        <v>0.12</v>
      </c>
      <c r="J2">
        <v>0.20699999999999999</v>
      </c>
      <c r="K2">
        <v>4.3871791282318702</v>
      </c>
      <c r="L2">
        <v>33.446183898169402</v>
      </c>
      <c r="M2">
        <v>744</v>
      </c>
      <c r="N2">
        <v>0.92767549917975201</v>
      </c>
    </row>
    <row r="3" spans="1:14" x14ac:dyDescent="0.25">
      <c r="A3" t="s">
        <v>14</v>
      </c>
      <c r="B3" t="s">
        <v>47</v>
      </c>
      <c r="C3">
        <v>0.15162903225806401</v>
      </c>
      <c r="D3">
        <v>8.8999999999999996E-2</v>
      </c>
      <c r="E3">
        <v>3.2000000000000001E-2</v>
      </c>
      <c r="F3">
        <v>1.1040000000000001</v>
      </c>
      <c r="G3">
        <v>0.15271133058299699</v>
      </c>
      <c r="H3">
        <v>6.6000000000000003E-2</v>
      </c>
      <c r="I3">
        <v>8.8999999999999996E-2</v>
      </c>
      <c r="J3">
        <v>0.19</v>
      </c>
      <c r="K3">
        <v>2.9151951382044801</v>
      </c>
      <c r="L3">
        <v>10.1833874234433</v>
      </c>
      <c r="M3">
        <v>744</v>
      </c>
      <c r="N3">
        <v>1.0071378040789101</v>
      </c>
    </row>
    <row r="4" spans="1:14" x14ac:dyDescent="0.25">
      <c r="A4" t="s">
        <v>15</v>
      </c>
      <c r="B4" t="s">
        <v>47</v>
      </c>
      <c r="C4">
        <v>0.18951344086021499</v>
      </c>
      <c r="D4">
        <v>0.126</v>
      </c>
      <c r="E4">
        <v>5.2999999999999999E-2</v>
      </c>
      <c r="F4">
        <v>1.794</v>
      </c>
      <c r="G4">
        <v>0.218052378243376</v>
      </c>
      <c r="H4">
        <v>8.3750000000000005E-2</v>
      </c>
      <c r="I4">
        <v>0.126</v>
      </c>
      <c r="J4">
        <v>0.18825</v>
      </c>
      <c r="K4">
        <v>3.5520798161131801</v>
      </c>
      <c r="L4">
        <v>14.4100647123007</v>
      </c>
      <c r="M4">
        <v>744</v>
      </c>
      <c r="N4">
        <v>1.1505905715901801</v>
      </c>
    </row>
    <row r="5" spans="1:14" x14ac:dyDescent="0.25">
      <c r="A5" t="s">
        <v>16</v>
      </c>
      <c r="B5" t="s">
        <v>47</v>
      </c>
      <c r="C5">
        <v>0.56355551075268695</v>
      </c>
      <c r="D5">
        <v>0.25650000000000001</v>
      </c>
      <c r="E5">
        <v>0.114</v>
      </c>
      <c r="F5">
        <v>4.1669999999999998</v>
      </c>
      <c r="G5">
        <v>0.71951365466042905</v>
      </c>
      <c r="H5">
        <v>0.184</v>
      </c>
      <c r="I5">
        <v>0.25650000000000001</v>
      </c>
      <c r="J5">
        <v>0.53577499999998601</v>
      </c>
      <c r="K5">
        <v>2.3216626588951601</v>
      </c>
      <c r="L5">
        <v>4.5020137058559104</v>
      </c>
      <c r="M5">
        <v>744</v>
      </c>
      <c r="N5">
        <v>1.2767396306700001</v>
      </c>
    </row>
    <row r="6" spans="1:14" x14ac:dyDescent="0.25">
      <c r="A6" t="s">
        <v>17</v>
      </c>
      <c r="B6" t="s">
        <v>47</v>
      </c>
      <c r="C6">
        <v>0.20467876344086</v>
      </c>
      <c r="D6">
        <v>0.13500000000000001</v>
      </c>
      <c r="E6">
        <v>2.4E-2</v>
      </c>
      <c r="F6">
        <v>1.4490000000000001</v>
      </c>
      <c r="G6">
        <v>0.20038831154297601</v>
      </c>
      <c r="H6">
        <v>5.8999999999999997E-2</v>
      </c>
      <c r="I6">
        <v>0.13500000000000001</v>
      </c>
      <c r="J6">
        <v>0.25800000000000001</v>
      </c>
      <c r="K6">
        <v>2.2538231132433699</v>
      </c>
      <c r="L6">
        <v>6.8293024152578301</v>
      </c>
      <c r="M6">
        <v>744</v>
      </c>
      <c r="N6">
        <v>0.97903811892471404</v>
      </c>
    </row>
    <row r="7" spans="1:14" x14ac:dyDescent="0.25">
      <c r="A7" t="s">
        <v>18</v>
      </c>
      <c r="B7" t="s">
        <v>47</v>
      </c>
      <c r="C7">
        <v>0.15477419354838701</v>
      </c>
      <c r="D7">
        <v>0.1235</v>
      </c>
      <c r="E7">
        <v>2.5000000000000001E-2</v>
      </c>
      <c r="F7">
        <v>1.1000000000000001</v>
      </c>
      <c r="G7">
        <v>0.13509646652865401</v>
      </c>
      <c r="H7">
        <v>8.5000000000000006E-2</v>
      </c>
      <c r="I7">
        <v>0.1235</v>
      </c>
      <c r="J7">
        <v>0.17299999999999999</v>
      </c>
      <c r="K7">
        <v>3.36869474744551</v>
      </c>
      <c r="L7">
        <v>13.4533097360213</v>
      </c>
      <c r="M7">
        <v>744</v>
      </c>
      <c r="N7">
        <v>0.87286170537479701</v>
      </c>
    </row>
    <row r="8" spans="1:14" x14ac:dyDescent="0.25">
      <c r="A8" t="s">
        <v>19</v>
      </c>
      <c r="B8" t="s">
        <v>47</v>
      </c>
      <c r="C8">
        <v>0.26847849462365497</v>
      </c>
      <c r="D8">
        <v>0.129</v>
      </c>
      <c r="E8">
        <v>3.5999999999999997E-2</v>
      </c>
      <c r="F8">
        <v>1.3220000000000001</v>
      </c>
      <c r="G8">
        <v>0.320895394451578</v>
      </c>
      <c r="H8">
        <v>6.9000000000000006E-2</v>
      </c>
      <c r="I8">
        <v>0.129</v>
      </c>
      <c r="J8">
        <v>0.27600000000000002</v>
      </c>
      <c r="K8">
        <v>1.6167682996939701</v>
      </c>
      <c r="L8">
        <v>1.2650921414007399</v>
      </c>
      <c r="M8">
        <v>744</v>
      </c>
      <c r="N8">
        <v>1.1952368658107899</v>
      </c>
    </row>
    <row r="9" spans="1:14" x14ac:dyDescent="0.25">
      <c r="A9" t="s">
        <v>20</v>
      </c>
      <c r="B9" t="s">
        <v>47</v>
      </c>
      <c r="C9">
        <v>0.28524327956989198</v>
      </c>
      <c r="D9">
        <v>0.17799999999999999</v>
      </c>
      <c r="E9">
        <v>7.0999999999999994E-2</v>
      </c>
      <c r="F9">
        <v>1.605</v>
      </c>
      <c r="G9">
        <v>0.26084802423023101</v>
      </c>
      <c r="H9">
        <v>0.122</v>
      </c>
      <c r="I9">
        <v>0.17799999999999999</v>
      </c>
      <c r="J9">
        <v>0.34699999999999998</v>
      </c>
      <c r="K9">
        <v>2.0571308574254599</v>
      </c>
      <c r="L9">
        <v>3.8779617528780599</v>
      </c>
      <c r="M9">
        <v>744</v>
      </c>
      <c r="N9">
        <v>0.91447561752744599</v>
      </c>
    </row>
    <row r="10" spans="1:14" x14ac:dyDescent="0.25">
      <c r="A10" t="s">
        <v>21</v>
      </c>
      <c r="B10" t="s">
        <v>47</v>
      </c>
      <c r="C10">
        <v>0.219557795698924</v>
      </c>
      <c r="D10">
        <v>7.7499999999999999E-2</v>
      </c>
      <c r="E10">
        <v>4.2000000000000003E-2</v>
      </c>
      <c r="F10">
        <v>1.6479999999999999</v>
      </c>
      <c r="G10">
        <v>0.27118441058089199</v>
      </c>
      <c r="H10">
        <v>5.5E-2</v>
      </c>
      <c r="I10">
        <v>7.7499999999999999E-2</v>
      </c>
      <c r="J10">
        <v>0.2525</v>
      </c>
      <c r="K10">
        <v>2.0071884576488102</v>
      </c>
      <c r="L10">
        <v>3.9048763583389499</v>
      </c>
      <c r="M10">
        <v>744</v>
      </c>
      <c r="N10">
        <v>1.2351390654001699</v>
      </c>
    </row>
    <row r="11" spans="1:14" x14ac:dyDescent="0.25">
      <c r="A11" t="s">
        <v>22</v>
      </c>
      <c r="B11" t="s">
        <v>47</v>
      </c>
      <c r="C11">
        <v>0.38698655913978403</v>
      </c>
      <c r="D11">
        <v>0.23150000000000001</v>
      </c>
      <c r="E11">
        <v>0.08</v>
      </c>
      <c r="F11">
        <v>5.298</v>
      </c>
      <c r="G11">
        <v>0.66127400374508805</v>
      </c>
      <c r="H11">
        <v>0.14074999999999999</v>
      </c>
      <c r="I11">
        <v>0.23150000000000001</v>
      </c>
      <c r="J11">
        <v>0.39500000000000002</v>
      </c>
      <c r="K11">
        <v>5.2956014658389901</v>
      </c>
      <c r="L11">
        <v>29.3417717886711</v>
      </c>
      <c r="M11">
        <v>744</v>
      </c>
      <c r="N11">
        <v>1.70877770332645</v>
      </c>
    </row>
    <row r="12" spans="1:14" x14ac:dyDescent="0.25">
      <c r="A12" t="s">
        <v>23</v>
      </c>
      <c r="B12" t="s">
        <v>47</v>
      </c>
      <c r="C12">
        <v>0.17545564516129</v>
      </c>
      <c r="D12">
        <v>0.13550000000000001</v>
      </c>
      <c r="E12">
        <v>1.4E-2</v>
      </c>
      <c r="F12">
        <v>1.28</v>
      </c>
      <c r="G12">
        <v>0.14124995044623401</v>
      </c>
      <c r="H12">
        <v>8.4000000000000005E-2</v>
      </c>
      <c r="I12">
        <v>0.13550000000000001</v>
      </c>
      <c r="J12">
        <v>0.23200000000000001</v>
      </c>
      <c r="K12">
        <v>2.5792302512129202</v>
      </c>
      <c r="L12">
        <v>11.607851256983601</v>
      </c>
      <c r="M12">
        <v>744</v>
      </c>
      <c r="N12">
        <v>0.80504648520364297</v>
      </c>
    </row>
    <row r="13" spans="1:14" x14ac:dyDescent="0.25">
      <c r="A13" t="s">
        <v>24</v>
      </c>
      <c r="B13" t="s">
        <v>47</v>
      </c>
      <c r="C13">
        <v>0.44556317204300999</v>
      </c>
      <c r="D13">
        <v>0.16600000000000001</v>
      </c>
      <c r="E13">
        <v>4.4999999999999998E-2</v>
      </c>
      <c r="F13">
        <v>2.5310000000000001</v>
      </c>
      <c r="G13">
        <v>0.58903883091147102</v>
      </c>
      <c r="H13">
        <v>0.10299999999999999</v>
      </c>
      <c r="I13">
        <v>0.16600000000000001</v>
      </c>
      <c r="J13">
        <v>0.40024999999999999</v>
      </c>
      <c r="K13">
        <v>1.7903098125500201</v>
      </c>
      <c r="L13">
        <v>1.82698281957188</v>
      </c>
      <c r="M13">
        <v>744</v>
      </c>
      <c r="N13">
        <v>1.32200968991802</v>
      </c>
    </row>
    <row r="14" spans="1:14" x14ac:dyDescent="0.25">
      <c r="A14" t="s">
        <v>25</v>
      </c>
      <c r="B14" t="s">
        <v>47</v>
      </c>
      <c r="C14">
        <v>0.15974327956989201</v>
      </c>
      <c r="D14">
        <v>0.10100000000000001</v>
      </c>
      <c r="E14">
        <v>6.8000000000000005E-2</v>
      </c>
      <c r="F14">
        <v>1.571</v>
      </c>
      <c r="G14">
        <v>0.153037438423027</v>
      </c>
      <c r="H14">
        <v>8.5999999999999993E-2</v>
      </c>
      <c r="I14">
        <v>0.10100000000000001</v>
      </c>
      <c r="J14">
        <v>0.17899999999999999</v>
      </c>
      <c r="K14">
        <v>4.6413733813336799</v>
      </c>
      <c r="L14">
        <v>30.066171672102701</v>
      </c>
      <c r="M14">
        <v>744</v>
      </c>
      <c r="N14">
        <v>0.95802113763458097</v>
      </c>
    </row>
    <row r="15" spans="1:14" x14ac:dyDescent="0.25">
      <c r="A15" t="s">
        <v>26</v>
      </c>
      <c r="B15" t="s">
        <v>47</v>
      </c>
      <c r="C15">
        <v>0.44849731182795699</v>
      </c>
      <c r="D15">
        <v>0.3</v>
      </c>
      <c r="E15">
        <v>0</v>
      </c>
      <c r="F15">
        <v>2.81</v>
      </c>
      <c r="G15">
        <v>0.38168293479204901</v>
      </c>
      <c r="H15">
        <v>0.16700000000000001</v>
      </c>
      <c r="I15">
        <v>0.3</v>
      </c>
      <c r="J15">
        <v>0.70849999999999902</v>
      </c>
      <c r="K15">
        <v>2.0214501855082498</v>
      </c>
      <c r="L15">
        <v>6.7381311875432903</v>
      </c>
      <c r="M15">
        <v>744</v>
      </c>
      <c r="N15">
        <v>0.85102613711643005</v>
      </c>
    </row>
    <row r="16" spans="1:14" x14ac:dyDescent="0.25">
      <c r="A16" t="s">
        <v>27</v>
      </c>
      <c r="B16" t="s">
        <v>47</v>
      </c>
      <c r="C16">
        <v>0.214245967741935</v>
      </c>
      <c r="D16">
        <v>7.9000000000000001E-2</v>
      </c>
      <c r="E16">
        <v>4.8000000000000001E-2</v>
      </c>
      <c r="F16">
        <v>2.226</v>
      </c>
      <c r="G16">
        <v>0.31863164281982498</v>
      </c>
      <c r="H16">
        <v>5.6000000000000001E-2</v>
      </c>
      <c r="I16">
        <v>7.9000000000000001E-2</v>
      </c>
      <c r="J16">
        <v>0.20724999999999999</v>
      </c>
      <c r="K16">
        <v>3.1537248487780398</v>
      </c>
      <c r="L16">
        <v>11.214590007561901</v>
      </c>
      <c r="M16">
        <v>744</v>
      </c>
      <c r="N16">
        <v>1.48722352246846</v>
      </c>
    </row>
    <row r="17" spans="1:14" x14ac:dyDescent="0.25">
      <c r="A17" t="s">
        <v>28</v>
      </c>
      <c r="B17" t="s">
        <v>47</v>
      </c>
      <c r="C17">
        <v>0.135194892473118</v>
      </c>
      <c r="D17">
        <v>0.127</v>
      </c>
      <c r="E17">
        <v>7.9000000000000001E-2</v>
      </c>
      <c r="F17">
        <v>0.71</v>
      </c>
      <c r="G17">
        <v>5.0611426324012998E-2</v>
      </c>
      <c r="H17">
        <v>0.111</v>
      </c>
      <c r="I17">
        <v>0.127</v>
      </c>
      <c r="J17">
        <v>0.14099999999999999</v>
      </c>
      <c r="K17">
        <v>5.4792957356917498</v>
      </c>
      <c r="L17">
        <v>43.627269572468798</v>
      </c>
      <c r="M17">
        <v>744</v>
      </c>
      <c r="N17">
        <v>0.37435901163260599</v>
      </c>
    </row>
    <row r="18" spans="1:14" x14ac:dyDescent="0.25">
      <c r="A18" t="s">
        <v>29</v>
      </c>
      <c r="B18" t="s">
        <v>47</v>
      </c>
      <c r="C18">
        <v>0.27124059139784901</v>
      </c>
      <c r="D18">
        <v>0.17449999999999999</v>
      </c>
      <c r="E18">
        <v>8.7999999999999995E-2</v>
      </c>
      <c r="F18">
        <v>2.0449999999999999</v>
      </c>
      <c r="G18">
        <v>0.24536907661850699</v>
      </c>
      <c r="H18">
        <v>0.12675</v>
      </c>
      <c r="I18">
        <v>0.17449999999999999</v>
      </c>
      <c r="J18">
        <v>0.31324999999999997</v>
      </c>
      <c r="K18">
        <v>2.9569616806177601</v>
      </c>
      <c r="L18">
        <v>11.2154704584129</v>
      </c>
      <c r="M18">
        <v>744</v>
      </c>
      <c r="N18">
        <v>0.90461783523619299</v>
      </c>
    </row>
    <row r="19" spans="1:14" x14ac:dyDescent="0.25">
      <c r="A19" t="s">
        <v>13</v>
      </c>
      <c r="B19" t="s">
        <v>48</v>
      </c>
      <c r="C19">
        <v>0.185784946236559</v>
      </c>
      <c r="D19">
        <v>0.11</v>
      </c>
      <c r="E19">
        <v>6.5000000000000002E-2</v>
      </c>
      <c r="F19">
        <v>1.323</v>
      </c>
      <c r="G19">
        <v>0.184290942632028</v>
      </c>
      <c r="H19">
        <v>8.2000000000000003E-2</v>
      </c>
      <c r="I19">
        <v>0.11</v>
      </c>
      <c r="J19">
        <v>0.20699999999999999</v>
      </c>
      <c r="K19">
        <v>2.8005707627318599</v>
      </c>
      <c r="L19">
        <v>8.8507461038328596</v>
      </c>
      <c r="M19">
        <v>744</v>
      </c>
      <c r="N19">
        <v>0.99195842486275398</v>
      </c>
    </row>
    <row r="20" spans="1:14" x14ac:dyDescent="0.25">
      <c r="A20" t="s">
        <v>14</v>
      </c>
      <c r="B20" t="s">
        <v>48</v>
      </c>
      <c r="C20">
        <v>0.11677688172043001</v>
      </c>
      <c r="D20">
        <v>7.5499999999999998E-2</v>
      </c>
      <c r="E20">
        <v>3.5999999999999997E-2</v>
      </c>
      <c r="F20">
        <v>1.2509999999999999</v>
      </c>
      <c r="G20">
        <v>0.126603911552571</v>
      </c>
      <c r="H20">
        <v>5.8000000000000003E-2</v>
      </c>
      <c r="I20">
        <v>7.5499999999999998E-2</v>
      </c>
      <c r="J20">
        <v>0.114</v>
      </c>
      <c r="K20">
        <v>4.5122278039020696</v>
      </c>
      <c r="L20">
        <v>27.6055851254864</v>
      </c>
      <c r="M20">
        <v>744</v>
      </c>
      <c r="N20">
        <v>1.0841521856669101</v>
      </c>
    </row>
    <row r="21" spans="1:14" x14ac:dyDescent="0.25">
      <c r="A21" t="s">
        <v>15</v>
      </c>
      <c r="B21" t="s">
        <v>48</v>
      </c>
      <c r="C21">
        <v>0.100956989247311</v>
      </c>
      <c r="D21">
        <v>0.10100000000000001</v>
      </c>
      <c r="E21">
        <v>5.8999999999999997E-2</v>
      </c>
      <c r="F21">
        <v>0.30199999999999999</v>
      </c>
      <c r="G21">
        <v>3.21338599893344E-2</v>
      </c>
      <c r="H21">
        <v>7.0000000000000007E-2</v>
      </c>
      <c r="I21">
        <v>0.10100000000000001</v>
      </c>
      <c r="J21">
        <v>0.127</v>
      </c>
      <c r="K21">
        <v>0.83199071639921895</v>
      </c>
      <c r="L21">
        <v>3.0371548859364301</v>
      </c>
      <c r="M21">
        <v>744</v>
      </c>
      <c r="N21">
        <v>0.318292574183417</v>
      </c>
    </row>
    <row r="22" spans="1:14" x14ac:dyDescent="0.25">
      <c r="A22" t="s">
        <v>16</v>
      </c>
      <c r="B22" t="s">
        <v>48</v>
      </c>
      <c r="C22">
        <v>0.54428938172042896</v>
      </c>
      <c r="D22">
        <v>0.20649999999999999</v>
      </c>
      <c r="E22">
        <v>2.9099999999947199E-2</v>
      </c>
      <c r="F22">
        <v>4.16</v>
      </c>
      <c r="G22">
        <v>0.74968817907808505</v>
      </c>
      <c r="H22">
        <v>0.17100000000000001</v>
      </c>
      <c r="I22">
        <v>0.20649999999999999</v>
      </c>
      <c r="J22">
        <v>0.41799999999999998</v>
      </c>
      <c r="K22">
        <v>2.2393160819333899</v>
      </c>
      <c r="L22">
        <v>3.9016286476797202</v>
      </c>
      <c r="M22">
        <v>744</v>
      </c>
      <c r="N22">
        <v>1.3773705757558901</v>
      </c>
    </row>
    <row r="23" spans="1:14" x14ac:dyDescent="0.25">
      <c r="A23" t="s">
        <v>17</v>
      </c>
      <c r="B23" t="s">
        <v>48</v>
      </c>
      <c r="C23">
        <v>0.17691397849462301</v>
      </c>
      <c r="D23">
        <v>8.7499999999999994E-2</v>
      </c>
      <c r="E23">
        <v>3.3000000000000002E-2</v>
      </c>
      <c r="F23">
        <v>1.0649999999999999</v>
      </c>
      <c r="G23">
        <v>0.176010577555263</v>
      </c>
      <c r="H23">
        <v>5.2999999999999999E-2</v>
      </c>
      <c r="I23">
        <v>8.7499999999999994E-2</v>
      </c>
      <c r="J23">
        <v>0.25024999999999997</v>
      </c>
      <c r="K23">
        <v>1.84785317777109</v>
      </c>
      <c r="L23">
        <v>3.8559736106110698</v>
      </c>
      <c r="M23">
        <v>744</v>
      </c>
      <c r="N23">
        <v>0.99489355817416203</v>
      </c>
    </row>
    <row r="24" spans="1:14" x14ac:dyDescent="0.25">
      <c r="A24" t="s">
        <v>18</v>
      </c>
      <c r="B24" t="s">
        <v>48</v>
      </c>
      <c r="C24">
        <v>0.13180913978494599</v>
      </c>
      <c r="D24">
        <v>9.5000000000000001E-2</v>
      </c>
      <c r="E24">
        <v>0.03</v>
      </c>
      <c r="F24">
        <v>2.1320000000000001</v>
      </c>
      <c r="G24">
        <v>0.13876723589355</v>
      </c>
      <c r="H24">
        <v>6.9000000000000006E-2</v>
      </c>
      <c r="I24">
        <v>9.5000000000000001E-2</v>
      </c>
      <c r="J24">
        <v>0.13225000000000001</v>
      </c>
      <c r="K24">
        <v>5.9397105640128203</v>
      </c>
      <c r="L24">
        <v>62.595063539672402</v>
      </c>
      <c r="M24">
        <v>744</v>
      </c>
      <c r="N24">
        <v>1.05278917774561</v>
      </c>
    </row>
    <row r="25" spans="1:14" x14ac:dyDescent="0.25">
      <c r="A25" t="s">
        <v>19</v>
      </c>
      <c r="B25" t="s">
        <v>48</v>
      </c>
      <c r="C25">
        <v>0.26361290322580599</v>
      </c>
      <c r="D25">
        <v>0.13700000000000001</v>
      </c>
      <c r="E25">
        <v>3.5999999999999997E-2</v>
      </c>
      <c r="F25">
        <v>1.385</v>
      </c>
      <c r="G25">
        <v>0.30148641299774398</v>
      </c>
      <c r="H25">
        <v>7.5999999999999998E-2</v>
      </c>
      <c r="I25">
        <v>0.13700000000000001</v>
      </c>
      <c r="J25">
        <v>0.29574999999999901</v>
      </c>
      <c r="K25">
        <v>1.66654833590907</v>
      </c>
      <c r="L25">
        <v>1.6089596498690799</v>
      </c>
      <c r="M25">
        <v>744</v>
      </c>
      <c r="N25">
        <v>1.1436709254686801</v>
      </c>
    </row>
    <row r="26" spans="1:14" x14ac:dyDescent="0.25">
      <c r="A26" t="s">
        <v>20</v>
      </c>
      <c r="B26" t="s">
        <v>48</v>
      </c>
      <c r="C26">
        <v>0.229275537634408</v>
      </c>
      <c r="D26">
        <v>0.13900000000000001</v>
      </c>
      <c r="E26">
        <v>7.0000000000000007E-2</v>
      </c>
      <c r="F26">
        <v>1.482</v>
      </c>
      <c r="G26">
        <v>0.24120452699367101</v>
      </c>
      <c r="H26">
        <v>8.5749999999999896E-2</v>
      </c>
      <c r="I26">
        <v>0.13900000000000001</v>
      </c>
      <c r="J26">
        <v>0.247</v>
      </c>
      <c r="K26">
        <v>2.5491649547285502</v>
      </c>
      <c r="L26">
        <v>6.4743724320390399</v>
      </c>
      <c r="M26">
        <v>744</v>
      </c>
      <c r="N26">
        <v>1.05202905413435</v>
      </c>
    </row>
    <row r="27" spans="1:14" x14ac:dyDescent="0.25">
      <c r="A27" t="s">
        <v>21</v>
      </c>
      <c r="B27" t="s">
        <v>48</v>
      </c>
      <c r="C27">
        <v>0.21647983870967699</v>
      </c>
      <c r="D27">
        <v>0.104</v>
      </c>
      <c r="E27">
        <v>3.9E-2</v>
      </c>
      <c r="F27">
        <v>1.456</v>
      </c>
      <c r="G27">
        <v>0.240317694892769</v>
      </c>
      <c r="H27">
        <v>6.4000000000000001E-2</v>
      </c>
      <c r="I27">
        <v>0.104</v>
      </c>
      <c r="J27">
        <v>0.30249999999999999</v>
      </c>
      <c r="K27">
        <v>2.08595987124919</v>
      </c>
      <c r="L27">
        <v>4.6261249527092003</v>
      </c>
      <c r="M27">
        <v>744</v>
      </c>
      <c r="N27">
        <v>1.11011582568232</v>
      </c>
    </row>
    <row r="28" spans="1:14" x14ac:dyDescent="0.25">
      <c r="A28" t="s">
        <v>22</v>
      </c>
      <c r="B28" t="s">
        <v>48</v>
      </c>
      <c r="C28">
        <v>0.30800940860214998</v>
      </c>
      <c r="D28">
        <v>0.23150000000000001</v>
      </c>
      <c r="E28">
        <v>7.2999999999999995E-2</v>
      </c>
      <c r="F28">
        <v>5.359</v>
      </c>
      <c r="G28">
        <v>0.37659305934579901</v>
      </c>
      <c r="H28">
        <v>0.13775000000000001</v>
      </c>
      <c r="I28">
        <v>0.23150000000000001</v>
      </c>
      <c r="J28">
        <v>0.36099999999999999</v>
      </c>
      <c r="K28">
        <v>7.9946087940901602</v>
      </c>
      <c r="L28">
        <v>88.071316004041705</v>
      </c>
      <c r="M28">
        <v>744</v>
      </c>
      <c r="N28">
        <v>1.2226673888141999</v>
      </c>
    </row>
    <row r="29" spans="1:14" x14ac:dyDescent="0.25">
      <c r="A29" t="s">
        <v>23</v>
      </c>
      <c r="B29" t="s">
        <v>48</v>
      </c>
      <c r="C29">
        <v>0.12371236559139701</v>
      </c>
      <c r="D29">
        <v>0.09</v>
      </c>
      <c r="E29">
        <v>2.1999999999999999E-2</v>
      </c>
      <c r="F29">
        <v>1.087</v>
      </c>
      <c r="G29">
        <v>0.12168717724823799</v>
      </c>
      <c r="H29">
        <v>5.5750000000000001E-2</v>
      </c>
      <c r="I29">
        <v>0.09</v>
      </c>
      <c r="J29">
        <v>0.125</v>
      </c>
      <c r="K29">
        <v>3.4087363684372498</v>
      </c>
      <c r="L29">
        <v>16.150855689733199</v>
      </c>
      <c r="M29">
        <v>744</v>
      </c>
      <c r="N29">
        <v>0.98362986324383594</v>
      </c>
    </row>
    <row r="30" spans="1:14" x14ac:dyDescent="0.25">
      <c r="A30" t="s">
        <v>24</v>
      </c>
      <c r="B30" t="s">
        <v>48</v>
      </c>
      <c r="C30">
        <v>0.41633198924731102</v>
      </c>
      <c r="D30">
        <v>0.158</v>
      </c>
      <c r="E30">
        <v>5.7000000000000002E-2</v>
      </c>
      <c r="F30">
        <v>2.5510000000000002</v>
      </c>
      <c r="G30">
        <v>0.561809970361556</v>
      </c>
      <c r="H30">
        <v>0.104</v>
      </c>
      <c r="I30">
        <v>0.158</v>
      </c>
      <c r="J30">
        <v>0.35949999999999999</v>
      </c>
      <c r="K30">
        <v>1.9018462953091699</v>
      </c>
      <c r="L30">
        <v>2.1982590840154601</v>
      </c>
      <c r="M30">
        <v>744</v>
      </c>
      <c r="N30">
        <v>1.3494278241200099</v>
      </c>
    </row>
    <row r="31" spans="1:14" x14ac:dyDescent="0.25">
      <c r="A31" t="s">
        <v>25</v>
      </c>
      <c r="B31" t="s">
        <v>48</v>
      </c>
      <c r="C31">
        <v>0.17639112903225801</v>
      </c>
      <c r="D31">
        <v>9.4E-2</v>
      </c>
      <c r="E31">
        <v>6.0999999999999999E-2</v>
      </c>
      <c r="F31">
        <v>1.74</v>
      </c>
      <c r="G31">
        <v>0.20399464663710401</v>
      </c>
      <c r="H31">
        <v>8.4000000000000005E-2</v>
      </c>
      <c r="I31">
        <v>9.4E-2</v>
      </c>
      <c r="J31">
        <v>0.153</v>
      </c>
      <c r="K31">
        <v>3.4240777479964501</v>
      </c>
      <c r="L31">
        <v>14.1643434486154</v>
      </c>
      <c r="M31">
        <v>744</v>
      </c>
      <c r="N31">
        <v>1.15649039583956</v>
      </c>
    </row>
    <row r="32" spans="1:14" x14ac:dyDescent="0.25">
      <c r="A32" t="s">
        <v>26</v>
      </c>
      <c r="B32" t="s">
        <v>48</v>
      </c>
      <c r="C32">
        <v>0.353014784946236</v>
      </c>
      <c r="D32">
        <v>0.1615</v>
      </c>
      <c r="E32">
        <v>0</v>
      </c>
      <c r="F32">
        <v>3.4460000000000002</v>
      </c>
      <c r="G32">
        <v>0.45558585600330398</v>
      </c>
      <c r="H32">
        <v>8.3000000000000004E-2</v>
      </c>
      <c r="I32">
        <v>0.1615</v>
      </c>
      <c r="J32">
        <v>0.41274999999999901</v>
      </c>
      <c r="K32">
        <v>2.98636246024448</v>
      </c>
      <c r="L32">
        <v>11.3660676083125</v>
      </c>
      <c r="M32">
        <v>744</v>
      </c>
      <c r="N32">
        <v>1.2905574367733299</v>
      </c>
    </row>
    <row r="33" spans="1:14" x14ac:dyDescent="0.25">
      <c r="A33" t="s">
        <v>27</v>
      </c>
      <c r="B33" t="s">
        <v>48</v>
      </c>
      <c r="C33">
        <v>0.268158602150537</v>
      </c>
      <c r="D33">
        <v>0.11650000000000001</v>
      </c>
      <c r="E33">
        <v>4.4999999999999998E-2</v>
      </c>
      <c r="F33">
        <v>2.6629999999999998</v>
      </c>
      <c r="G33">
        <v>0.35877468548671498</v>
      </c>
      <c r="H33">
        <v>6.3E-2</v>
      </c>
      <c r="I33">
        <v>0.11650000000000001</v>
      </c>
      <c r="J33">
        <v>0.36599999999999999</v>
      </c>
      <c r="K33">
        <v>2.82349096047031</v>
      </c>
      <c r="L33">
        <v>9.3132813186303096</v>
      </c>
      <c r="M33">
        <v>744</v>
      </c>
      <c r="N33">
        <v>1.3379197333573001</v>
      </c>
    </row>
    <row r="34" spans="1:14" x14ac:dyDescent="0.25">
      <c r="A34" t="s">
        <v>28</v>
      </c>
      <c r="B34" t="s">
        <v>48</v>
      </c>
      <c r="C34">
        <v>0.108209677419354</v>
      </c>
      <c r="D34">
        <v>0.114</v>
      </c>
      <c r="E34">
        <v>0</v>
      </c>
      <c r="F34">
        <v>0.34200000000000003</v>
      </c>
      <c r="G34">
        <v>5.3477197192316098E-2</v>
      </c>
      <c r="H34">
        <v>0.10199999999999999</v>
      </c>
      <c r="I34">
        <v>0.114</v>
      </c>
      <c r="J34">
        <v>0.13525000000000001</v>
      </c>
      <c r="K34">
        <v>-0.53752654534864797</v>
      </c>
      <c r="L34">
        <v>1.27337714862398</v>
      </c>
      <c r="M34">
        <v>744</v>
      </c>
      <c r="N34">
        <v>0.494199765378387</v>
      </c>
    </row>
    <row r="35" spans="1:14" x14ac:dyDescent="0.25">
      <c r="A35" t="s">
        <v>29</v>
      </c>
      <c r="B35" t="s">
        <v>48</v>
      </c>
      <c r="C35">
        <v>0.17535618279569801</v>
      </c>
      <c r="D35">
        <v>0.105</v>
      </c>
      <c r="E35">
        <v>7.8E-2</v>
      </c>
      <c r="F35">
        <v>1.5469999999999999</v>
      </c>
      <c r="G35">
        <v>0.18101316702759701</v>
      </c>
      <c r="H35">
        <v>9.4E-2</v>
      </c>
      <c r="I35">
        <v>0.105</v>
      </c>
      <c r="J35">
        <v>0.16425000000000001</v>
      </c>
      <c r="K35">
        <v>3.8821396548488201</v>
      </c>
      <c r="L35">
        <v>18.632553341451001</v>
      </c>
      <c r="M35">
        <v>744</v>
      </c>
      <c r="N35">
        <v>1.0322599645003001</v>
      </c>
    </row>
    <row r="36" spans="1:14" x14ac:dyDescent="0.25">
      <c r="A36" t="s">
        <v>13</v>
      </c>
      <c r="B36" t="s">
        <v>49</v>
      </c>
      <c r="C36">
        <v>0.18570138888888801</v>
      </c>
      <c r="D36">
        <v>9.0999999999999998E-2</v>
      </c>
      <c r="E36">
        <v>5.3999999999999999E-2</v>
      </c>
      <c r="F36">
        <v>1.571</v>
      </c>
      <c r="G36">
        <v>0.226750126848662</v>
      </c>
      <c r="H36">
        <v>7.0000000000000007E-2</v>
      </c>
      <c r="I36">
        <v>9.0999999999999998E-2</v>
      </c>
      <c r="J36">
        <v>0.19700000000000001</v>
      </c>
      <c r="K36">
        <v>3.0442752447012098</v>
      </c>
      <c r="L36">
        <v>10.303117292315999</v>
      </c>
      <c r="M36">
        <v>720</v>
      </c>
      <c r="N36">
        <v>1.22104701642449</v>
      </c>
    </row>
    <row r="37" spans="1:14" x14ac:dyDescent="0.25">
      <c r="A37" t="s">
        <v>14</v>
      </c>
      <c r="B37" t="s">
        <v>49</v>
      </c>
      <c r="C37">
        <v>0.146776388888888</v>
      </c>
      <c r="D37">
        <v>6.8000000000000005E-2</v>
      </c>
      <c r="E37">
        <v>3.1E-2</v>
      </c>
      <c r="F37">
        <v>2.08</v>
      </c>
      <c r="G37">
        <v>0.19855947494005799</v>
      </c>
      <c r="H37">
        <v>5.5E-2</v>
      </c>
      <c r="I37">
        <v>6.8000000000000005E-2</v>
      </c>
      <c r="J37">
        <v>0.153</v>
      </c>
      <c r="K37">
        <v>4.2889828711229097</v>
      </c>
      <c r="L37">
        <v>25.820204637221501</v>
      </c>
      <c r="M37">
        <v>720</v>
      </c>
      <c r="N37">
        <v>1.35280256206854</v>
      </c>
    </row>
    <row r="38" spans="1:14" x14ac:dyDescent="0.25">
      <c r="A38" t="s">
        <v>15</v>
      </c>
      <c r="B38" t="s">
        <v>49</v>
      </c>
      <c r="C38">
        <v>0.15740138888888799</v>
      </c>
      <c r="D38">
        <v>0.127</v>
      </c>
      <c r="E38">
        <v>5.0999999999999997E-2</v>
      </c>
      <c r="F38">
        <v>0.93899999999999995</v>
      </c>
      <c r="G38">
        <v>0.122922496691139</v>
      </c>
      <c r="H38">
        <v>8.5000000000000006E-2</v>
      </c>
      <c r="I38">
        <v>0.127</v>
      </c>
      <c r="J38">
        <v>0.17799999999999999</v>
      </c>
      <c r="K38">
        <v>3.1581601402786199</v>
      </c>
      <c r="L38">
        <v>12.6384361190497</v>
      </c>
      <c r="M38">
        <v>720</v>
      </c>
      <c r="N38">
        <v>0.78094925056799602</v>
      </c>
    </row>
    <row r="39" spans="1:14" x14ac:dyDescent="0.25">
      <c r="A39" t="s">
        <v>16</v>
      </c>
      <c r="B39" t="s">
        <v>49</v>
      </c>
      <c r="C39">
        <v>0.35448319444444298</v>
      </c>
      <c r="D39">
        <v>0.246</v>
      </c>
      <c r="E39">
        <v>5.30999999999473E-2</v>
      </c>
      <c r="F39">
        <v>4.4909999999999997</v>
      </c>
      <c r="G39">
        <v>0.354649789228073</v>
      </c>
      <c r="H39">
        <v>0.183</v>
      </c>
      <c r="I39">
        <v>0.246</v>
      </c>
      <c r="J39">
        <v>0.40475</v>
      </c>
      <c r="K39">
        <v>5.8227568381319896</v>
      </c>
      <c r="L39">
        <v>51.793010153593698</v>
      </c>
      <c r="M39">
        <v>720</v>
      </c>
      <c r="N39">
        <v>1.0004699652514999</v>
      </c>
    </row>
    <row r="40" spans="1:14" x14ac:dyDescent="0.25">
      <c r="A40" t="s">
        <v>17</v>
      </c>
      <c r="B40" t="s">
        <v>49</v>
      </c>
      <c r="C40">
        <v>0.170244444444444</v>
      </c>
      <c r="D40">
        <v>0.1115</v>
      </c>
      <c r="E40">
        <v>2.3E-2</v>
      </c>
      <c r="F40">
        <v>1.569</v>
      </c>
      <c r="G40">
        <v>0.189021287840795</v>
      </c>
      <c r="H40">
        <v>5.1999999999999998E-2</v>
      </c>
      <c r="I40">
        <v>0.1115</v>
      </c>
      <c r="J40">
        <v>0.2185</v>
      </c>
      <c r="K40">
        <v>3.0427846589987602</v>
      </c>
      <c r="L40">
        <v>12.276217515823101</v>
      </c>
      <c r="M40">
        <v>720</v>
      </c>
      <c r="N40">
        <v>1.1102934281211001</v>
      </c>
    </row>
    <row r="41" spans="1:14" x14ac:dyDescent="0.25">
      <c r="A41" t="s">
        <v>18</v>
      </c>
      <c r="B41" t="s">
        <v>49</v>
      </c>
      <c r="C41">
        <v>0.16868749999999999</v>
      </c>
      <c r="D41">
        <v>9.9500000000000005E-2</v>
      </c>
      <c r="E41">
        <v>2.5999999999999999E-2</v>
      </c>
      <c r="F41">
        <v>1.379</v>
      </c>
      <c r="G41">
        <v>0.195081184510627</v>
      </c>
      <c r="H41">
        <v>6.6000000000000003E-2</v>
      </c>
      <c r="I41">
        <v>9.9500000000000005E-2</v>
      </c>
      <c r="J41">
        <v>0.16300000000000001</v>
      </c>
      <c r="K41">
        <v>2.7311422905192901</v>
      </c>
      <c r="L41">
        <v>7.9748830824531902</v>
      </c>
      <c r="M41">
        <v>720</v>
      </c>
      <c r="N41">
        <v>1.15646496931087</v>
      </c>
    </row>
    <row r="42" spans="1:14" x14ac:dyDescent="0.25">
      <c r="A42" t="s">
        <v>19</v>
      </c>
      <c r="B42" t="s">
        <v>49</v>
      </c>
      <c r="C42">
        <v>0.113031944444444</v>
      </c>
      <c r="D42">
        <v>9.2999999999999999E-2</v>
      </c>
      <c r="E42">
        <v>3.5000000000000003E-2</v>
      </c>
      <c r="F42">
        <v>1.2450000000000001</v>
      </c>
      <c r="G42">
        <v>0.104840990038818</v>
      </c>
      <c r="H42">
        <v>6.1749999999999999E-2</v>
      </c>
      <c r="I42">
        <v>9.2999999999999999E-2</v>
      </c>
      <c r="J42">
        <v>0.13700000000000001</v>
      </c>
      <c r="K42">
        <v>5.2942377195518198</v>
      </c>
      <c r="L42">
        <v>38.499569081082001</v>
      </c>
      <c r="M42">
        <v>720</v>
      </c>
      <c r="N42">
        <v>0.92753416349789397</v>
      </c>
    </row>
    <row r="43" spans="1:14" x14ac:dyDescent="0.25">
      <c r="A43" t="s">
        <v>20</v>
      </c>
      <c r="B43" t="s">
        <v>49</v>
      </c>
      <c r="C43">
        <v>0.24475694444444401</v>
      </c>
      <c r="D43">
        <v>0.15049999999999999</v>
      </c>
      <c r="E43">
        <v>5.8999999999999997E-2</v>
      </c>
      <c r="F43">
        <v>1.528</v>
      </c>
      <c r="G43">
        <v>0.22784158193961801</v>
      </c>
      <c r="H43">
        <v>8.5000000000000006E-2</v>
      </c>
      <c r="I43">
        <v>0.15049999999999999</v>
      </c>
      <c r="J43">
        <v>0.30599999999999999</v>
      </c>
      <c r="K43">
        <v>2.07566224804772</v>
      </c>
      <c r="L43">
        <v>4.7920093914146999</v>
      </c>
      <c r="M43">
        <v>720</v>
      </c>
      <c r="N43">
        <v>0.93088914170251302</v>
      </c>
    </row>
    <row r="44" spans="1:14" x14ac:dyDescent="0.25">
      <c r="A44" t="s">
        <v>21</v>
      </c>
      <c r="B44" t="s">
        <v>49</v>
      </c>
      <c r="C44">
        <v>0.117402777777777</v>
      </c>
      <c r="D44">
        <v>8.1000000000000003E-2</v>
      </c>
      <c r="E44">
        <v>4.2999999999999997E-2</v>
      </c>
      <c r="F44">
        <v>1.1000000000000001</v>
      </c>
      <c r="G44">
        <v>0.107768032412565</v>
      </c>
      <c r="H44">
        <v>5.6000000000000001E-2</v>
      </c>
      <c r="I44">
        <v>8.1000000000000003E-2</v>
      </c>
      <c r="J44">
        <v>0.14599999999999999</v>
      </c>
      <c r="K44">
        <v>4.1688811083773398</v>
      </c>
      <c r="L44">
        <v>24.350771331260098</v>
      </c>
      <c r="M44">
        <v>720</v>
      </c>
      <c r="N44">
        <v>0.917934264013332</v>
      </c>
    </row>
    <row r="45" spans="1:14" x14ac:dyDescent="0.25">
      <c r="A45" t="s">
        <v>22</v>
      </c>
      <c r="B45" t="s">
        <v>49</v>
      </c>
      <c r="C45">
        <v>0.211551388888888</v>
      </c>
      <c r="D45">
        <v>0.16700000000000001</v>
      </c>
      <c r="E45">
        <v>6.7000000000000004E-2</v>
      </c>
      <c r="F45">
        <v>1.3979999999999999</v>
      </c>
      <c r="G45">
        <v>0.16957986248852999</v>
      </c>
      <c r="H45">
        <v>0.11600000000000001</v>
      </c>
      <c r="I45">
        <v>0.16700000000000001</v>
      </c>
      <c r="J45">
        <v>0.23599999999999999</v>
      </c>
      <c r="K45">
        <v>3.6786388338990101</v>
      </c>
      <c r="L45">
        <v>17.466359683918899</v>
      </c>
      <c r="M45">
        <v>720</v>
      </c>
      <c r="N45">
        <v>0.80160127229226996</v>
      </c>
    </row>
    <row r="46" spans="1:14" x14ac:dyDescent="0.25">
      <c r="A46" t="s">
        <v>23</v>
      </c>
      <c r="B46" t="s">
        <v>49</v>
      </c>
      <c r="C46">
        <v>0.107023611111111</v>
      </c>
      <c r="D46">
        <v>8.3000000000000004E-2</v>
      </c>
      <c r="E46">
        <v>0</v>
      </c>
      <c r="F46">
        <v>1.3859999999999999</v>
      </c>
      <c r="G46">
        <v>0.144920872364974</v>
      </c>
      <c r="H46">
        <v>5.5E-2</v>
      </c>
      <c r="I46">
        <v>8.3000000000000004E-2</v>
      </c>
      <c r="J46">
        <v>0.10100000000000001</v>
      </c>
      <c r="K46">
        <v>5.9501797727385597</v>
      </c>
      <c r="L46">
        <v>41.708109440514903</v>
      </c>
      <c r="M46">
        <v>720</v>
      </c>
      <c r="N46">
        <v>1.35410187397357</v>
      </c>
    </row>
    <row r="47" spans="1:14" x14ac:dyDescent="0.25">
      <c r="A47" t="s">
        <v>24</v>
      </c>
      <c r="B47" t="s">
        <v>49</v>
      </c>
      <c r="C47">
        <v>0.25182777777777698</v>
      </c>
      <c r="D47">
        <v>0.16200000000000001</v>
      </c>
      <c r="E47">
        <v>5.3999999999999999E-2</v>
      </c>
      <c r="F47">
        <v>2.109</v>
      </c>
      <c r="G47">
        <v>0.243909501914954</v>
      </c>
      <c r="H47">
        <v>0.10775</v>
      </c>
      <c r="I47">
        <v>0.16200000000000001</v>
      </c>
      <c r="J47">
        <v>0.29925000000000002</v>
      </c>
      <c r="K47">
        <v>3.0865051738020899</v>
      </c>
      <c r="L47">
        <v>13.4401832492411</v>
      </c>
      <c r="M47">
        <v>720</v>
      </c>
      <c r="N47">
        <v>0.968556781413484</v>
      </c>
    </row>
    <row r="48" spans="1:14" x14ac:dyDescent="0.25">
      <c r="A48" t="s">
        <v>25</v>
      </c>
      <c r="B48" t="s">
        <v>49</v>
      </c>
      <c r="C48">
        <v>0.201870833333333</v>
      </c>
      <c r="D48">
        <v>0.11899999999999999</v>
      </c>
      <c r="E48">
        <v>5.7000000000000002E-2</v>
      </c>
      <c r="F48">
        <v>1.22</v>
      </c>
      <c r="G48">
        <v>0.19655367635269599</v>
      </c>
      <c r="H48">
        <v>8.2000000000000003E-2</v>
      </c>
      <c r="I48">
        <v>0.11899999999999999</v>
      </c>
      <c r="J48">
        <v>0.22675000000000001</v>
      </c>
      <c r="K48">
        <v>2.20137601639588</v>
      </c>
      <c r="L48">
        <v>4.7357698889668098</v>
      </c>
      <c r="M48">
        <v>720</v>
      </c>
      <c r="N48">
        <v>0.97366059825068096</v>
      </c>
    </row>
    <row r="49" spans="1:14" x14ac:dyDescent="0.25">
      <c r="A49" t="s">
        <v>26</v>
      </c>
      <c r="B49" t="s">
        <v>49</v>
      </c>
      <c r="C49">
        <v>0.25980555555555501</v>
      </c>
      <c r="D49">
        <v>0.1895</v>
      </c>
      <c r="E49">
        <v>5.8000000000000003E-2</v>
      </c>
      <c r="F49">
        <v>2.0950000000000002</v>
      </c>
      <c r="G49">
        <v>0.25061947943837198</v>
      </c>
      <c r="H49">
        <v>9.5000000000000001E-2</v>
      </c>
      <c r="I49">
        <v>0.1895</v>
      </c>
      <c r="J49">
        <v>0.28699999999999998</v>
      </c>
      <c r="K49">
        <v>2.6424929215581998</v>
      </c>
      <c r="L49">
        <v>9.1611372521769798</v>
      </c>
      <c r="M49">
        <v>720</v>
      </c>
      <c r="N49">
        <v>0.96464249543263203</v>
      </c>
    </row>
    <row r="50" spans="1:14" x14ac:dyDescent="0.25">
      <c r="A50" t="s">
        <v>27</v>
      </c>
      <c r="B50" t="s">
        <v>49</v>
      </c>
      <c r="C50">
        <v>0.23370416666666599</v>
      </c>
      <c r="D50">
        <v>0.14099999999999999</v>
      </c>
      <c r="E50">
        <v>4.8000000000000001E-2</v>
      </c>
      <c r="F50">
        <v>1.266</v>
      </c>
      <c r="G50">
        <v>0.221761596819785</v>
      </c>
      <c r="H50">
        <v>7.8750000000000001E-2</v>
      </c>
      <c r="I50">
        <v>0.14099999999999999</v>
      </c>
      <c r="J50">
        <v>0.30199999999999999</v>
      </c>
      <c r="K50">
        <v>1.8504516165304801</v>
      </c>
      <c r="L50">
        <v>3.3975543556010499</v>
      </c>
      <c r="M50">
        <v>720</v>
      </c>
      <c r="N50">
        <v>0.94889877225032604</v>
      </c>
    </row>
    <row r="51" spans="1:14" x14ac:dyDescent="0.25">
      <c r="A51" t="s">
        <v>28</v>
      </c>
      <c r="B51" t="s">
        <v>49</v>
      </c>
      <c r="C51">
        <v>0.13159027777777699</v>
      </c>
      <c r="D51">
        <v>0.106</v>
      </c>
      <c r="E51">
        <v>8.2000000000000003E-2</v>
      </c>
      <c r="F51">
        <v>0.67100000000000004</v>
      </c>
      <c r="G51">
        <v>7.5908096580584894E-2</v>
      </c>
      <c r="H51">
        <v>9.5000000000000001E-2</v>
      </c>
      <c r="I51">
        <v>0.106</v>
      </c>
      <c r="J51">
        <v>0.13700000000000001</v>
      </c>
      <c r="K51">
        <v>3.8094085220239502</v>
      </c>
      <c r="L51">
        <v>17.759516453002799</v>
      </c>
      <c r="M51">
        <v>720</v>
      </c>
      <c r="N51">
        <v>0.57685186065777705</v>
      </c>
    </row>
    <row r="52" spans="1:14" x14ac:dyDescent="0.25">
      <c r="A52" t="s">
        <v>29</v>
      </c>
      <c r="B52" t="s">
        <v>49</v>
      </c>
      <c r="C52">
        <v>0.295536111111111</v>
      </c>
      <c r="D52">
        <v>0.16450000000000001</v>
      </c>
      <c r="E52">
        <v>0.08</v>
      </c>
      <c r="F52">
        <v>2.3690000000000002</v>
      </c>
      <c r="G52">
        <v>0.31122577671291601</v>
      </c>
      <c r="H52">
        <v>0.10875</v>
      </c>
      <c r="I52">
        <v>0.16450000000000001</v>
      </c>
      <c r="J52">
        <v>0.36024999999999902</v>
      </c>
      <c r="K52">
        <v>2.6287834296993799</v>
      </c>
      <c r="L52">
        <v>8.5549189964261494</v>
      </c>
      <c r="M52">
        <v>720</v>
      </c>
      <c r="N52">
        <v>1.05308882742896</v>
      </c>
    </row>
    <row r="53" spans="1:14" x14ac:dyDescent="0.25">
      <c r="A53" t="s">
        <v>13</v>
      </c>
      <c r="B53" t="s">
        <v>50</v>
      </c>
      <c r="C53">
        <v>0.23828667563930001</v>
      </c>
      <c r="D53">
        <v>0.11899999999999999</v>
      </c>
      <c r="E53">
        <v>5.3999999999999999E-2</v>
      </c>
      <c r="F53">
        <v>1.5389999999999999</v>
      </c>
      <c r="G53">
        <v>0.262145558263154</v>
      </c>
      <c r="H53">
        <v>7.0000000000000007E-2</v>
      </c>
      <c r="I53">
        <v>0.11899999999999999</v>
      </c>
      <c r="J53">
        <v>0.26650000000000001</v>
      </c>
      <c r="K53">
        <v>2.0137241282846499</v>
      </c>
      <c r="L53">
        <v>3.9698839753694499</v>
      </c>
      <c r="M53">
        <v>743</v>
      </c>
      <c r="N53">
        <v>1.10012680129865</v>
      </c>
    </row>
    <row r="54" spans="1:14" x14ac:dyDescent="0.25">
      <c r="A54" t="s">
        <v>14</v>
      </c>
      <c r="B54" t="s">
        <v>50</v>
      </c>
      <c r="C54">
        <v>0.18252759084791301</v>
      </c>
      <c r="D54">
        <v>8.3000000000000004E-2</v>
      </c>
      <c r="E54">
        <v>0.03</v>
      </c>
      <c r="F54">
        <v>1.714</v>
      </c>
      <c r="G54">
        <v>0.234694953658487</v>
      </c>
      <c r="H54">
        <v>5.3999999999999999E-2</v>
      </c>
      <c r="I54">
        <v>8.3000000000000004E-2</v>
      </c>
      <c r="J54">
        <v>0.20499999999999999</v>
      </c>
      <c r="K54">
        <v>2.96571747609753</v>
      </c>
      <c r="L54">
        <v>10.4024262650473</v>
      </c>
      <c r="M54">
        <v>743</v>
      </c>
      <c r="N54">
        <v>1.28580535451235</v>
      </c>
    </row>
    <row r="55" spans="1:14" x14ac:dyDescent="0.25">
      <c r="A55" t="s">
        <v>15</v>
      </c>
      <c r="B55" t="s">
        <v>50</v>
      </c>
      <c r="C55">
        <v>0.14879946164199101</v>
      </c>
      <c r="D55">
        <v>0.122</v>
      </c>
      <c r="E55">
        <v>5.3999999999999999E-2</v>
      </c>
      <c r="F55">
        <v>0.90300000000000002</v>
      </c>
      <c r="G55">
        <v>0.110027288454099</v>
      </c>
      <c r="H55">
        <v>8.2000000000000003E-2</v>
      </c>
      <c r="I55">
        <v>0.122</v>
      </c>
      <c r="J55">
        <v>0.17199999999999999</v>
      </c>
      <c r="K55">
        <v>3.1783792567570499</v>
      </c>
      <c r="L55">
        <v>13.439997026314099</v>
      </c>
      <c r="M55">
        <v>743</v>
      </c>
      <c r="N55">
        <v>0.73943337724448399</v>
      </c>
    </row>
    <row r="56" spans="1:14" x14ac:dyDescent="0.25">
      <c r="A56" t="s">
        <v>16</v>
      </c>
      <c r="B56" t="s">
        <v>50</v>
      </c>
      <c r="C56">
        <v>0.319665679676984</v>
      </c>
      <c r="D56">
        <v>0.22800000000000001</v>
      </c>
      <c r="E56">
        <v>8.5999999999999993E-2</v>
      </c>
      <c r="F56">
        <v>4.4669999999999996</v>
      </c>
      <c r="G56">
        <v>0.28213461644924798</v>
      </c>
      <c r="H56">
        <v>0.16500000000000001</v>
      </c>
      <c r="I56">
        <v>0.22800000000000001</v>
      </c>
      <c r="J56">
        <v>0.35699999999999998</v>
      </c>
      <c r="K56">
        <v>5.57254178560901</v>
      </c>
      <c r="L56">
        <v>64.5535578025614</v>
      </c>
      <c r="M56">
        <v>743</v>
      </c>
      <c r="N56">
        <v>0.88259276608717796</v>
      </c>
    </row>
    <row r="57" spans="1:14" x14ac:dyDescent="0.25">
      <c r="A57" t="s">
        <v>17</v>
      </c>
      <c r="B57" t="s">
        <v>50</v>
      </c>
      <c r="C57">
        <v>0.19399865410497899</v>
      </c>
      <c r="D57">
        <v>9.8000000000000004E-2</v>
      </c>
      <c r="E57">
        <v>2.3E-2</v>
      </c>
      <c r="F57">
        <v>3.1379999999999999</v>
      </c>
      <c r="G57">
        <v>0.26921873339959101</v>
      </c>
      <c r="H57">
        <v>4.4999999999999998E-2</v>
      </c>
      <c r="I57">
        <v>9.8000000000000004E-2</v>
      </c>
      <c r="J57">
        <v>0.23899999999999999</v>
      </c>
      <c r="K57">
        <v>4.0370650911715602</v>
      </c>
      <c r="L57">
        <v>26.243676241815699</v>
      </c>
      <c r="M57">
        <v>743</v>
      </c>
      <c r="N57">
        <v>1.3877350574499701</v>
      </c>
    </row>
    <row r="58" spans="1:14" x14ac:dyDescent="0.25">
      <c r="A58" t="s">
        <v>18</v>
      </c>
      <c r="B58" t="s">
        <v>50</v>
      </c>
      <c r="C58">
        <v>0.169242261103633</v>
      </c>
      <c r="D58">
        <v>9.2999999999999999E-2</v>
      </c>
      <c r="E58">
        <v>2.5999999999999999E-2</v>
      </c>
      <c r="F58">
        <v>1.6879999999999999</v>
      </c>
      <c r="G58">
        <v>0.207516583927943</v>
      </c>
      <c r="H58">
        <v>6.25E-2</v>
      </c>
      <c r="I58">
        <v>9.2999999999999999E-2</v>
      </c>
      <c r="J58">
        <v>0.17899999999999999</v>
      </c>
      <c r="K58">
        <v>3.17588962747655</v>
      </c>
      <c r="L58">
        <v>12.180508463488099</v>
      </c>
      <c r="M58">
        <v>743</v>
      </c>
      <c r="N58">
        <v>1.22615109591848</v>
      </c>
    </row>
    <row r="59" spans="1:14" x14ac:dyDescent="0.25">
      <c r="A59" t="s">
        <v>19</v>
      </c>
      <c r="B59" t="s">
        <v>50</v>
      </c>
      <c r="C59">
        <v>0.104461641991924</v>
      </c>
      <c r="D59">
        <v>9.4E-2</v>
      </c>
      <c r="E59">
        <v>3.5999999999999997E-2</v>
      </c>
      <c r="F59">
        <v>1.2809999999999999</v>
      </c>
      <c r="G59">
        <v>7.92522896418313E-2</v>
      </c>
      <c r="H59">
        <v>6.4000000000000001E-2</v>
      </c>
      <c r="I59">
        <v>9.4E-2</v>
      </c>
      <c r="J59">
        <v>0.129</v>
      </c>
      <c r="K59">
        <v>7.2380655498524096</v>
      </c>
      <c r="L59">
        <v>86.493223465404995</v>
      </c>
      <c r="M59">
        <v>743</v>
      </c>
      <c r="N59">
        <v>0.75867359664859502</v>
      </c>
    </row>
    <row r="60" spans="1:14" x14ac:dyDescent="0.25">
      <c r="A60" t="s">
        <v>20</v>
      </c>
      <c r="B60" t="s">
        <v>50</v>
      </c>
      <c r="C60">
        <v>0.27533109017496599</v>
      </c>
      <c r="D60">
        <v>0.17599999999999999</v>
      </c>
      <c r="E60">
        <v>5.5E-2</v>
      </c>
      <c r="F60">
        <v>1.633</v>
      </c>
      <c r="G60">
        <v>0.26603610842567199</v>
      </c>
      <c r="H60">
        <v>8.3000000000000004E-2</v>
      </c>
      <c r="I60">
        <v>0.17599999999999999</v>
      </c>
      <c r="J60">
        <v>0.34799999999999998</v>
      </c>
      <c r="K60">
        <v>1.9767510309957701</v>
      </c>
      <c r="L60">
        <v>4.2703351003512697</v>
      </c>
      <c r="M60">
        <v>743</v>
      </c>
      <c r="N60">
        <v>0.966240711343615</v>
      </c>
    </row>
    <row r="61" spans="1:14" x14ac:dyDescent="0.25">
      <c r="A61" t="s">
        <v>21</v>
      </c>
      <c r="B61" t="s">
        <v>50</v>
      </c>
      <c r="C61">
        <v>0.118388963660834</v>
      </c>
      <c r="D61">
        <v>0.08</v>
      </c>
      <c r="E61">
        <v>3.5000000000000003E-2</v>
      </c>
      <c r="F61">
        <v>1.34</v>
      </c>
      <c r="G61">
        <v>0.12966759591584801</v>
      </c>
      <c r="H61">
        <v>5.1999999999999998E-2</v>
      </c>
      <c r="I61">
        <v>0.08</v>
      </c>
      <c r="J61">
        <v>0.14099999999999999</v>
      </c>
      <c r="K61">
        <v>4.7544641972998702</v>
      </c>
      <c r="L61">
        <v>29.882523870503899</v>
      </c>
      <c r="M61">
        <v>743</v>
      </c>
      <c r="N61">
        <v>1.0952675984843001</v>
      </c>
    </row>
    <row r="62" spans="1:14" x14ac:dyDescent="0.25">
      <c r="A62" t="s">
        <v>22</v>
      </c>
      <c r="B62" t="s">
        <v>50</v>
      </c>
      <c r="C62">
        <v>0.23492059219380801</v>
      </c>
      <c r="D62">
        <v>0.17499999999999999</v>
      </c>
      <c r="E62">
        <v>7.0000000000000007E-2</v>
      </c>
      <c r="F62">
        <v>2.097</v>
      </c>
      <c r="G62">
        <v>0.246980597454104</v>
      </c>
      <c r="H62">
        <v>0.115</v>
      </c>
      <c r="I62">
        <v>0.17499999999999999</v>
      </c>
      <c r="J62">
        <v>0.2465</v>
      </c>
      <c r="K62">
        <v>4.29140826014266</v>
      </c>
      <c r="L62">
        <v>22.0409927577231</v>
      </c>
      <c r="M62">
        <v>743</v>
      </c>
      <c r="N62">
        <v>1.0513365182152501</v>
      </c>
    </row>
    <row r="63" spans="1:14" x14ac:dyDescent="0.25">
      <c r="A63" t="s">
        <v>23</v>
      </c>
      <c r="B63" t="s">
        <v>50</v>
      </c>
      <c r="C63">
        <v>0.123662180349932</v>
      </c>
      <c r="D63">
        <v>9.0999999999999998E-2</v>
      </c>
      <c r="E63">
        <v>1.2E-2</v>
      </c>
      <c r="F63">
        <v>1.264</v>
      </c>
      <c r="G63">
        <v>0.13670185260541201</v>
      </c>
      <c r="H63">
        <v>6.6000000000000003E-2</v>
      </c>
      <c r="I63">
        <v>9.0999999999999998E-2</v>
      </c>
      <c r="J63">
        <v>0.13200000000000001</v>
      </c>
      <c r="K63">
        <v>4.5091238643130902</v>
      </c>
      <c r="L63">
        <v>25.649750803651798</v>
      </c>
      <c r="M63">
        <v>743</v>
      </c>
      <c r="N63">
        <v>1.10544591902375</v>
      </c>
    </row>
    <row r="64" spans="1:14" x14ac:dyDescent="0.25">
      <c r="A64" t="s">
        <v>24</v>
      </c>
      <c r="B64" t="s">
        <v>50</v>
      </c>
      <c r="C64">
        <v>0.23081022880215299</v>
      </c>
      <c r="D64">
        <v>0.152</v>
      </c>
      <c r="E64">
        <v>5.7000000000000002E-2</v>
      </c>
      <c r="F64">
        <v>1.4159999999999999</v>
      </c>
      <c r="G64">
        <v>0.201811333533748</v>
      </c>
      <c r="H64">
        <v>0.10299999999999999</v>
      </c>
      <c r="I64">
        <v>0.152</v>
      </c>
      <c r="J64">
        <v>0.29049999999999998</v>
      </c>
      <c r="K64">
        <v>2.3851958801502202</v>
      </c>
      <c r="L64">
        <v>7.1382571439910603</v>
      </c>
      <c r="M64">
        <v>743</v>
      </c>
      <c r="N64">
        <v>0.87436044139420599</v>
      </c>
    </row>
    <row r="65" spans="1:14" x14ac:dyDescent="0.25">
      <c r="A65" t="s">
        <v>25</v>
      </c>
      <c r="B65" t="s">
        <v>50</v>
      </c>
      <c r="C65">
        <v>0.23176850605652699</v>
      </c>
      <c r="D65">
        <v>0.13700000000000001</v>
      </c>
      <c r="E65">
        <v>5.1999999999999998E-2</v>
      </c>
      <c r="F65">
        <v>1.425</v>
      </c>
      <c r="G65">
        <v>0.22738944525949301</v>
      </c>
      <c r="H65">
        <v>7.8E-2</v>
      </c>
      <c r="I65">
        <v>0.13700000000000001</v>
      </c>
      <c r="J65">
        <v>0.28100000000000003</v>
      </c>
      <c r="K65">
        <v>1.96583466887761</v>
      </c>
      <c r="L65">
        <v>3.8321543295343998</v>
      </c>
      <c r="M65">
        <v>743</v>
      </c>
      <c r="N65">
        <v>0.98110588504217899</v>
      </c>
    </row>
    <row r="66" spans="1:14" x14ac:dyDescent="0.25">
      <c r="A66" t="s">
        <v>26</v>
      </c>
      <c r="B66" t="s">
        <v>50</v>
      </c>
      <c r="C66">
        <v>0.27279407806191103</v>
      </c>
      <c r="D66">
        <v>0.223</v>
      </c>
      <c r="E66">
        <v>0.06</v>
      </c>
      <c r="F66">
        <v>1.508</v>
      </c>
      <c r="G66">
        <v>0.20784606933091501</v>
      </c>
      <c r="H66">
        <v>0.1235</v>
      </c>
      <c r="I66">
        <v>0.223</v>
      </c>
      <c r="J66">
        <v>0.317</v>
      </c>
      <c r="K66">
        <v>1.96058707311905</v>
      </c>
      <c r="L66">
        <v>4.7582543936762498</v>
      </c>
      <c r="M66">
        <v>743</v>
      </c>
      <c r="N66">
        <v>0.76191562077731301</v>
      </c>
    </row>
    <row r="67" spans="1:14" x14ac:dyDescent="0.25">
      <c r="A67" t="s">
        <v>27</v>
      </c>
      <c r="B67" t="s">
        <v>50</v>
      </c>
      <c r="C67">
        <v>0.28035935397039002</v>
      </c>
      <c r="D67">
        <v>0.154</v>
      </c>
      <c r="E67">
        <v>4.7E-2</v>
      </c>
      <c r="F67">
        <v>2.391</v>
      </c>
      <c r="G67">
        <v>0.31549746166763298</v>
      </c>
      <c r="H67">
        <v>7.0999999999999994E-2</v>
      </c>
      <c r="I67">
        <v>0.154</v>
      </c>
      <c r="J67">
        <v>0.375</v>
      </c>
      <c r="K67">
        <v>2.5563960195564102</v>
      </c>
      <c r="L67">
        <v>9.1196351661609096</v>
      </c>
      <c r="M67">
        <v>743</v>
      </c>
      <c r="N67">
        <v>1.1253323893054501</v>
      </c>
    </row>
    <row r="68" spans="1:14" x14ac:dyDescent="0.25">
      <c r="A68" t="s">
        <v>28</v>
      </c>
      <c r="B68" t="s">
        <v>50</v>
      </c>
      <c r="C68">
        <v>9.4644683714670205E-2</v>
      </c>
      <c r="D68">
        <v>8.5999999999999993E-2</v>
      </c>
      <c r="E68">
        <v>7.4999999999999997E-2</v>
      </c>
      <c r="F68">
        <v>0.83899999999999997</v>
      </c>
      <c r="G68">
        <v>3.7306087976839299E-2</v>
      </c>
      <c r="H68">
        <v>8.3000000000000004E-2</v>
      </c>
      <c r="I68">
        <v>8.5999999999999993E-2</v>
      </c>
      <c r="J68">
        <v>9.0999999999999998E-2</v>
      </c>
      <c r="K68">
        <v>12.009986850407</v>
      </c>
      <c r="L68">
        <v>216.464635554604</v>
      </c>
      <c r="M68">
        <v>743</v>
      </c>
      <c r="N68">
        <v>0.39416992600775902</v>
      </c>
    </row>
    <row r="69" spans="1:14" x14ac:dyDescent="0.25">
      <c r="A69" t="s">
        <v>29</v>
      </c>
      <c r="B69" t="s">
        <v>50</v>
      </c>
      <c r="C69">
        <v>0.29027456258411799</v>
      </c>
      <c r="D69">
        <v>0.17599999999999999</v>
      </c>
      <c r="E69">
        <v>7.5999999999999998E-2</v>
      </c>
      <c r="F69">
        <v>2.0960000000000001</v>
      </c>
      <c r="G69">
        <v>0.27630368754016299</v>
      </c>
      <c r="H69">
        <v>0.105</v>
      </c>
      <c r="I69">
        <v>0.17599999999999999</v>
      </c>
      <c r="J69">
        <v>0.36649999999999999</v>
      </c>
      <c r="K69">
        <v>2.3212098241080801</v>
      </c>
      <c r="L69">
        <v>7.0479504518407001</v>
      </c>
      <c r="M69">
        <v>743</v>
      </c>
      <c r="N69">
        <v>0.95187013660590203</v>
      </c>
    </row>
    <row r="70" spans="1:14" x14ac:dyDescent="0.25">
      <c r="A70" t="s">
        <v>13</v>
      </c>
      <c r="B70" t="s">
        <v>51</v>
      </c>
      <c r="C70">
        <v>0.22492083333333299</v>
      </c>
      <c r="D70">
        <v>0.128</v>
      </c>
      <c r="E70">
        <v>5.0999999999999997E-2</v>
      </c>
      <c r="F70">
        <v>1.7410000000000001</v>
      </c>
      <c r="G70">
        <v>0.23556259554970499</v>
      </c>
      <c r="H70">
        <v>6.5750000000000003E-2</v>
      </c>
      <c r="I70">
        <v>0.128</v>
      </c>
      <c r="J70">
        <v>0.26874999999999999</v>
      </c>
      <c r="K70">
        <v>2.1523710023635001</v>
      </c>
      <c r="L70">
        <v>5.6539375702786803</v>
      </c>
      <c r="M70">
        <v>720</v>
      </c>
      <c r="N70">
        <v>1.0473133682578899</v>
      </c>
    </row>
    <row r="71" spans="1:14" x14ac:dyDescent="0.25">
      <c r="A71" t="s">
        <v>14</v>
      </c>
      <c r="B71" t="s">
        <v>51</v>
      </c>
      <c r="C71">
        <v>0.25776388888888802</v>
      </c>
      <c r="D71">
        <v>9.0999999999999998E-2</v>
      </c>
      <c r="E71">
        <v>2.8000000000000001E-2</v>
      </c>
      <c r="F71">
        <v>2.3660000000000001</v>
      </c>
      <c r="G71">
        <v>0.36093653074008097</v>
      </c>
      <c r="H71">
        <v>4.9000000000000002E-2</v>
      </c>
      <c r="I71">
        <v>9.0999999999999998E-2</v>
      </c>
      <c r="J71">
        <v>0.29025000000000001</v>
      </c>
      <c r="K71">
        <v>2.5551075215150898</v>
      </c>
      <c r="L71">
        <v>7.8176546309314503</v>
      </c>
      <c r="M71">
        <v>720</v>
      </c>
      <c r="N71">
        <v>1.40026026258342</v>
      </c>
    </row>
    <row r="72" spans="1:14" x14ac:dyDescent="0.25">
      <c r="A72" t="s">
        <v>15</v>
      </c>
      <c r="B72" t="s">
        <v>51</v>
      </c>
      <c r="C72">
        <v>0.13653750000000001</v>
      </c>
      <c r="D72">
        <v>0.107</v>
      </c>
      <c r="E72">
        <v>4.2000000000000003E-2</v>
      </c>
      <c r="F72">
        <v>1.77</v>
      </c>
      <c r="G72">
        <v>0.133974199805376</v>
      </c>
      <c r="H72">
        <v>6.8750000000000006E-2</v>
      </c>
      <c r="I72">
        <v>0.107</v>
      </c>
      <c r="J72">
        <v>0.14699999999999999</v>
      </c>
      <c r="K72">
        <v>5.62561306961668</v>
      </c>
      <c r="L72">
        <v>47.9044253396318</v>
      </c>
      <c r="M72">
        <v>720</v>
      </c>
      <c r="N72">
        <v>0.98122640157741603</v>
      </c>
    </row>
    <row r="73" spans="1:14" x14ac:dyDescent="0.25">
      <c r="A73" t="s">
        <v>16</v>
      </c>
      <c r="B73" t="s">
        <v>51</v>
      </c>
      <c r="C73">
        <v>0.33938319444444298</v>
      </c>
      <c r="D73">
        <v>0.22600000000000001</v>
      </c>
      <c r="E73">
        <v>7.0000000000000007E-2</v>
      </c>
      <c r="F73">
        <v>4.4390000000000001</v>
      </c>
      <c r="G73">
        <v>0.37236599547360799</v>
      </c>
      <c r="H73">
        <v>0.14899999999999999</v>
      </c>
      <c r="I73">
        <v>0.22600000000000001</v>
      </c>
      <c r="J73">
        <v>0.38024999999999998</v>
      </c>
      <c r="K73">
        <v>5.8776950056242203</v>
      </c>
      <c r="L73">
        <v>51.973257551118998</v>
      </c>
      <c r="M73">
        <v>720</v>
      </c>
      <c r="N73">
        <v>1.0971845441055399</v>
      </c>
    </row>
    <row r="74" spans="1:14" x14ac:dyDescent="0.25">
      <c r="A74" t="s">
        <v>17</v>
      </c>
      <c r="B74" t="s">
        <v>51</v>
      </c>
      <c r="C74">
        <v>0.20355138888888799</v>
      </c>
      <c r="D74">
        <v>0.122</v>
      </c>
      <c r="E74">
        <v>2.3E-2</v>
      </c>
      <c r="F74">
        <v>2.3530000000000002</v>
      </c>
      <c r="G74">
        <v>0.26840916521283598</v>
      </c>
      <c r="H74">
        <v>4.7750000000000001E-2</v>
      </c>
      <c r="I74">
        <v>0.122</v>
      </c>
      <c r="J74">
        <v>0.23699999999999999</v>
      </c>
      <c r="K74">
        <v>3.2983352417046898</v>
      </c>
      <c r="L74">
        <v>13.884382192823001</v>
      </c>
      <c r="M74">
        <v>720</v>
      </c>
      <c r="N74">
        <v>1.31863096920135</v>
      </c>
    </row>
    <row r="75" spans="1:14" x14ac:dyDescent="0.25">
      <c r="A75" t="s">
        <v>18</v>
      </c>
      <c r="B75" t="s">
        <v>51</v>
      </c>
      <c r="C75">
        <v>0.19667499999999999</v>
      </c>
      <c r="D75">
        <v>0.1045</v>
      </c>
      <c r="E75">
        <v>2.8000000000000001E-2</v>
      </c>
      <c r="F75">
        <v>1.5669999999999999</v>
      </c>
      <c r="G75">
        <v>0.232859087410622</v>
      </c>
      <c r="H75">
        <v>6.7000000000000004E-2</v>
      </c>
      <c r="I75">
        <v>0.1045</v>
      </c>
      <c r="J75">
        <v>0.214</v>
      </c>
      <c r="K75">
        <v>2.5956678173726302</v>
      </c>
      <c r="L75">
        <v>7.6776289317736497</v>
      </c>
      <c r="M75">
        <v>720</v>
      </c>
      <c r="N75">
        <v>1.18397908941463</v>
      </c>
    </row>
    <row r="76" spans="1:14" x14ac:dyDescent="0.25">
      <c r="A76" t="s">
        <v>19</v>
      </c>
      <c r="B76" t="s">
        <v>51</v>
      </c>
      <c r="C76">
        <v>0.11019999999999899</v>
      </c>
      <c r="D76">
        <v>9.9000000000000005E-2</v>
      </c>
      <c r="E76">
        <v>3.5000000000000003E-2</v>
      </c>
      <c r="F76">
        <v>0.71599999999999997</v>
      </c>
      <c r="G76">
        <v>7.79775403633165E-2</v>
      </c>
      <c r="H76">
        <v>6.4000000000000001E-2</v>
      </c>
      <c r="I76">
        <v>9.9000000000000005E-2</v>
      </c>
      <c r="J76">
        <v>0.13125000000000001</v>
      </c>
      <c r="K76">
        <v>3.6009876486494199</v>
      </c>
      <c r="L76">
        <v>19.236615502189402</v>
      </c>
      <c r="M76">
        <v>720</v>
      </c>
      <c r="N76">
        <v>0.70760018478508602</v>
      </c>
    </row>
    <row r="77" spans="1:14" x14ac:dyDescent="0.25">
      <c r="A77" t="s">
        <v>20</v>
      </c>
      <c r="B77" t="s">
        <v>51</v>
      </c>
      <c r="C77">
        <v>0.285588888888888</v>
      </c>
      <c r="D77">
        <v>0.19450000000000001</v>
      </c>
      <c r="E77">
        <v>5.7000000000000002E-2</v>
      </c>
      <c r="F77">
        <v>1.4870000000000001</v>
      </c>
      <c r="G77">
        <v>0.25061043779429398</v>
      </c>
      <c r="H77">
        <v>0.11475</v>
      </c>
      <c r="I77">
        <v>0.19450000000000001</v>
      </c>
      <c r="J77">
        <v>0.37424999999999897</v>
      </c>
      <c r="K77">
        <v>1.8396057440882601</v>
      </c>
      <c r="L77">
        <v>3.64958974019966</v>
      </c>
      <c r="M77">
        <v>720</v>
      </c>
      <c r="N77">
        <v>0.87752166678934296</v>
      </c>
    </row>
    <row r="78" spans="1:14" x14ac:dyDescent="0.25">
      <c r="A78" t="s">
        <v>21</v>
      </c>
      <c r="B78" t="s">
        <v>51</v>
      </c>
      <c r="C78">
        <v>0.13918194444444401</v>
      </c>
      <c r="D78">
        <v>9.9500000000000005E-2</v>
      </c>
      <c r="E78">
        <v>3.6999999999999998E-2</v>
      </c>
      <c r="F78">
        <v>1.0580000000000001</v>
      </c>
      <c r="G78">
        <v>0.14324495474117299</v>
      </c>
      <c r="H78">
        <v>5.7000000000000002E-2</v>
      </c>
      <c r="I78">
        <v>9.9500000000000005E-2</v>
      </c>
      <c r="J78">
        <v>0.161</v>
      </c>
      <c r="K78">
        <v>3.48002479435144</v>
      </c>
      <c r="L78">
        <v>14.118978043985701</v>
      </c>
      <c r="M78">
        <v>720</v>
      </c>
      <c r="N78">
        <v>1.0291920788500699</v>
      </c>
    </row>
    <row r="79" spans="1:14" x14ac:dyDescent="0.25">
      <c r="A79" t="s">
        <v>22</v>
      </c>
      <c r="B79" t="s">
        <v>51</v>
      </c>
      <c r="C79">
        <v>0.26908888888888799</v>
      </c>
      <c r="D79">
        <v>0.2</v>
      </c>
      <c r="E79">
        <v>6.9000000000000006E-2</v>
      </c>
      <c r="F79">
        <v>2.2970000000000002</v>
      </c>
      <c r="G79">
        <v>0.27266973586283599</v>
      </c>
      <c r="H79">
        <v>0.11799999999999999</v>
      </c>
      <c r="I79">
        <v>0.2</v>
      </c>
      <c r="J79">
        <v>0.28225</v>
      </c>
      <c r="K79">
        <v>3.4156310433494701</v>
      </c>
      <c r="L79">
        <v>13.7329941459298</v>
      </c>
      <c r="M79">
        <v>720</v>
      </c>
      <c r="N79">
        <v>1.01330730149703</v>
      </c>
    </row>
    <row r="80" spans="1:14" x14ac:dyDescent="0.25">
      <c r="A80" t="s">
        <v>23</v>
      </c>
      <c r="B80" t="s">
        <v>51</v>
      </c>
      <c r="C80">
        <v>0.14198749999999999</v>
      </c>
      <c r="D80">
        <v>0.107</v>
      </c>
      <c r="E80">
        <v>1.4999999999999999E-2</v>
      </c>
      <c r="F80">
        <v>1.4430000000000001</v>
      </c>
      <c r="G80">
        <v>0.159434374374747</v>
      </c>
      <c r="H80">
        <v>7.0999999999999994E-2</v>
      </c>
      <c r="I80">
        <v>0.107</v>
      </c>
      <c r="J80">
        <v>0.15024999999999999</v>
      </c>
      <c r="K80">
        <v>4.8867972651710998</v>
      </c>
      <c r="L80">
        <v>29.970166999219899</v>
      </c>
      <c r="M80">
        <v>720</v>
      </c>
      <c r="N80">
        <v>1.12287612905887</v>
      </c>
    </row>
    <row r="81" spans="1:14" x14ac:dyDescent="0.25">
      <c r="A81" t="s">
        <v>24</v>
      </c>
      <c r="B81" t="s">
        <v>51</v>
      </c>
      <c r="C81">
        <v>0.25139583333333299</v>
      </c>
      <c r="D81">
        <v>0.16</v>
      </c>
      <c r="E81">
        <v>5.3999999999999999E-2</v>
      </c>
      <c r="F81">
        <v>1.887</v>
      </c>
      <c r="G81">
        <v>0.231460358031468</v>
      </c>
      <c r="H81">
        <v>0.107</v>
      </c>
      <c r="I81">
        <v>0.16</v>
      </c>
      <c r="J81">
        <v>0.317</v>
      </c>
      <c r="K81">
        <v>2.5579573470119601</v>
      </c>
      <c r="L81">
        <v>8.7073028995443202</v>
      </c>
      <c r="M81">
        <v>720</v>
      </c>
      <c r="N81">
        <v>0.92070085236682597</v>
      </c>
    </row>
    <row r="82" spans="1:14" x14ac:dyDescent="0.25">
      <c r="A82" t="s">
        <v>25</v>
      </c>
      <c r="B82" t="s">
        <v>51</v>
      </c>
      <c r="C82">
        <v>0.21219027777777699</v>
      </c>
      <c r="D82">
        <v>0.11799999999999999</v>
      </c>
      <c r="E82">
        <v>4.5999999999999999E-2</v>
      </c>
      <c r="F82">
        <v>1.202</v>
      </c>
      <c r="G82">
        <v>0.213606702308548</v>
      </c>
      <c r="H82">
        <v>7.2999999999999995E-2</v>
      </c>
      <c r="I82">
        <v>0.11799999999999999</v>
      </c>
      <c r="J82">
        <v>0.27524999999999999</v>
      </c>
      <c r="K82">
        <v>2.0187995963398202</v>
      </c>
      <c r="L82">
        <v>4.0635221311751897</v>
      </c>
      <c r="M82">
        <v>720</v>
      </c>
      <c r="N82">
        <v>1.00667525649904</v>
      </c>
    </row>
    <row r="83" spans="1:14" x14ac:dyDescent="0.25">
      <c r="A83" t="s">
        <v>26</v>
      </c>
      <c r="B83" t="s">
        <v>51</v>
      </c>
      <c r="C83">
        <v>0.27468749999999997</v>
      </c>
      <c r="D83">
        <v>0.216</v>
      </c>
      <c r="E83">
        <v>6.2E-2</v>
      </c>
      <c r="F83">
        <v>1.732</v>
      </c>
      <c r="G83">
        <v>0.21232013475174999</v>
      </c>
      <c r="H83">
        <v>0.12575</v>
      </c>
      <c r="I83">
        <v>0.216</v>
      </c>
      <c r="J83">
        <v>0.33450000000000002</v>
      </c>
      <c r="K83">
        <v>2.0436034001110501</v>
      </c>
      <c r="L83">
        <v>5.5051420676482099</v>
      </c>
      <c r="M83">
        <v>720</v>
      </c>
      <c r="N83">
        <v>0.77295157133742898</v>
      </c>
    </row>
    <row r="84" spans="1:14" x14ac:dyDescent="0.25">
      <c r="A84" t="s">
        <v>27</v>
      </c>
      <c r="B84" t="s">
        <v>51</v>
      </c>
      <c r="C84">
        <v>0.37097638888888801</v>
      </c>
      <c r="D84">
        <v>0.19600000000000001</v>
      </c>
      <c r="E84">
        <v>4.7E-2</v>
      </c>
      <c r="F84">
        <v>2.5110000000000001</v>
      </c>
      <c r="G84">
        <v>0.42057811493588099</v>
      </c>
      <c r="H84">
        <v>7.2749999999999995E-2</v>
      </c>
      <c r="I84">
        <v>0.19600000000000001</v>
      </c>
      <c r="J84">
        <v>0.52124999999999999</v>
      </c>
      <c r="K84">
        <v>2.0022101722776098</v>
      </c>
      <c r="L84">
        <v>4.4717286609951801</v>
      </c>
      <c r="M84">
        <v>720</v>
      </c>
      <c r="N84">
        <v>1.1337058840740599</v>
      </c>
    </row>
    <row r="85" spans="1:14" x14ac:dyDescent="0.25">
      <c r="A85" t="s">
        <v>28</v>
      </c>
      <c r="B85" t="s">
        <v>51</v>
      </c>
      <c r="C85">
        <v>9.1925000000000007E-2</v>
      </c>
      <c r="D85">
        <v>8.1000000000000003E-2</v>
      </c>
      <c r="E85">
        <v>6.8000000000000005E-2</v>
      </c>
      <c r="F85">
        <v>1.0589999999999999</v>
      </c>
      <c r="G85">
        <v>5.50519535882278E-2</v>
      </c>
      <c r="H85">
        <v>7.8E-2</v>
      </c>
      <c r="I85">
        <v>8.1000000000000003E-2</v>
      </c>
      <c r="J85">
        <v>8.5000000000000006E-2</v>
      </c>
      <c r="K85">
        <v>10.5841362753486</v>
      </c>
      <c r="L85">
        <v>152.006131354616</v>
      </c>
      <c r="M85">
        <v>720</v>
      </c>
      <c r="N85">
        <v>0.59887901646154795</v>
      </c>
    </row>
    <row r="86" spans="1:14" x14ac:dyDescent="0.25">
      <c r="A86" t="s">
        <v>29</v>
      </c>
      <c r="B86" t="s">
        <v>51</v>
      </c>
      <c r="C86">
        <v>0.31029444444444398</v>
      </c>
      <c r="D86">
        <v>0.20399999999999999</v>
      </c>
      <c r="E86">
        <v>7.3999999999999996E-2</v>
      </c>
      <c r="F86">
        <v>2.1909999999999998</v>
      </c>
      <c r="G86">
        <v>0.29190305890249102</v>
      </c>
      <c r="H86">
        <v>9.7000000000000003E-2</v>
      </c>
      <c r="I86">
        <v>0.20399999999999999</v>
      </c>
      <c r="J86">
        <v>0.39550000000000002</v>
      </c>
      <c r="K86">
        <v>2.1085725929599</v>
      </c>
      <c r="L86">
        <v>6.07864630103305</v>
      </c>
      <c r="M86">
        <v>720</v>
      </c>
      <c r="N86">
        <v>0.94072924645853195</v>
      </c>
    </row>
    <row r="87" spans="1:14" x14ac:dyDescent="0.25">
      <c r="A87" t="s">
        <v>13</v>
      </c>
      <c r="B87" t="s">
        <v>52</v>
      </c>
      <c r="C87">
        <v>0.23889919354838701</v>
      </c>
      <c r="D87">
        <v>0.14399999999999999</v>
      </c>
      <c r="E87">
        <v>3.9E-2</v>
      </c>
      <c r="F87">
        <v>1.855</v>
      </c>
      <c r="G87">
        <v>0.25478291353152499</v>
      </c>
      <c r="H87">
        <v>6.7750000000000005E-2</v>
      </c>
      <c r="I87">
        <v>0.14399999999999999</v>
      </c>
      <c r="J87">
        <v>0.27700000000000002</v>
      </c>
      <c r="K87">
        <v>2.2363304495324101</v>
      </c>
      <c r="L87">
        <v>5.7375146519392004</v>
      </c>
      <c r="M87">
        <v>744</v>
      </c>
      <c r="N87">
        <v>1.06648712265293</v>
      </c>
    </row>
    <row r="88" spans="1:14" x14ac:dyDescent="0.25">
      <c r="A88" t="s">
        <v>14</v>
      </c>
      <c r="B88" t="s">
        <v>52</v>
      </c>
      <c r="C88">
        <v>0.37800806451612901</v>
      </c>
      <c r="D88">
        <v>7.3499999999999996E-2</v>
      </c>
      <c r="E88">
        <v>2.7E-2</v>
      </c>
      <c r="F88">
        <v>3.444</v>
      </c>
      <c r="G88">
        <v>0.53989630621925599</v>
      </c>
      <c r="H88">
        <v>4.3999999999999997E-2</v>
      </c>
      <c r="I88">
        <v>7.3499999999999996E-2</v>
      </c>
      <c r="J88">
        <v>0.59850000000000003</v>
      </c>
      <c r="K88">
        <v>2.0186625040746899</v>
      </c>
      <c r="L88">
        <v>4.211620042102</v>
      </c>
      <c r="M88">
        <v>744</v>
      </c>
      <c r="N88">
        <v>1.4282666347617501</v>
      </c>
    </row>
    <row r="89" spans="1:14" x14ac:dyDescent="0.25">
      <c r="A89" t="s">
        <v>15</v>
      </c>
      <c r="B89" t="s">
        <v>52</v>
      </c>
      <c r="C89">
        <v>0.14566801075268801</v>
      </c>
      <c r="D89">
        <v>9.9000000000000005E-2</v>
      </c>
      <c r="E89">
        <v>4.9000000000000002E-2</v>
      </c>
      <c r="F89">
        <v>2.2330000000000001</v>
      </c>
      <c r="G89">
        <v>0.19873138366017601</v>
      </c>
      <c r="H89">
        <v>0.06</v>
      </c>
      <c r="I89">
        <v>9.9000000000000005E-2</v>
      </c>
      <c r="J89">
        <v>0.13625000000000001</v>
      </c>
      <c r="K89">
        <v>5.9609735386587896</v>
      </c>
      <c r="L89">
        <v>45.789970574559803</v>
      </c>
      <c r="M89">
        <v>744</v>
      </c>
      <c r="N89">
        <v>1.3642760866528101</v>
      </c>
    </row>
    <row r="90" spans="1:14" x14ac:dyDescent="0.25">
      <c r="A90" t="s">
        <v>16</v>
      </c>
      <c r="B90" t="s">
        <v>52</v>
      </c>
      <c r="C90">
        <v>0.35979731182795399</v>
      </c>
      <c r="D90">
        <v>0.23100000000000001</v>
      </c>
      <c r="E90">
        <v>8.3000000000000004E-2</v>
      </c>
      <c r="F90">
        <v>4.3840000000000003</v>
      </c>
      <c r="G90">
        <v>0.40190366213825202</v>
      </c>
      <c r="H90">
        <v>0.14799999999999999</v>
      </c>
      <c r="I90">
        <v>0.23100000000000001</v>
      </c>
      <c r="J90">
        <v>0.41874999999999901</v>
      </c>
      <c r="K90">
        <v>5.1655692070103099</v>
      </c>
      <c r="L90">
        <v>38.515247622057899</v>
      </c>
      <c r="M90">
        <v>744</v>
      </c>
      <c r="N90">
        <v>1.1170279736009501</v>
      </c>
    </row>
    <row r="91" spans="1:14" x14ac:dyDescent="0.25">
      <c r="A91" t="s">
        <v>17</v>
      </c>
      <c r="B91" t="s">
        <v>52</v>
      </c>
      <c r="C91">
        <v>0.26650268817204298</v>
      </c>
      <c r="D91">
        <v>0.13350000000000001</v>
      </c>
      <c r="E91">
        <v>2.4E-2</v>
      </c>
      <c r="F91">
        <v>2.6829999999999998</v>
      </c>
      <c r="G91">
        <v>0.38844945591973501</v>
      </c>
      <c r="H91">
        <v>4.8000000000000001E-2</v>
      </c>
      <c r="I91">
        <v>0.13350000000000001</v>
      </c>
      <c r="J91">
        <v>0.26024999999999998</v>
      </c>
      <c r="K91">
        <v>2.7352051040805501</v>
      </c>
      <c r="L91">
        <v>7.7793050244963799</v>
      </c>
      <c r="M91">
        <v>744</v>
      </c>
      <c r="N91">
        <v>1.4575817549313701</v>
      </c>
    </row>
    <row r="92" spans="1:14" x14ac:dyDescent="0.25">
      <c r="A92" t="s">
        <v>18</v>
      </c>
      <c r="B92" t="s">
        <v>52</v>
      </c>
      <c r="C92">
        <v>0.20446505376344001</v>
      </c>
      <c r="D92">
        <v>0.104</v>
      </c>
      <c r="E92">
        <v>2.5999999999999999E-2</v>
      </c>
      <c r="F92">
        <v>1.6910000000000001</v>
      </c>
      <c r="G92">
        <v>0.25677249041184003</v>
      </c>
      <c r="H92">
        <v>6.6000000000000003E-2</v>
      </c>
      <c r="I92">
        <v>0.104</v>
      </c>
      <c r="J92">
        <v>0.20824999999999999</v>
      </c>
      <c r="K92">
        <v>2.6468595007893598</v>
      </c>
      <c r="L92">
        <v>7.6798376663856303</v>
      </c>
      <c r="M92">
        <v>744</v>
      </c>
      <c r="N92">
        <v>1.2558258034104799</v>
      </c>
    </row>
    <row r="93" spans="1:14" x14ac:dyDescent="0.25">
      <c r="A93" t="s">
        <v>19</v>
      </c>
      <c r="B93" t="s">
        <v>52</v>
      </c>
      <c r="C93">
        <v>0.11468817204301</v>
      </c>
      <c r="D93">
        <v>9.7000000000000003E-2</v>
      </c>
      <c r="E93">
        <v>3.5999999999999997E-2</v>
      </c>
      <c r="F93">
        <v>0.86399999999999999</v>
      </c>
      <c r="G93">
        <v>8.5363080580126496E-2</v>
      </c>
      <c r="H93">
        <v>7.0000000000000007E-2</v>
      </c>
      <c r="I93">
        <v>9.7000000000000003E-2</v>
      </c>
      <c r="J93">
        <v>0.13250000000000001</v>
      </c>
      <c r="K93">
        <v>3.9799951416555799</v>
      </c>
      <c r="L93">
        <v>22.722097967482899</v>
      </c>
      <c r="M93">
        <v>744</v>
      </c>
      <c r="N93">
        <v>0.74430587792534797</v>
      </c>
    </row>
    <row r="94" spans="1:14" x14ac:dyDescent="0.25">
      <c r="A94" t="s">
        <v>20</v>
      </c>
      <c r="B94" t="s">
        <v>52</v>
      </c>
      <c r="C94">
        <v>0.31666263440860198</v>
      </c>
      <c r="D94">
        <v>0.22500000000000001</v>
      </c>
      <c r="E94">
        <v>5.2999999999999999E-2</v>
      </c>
      <c r="F94">
        <v>1.67</v>
      </c>
      <c r="G94">
        <v>0.25894300708239398</v>
      </c>
      <c r="H94">
        <v>0.13500000000000001</v>
      </c>
      <c r="I94">
        <v>0.22500000000000001</v>
      </c>
      <c r="J94">
        <v>0.41399999999999998</v>
      </c>
      <c r="K94">
        <v>1.68065954070228</v>
      </c>
      <c r="L94">
        <v>2.78670569096206</v>
      </c>
      <c r="M94">
        <v>744</v>
      </c>
      <c r="N94">
        <v>0.81772517166730196</v>
      </c>
    </row>
    <row r="95" spans="1:14" x14ac:dyDescent="0.25">
      <c r="A95" t="s">
        <v>21</v>
      </c>
      <c r="B95" t="s">
        <v>52</v>
      </c>
      <c r="C95">
        <v>0.15069086021505301</v>
      </c>
      <c r="D95">
        <v>0.10349999999999999</v>
      </c>
      <c r="E95">
        <v>3.9E-2</v>
      </c>
      <c r="F95">
        <v>2.2559999999999998</v>
      </c>
      <c r="G95">
        <v>0.18698048673515799</v>
      </c>
      <c r="H95">
        <v>5.1999999999999998E-2</v>
      </c>
      <c r="I95">
        <v>0.10349999999999999</v>
      </c>
      <c r="J95">
        <v>0.16025</v>
      </c>
      <c r="K95">
        <v>4.4789019255962099</v>
      </c>
      <c r="L95">
        <v>29.838713728394101</v>
      </c>
      <c r="M95">
        <v>744</v>
      </c>
      <c r="N95">
        <v>1.24082168267083</v>
      </c>
    </row>
    <row r="96" spans="1:14" x14ac:dyDescent="0.25">
      <c r="A96" t="s">
        <v>22</v>
      </c>
      <c r="B96" t="s">
        <v>52</v>
      </c>
      <c r="C96">
        <v>0.291048387096774</v>
      </c>
      <c r="D96">
        <v>0.2165</v>
      </c>
      <c r="E96">
        <v>6.4000000000000001E-2</v>
      </c>
      <c r="F96">
        <v>1.8560000000000001</v>
      </c>
      <c r="G96">
        <v>0.25323530319860499</v>
      </c>
      <c r="H96">
        <v>0.14199999999999999</v>
      </c>
      <c r="I96">
        <v>0.2165</v>
      </c>
      <c r="J96">
        <v>0.33074999999999999</v>
      </c>
      <c r="K96">
        <v>2.6633089269646</v>
      </c>
      <c r="L96">
        <v>8.5734241617290703</v>
      </c>
      <c r="M96">
        <v>744</v>
      </c>
      <c r="N96">
        <v>0.87007973390487703</v>
      </c>
    </row>
    <row r="97" spans="1:14" x14ac:dyDescent="0.25">
      <c r="A97" t="s">
        <v>23</v>
      </c>
      <c r="B97" t="s">
        <v>52</v>
      </c>
      <c r="C97">
        <v>0.137783602150537</v>
      </c>
      <c r="D97">
        <v>0.10100000000000001</v>
      </c>
      <c r="E97">
        <v>1.4E-2</v>
      </c>
      <c r="F97">
        <v>1.91</v>
      </c>
      <c r="G97">
        <v>0.16258275523993301</v>
      </c>
      <c r="H97">
        <v>7.5749999999999998E-2</v>
      </c>
      <c r="I97">
        <v>0.10100000000000001</v>
      </c>
      <c r="J97">
        <v>0.13725000000000001</v>
      </c>
      <c r="K97">
        <v>5.5018893761542103</v>
      </c>
      <c r="L97">
        <v>40.040685191787603</v>
      </c>
      <c r="M97">
        <v>744</v>
      </c>
      <c r="N97">
        <v>1.1799862443885001</v>
      </c>
    </row>
    <row r="98" spans="1:14" x14ac:dyDescent="0.25">
      <c r="A98" t="s">
        <v>24</v>
      </c>
      <c r="B98" t="s">
        <v>52</v>
      </c>
      <c r="C98">
        <v>0.26943817204301002</v>
      </c>
      <c r="D98">
        <v>0.1615</v>
      </c>
      <c r="E98">
        <v>5.1999999999999998E-2</v>
      </c>
      <c r="F98">
        <v>2.0110000000000001</v>
      </c>
      <c r="G98">
        <v>0.27521603689871799</v>
      </c>
      <c r="H98">
        <v>0.111</v>
      </c>
      <c r="I98">
        <v>0.1615</v>
      </c>
      <c r="J98">
        <v>0.31900000000000001</v>
      </c>
      <c r="K98">
        <v>2.77340354272342</v>
      </c>
      <c r="L98">
        <v>9.4369538200266305</v>
      </c>
      <c r="M98">
        <v>744</v>
      </c>
      <c r="N98">
        <v>1.0214441213429299</v>
      </c>
    </row>
    <row r="99" spans="1:14" x14ac:dyDescent="0.25">
      <c r="A99" t="s">
        <v>25</v>
      </c>
      <c r="B99" t="s">
        <v>52</v>
      </c>
      <c r="C99">
        <v>0.20617204301075201</v>
      </c>
      <c r="D99">
        <v>0.109</v>
      </c>
      <c r="E99">
        <v>4.7E-2</v>
      </c>
      <c r="F99">
        <v>1.8280000000000001</v>
      </c>
      <c r="G99">
        <v>0.22238033810546501</v>
      </c>
      <c r="H99">
        <v>7.1999999999999995E-2</v>
      </c>
      <c r="I99">
        <v>0.109</v>
      </c>
      <c r="J99">
        <v>0.25850000000000001</v>
      </c>
      <c r="K99">
        <v>2.60600640585823</v>
      </c>
      <c r="L99">
        <v>9.1537834383702901</v>
      </c>
      <c r="M99">
        <v>744</v>
      </c>
      <c r="N99">
        <v>1.07861538770253</v>
      </c>
    </row>
    <row r="100" spans="1:14" x14ac:dyDescent="0.25">
      <c r="A100" t="s">
        <v>26</v>
      </c>
      <c r="B100" t="s">
        <v>52</v>
      </c>
      <c r="C100">
        <v>0.35070967741935399</v>
      </c>
      <c r="D100">
        <v>0.224</v>
      </c>
      <c r="E100">
        <v>3.2000000000000001E-2</v>
      </c>
      <c r="F100">
        <v>3.2269999999999999</v>
      </c>
      <c r="G100">
        <v>0.37659858157250897</v>
      </c>
      <c r="H100">
        <v>0.123</v>
      </c>
      <c r="I100">
        <v>0.224</v>
      </c>
      <c r="J100">
        <v>0.40250000000000002</v>
      </c>
      <c r="K100">
        <v>2.8251893478025698</v>
      </c>
      <c r="L100">
        <v>10.540178485997901</v>
      </c>
      <c r="M100">
        <v>744</v>
      </c>
      <c r="N100">
        <v>1.07381861927407</v>
      </c>
    </row>
    <row r="101" spans="1:14" x14ac:dyDescent="0.25">
      <c r="A101" t="s">
        <v>27</v>
      </c>
      <c r="B101" t="s">
        <v>52</v>
      </c>
      <c r="C101">
        <v>0.45528763440860198</v>
      </c>
      <c r="D101">
        <v>0.23400000000000001</v>
      </c>
      <c r="E101">
        <v>4.2000000000000003E-2</v>
      </c>
      <c r="F101">
        <v>3.1070000000000002</v>
      </c>
      <c r="G101">
        <v>0.52919086061005605</v>
      </c>
      <c r="H101">
        <v>7.4999999999999997E-2</v>
      </c>
      <c r="I101">
        <v>0.23400000000000001</v>
      </c>
      <c r="J101">
        <v>0.65475000000000005</v>
      </c>
      <c r="K101">
        <v>1.9666113242591801</v>
      </c>
      <c r="L101">
        <v>4.2708481833757403</v>
      </c>
      <c r="M101">
        <v>744</v>
      </c>
      <c r="N101">
        <v>1.1623220588836101</v>
      </c>
    </row>
    <row r="102" spans="1:14" x14ac:dyDescent="0.25">
      <c r="A102" t="s">
        <v>28</v>
      </c>
      <c r="B102" t="s">
        <v>52</v>
      </c>
      <c r="C102">
        <v>0.14598252688172</v>
      </c>
      <c r="D102">
        <v>9.7000000000000003E-2</v>
      </c>
      <c r="E102">
        <v>6.5000000000000002E-2</v>
      </c>
      <c r="F102">
        <v>1.3180000000000001</v>
      </c>
      <c r="G102">
        <v>0.12972918667219399</v>
      </c>
      <c r="H102">
        <v>7.8E-2</v>
      </c>
      <c r="I102">
        <v>9.7000000000000003E-2</v>
      </c>
      <c r="J102">
        <v>0.16225000000000001</v>
      </c>
      <c r="K102">
        <v>4.1862865396115696</v>
      </c>
      <c r="L102">
        <v>24.774852958524399</v>
      </c>
      <c r="M102">
        <v>744</v>
      </c>
      <c r="N102">
        <v>0.88866242723216604</v>
      </c>
    </row>
    <row r="103" spans="1:14" x14ac:dyDescent="0.25">
      <c r="A103" t="s">
        <v>29</v>
      </c>
      <c r="B103" t="s">
        <v>52</v>
      </c>
      <c r="C103">
        <v>0.36692876344086001</v>
      </c>
      <c r="D103">
        <v>0.23899999999999999</v>
      </c>
      <c r="E103">
        <v>7.0999999999999994E-2</v>
      </c>
      <c r="F103">
        <v>2.4590000000000001</v>
      </c>
      <c r="G103">
        <v>0.35054810615676901</v>
      </c>
      <c r="H103">
        <v>0.107</v>
      </c>
      <c r="I103">
        <v>0.23899999999999999</v>
      </c>
      <c r="J103">
        <v>0.498</v>
      </c>
      <c r="K103">
        <v>1.85229933999475</v>
      </c>
      <c r="L103">
        <v>3.9688461702933702</v>
      </c>
      <c r="M103">
        <v>744</v>
      </c>
      <c r="N103">
        <v>0.955357391090079</v>
      </c>
    </row>
    <row r="104" spans="1:14" x14ac:dyDescent="0.25">
      <c r="A104" t="s">
        <v>13</v>
      </c>
      <c r="B104" t="s">
        <v>53</v>
      </c>
      <c r="C104">
        <v>0.238135752688172</v>
      </c>
      <c r="D104">
        <v>0.109</v>
      </c>
      <c r="E104">
        <v>3.1E-2</v>
      </c>
      <c r="F104">
        <v>1.488</v>
      </c>
      <c r="G104">
        <v>0.27162202899228799</v>
      </c>
      <c r="H104">
        <v>6.2E-2</v>
      </c>
      <c r="I104">
        <v>0.109</v>
      </c>
      <c r="J104">
        <v>0.30725000000000002</v>
      </c>
      <c r="K104">
        <v>1.9113164077476099</v>
      </c>
      <c r="L104">
        <v>3.4528578029588601</v>
      </c>
      <c r="M104">
        <v>744</v>
      </c>
      <c r="N104">
        <v>1.14061843266334</v>
      </c>
    </row>
    <row r="105" spans="1:14" x14ac:dyDescent="0.25">
      <c r="A105" t="s">
        <v>14</v>
      </c>
      <c r="B105" t="s">
        <v>53</v>
      </c>
      <c r="C105">
        <v>0.36346370967741898</v>
      </c>
      <c r="D105">
        <v>5.7000000000000002E-2</v>
      </c>
      <c r="E105">
        <v>2.8000000000000001E-2</v>
      </c>
      <c r="F105">
        <v>3.6909999999999998</v>
      </c>
      <c r="G105">
        <v>0.605441268194576</v>
      </c>
      <c r="H105">
        <v>0.04</v>
      </c>
      <c r="I105">
        <v>5.7000000000000002E-2</v>
      </c>
      <c r="J105">
        <v>0.29649999999999999</v>
      </c>
      <c r="K105">
        <v>2.3298028819473999</v>
      </c>
      <c r="L105">
        <v>5.2536065653381199</v>
      </c>
      <c r="M105">
        <v>744</v>
      </c>
      <c r="N105">
        <v>1.66575438503039</v>
      </c>
    </row>
    <row r="106" spans="1:14" x14ac:dyDescent="0.25">
      <c r="A106" t="s">
        <v>15</v>
      </c>
      <c r="B106" t="s">
        <v>53</v>
      </c>
      <c r="C106">
        <v>0.124469086021505</v>
      </c>
      <c r="D106">
        <v>9.6500000000000002E-2</v>
      </c>
      <c r="E106">
        <v>4.9000000000000002E-2</v>
      </c>
      <c r="F106">
        <v>0.91700000000000004</v>
      </c>
      <c r="G106">
        <v>0.105796926334249</v>
      </c>
      <c r="H106">
        <v>6.0999999999999999E-2</v>
      </c>
      <c r="I106">
        <v>9.6500000000000002E-2</v>
      </c>
      <c r="J106">
        <v>0.14124999999999999</v>
      </c>
      <c r="K106">
        <v>3.7162035209433002</v>
      </c>
      <c r="L106">
        <v>18.0771533325413</v>
      </c>
      <c r="M106">
        <v>744</v>
      </c>
      <c r="N106">
        <v>0.84998556441532702</v>
      </c>
    </row>
    <row r="107" spans="1:14" x14ac:dyDescent="0.25">
      <c r="A107" t="s">
        <v>16</v>
      </c>
      <c r="B107" t="s">
        <v>53</v>
      </c>
      <c r="C107">
        <v>0.387596236559137</v>
      </c>
      <c r="D107">
        <v>0.255</v>
      </c>
      <c r="E107">
        <v>7.2099999999947401E-2</v>
      </c>
      <c r="F107">
        <v>4.2590000000000003</v>
      </c>
      <c r="G107">
        <v>0.45986646749529098</v>
      </c>
      <c r="H107">
        <v>0.159</v>
      </c>
      <c r="I107">
        <v>0.255</v>
      </c>
      <c r="J107">
        <v>0.43325000000000002</v>
      </c>
      <c r="K107">
        <v>5.0326375956090796</v>
      </c>
      <c r="L107">
        <v>33.222868831413301</v>
      </c>
      <c r="M107">
        <v>744</v>
      </c>
      <c r="N107">
        <v>1.1864575145974701</v>
      </c>
    </row>
    <row r="108" spans="1:14" x14ac:dyDescent="0.25">
      <c r="A108" t="s">
        <v>17</v>
      </c>
      <c r="B108" t="s">
        <v>53</v>
      </c>
      <c r="C108">
        <v>0.28010080645161201</v>
      </c>
      <c r="D108">
        <v>0.16850000000000001</v>
      </c>
      <c r="E108">
        <v>2.4E-2</v>
      </c>
      <c r="F108">
        <v>2.5369999999999999</v>
      </c>
      <c r="G108">
        <v>0.37821010674566902</v>
      </c>
      <c r="H108">
        <v>5.0999999999999997E-2</v>
      </c>
      <c r="I108">
        <v>0.16850000000000001</v>
      </c>
      <c r="J108">
        <v>0.28325</v>
      </c>
      <c r="K108">
        <v>2.6044451054216502</v>
      </c>
      <c r="L108">
        <v>7.2597391966608802</v>
      </c>
      <c r="M108">
        <v>744</v>
      </c>
      <c r="N108">
        <v>1.3502642549906501</v>
      </c>
    </row>
    <row r="109" spans="1:14" x14ac:dyDescent="0.25">
      <c r="A109" t="s">
        <v>18</v>
      </c>
      <c r="B109" t="s">
        <v>53</v>
      </c>
      <c r="C109">
        <v>0.18746505376344</v>
      </c>
      <c r="D109">
        <v>9.7000000000000003E-2</v>
      </c>
      <c r="E109">
        <v>2.7E-2</v>
      </c>
      <c r="F109">
        <v>1.9730000000000001</v>
      </c>
      <c r="G109">
        <v>0.22857820562189801</v>
      </c>
      <c r="H109">
        <v>0.06</v>
      </c>
      <c r="I109">
        <v>9.7000000000000003E-2</v>
      </c>
      <c r="J109">
        <v>0.19625000000000001</v>
      </c>
      <c r="K109">
        <v>2.8202983935134802</v>
      </c>
      <c r="L109">
        <v>10.5035091136868</v>
      </c>
      <c r="M109">
        <v>744</v>
      </c>
      <c r="N109">
        <v>1.21931101841699</v>
      </c>
    </row>
    <row r="110" spans="1:14" x14ac:dyDescent="0.25">
      <c r="A110" t="s">
        <v>19</v>
      </c>
      <c r="B110" t="s">
        <v>53</v>
      </c>
      <c r="C110">
        <v>0.11995161290322499</v>
      </c>
      <c r="D110">
        <v>0.10199999999999999</v>
      </c>
      <c r="E110">
        <v>3.5000000000000003E-2</v>
      </c>
      <c r="F110">
        <v>1.2030000000000001</v>
      </c>
      <c r="G110">
        <v>0.106109001182673</v>
      </c>
      <c r="H110">
        <v>7.3999999999999996E-2</v>
      </c>
      <c r="I110">
        <v>0.10199999999999999</v>
      </c>
      <c r="J110">
        <v>0.13500000000000001</v>
      </c>
      <c r="K110">
        <v>5.6916074988569596</v>
      </c>
      <c r="L110">
        <v>43.616647329301202</v>
      </c>
      <c r="M110">
        <v>744</v>
      </c>
      <c r="N110">
        <v>0.88459836941316905</v>
      </c>
    </row>
    <row r="111" spans="1:14" x14ac:dyDescent="0.25">
      <c r="A111" t="s">
        <v>20</v>
      </c>
      <c r="B111" t="s">
        <v>53</v>
      </c>
      <c r="C111">
        <v>0.31313037634408603</v>
      </c>
      <c r="D111">
        <v>0.23549999999999999</v>
      </c>
      <c r="E111">
        <v>4.7E-2</v>
      </c>
      <c r="F111">
        <v>1.6439999999999999</v>
      </c>
      <c r="G111">
        <v>0.25208408933039</v>
      </c>
      <c r="H111">
        <v>0.13800000000000001</v>
      </c>
      <c r="I111">
        <v>0.23549999999999999</v>
      </c>
      <c r="J111">
        <v>0.40225</v>
      </c>
      <c r="K111">
        <v>1.9130148277819901</v>
      </c>
      <c r="L111">
        <v>4.3322153535454602</v>
      </c>
      <c r="M111">
        <v>744</v>
      </c>
      <c r="N111">
        <v>0.80504514532753602</v>
      </c>
    </row>
    <row r="112" spans="1:14" x14ac:dyDescent="0.25">
      <c r="A112" t="s">
        <v>21</v>
      </c>
      <c r="B112" t="s">
        <v>53</v>
      </c>
      <c r="C112">
        <v>0.14034005376344</v>
      </c>
      <c r="D112">
        <v>9.9000000000000005E-2</v>
      </c>
      <c r="E112">
        <v>3.5000000000000003E-2</v>
      </c>
      <c r="F112">
        <v>1.3029999999999999</v>
      </c>
      <c r="G112">
        <v>0.162557251396832</v>
      </c>
      <c r="H112">
        <v>4.9000000000000002E-2</v>
      </c>
      <c r="I112">
        <v>9.9000000000000005E-2</v>
      </c>
      <c r="J112">
        <v>0.159</v>
      </c>
      <c r="K112">
        <v>3.79549115057055</v>
      </c>
      <c r="L112">
        <v>17.327419607159399</v>
      </c>
      <c r="M112">
        <v>744</v>
      </c>
      <c r="N112">
        <v>1.1583097415000301</v>
      </c>
    </row>
    <row r="113" spans="1:14" x14ac:dyDescent="0.25">
      <c r="A113" t="s">
        <v>22</v>
      </c>
      <c r="B113" t="s">
        <v>53</v>
      </c>
      <c r="C113">
        <v>0.27165725806451602</v>
      </c>
      <c r="D113">
        <v>0.217</v>
      </c>
      <c r="E113">
        <v>6.3E-2</v>
      </c>
      <c r="F113">
        <v>2.093</v>
      </c>
      <c r="G113">
        <v>0.23248599026028</v>
      </c>
      <c r="H113">
        <v>0.13275000000000001</v>
      </c>
      <c r="I113">
        <v>0.217</v>
      </c>
      <c r="J113">
        <v>0.312</v>
      </c>
      <c r="K113">
        <v>3.1618375005842898</v>
      </c>
      <c r="L113">
        <v>13.410275325646101</v>
      </c>
      <c r="M113">
        <v>744</v>
      </c>
      <c r="N113">
        <v>0.855806290311107</v>
      </c>
    </row>
    <row r="114" spans="1:14" x14ac:dyDescent="0.25">
      <c r="A114" t="s">
        <v>23</v>
      </c>
      <c r="B114" t="s">
        <v>53</v>
      </c>
      <c r="C114">
        <v>0.14805779569892399</v>
      </c>
      <c r="D114">
        <v>0.106</v>
      </c>
      <c r="E114">
        <v>1.4999999999999999E-2</v>
      </c>
      <c r="F114">
        <v>1.899</v>
      </c>
      <c r="G114">
        <v>0.20194513904881201</v>
      </c>
      <c r="H114">
        <v>7.6999999999999999E-2</v>
      </c>
      <c r="I114">
        <v>0.106</v>
      </c>
      <c r="J114">
        <v>0.13500000000000001</v>
      </c>
      <c r="K114">
        <v>5.22468541345342</v>
      </c>
      <c r="L114">
        <v>30.7968725200809</v>
      </c>
      <c r="M114">
        <v>744</v>
      </c>
      <c r="N114">
        <v>1.36396154012361</v>
      </c>
    </row>
    <row r="115" spans="1:14" x14ac:dyDescent="0.25">
      <c r="A115" t="s">
        <v>24</v>
      </c>
      <c r="B115" t="s">
        <v>53</v>
      </c>
      <c r="C115">
        <v>0.267051075268817</v>
      </c>
      <c r="D115">
        <v>0.19800000000000001</v>
      </c>
      <c r="E115">
        <v>5.3999999999999999E-2</v>
      </c>
      <c r="F115">
        <v>2.2759999999999998</v>
      </c>
      <c r="G115">
        <v>0.236215347773469</v>
      </c>
      <c r="H115">
        <v>0.11700000000000001</v>
      </c>
      <c r="I115">
        <v>0.19800000000000001</v>
      </c>
      <c r="J115">
        <v>0.33700000000000002</v>
      </c>
      <c r="K115">
        <v>3.0533799347531199</v>
      </c>
      <c r="L115">
        <v>14.6032304194463</v>
      </c>
      <c r="M115">
        <v>744</v>
      </c>
      <c r="N115">
        <v>0.88453247205873298</v>
      </c>
    </row>
    <row r="116" spans="1:14" x14ac:dyDescent="0.25">
      <c r="A116" t="s">
        <v>25</v>
      </c>
      <c r="B116" t="s">
        <v>53</v>
      </c>
      <c r="C116">
        <v>0.22714650537634401</v>
      </c>
      <c r="D116">
        <v>0.13350000000000001</v>
      </c>
      <c r="E116">
        <v>4.3999999999999997E-2</v>
      </c>
      <c r="F116">
        <v>1.8160000000000001</v>
      </c>
      <c r="G116">
        <v>0.24150471833558401</v>
      </c>
      <c r="H116">
        <v>7.3999999999999996E-2</v>
      </c>
      <c r="I116">
        <v>0.13350000000000001</v>
      </c>
      <c r="J116">
        <v>0.26600000000000001</v>
      </c>
      <c r="K116">
        <v>2.3762506193181498</v>
      </c>
      <c r="L116">
        <v>6.7517550159185902</v>
      </c>
      <c r="M116">
        <v>744</v>
      </c>
      <c r="N116">
        <v>1.06321124304972</v>
      </c>
    </row>
    <row r="117" spans="1:14" x14ac:dyDescent="0.25">
      <c r="A117" t="s">
        <v>26</v>
      </c>
      <c r="B117" t="s">
        <v>53</v>
      </c>
      <c r="C117">
        <v>0.30738037634408599</v>
      </c>
      <c r="D117">
        <v>0.221</v>
      </c>
      <c r="E117">
        <v>5.3999999999999999E-2</v>
      </c>
      <c r="F117">
        <v>2.2829999999999999</v>
      </c>
      <c r="G117">
        <v>0.28292567199320301</v>
      </c>
      <c r="H117">
        <v>0.129</v>
      </c>
      <c r="I117">
        <v>0.221</v>
      </c>
      <c r="J117">
        <v>0.34799999999999998</v>
      </c>
      <c r="K117">
        <v>2.6876043825642602</v>
      </c>
      <c r="L117">
        <v>9.9737371295973993</v>
      </c>
      <c r="M117">
        <v>744</v>
      </c>
      <c r="N117">
        <v>0.92044155634871205</v>
      </c>
    </row>
    <row r="118" spans="1:14" x14ac:dyDescent="0.25">
      <c r="A118" t="s">
        <v>27</v>
      </c>
      <c r="B118" t="s">
        <v>53</v>
      </c>
      <c r="C118">
        <v>0.39496908602150499</v>
      </c>
      <c r="D118">
        <v>0.20250000000000001</v>
      </c>
      <c r="E118">
        <v>4.3999999999999997E-2</v>
      </c>
      <c r="F118">
        <v>2.843</v>
      </c>
      <c r="G118">
        <v>0.46583084327655899</v>
      </c>
      <c r="H118">
        <v>7.0999999999999994E-2</v>
      </c>
      <c r="I118">
        <v>0.20250000000000001</v>
      </c>
      <c r="J118">
        <v>0.54949999999999999</v>
      </c>
      <c r="K118">
        <v>2.0894080011687199</v>
      </c>
      <c r="L118">
        <v>4.9231218772818002</v>
      </c>
      <c r="M118">
        <v>744</v>
      </c>
      <c r="N118">
        <v>1.1794108950876101</v>
      </c>
    </row>
    <row r="119" spans="1:14" x14ac:dyDescent="0.25">
      <c r="A119" t="s">
        <v>28</v>
      </c>
      <c r="B119" t="s">
        <v>53</v>
      </c>
      <c r="C119">
        <v>0.15096908602150499</v>
      </c>
      <c r="D119">
        <v>9.6000000000000002E-2</v>
      </c>
      <c r="E119">
        <v>6.3E-2</v>
      </c>
      <c r="F119">
        <v>0.94399999999999995</v>
      </c>
      <c r="G119">
        <v>0.13209980468195201</v>
      </c>
      <c r="H119">
        <v>7.8E-2</v>
      </c>
      <c r="I119">
        <v>9.6000000000000002E-2</v>
      </c>
      <c r="J119">
        <v>0.16625000000000001</v>
      </c>
      <c r="K119">
        <v>3.0616198440311702</v>
      </c>
      <c r="L119">
        <v>11.045174703542701</v>
      </c>
      <c r="M119">
        <v>744</v>
      </c>
      <c r="N119">
        <v>0.87501228339645198</v>
      </c>
    </row>
    <row r="120" spans="1:14" x14ac:dyDescent="0.25">
      <c r="A120" t="s">
        <v>29</v>
      </c>
      <c r="B120" t="s">
        <v>53</v>
      </c>
      <c r="C120">
        <v>0.401431451612903</v>
      </c>
      <c r="D120">
        <v>0.25750000000000001</v>
      </c>
      <c r="E120">
        <v>7.0000000000000007E-2</v>
      </c>
      <c r="F120">
        <v>2.9860000000000002</v>
      </c>
      <c r="G120">
        <v>0.39950222140118802</v>
      </c>
      <c r="H120">
        <v>0.107</v>
      </c>
      <c r="I120">
        <v>0.25750000000000001</v>
      </c>
      <c r="J120">
        <v>0.56025000000000003</v>
      </c>
      <c r="K120">
        <v>2.1095920572567799</v>
      </c>
      <c r="L120">
        <v>6.3144187636662403</v>
      </c>
      <c r="M120">
        <v>744</v>
      </c>
      <c r="N120">
        <v>0.99519412292195097</v>
      </c>
    </row>
    <row r="121" spans="1:14" x14ac:dyDescent="0.25">
      <c r="A121" t="s">
        <v>13</v>
      </c>
      <c r="B121" t="s">
        <v>54</v>
      </c>
      <c r="C121">
        <v>0.213380952380952</v>
      </c>
      <c r="D121">
        <v>8.5000000000000006E-2</v>
      </c>
      <c r="E121">
        <v>4.2000000000000003E-2</v>
      </c>
      <c r="F121">
        <v>2.0049999999999999</v>
      </c>
      <c r="G121">
        <v>0.26786148319999598</v>
      </c>
      <c r="H121">
        <v>5.8000000000000003E-2</v>
      </c>
      <c r="I121">
        <v>8.5000000000000006E-2</v>
      </c>
      <c r="J121">
        <v>0.22800000000000001</v>
      </c>
      <c r="K121">
        <v>2.5042586505705402</v>
      </c>
      <c r="L121">
        <v>7.3720670909848698</v>
      </c>
      <c r="M121">
        <v>672</v>
      </c>
      <c r="N121">
        <v>1.2553204970318901</v>
      </c>
    </row>
    <row r="122" spans="1:14" x14ac:dyDescent="0.25">
      <c r="A122" t="s">
        <v>14</v>
      </c>
      <c r="B122" t="s">
        <v>54</v>
      </c>
      <c r="C122">
        <v>0.44975446428571397</v>
      </c>
      <c r="D122">
        <v>0.20849999999999999</v>
      </c>
      <c r="E122">
        <v>2.9000000000000001E-2</v>
      </c>
      <c r="F122">
        <v>3.1379999999999999</v>
      </c>
      <c r="G122">
        <v>0.55008802504731702</v>
      </c>
      <c r="H122">
        <v>4.5999999999999999E-2</v>
      </c>
      <c r="I122">
        <v>0.20849999999999999</v>
      </c>
      <c r="J122">
        <v>0.72649999999999904</v>
      </c>
      <c r="K122">
        <v>1.6145973169454</v>
      </c>
      <c r="L122">
        <v>2.5067010317018998</v>
      </c>
      <c r="M122">
        <v>672</v>
      </c>
      <c r="N122">
        <v>1.22308519142983</v>
      </c>
    </row>
    <row r="123" spans="1:14" x14ac:dyDescent="0.25">
      <c r="A123" t="s">
        <v>15</v>
      </c>
      <c r="B123" t="s">
        <v>54</v>
      </c>
      <c r="C123">
        <v>0.10872321428571401</v>
      </c>
      <c r="D123">
        <v>8.8499999999999995E-2</v>
      </c>
      <c r="E123">
        <v>4.9000000000000002E-2</v>
      </c>
      <c r="F123">
        <v>1.2430000000000001</v>
      </c>
      <c r="G123">
        <v>9.3426210495431802E-2</v>
      </c>
      <c r="H123">
        <v>5.8000000000000003E-2</v>
      </c>
      <c r="I123">
        <v>8.8499999999999995E-2</v>
      </c>
      <c r="J123">
        <v>0.121</v>
      </c>
      <c r="K123">
        <v>6.89713768606775</v>
      </c>
      <c r="L123">
        <v>68.479042064609999</v>
      </c>
      <c r="M123">
        <v>672</v>
      </c>
      <c r="N123">
        <v>0.85930324180737105</v>
      </c>
    </row>
    <row r="124" spans="1:14" x14ac:dyDescent="0.25">
      <c r="A124" t="s">
        <v>16</v>
      </c>
      <c r="B124" t="s">
        <v>54</v>
      </c>
      <c r="C124">
        <v>0.35837976190476001</v>
      </c>
      <c r="D124">
        <v>0.26250000000000001</v>
      </c>
      <c r="E124">
        <v>5.40999999999476E-2</v>
      </c>
      <c r="F124">
        <v>4.0410000000000004</v>
      </c>
      <c r="G124">
        <v>0.36403211012946002</v>
      </c>
      <c r="H124">
        <v>0.15875</v>
      </c>
      <c r="I124">
        <v>0.26250000000000001</v>
      </c>
      <c r="J124">
        <v>0.41625000000000001</v>
      </c>
      <c r="K124">
        <v>5.0349998280194903</v>
      </c>
      <c r="L124">
        <v>39.466662537503701</v>
      </c>
      <c r="M124">
        <v>672</v>
      </c>
      <c r="N124">
        <v>1.01577195150378</v>
      </c>
    </row>
    <row r="125" spans="1:14" x14ac:dyDescent="0.25">
      <c r="A125" t="s">
        <v>17</v>
      </c>
      <c r="B125" t="s">
        <v>54</v>
      </c>
      <c r="C125">
        <v>0.19987351190476099</v>
      </c>
      <c r="D125">
        <v>0.126</v>
      </c>
      <c r="E125">
        <v>2.5000000000000001E-2</v>
      </c>
      <c r="F125">
        <v>1.8520000000000001</v>
      </c>
      <c r="G125">
        <v>0.25234636100868302</v>
      </c>
      <c r="H125">
        <v>0.05</v>
      </c>
      <c r="I125">
        <v>0.126</v>
      </c>
      <c r="J125">
        <v>0.24199999999999999</v>
      </c>
      <c r="K125">
        <v>3.4469029960470001</v>
      </c>
      <c r="L125">
        <v>14.546313054510501</v>
      </c>
      <c r="M125">
        <v>672</v>
      </c>
      <c r="N125">
        <v>1.26253028029509</v>
      </c>
    </row>
    <row r="126" spans="1:14" x14ac:dyDescent="0.25">
      <c r="A126" t="s">
        <v>18</v>
      </c>
      <c r="B126" t="s">
        <v>54</v>
      </c>
      <c r="C126">
        <v>0.185172619047619</v>
      </c>
      <c r="D126">
        <v>9.8000000000000004E-2</v>
      </c>
      <c r="E126">
        <v>2.8000000000000001E-2</v>
      </c>
      <c r="F126">
        <v>1.853</v>
      </c>
      <c r="G126">
        <v>0.23218703589272</v>
      </c>
      <c r="H126">
        <v>5.7000000000000002E-2</v>
      </c>
      <c r="I126">
        <v>9.8000000000000004E-2</v>
      </c>
      <c r="J126">
        <v>0.193</v>
      </c>
      <c r="K126">
        <v>2.9915673951838002</v>
      </c>
      <c r="L126">
        <v>11.126027138947499</v>
      </c>
      <c r="M126">
        <v>672</v>
      </c>
      <c r="N126">
        <v>1.25389507955823</v>
      </c>
    </row>
    <row r="127" spans="1:14" x14ac:dyDescent="0.25">
      <c r="A127" t="s">
        <v>19</v>
      </c>
      <c r="B127" t="s">
        <v>54</v>
      </c>
      <c r="C127">
        <v>0.111239583333333</v>
      </c>
      <c r="D127">
        <v>9.7000000000000003E-2</v>
      </c>
      <c r="E127">
        <v>3.5999999999999997E-2</v>
      </c>
      <c r="F127">
        <v>1.2290000000000001</v>
      </c>
      <c r="G127">
        <v>9.1174097125836004E-2</v>
      </c>
      <c r="H127">
        <v>6.6000000000000003E-2</v>
      </c>
      <c r="I127">
        <v>9.7000000000000003E-2</v>
      </c>
      <c r="J127">
        <v>0.13400000000000001</v>
      </c>
      <c r="K127">
        <v>6.33175295754054</v>
      </c>
      <c r="L127">
        <v>58.554604233115299</v>
      </c>
      <c r="M127">
        <v>672</v>
      </c>
      <c r="N127">
        <v>0.819619189444728</v>
      </c>
    </row>
    <row r="128" spans="1:14" x14ac:dyDescent="0.25">
      <c r="A128" t="s">
        <v>20</v>
      </c>
      <c r="B128" t="s">
        <v>54</v>
      </c>
      <c r="C128">
        <v>0.31816369047618998</v>
      </c>
      <c r="D128">
        <v>0.219</v>
      </c>
      <c r="E128">
        <v>3.2000000000000001E-2</v>
      </c>
      <c r="F128">
        <v>2.34</v>
      </c>
      <c r="G128">
        <v>0.27382648675675803</v>
      </c>
      <c r="H128">
        <v>0.13800000000000001</v>
      </c>
      <c r="I128">
        <v>0.219</v>
      </c>
      <c r="J128">
        <v>0.39674999999999999</v>
      </c>
      <c r="K128">
        <v>2.24898378819019</v>
      </c>
      <c r="L128">
        <v>7.3441751831343502</v>
      </c>
      <c r="M128">
        <v>672</v>
      </c>
      <c r="N128">
        <v>0.86064656324210598</v>
      </c>
    </row>
    <row r="129" spans="1:14" x14ac:dyDescent="0.25">
      <c r="A129" t="s">
        <v>21</v>
      </c>
      <c r="B129" t="s">
        <v>54</v>
      </c>
      <c r="C129">
        <v>0.12933035714285701</v>
      </c>
      <c r="D129">
        <v>9.4E-2</v>
      </c>
      <c r="E129">
        <v>3.7999999999999999E-2</v>
      </c>
      <c r="F129">
        <v>1.1859999999999999</v>
      </c>
      <c r="G129">
        <v>0.13220864071855201</v>
      </c>
      <c r="H129">
        <v>5.1999999999999998E-2</v>
      </c>
      <c r="I129">
        <v>9.4E-2</v>
      </c>
      <c r="J129">
        <v>0.155</v>
      </c>
      <c r="K129">
        <v>3.9178477738932802</v>
      </c>
      <c r="L129">
        <v>19.567272926096798</v>
      </c>
      <c r="M129">
        <v>672</v>
      </c>
      <c r="N129">
        <v>1.02225528204886</v>
      </c>
    </row>
    <row r="130" spans="1:14" x14ac:dyDescent="0.25">
      <c r="A130" t="s">
        <v>22</v>
      </c>
      <c r="B130" t="s">
        <v>54</v>
      </c>
      <c r="C130">
        <v>0.24840178571428501</v>
      </c>
      <c r="D130">
        <v>0.191</v>
      </c>
      <c r="E130">
        <v>6.7000000000000004E-2</v>
      </c>
      <c r="F130">
        <v>2.036</v>
      </c>
      <c r="G130">
        <v>0.24132223795236599</v>
      </c>
      <c r="H130">
        <v>0.11675000000000001</v>
      </c>
      <c r="I130">
        <v>0.191</v>
      </c>
      <c r="J130">
        <v>0.27400000000000002</v>
      </c>
      <c r="K130">
        <v>3.9262877962734</v>
      </c>
      <c r="L130">
        <v>19.208300508920601</v>
      </c>
      <c r="M130">
        <v>672</v>
      </c>
      <c r="N130">
        <v>0.97149961003073304</v>
      </c>
    </row>
    <row r="131" spans="1:14" x14ac:dyDescent="0.25">
      <c r="A131" t="s">
        <v>23</v>
      </c>
      <c r="B131" t="s">
        <v>54</v>
      </c>
      <c r="C131">
        <v>0.14292113095237999</v>
      </c>
      <c r="D131">
        <v>0.104</v>
      </c>
      <c r="E131">
        <v>1.6E-2</v>
      </c>
      <c r="F131">
        <v>2.5960000000000001</v>
      </c>
      <c r="G131">
        <v>0.209548833429264</v>
      </c>
      <c r="H131">
        <v>7.4999999999999997E-2</v>
      </c>
      <c r="I131">
        <v>0.104</v>
      </c>
      <c r="J131">
        <v>0.13425000000000001</v>
      </c>
      <c r="K131">
        <v>7.1235379611138097</v>
      </c>
      <c r="L131">
        <v>61.658935000549398</v>
      </c>
      <c r="M131">
        <v>672</v>
      </c>
      <c r="N131">
        <v>1.4661851052597801</v>
      </c>
    </row>
    <row r="132" spans="1:14" x14ac:dyDescent="0.25">
      <c r="A132" t="s">
        <v>24</v>
      </c>
      <c r="B132" t="s">
        <v>54</v>
      </c>
      <c r="C132">
        <v>0.26603273809523797</v>
      </c>
      <c r="D132">
        <v>0.20399999999999999</v>
      </c>
      <c r="E132">
        <v>5.5E-2</v>
      </c>
      <c r="F132">
        <v>2.1190000000000002</v>
      </c>
      <c r="G132">
        <v>0.227240227803712</v>
      </c>
      <c r="H132">
        <v>0.11799999999999999</v>
      </c>
      <c r="I132">
        <v>0.20399999999999999</v>
      </c>
      <c r="J132">
        <v>0.32424999999999998</v>
      </c>
      <c r="K132">
        <v>2.7969154461284198</v>
      </c>
      <c r="L132">
        <v>12.3433484951405</v>
      </c>
      <c r="M132">
        <v>672</v>
      </c>
      <c r="N132">
        <v>0.85418144184330203</v>
      </c>
    </row>
    <row r="133" spans="1:14" x14ac:dyDescent="0.25">
      <c r="A133" t="s">
        <v>25</v>
      </c>
      <c r="B133" t="s">
        <v>54</v>
      </c>
      <c r="C133">
        <v>0.201325892857142</v>
      </c>
      <c r="D133">
        <v>0.108</v>
      </c>
      <c r="E133">
        <v>4.4999999999999998E-2</v>
      </c>
      <c r="F133">
        <v>1.4419999999999999</v>
      </c>
      <c r="G133">
        <v>0.21333418586251399</v>
      </c>
      <c r="H133">
        <v>6.9000000000000006E-2</v>
      </c>
      <c r="I133">
        <v>0.108</v>
      </c>
      <c r="J133">
        <v>0.24024999999999999</v>
      </c>
      <c r="K133">
        <v>2.32075189640865</v>
      </c>
      <c r="L133">
        <v>6.2065055428281601</v>
      </c>
      <c r="M133">
        <v>672</v>
      </c>
      <c r="N133">
        <v>1.0596460437102899</v>
      </c>
    </row>
    <row r="134" spans="1:14" x14ac:dyDescent="0.25">
      <c r="A134" t="s">
        <v>26</v>
      </c>
      <c r="B134" t="s">
        <v>54</v>
      </c>
      <c r="C134">
        <v>0.29036904761904703</v>
      </c>
      <c r="D134">
        <v>0.222</v>
      </c>
      <c r="E134">
        <v>5.7000000000000002E-2</v>
      </c>
      <c r="F134">
        <v>2.1059999999999999</v>
      </c>
      <c r="G134">
        <v>0.241577529267686</v>
      </c>
      <c r="H134">
        <v>0.13875000000000001</v>
      </c>
      <c r="I134">
        <v>0.222</v>
      </c>
      <c r="J134">
        <v>0.345249999999999</v>
      </c>
      <c r="K134">
        <v>2.52798710210079</v>
      </c>
      <c r="L134">
        <v>9.3741528833622993</v>
      </c>
      <c r="M134">
        <v>672</v>
      </c>
      <c r="N134">
        <v>0.83196721981409605</v>
      </c>
    </row>
    <row r="135" spans="1:14" x14ac:dyDescent="0.25">
      <c r="A135" t="s">
        <v>27</v>
      </c>
      <c r="B135" t="s">
        <v>54</v>
      </c>
      <c r="C135">
        <v>0.33200000000000002</v>
      </c>
      <c r="D135">
        <v>0.18</v>
      </c>
      <c r="E135">
        <v>4.2999999999999997E-2</v>
      </c>
      <c r="F135">
        <v>2.548</v>
      </c>
      <c r="G135">
        <v>0.372643347026963</v>
      </c>
      <c r="H135">
        <v>6.3E-2</v>
      </c>
      <c r="I135">
        <v>0.18</v>
      </c>
      <c r="J135">
        <v>0.47499999999999998</v>
      </c>
      <c r="K135">
        <v>1.9474391306533301</v>
      </c>
      <c r="L135">
        <v>4.4831467385836001</v>
      </c>
      <c r="M135">
        <v>672</v>
      </c>
      <c r="N135">
        <v>1.12241971996073</v>
      </c>
    </row>
    <row r="136" spans="1:14" x14ac:dyDescent="0.25">
      <c r="A136" t="s">
        <v>28</v>
      </c>
      <c r="B136" t="s">
        <v>54</v>
      </c>
      <c r="C136">
        <v>0.18718005952380901</v>
      </c>
      <c r="D136">
        <v>0.124</v>
      </c>
      <c r="E136">
        <v>6.9000000000000006E-2</v>
      </c>
      <c r="F136">
        <v>1.754</v>
      </c>
      <c r="G136">
        <v>0.17486402301972501</v>
      </c>
      <c r="H136">
        <v>9.1999999999999998E-2</v>
      </c>
      <c r="I136">
        <v>0.124</v>
      </c>
      <c r="J136">
        <v>0.20649999999999999</v>
      </c>
      <c r="K136">
        <v>3.76444990860232</v>
      </c>
      <c r="L136">
        <v>20.3663510372064</v>
      </c>
      <c r="M136">
        <v>672</v>
      </c>
      <c r="N136">
        <v>0.93420219795091497</v>
      </c>
    </row>
    <row r="137" spans="1:14" x14ac:dyDescent="0.25">
      <c r="A137" t="s">
        <v>29</v>
      </c>
      <c r="B137" t="s">
        <v>54</v>
      </c>
      <c r="C137">
        <v>0.364931547619047</v>
      </c>
      <c r="D137">
        <v>0.222</v>
      </c>
      <c r="E137">
        <v>6.7000000000000004E-2</v>
      </c>
      <c r="F137">
        <v>2.17</v>
      </c>
      <c r="G137">
        <v>0.34774748630905</v>
      </c>
      <c r="H137">
        <v>0.104</v>
      </c>
      <c r="I137">
        <v>0.222</v>
      </c>
      <c r="J137">
        <v>0.53325</v>
      </c>
      <c r="K137">
        <v>1.8104719347064999</v>
      </c>
      <c r="L137">
        <v>4.0357040354850504</v>
      </c>
      <c r="M137">
        <v>672</v>
      </c>
      <c r="N137">
        <v>0.95291154896825703</v>
      </c>
    </row>
    <row r="138" spans="1:14" x14ac:dyDescent="0.25">
      <c r="A138" t="s">
        <v>13</v>
      </c>
      <c r="B138" t="s">
        <v>55</v>
      </c>
      <c r="C138">
        <v>0.23725940860215</v>
      </c>
      <c r="D138">
        <v>0.13</v>
      </c>
      <c r="E138">
        <v>3.9E-2</v>
      </c>
      <c r="F138">
        <v>1.7909999999999999</v>
      </c>
      <c r="G138">
        <v>0.27342898358338802</v>
      </c>
      <c r="H138">
        <v>6.3E-2</v>
      </c>
      <c r="I138">
        <v>0.13</v>
      </c>
      <c r="J138">
        <v>0.26124999999999998</v>
      </c>
      <c r="K138">
        <v>2.3601038755444499</v>
      </c>
      <c r="L138">
        <v>6.0971959208928599</v>
      </c>
      <c r="M138">
        <v>744</v>
      </c>
      <c r="N138">
        <v>1.1524473789862999</v>
      </c>
    </row>
    <row r="139" spans="1:14" x14ac:dyDescent="0.25">
      <c r="A139" t="s">
        <v>14</v>
      </c>
      <c r="B139" t="s">
        <v>55</v>
      </c>
      <c r="C139">
        <v>0.33323655913978401</v>
      </c>
      <c r="D139">
        <v>8.7499999999999994E-2</v>
      </c>
      <c r="E139">
        <v>0.03</v>
      </c>
      <c r="F139">
        <v>3.1989999999999998</v>
      </c>
      <c r="G139">
        <v>0.47589595937860402</v>
      </c>
      <c r="H139">
        <v>4.5999999999999999E-2</v>
      </c>
      <c r="I139">
        <v>8.7499999999999994E-2</v>
      </c>
      <c r="J139">
        <v>0.410749999999999</v>
      </c>
      <c r="K139">
        <v>2.0551839119714699</v>
      </c>
      <c r="L139">
        <v>4.12942555962469</v>
      </c>
      <c r="M139">
        <v>744</v>
      </c>
      <c r="N139">
        <v>1.4281024885357001</v>
      </c>
    </row>
    <row r="140" spans="1:14" x14ac:dyDescent="0.25">
      <c r="A140" t="s">
        <v>15</v>
      </c>
      <c r="B140" t="s">
        <v>55</v>
      </c>
      <c r="C140">
        <v>0.10138844086021501</v>
      </c>
      <c r="D140">
        <v>7.8E-2</v>
      </c>
      <c r="E140">
        <v>4.8000000000000001E-2</v>
      </c>
      <c r="F140">
        <v>1.0620000000000001</v>
      </c>
      <c r="G140">
        <v>8.5810636465068896E-2</v>
      </c>
      <c r="H140">
        <v>5.8000000000000003E-2</v>
      </c>
      <c r="I140">
        <v>7.8E-2</v>
      </c>
      <c r="J140">
        <v>0.114</v>
      </c>
      <c r="K140">
        <v>5.8386346614568803</v>
      </c>
      <c r="L140">
        <v>47.344821142849703</v>
      </c>
      <c r="M140">
        <v>744</v>
      </c>
      <c r="N140">
        <v>0.84635522291319798</v>
      </c>
    </row>
    <row r="141" spans="1:14" x14ac:dyDescent="0.25">
      <c r="A141" t="s">
        <v>16</v>
      </c>
      <c r="B141" t="s">
        <v>55</v>
      </c>
      <c r="C141">
        <v>0.39506061827956701</v>
      </c>
      <c r="D141">
        <v>0.3085</v>
      </c>
      <c r="E141">
        <v>2.8099999999947799E-2</v>
      </c>
      <c r="F141">
        <v>4.2160000000000002</v>
      </c>
      <c r="G141">
        <v>0.38078987323549102</v>
      </c>
      <c r="H141">
        <v>0.1575</v>
      </c>
      <c r="I141">
        <v>0.3085</v>
      </c>
      <c r="J141">
        <v>0.50375000000000003</v>
      </c>
      <c r="K141">
        <v>4.98853022759533</v>
      </c>
      <c r="L141">
        <v>40.2058248888412</v>
      </c>
      <c r="M141">
        <v>744</v>
      </c>
      <c r="N141">
        <v>0.96387707510248999</v>
      </c>
    </row>
    <row r="142" spans="1:14" x14ac:dyDescent="0.25">
      <c r="A142" t="s">
        <v>17</v>
      </c>
      <c r="B142" t="s">
        <v>55</v>
      </c>
      <c r="C142">
        <v>0.217266129032258</v>
      </c>
      <c r="D142">
        <v>0.16350000000000001</v>
      </c>
      <c r="E142">
        <v>2.5000000000000001E-2</v>
      </c>
      <c r="F142">
        <v>2.145</v>
      </c>
      <c r="G142">
        <v>0.253645043218793</v>
      </c>
      <c r="H142">
        <v>5.7750000000000003E-2</v>
      </c>
      <c r="I142">
        <v>0.16350000000000001</v>
      </c>
      <c r="J142">
        <v>0.26100000000000001</v>
      </c>
      <c r="K142">
        <v>3.3466325902545799</v>
      </c>
      <c r="L142">
        <v>14.7295148758186</v>
      </c>
      <c r="M142">
        <v>744</v>
      </c>
      <c r="N142">
        <v>1.1674394179551699</v>
      </c>
    </row>
    <row r="143" spans="1:14" x14ac:dyDescent="0.25">
      <c r="A143" t="s">
        <v>18</v>
      </c>
      <c r="B143" t="s">
        <v>55</v>
      </c>
      <c r="C143">
        <v>0.183319892473118</v>
      </c>
      <c r="D143">
        <v>9.4500000000000001E-2</v>
      </c>
      <c r="E143">
        <v>2.8000000000000001E-2</v>
      </c>
      <c r="F143">
        <v>2.2360000000000002</v>
      </c>
      <c r="G143">
        <v>0.24431187145209399</v>
      </c>
      <c r="H143">
        <v>5.8000000000000003E-2</v>
      </c>
      <c r="I143">
        <v>9.4500000000000001E-2</v>
      </c>
      <c r="J143">
        <v>0.18099999999999999</v>
      </c>
      <c r="K143">
        <v>3.59574090894621</v>
      </c>
      <c r="L143">
        <v>17.9879067683353</v>
      </c>
      <c r="M143">
        <v>744</v>
      </c>
      <c r="N143">
        <v>1.3327079137792901</v>
      </c>
    </row>
    <row r="144" spans="1:14" x14ac:dyDescent="0.25">
      <c r="A144" t="s">
        <v>19</v>
      </c>
      <c r="B144" t="s">
        <v>55</v>
      </c>
      <c r="C144">
        <v>0.113555107526881</v>
      </c>
      <c r="D144">
        <v>0.10100000000000001</v>
      </c>
      <c r="E144">
        <v>3.5000000000000003E-2</v>
      </c>
      <c r="F144">
        <v>1.5840000000000001</v>
      </c>
      <c r="G144">
        <v>9.6688826272554304E-2</v>
      </c>
      <c r="H144">
        <v>6.5000000000000002E-2</v>
      </c>
      <c r="I144">
        <v>0.10100000000000001</v>
      </c>
      <c r="J144">
        <v>0.13700000000000001</v>
      </c>
      <c r="K144">
        <v>7.7875570253998996</v>
      </c>
      <c r="L144">
        <v>94.956892780122999</v>
      </c>
      <c r="M144">
        <v>744</v>
      </c>
      <c r="N144">
        <v>0.85147051839711696</v>
      </c>
    </row>
    <row r="145" spans="1:14" x14ac:dyDescent="0.25">
      <c r="A145" t="s">
        <v>20</v>
      </c>
      <c r="B145" t="s">
        <v>55</v>
      </c>
      <c r="C145">
        <v>0.30151478494623601</v>
      </c>
      <c r="D145">
        <v>0.20849999999999999</v>
      </c>
      <c r="E145">
        <v>0.05</v>
      </c>
      <c r="F145">
        <v>1.8879999999999999</v>
      </c>
      <c r="G145">
        <v>0.26242042397599002</v>
      </c>
      <c r="H145">
        <v>0.13</v>
      </c>
      <c r="I145">
        <v>0.20849999999999999</v>
      </c>
      <c r="J145">
        <v>0.36724999999999902</v>
      </c>
      <c r="K145">
        <v>2.16211429615629</v>
      </c>
      <c r="L145">
        <v>5.5649863661983199</v>
      </c>
      <c r="M145">
        <v>744</v>
      </c>
      <c r="N145">
        <v>0.87034015271517196</v>
      </c>
    </row>
    <row r="146" spans="1:14" x14ac:dyDescent="0.25">
      <c r="A146" t="s">
        <v>21</v>
      </c>
      <c r="B146" t="s">
        <v>55</v>
      </c>
      <c r="C146">
        <v>0.136810483870967</v>
      </c>
      <c r="D146">
        <v>9.4E-2</v>
      </c>
      <c r="E146">
        <v>4.1000000000000002E-2</v>
      </c>
      <c r="F146">
        <v>1.2529999999999999</v>
      </c>
      <c r="G146">
        <v>0.15592408632881999</v>
      </c>
      <c r="H146">
        <v>5.1999999999999998E-2</v>
      </c>
      <c r="I146">
        <v>9.4E-2</v>
      </c>
      <c r="J146">
        <v>0.158</v>
      </c>
      <c r="K146">
        <v>4.0286959240200098</v>
      </c>
      <c r="L146">
        <v>19.196985198503899</v>
      </c>
      <c r="M146">
        <v>744</v>
      </c>
      <c r="N146">
        <v>1.1397086094358</v>
      </c>
    </row>
    <row r="147" spans="1:14" x14ac:dyDescent="0.25">
      <c r="A147" t="s">
        <v>22</v>
      </c>
      <c r="B147" t="s">
        <v>55</v>
      </c>
      <c r="C147">
        <v>0.27860215053763399</v>
      </c>
      <c r="D147">
        <v>0.19850000000000001</v>
      </c>
      <c r="E147">
        <v>6.2E-2</v>
      </c>
      <c r="F147">
        <v>2.2559999999999998</v>
      </c>
      <c r="G147">
        <v>0.28375416405968401</v>
      </c>
      <c r="H147">
        <v>0.126</v>
      </c>
      <c r="I147">
        <v>0.19850000000000001</v>
      </c>
      <c r="J147">
        <v>0.29099999999999998</v>
      </c>
      <c r="K147">
        <v>3.5234188683870502</v>
      </c>
      <c r="L147">
        <v>15.3626735795392</v>
      </c>
      <c r="M147">
        <v>744</v>
      </c>
      <c r="N147">
        <v>1.01849236810307</v>
      </c>
    </row>
    <row r="148" spans="1:14" x14ac:dyDescent="0.25">
      <c r="A148" t="s">
        <v>23</v>
      </c>
      <c r="B148" t="s">
        <v>55</v>
      </c>
      <c r="C148">
        <v>0.157403225806451</v>
      </c>
      <c r="D148">
        <v>0.1115</v>
      </c>
      <c r="E148">
        <v>8.9999999999999993E-3</v>
      </c>
      <c r="F148">
        <v>1.5249999999999999</v>
      </c>
      <c r="G148">
        <v>0.18503853235275</v>
      </c>
      <c r="H148">
        <v>7.6999999999999999E-2</v>
      </c>
      <c r="I148">
        <v>0.1115</v>
      </c>
      <c r="J148">
        <v>0.151</v>
      </c>
      <c r="K148">
        <v>4.0806706999158404</v>
      </c>
      <c r="L148">
        <v>19.364305653360599</v>
      </c>
      <c r="M148">
        <v>744</v>
      </c>
      <c r="N148">
        <v>1.1755701409847801</v>
      </c>
    </row>
    <row r="149" spans="1:14" x14ac:dyDescent="0.25">
      <c r="A149" t="s">
        <v>24</v>
      </c>
      <c r="B149" t="s">
        <v>55</v>
      </c>
      <c r="C149">
        <v>0.27836290322580598</v>
      </c>
      <c r="D149">
        <v>0.20699999999999999</v>
      </c>
      <c r="E149">
        <v>5.3999999999999999E-2</v>
      </c>
      <c r="F149">
        <v>1.871</v>
      </c>
      <c r="G149">
        <v>0.24101394166218601</v>
      </c>
      <c r="H149">
        <v>0.124</v>
      </c>
      <c r="I149">
        <v>0.20699999999999999</v>
      </c>
      <c r="J149">
        <v>0.33900000000000002</v>
      </c>
      <c r="K149">
        <v>2.4305809797678601</v>
      </c>
      <c r="L149">
        <v>7.9144433325149404</v>
      </c>
      <c r="M149">
        <v>744</v>
      </c>
      <c r="N149">
        <v>0.86582636863316897</v>
      </c>
    </row>
    <row r="150" spans="1:14" x14ac:dyDescent="0.25">
      <c r="A150" t="s">
        <v>25</v>
      </c>
      <c r="B150" t="s">
        <v>55</v>
      </c>
      <c r="C150">
        <v>0.20420026881720399</v>
      </c>
      <c r="D150">
        <v>0.1095</v>
      </c>
      <c r="E150">
        <v>4.8000000000000001E-2</v>
      </c>
      <c r="F150">
        <v>1.867</v>
      </c>
      <c r="G150">
        <v>0.22611157800192899</v>
      </c>
      <c r="H150">
        <v>7.1999999999999995E-2</v>
      </c>
      <c r="I150">
        <v>0.1095</v>
      </c>
      <c r="J150">
        <v>0.22825000000000001</v>
      </c>
      <c r="K150">
        <v>2.6908064658247399</v>
      </c>
      <c r="L150">
        <v>9.39803143291787</v>
      </c>
      <c r="M150">
        <v>744</v>
      </c>
      <c r="N150">
        <v>1.1073030379031401</v>
      </c>
    </row>
    <row r="151" spans="1:14" x14ac:dyDescent="0.25">
      <c r="A151" t="s">
        <v>26</v>
      </c>
      <c r="B151" t="s">
        <v>55</v>
      </c>
      <c r="C151">
        <v>0.30485752688172002</v>
      </c>
      <c r="D151">
        <v>0.255</v>
      </c>
      <c r="E151">
        <v>6.5000000000000002E-2</v>
      </c>
      <c r="F151">
        <v>1.3520000000000001</v>
      </c>
      <c r="G151">
        <v>0.18243541196681401</v>
      </c>
      <c r="H151">
        <v>0.2</v>
      </c>
      <c r="I151">
        <v>0.255</v>
      </c>
      <c r="J151">
        <v>0.35924999999999901</v>
      </c>
      <c r="K151">
        <v>1.9735397444727401</v>
      </c>
      <c r="L151">
        <v>5.1785090286729796</v>
      </c>
      <c r="M151">
        <v>744</v>
      </c>
      <c r="N151">
        <v>0.59842843256284795</v>
      </c>
    </row>
    <row r="152" spans="1:14" x14ac:dyDescent="0.25">
      <c r="A152" t="s">
        <v>27</v>
      </c>
      <c r="B152" t="s">
        <v>55</v>
      </c>
      <c r="C152">
        <v>0.34165725806451602</v>
      </c>
      <c r="D152">
        <v>0.17549999999999999</v>
      </c>
      <c r="E152">
        <v>6.0000000000000001E-3</v>
      </c>
      <c r="F152">
        <v>2.4249999999999998</v>
      </c>
      <c r="G152">
        <v>0.408826692626651</v>
      </c>
      <c r="H152">
        <v>6.4000000000000001E-2</v>
      </c>
      <c r="I152">
        <v>0.17549999999999999</v>
      </c>
      <c r="J152">
        <v>0.45450000000000002</v>
      </c>
      <c r="K152">
        <v>2.1017397354943101</v>
      </c>
      <c r="L152">
        <v>4.6574157675947099</v>
      </c>
      <c r="M152">
        <v>744</v>
      </c>
      <c r="N152">
        <v>1.19659888082767</v>
      </c>
    </row>
    <row r="153" spans="1:14" x14ac:dyDescent="0.25">
      <c r="A153" t="s">
        <v>28</v>
      </c>
      <c r="B153" t="s">
        <v>55</v>
      </c>
      <c r="C153">
        <v>0.195802419354838</v>
      </c>
      <c r="D153">
        <v>0.13650000000000001</v>
      </c>
      <c r="E153">
        <v>0.09</v>
      </c>
      <c r="F153">
        <v>1.4330000000000001</v>
      </c>
      <c r="G153">
        <v>0.15828174768301501</v>
      </c>
      <c r="H153">
        <v>0.105</v>
      </c>
      <c r="I153">
        <v>0.13650000000000001</v>
      </c>
      <c r="J153">
        <v>0.21024999999999999</v>
      </c>
      <c r="K153">
        <v>3.1552347501879701</v>
      </c>
      <c r="L153">
        <v>13.136907138927601</v>
      </c>
      <c r="M153">
        <v>744</v>
      </c>
      <c r="N153">
        <v>0.80837483114124598</v>
      </c>
    </row>
    <row r="154" spans="1:14" x14ac:dyDescent="0.25">
      <c r="A154" t="s">
        <v>29</v>
      </c>
      <c r="B154" t="s">
        <v>55</v>
      </c>
      <c r="C154">
        <v>0.36449059139784901</v>
      </c>
      <c r="D154">
        <v>0.2515</v>
      </c>
      <c r="E154">
        <v>6.7000000000000004E-2</v>
      </c>
      <c r="F154">
        <v>2.1619999999999999</v>
      </c>
      <c r="G154">
        <v>0.32831670266144902</v>
      </c>
      <c r="H154">
        <v>0.10875</v>
      </c>
      <c r="I154">
        <v>0.2515</v>
      </c>
      <c r="J154">
        <v>0.51100000000000001</v>
      </c>
      <c r="K154">
        <v>1.6779178002108599</v>
      </c>
      <c r="L154">
        <v>3.2280715676144101</v>
      </c>
      <c r="M154">
        <v>744</v>
      </c>
      <c r="N154">
        <v>0.90075494514777399</v>
      </c>
    </row>
    <row r="155" spans="1:14" x14ac:dyDescent="0.25">
      <c r="A155" t="s">
        <v>13</v>
      </c>
      <c r="B155" t="s">
        <v>56</v>
      </c>
      <c r="C155">
        <v>0.18052916666666599</v>
      </c>
      <c r="D155">
        <v>7.85E-2</v>
      </c>
      <c r="E155">
        <v>0</v>
      </c>
      <c r="F155">
        <v>1.401</v>
      </c>
      <c r="G155">
        <v>0.21514728075565001</v>
      </c>
      <c r="H155">
        <v>6.0999999999999999E-2</v>
      </c>
      <c r="I155">
        <v>7.85E-2</v>
      </c>
      <c r="J155">
        <v>0.19400000000000001</v>
      </c>
      <c r="K155">
        <v>2.5290808983575799</v>
      </c>
      <c r="L155">
        <v>6.9627012853494303</v>
      </c>
      <c r="M155">
        <v>720</v>
      </c>
      <c r="N155">
        <v>1.19175911974879</v>
      </c>
    </row>
    <row r="156" spans="1:14" x14ac:dyDescent="0.25">
      <c r="A156" t="s">
        <v>14</v>
      </c>
      <c r="B156" t="s">
        <v>56</v>
      </c>
      <c r="C156">
        <v>0.192579166666666</v>
      </c>
      <c r="D156">
        <v>6.5500000000000003E-2</v>
      </c>
      <c r="E156">
        <v>0</v>
      </c>
      <c r="F156">
        <v>1.8859999999999999</v>
      </c>
      <c r="G156">
        <v>0.28222955838566</v>
      </c>
      <c r="H156">
        <v>4.9000000000000002E-2</v>
      </c>
      <c r="I156">
        <v>6.5500000000000003E-2</v>
      </c>
      <c r="J156">
        <v>0.22550000000000001</v>
      </c>
      <c r="K156">
        <v>2.90002078215857</v>
      </c>
      <c r="L156">
        <v>9.0626638162431696</v>
      </c>
      <c r="M156">
        <v>720</v>
      </c>
      <c r="N156">
        <v>1.4655248709958699</v>
      </c>
    </row>
    <row r="157" spans="1:14" x14ac:dyDescent="0.25">
      <c r="A157" t="s">
        <v>15</v>
      </c>
      <c r="B157" t="s">
        <v>56</v>
      </c>
      <c r="C157">
        <v>0.118144444444444</v>
      </c>
      <c r="D157">
        <v>0.104</v>
      </c>
      <c r="E157">
        <v>0</v>
      </c>
      <c r="F157">
        <v>0.67200000000000004</v>
      </c>
      <c r="G157">
        <v>7.00202928838939E-2</v>
      </c>
      <c r="H157">
        <v>7.1999999999999995E-2</v>
      </c>
      <c r="I157">
        <v>0.104</v>
      </c>
      <c r="J157">
        <v>0.13925000000000001</v>
      </c>
      <c r="K157">
        <v>2.5910518757330898</v>
      </c>
      <c r="L157">
        <v>11.878103125566099</v>
      </c>
      <c r="M157">
        <v>720</v>
      </c>
      <c r="N157">
        <v>0.59266682587702901</v>
      </c>
    </row>
    <row r="158" spans="1:14" x14ac:dyDescent="0.25">
      <c r="A158" t="s">
        <v>16</v>
      </c>
      <c r="B158" t="s">
        <v>56</v>
      </c>
      <c r="C158">
        <v>0.460081944444444</v>
      </c>
      <c r="D158">
        <v>0.42799999999999999</v>
      </c>
      <c r="E158">
        <v>0.214</v>
      </c>
      <c r="F158">
        <v>0.88800000000000001</v>
      </c>
      <c r="G158">
        <v>0.11848635165662801</v>
      </c>
      <c r="H158">
        <v>0.38074999999999998</v>
      </c>
      <c r="I158">
        <v>0.42799999999999999</v>
      </c>
      <c r="J158">
        <v>0.52925</v>
      </c>
      <c r="K158">
        <v>1.00873653083221</v>
      </c>
      <c r="L158">
        <v>0.630928451278852</v>
      </c>
      <c r="M158">
        <v>720</v>
      </c>
      <c r="N158">
        <v>0.25753314836056401</v>
      </c>
    </row>
    <row r="159" spans="1:14" x14ac:dyDescent="0.25">
      <c r="A159" t="s">
        <v>17</v>
      </c>
      <c r="B159" t="s">
        <v>56</v>
      </c>
      <c r="C159">
        <v>0.21394027777777699</v>
      </c>
      <c r="D159">
        <v>0.1265</v>
      </c>
      <c r="E159">
        <v>0</v>
      </c>
      <c r="F159">
        <v>1.734</v>
      </c>
      <c r="G159">
        <v>0.26021158725503801</v>
      </c>
      <c r="H159">
        <v>4.9750000000000003E-2</v>
      </c>
      <c r="I159">
        <v>0.1265</v>
      </c>
      <c r="J159">
        <v>0.26124999999999998</v>
      </c>
      <c r="K159">
        <v>2.8190679772061999</v>
      </c>
      <c r="L159">
        <v>9.6681004026365205</v>
      </c>
      <c r="M159">
        <v>720</v>
      </c>
      <c r="N159">
        <v>1.21628143123812</v>
      </c>
    </row>
    <row r="160" spans="1:14" x14ac:dyDescent="0.25">
      <c r="A160" t="s">
        <v>18</v>
      </c>
      <c r="B160" t="s">
        <v>56</v>
      </c>
      <c r="C160">
        <v>0.145561111111111</v>
      </c>
      <c r="D160">
        <v>0.08</v>
      </c>
      <c r="E160">
        <v>0</v>
      </c>
      <c r="F160">
        <v>1.7210000000000001</v>
      </c>
      <c r="G160">
        <v>0.19991671879102799</v>
      </c>
      <c r="H160">
        <v>5.3999999999999999E-2</v>
      </c>
      <c r="I160">
        <v>0.08</v>
      </c>
      <c r="J160">
        <v>0.128</v>
      </c>
      <c r="K160">
        <v>3.5934212272579802</v>
      </c>
      <c r="L160">
        <v>16.2251756502001</v>
      </c>
      <c r="M160">
        <v>720</v>
      </c>
      <c r="N160">
        <v>1.3734212198918001</v>
      </c>
    </row>
    <row r="161" spans="1:14" x14ac:dyDescent="0.25">
      <c r="A161" t="s">
        <v>19</v>
      </c>
      <c r="B161" t="s">
        <v>56</v>
      </c>
      <c r="C161">
        <v>0.111304166666666</v>
      </c>
      <c r="D161">
        <v>9.6000000000000002E-2</v>
      </c>
      <c r="E161">
        <v>0</v>
      </c>
      <c r="F161">
        <v>1.2490000000000001</v>
      </c>
      <c r="G161">
        <v>8.8793930830292994E-2</v>
      </c>
      <c r="H161">
        <v>6.6000000000000003E-2</v>
      </c>
      <c r="I161">
        <v>9.6000000000000002E-2</v>
      </c>
      <c r="J161">
        <v>0.13200000000000001</v>
      </c>
      <c r="K161">
        <v>5.9275795793649397</v>
      </c>
      <c r="L161">
        <v>55.612713605651599</v>
      </c>
      <c r="M161">
        <v>720</v>
      </c>
      <c r="N161">
        <v>0.79775927073972597</v>
      </c>
    </row>
    <row r="162" spans="1:14" x14ac:dyDescent="0.25">
      <c r="A162" t="s">
        <v>20</v>
      </c>
      <c r="B162" t="s">
        <v>56</v>
      </c>
      <c r="C162">
        <v>0.267455555555555</v>
      </c>
      <c r="D162">
        <v>0.17749999999999999</v>
      </c>
      <c r="E162">
        <v>0</v>
      </c>
      <c r="F162">
        <v>1.6040000000000001</v>
      </c>
      <c r="G162">
        <v>0.23659331896372701</v>
      </c>
      <c r="H162">
        <v>0.13</v>
      </c>
      <c r="I162">
        <v>0.17749999999999999</v>
      </c>
      <c r="J162">
        <v>0.312</v>
      </c>
      <c r="K162">
        <v>2.3902838139970699</v>
      </c>
      <c r="L162">
        <v>6.7331306554748798</v>
      </c>
      <c r="M162">
        <v>720</v>
      </c>
      <c r="N162">
        <v>0.88460798083733605</v>
      </c>
    </row>
    <row r="163" spans="1:14" x14ac:dyDescent="0.25">
      <c r="A163" t="s">
        <v>21</v>
      </c>
      <c r="B163" t="s">
        <v>56</v>
      </c>
      <c r="C163">
        <v>0.115555555555555</v>
      </c>
      <c r="D163">
        <v>6.6000000000000003E-2</v>
      </c>
      <c r="E163">
        <v>0</v>
      </c>
      <c r="F163">
        <v>1.28</v>
      </c>
      <c r="G163">
        <v>0.14083122884421401</v>
      </c>
      <c r="H163">
        <v>4.8000000000000001E-2</v>
      </c>
      <c r="I163">
        <v>6.6000000000000003E-2</v>
      </c>
      <c r="J163">
        <v>0.13700000000000001</v>
      </c>
      <c r="K163">
        <v>4.24747198798444</v>
      </c>
      <c r="L163">
        <v>21.918572639838398</v>
      </c>
      <c r="M163">
        <v>720</v>
      </c>
      <c r="N163">
        <v>1.21873178807493</v>
      </c>
    </row>
    <row r="164" spans="1:14" x14ac:dyDescent="0.25">
      <c r="A164" t="s">
        <v>22</v>
      </c>
      <c r="B164" t="s">
        <v>56</v>
      </c>
      <c r="C164">
        <v>0.27319583333333303</v>
      </c>
      <c r="D164">
        <v>0.187</v>
      </c>
      <c r="E164">
        <v>0</v>
      </c>
      <c r="F164">
        <v>1.7829999999999999</v>
      </c>
      <c r="G164">
        <v>0.26342150495602301</v>
      </c>
      <c r="H164">
        <v>0.11700000000000001</v>
      </c>
      <c r="I164">
        <v>0.187</v>
      </c>
      <c r="J164">
        <v>0.28525</v>
      </c>
      <c r="K164">
        <v>2.5958113967923202</v>
      </c>
      <c r="L164">
        <v>7.3875496559326201</v>
      </c>
      <c r="M164">
        <v>720</v>
      </c>
      <c r="N164">
        <v>0.96422226408781198</v>
      </c>
    </row>
    <row r="165" spans="1:14" x14ac:dyDescent="0.25">
      <c r="A165" t="s">
        <v>23</v>
      </c>
      <c r="B165" t="s">
        <v>56</v>
      </c>
      <c r="C165">
        <v>0.15893055555555499</v>
      </c>
      <c r="D165">
        <v>0.1045</v>
      </c>
      <c r="E165">
        <v>0</v>
      </c>
      <c r="F165">
        <v>1.7849999999999999</v>
      </c>
      <c r="G165">
        <v>0.220617065224785</v>
      </c>
      <c r="H165">
        <v>6.9000000000000006E-2</v>
      </c>
      <c r="I165">
        <v>0.1045</v>
      </c>
      <c r="J165">
        <v>0.14899999999999999</v>
      </c>
      <c r="K165">
        <v>4.4111852881986104</v>
      </c>
      <c r="L165">
        <v>22.099087546338801</v>
      </c>
      <c r="M165">
        <v>720</v>
      </c>
      <c r="N165">
        <v>1.3881349904906499</v>
      </c>
    </row>
    <row r="166" spans="1:14" x14ac:dyDescent="0.25">
      <c r="A166" t="s">
        <v>24</v>
      </c>
      <c r="B166" t="s">
        <v>56</v>
      </c>
      <c r="C166">
        <v>0.240980555555555</v>
      </c>
      <c r="D166">
        <v>0.17</v>
      </c>
      <c r="E166">
        <v>0</v>
      </c>
      <c r="F166">
        <v>1.504</v>
      </c>
      <c r="G166">
        <v>0.207924412979581</v>
      </c>
      <c r="H166">
        <v>0.104</v>
      </c>
      <c r="I166">
        <v>0.17</v>
      </c>
      <c r="J166">
        <v>0.30299999999999999</v>
      </c>
      <c r="K166">
        <v>2.44451423205409</v>
      </c>
      <c r="L166">
        <v>8.2425213094794998</v>
      </c>
      <c r="M166">
        <v>720</v>
      </c>
      <c r="N166">
        <v>0.86282651519428</v>
      </c>
    </row>
    <row r="167" spans="1:14" x14ac:dyDescent="0.25">
      <c r="A167" t="s">
        <v>25</v>
      </c>
      <c r="B167" t="s">
        <v>56</v>
      </c>
      <c r="C167">
        <v>0.182094444444444</v>
      </c>
      <c r="D167">
        <v>8.3000000000000004E-2</v>
      </c>
      <c r="E167">
        <v>0</v>
      </c>
      <c r="F167">
        <v>1.623</v>
      </c>
      <c r="G167">
        <v>0.21125051728678099</v>
      </c>
      <c r="H167">
        <v>7.1999999999999995E-2</v>
      </c>
      <c r="I167">
        <v>8.3000000000000004E-2</v>
      </c>
      <c r="J167">
        <v>0.19825000000000001</v>
      </c>
      <c r="K167">
        <v>2.77965487442389</v>
      </c>
      <c r="L167">
        <v>9.2876468083006003</v>
      </c>
      <c r="M167">
        <v>720</v>
      </c>
      <c r="N167">
        <v>1.1601151146114801</v>
      </c>
    </row>
    <row r="168" spans="1:14" x14ac:dyDescent="0.25">
      <c r="A168" t="s">
        <v>26</v>
      </c>
      <c r="B168" t="s">
        <v>56</v>
      </c>
      <c r="C168">
        <v>0.26597777777777698</v>
      </c>
      <c r="D168">
        <v>0.22</v>
      </c>
      <c r="E168">
        <v>0</v>
      </c>
      <c r="F168">
        <v>1.327</v>
      </c>
      <c r="G168">
        <v>0.197157843066606</v>
      </c>
      <c r="H168">
        <v>0.11899999999999999</v>
      </c>
      <c r="I168">
        <v>0.22</v>
      </c>
      <c r="J168">
        <v>0.31624999999999998</v>
      </c>
      <c r="K168">
        <v>1.8662461896767999</v>
      </c>
      <c r="L168">
        <v>4.1472062213618601</v>
      </c>
      <c r="M168">
        <v>720</v>
      </c>
      <c r="N168">
        <v>0.74125682496426404</v>
      </c>
    </row>
    <row r="169" spans="1:14" x14ac:dyDescent="0.25">
      <c r="A169" t="s">
        <v>27</v>
      </c>
      <c r="B169" t="s">
        <v>56</v>
      </c>
      <c r="C169">
        <v>0.26039027777777701</v>
      </c>
      <c r="D169">
        <v>0.14549999999999999</v>
      </c>
      <c r="E169">
        <v>0</v>
      </c>
      <c r="F169">
        <v>3.048</v>
      </c>
      <c r="G169">
        <v>0.30521557016725598</v>
      </c>
      <c r="H169">
        <v>6.7000000000000004E-2</v>
      </c>
      <c r="I169">
        <v>0.14549999999999999</v>
      </c>
      <c r="J169">
        <v>0.33400000000000002</v>
      </c>
      <c r="K169">
        <v>2.9914074315999502</v>
      </c>
      <c r="L169">
        <v>14.833878698142</v>
      </c>
      <c r="M169">
        <v>720</v>
      </c>
      <c r="N169">
        <v>1.17214656696105</v>
      </c>
    </row>
    <row r="170" spans="1:14" x14ac:dyDescent="0.25">
      <c r="A170" t="s">
        <v>28</v>
      </c>
      <c r="B170" t="s">
        <v>56</v>
      </c>
      <c r="C170">
        <v>0.10966388888888801</v>
      </c>
      <c r="D170">
        <v>8.3000000000000004E-2</v>
      </c>
      <c r="E170">
        <v>0</v>
      </c>
      <c r="F170">
        <v>1.431</v>
      </c>
      <c r="G170">
        <v>0.102033187905164</v>
      </c>
      <c r="H170">
        <v>7.9000000000000001E-2</v>
      </c>
      <c r="I170">
        <v>8.3000000000000004E-2</v>
      </c>
      <c r="J170">
        <v>0.1</v>
      </c>
      <c r="K170">
        <v>7.7352967264250596</v>
      </c>
      <c r="L170">
        <v>79.249133233225294</v>
      </c>
      <c r="M170">
        <v>720</v>
      </c>
      <c r="N170">
        <v>0.93041737748826203</v>
      </c>
    </row>
    <row r="171" spans="1:14" x14ac:dyDescent="0.25">
      <c r="A171" t="s">
        <v>29</v>
      </c>
      <c r="B171" t="s">
        <v>56</v>
      </c>
      <c r="C171">
        <v>0.36163611111111099</v>
      </c>
      <c r="D171">
        <v>0.2195</v>
      </c>
      <c r="E171">
        <v>0</v>
      </c>
      <c r="F171">
        <v>2.218</v>
      </c>
      <c r="G171">
        <v>0.36841934039497198</v>
      </c>
      <c r="H171">
        <v>0.10174999999999999</v>
      </c>
      <c r="I171">
        <v>0.2195</v>
      </c>
      <c r="J171">
        <v>0.50249999999999995</v>
      </c>
      <c r="K171">
        <v>2.1833830087325801</v>
      </c>
      <c r="L171">
        <v>5.6227694686150897</v>
      </c>
      <c r="M171">
        <v>720</v>
      </c>
      <c r="N171">
        <v>1.01875705737189</v>
      </c>
    </row>
    <row r="172" spans="1:14" x14ac:dyDescent="0.25">
      <c r="A172" t="s">
        <v>13</v>
      </c>
      <c r="B172" t="s">
        <v>57</v>
      </c>
      <c r="C172">
        <v>0.242793010752688</v>
      </c>
      <c r="D172">
        <v>0.13150000000000001</v>
      </c>
      <c r="E172">
        <v>5.1999999999999998E-2</v>
      </c>
      <c r="F172">
        <v>1.8380000000000001</v>
      </c>
      <c r="G172">
        <v>0.25115296482646698</v>
      </c>
      <c r="H172">
        <v>7.3999999999999996E-2</v>
      </c>
      <c r="I172">
        <v>0.13150000000000001</v>
      </c>
      <c r="J172">
        <v>0.33124999999999999</v>
      </c>
      <c r="K172">
        <v>2.1558181166935499</v>
      </c>
      <c r="L172">
        <v>6.18957082542763</v>
      </c>
      <c r="M172">
        <v>744</v>
      </c>
      <c r="N172">
        <v>1.0344324329924599</v>
      </c>
    </row>
    <row r="173" spans="1:14" x14ac:dyDescent="0.25">
      <c r="A173" t="s">
        <v>14</v>
      </c>
      <c r="B173" t="s">
        <v>57</v>
      </c>
      <c r="C173">
        <v>0.15937903225806399</v>
      </c>
      <c r="D173">
        <v>8.5999999999999993E-2</v>
      </c>
      <c r="E173">
        <v>3.1E-2</v>
      </c>
      <c r="F173">
        <v>2.056</v>
      </c>
      <c r="G173">
        <v>0.21782288455270901</v>
      </c>
      <c r="H173">
        <v>5.3999999999999999E-2</v>
      </c>
      <c r="I173">
        <v>8.5999999999999993E-2</v>
      </c>
      <c r="J173">
        <v>0.17025000000000001</v>
      </c>
      <c r="K173">
        <v>4.0776497413432802</v>
      </c>
      <c r="L173">
        <v>20.9651291073646</v>
      </c>
      <c r="M173">
        <v>744</v>
      </c>
      <c r="N173">
        <v>1.3666972465989899</v>
      </c>
    </row>
    <row r="174" spans="1:14" x14ac:dyDescent="0.25">
      <c r="A174" t="s">
        <v>15</v>
      </c>
      <c r="B174" t="s">
        <v>57</v>
      </c>
      <c r="C174">
        <v>0.125565860215053</v>
      </c>
      <c r="D174">
        <v>0.10299999999999999</v>
      </c>
      <c r="E174">
        <v>4.8000000000000001E-2</v>
      </c>
      <c r="F174">
        <v>1.2729999999999999</v>
      </c>
      <c r="G174">
        <v>0.105738184324739</v>
      </c>
      <c r="H174">
        <v>6.8750000000000006E-2</v>
      </c>
      <c r="I174">
        <v>0.10299999999999999</v>
      </c>
      <c r="J174">
        <v>0.13825000000000001</v>
      </c>
      <c r="K174">
        <v>4.8534560297956197</v>
      </c>
      <c r="L174">
        <v>35.6313361943212</v>
      </c>
      <c r="M174">
        <v>744</v>
      </c>
      <c r="N174">
        <v>0.842093417300248</v>
      </c>
    </row>
    <row r="175" spans="1:14" x14ac:dyDescent="0.25">
      <c r="A175" t="s">
        <v>16</v>
      </c>
      <c r="B175" t="s">
        <v>57</v>
      </c>
      <c r="C175">
        <v>0.40946975806451502</v>
      </c>
      <c r="D175">
        <v>0.378</v>
      </c>
      <c r="E175">
        <v>7.3999999999999996E-2</v>
      </c>
      <c r="F175">
        <v>2.258</v>
      </c>
      <c r="G175">
        <v>0.19631848170209201</v>
      </c>
      <c r="H175">
        <v>0.307</v>
      </c>
      <c r="I175">
        <v>0.378</v>
      </c>
      <c r="J175">
        <v>0.48049999999999998</v>
      </c>
      <c r="K175">
        <v>3.0493222836146701</v>
      </c>
      <c r="L175">
        <v>18.6240322039936</v>
      </c>
      <c r="M175">
        <v>744</v>
      </c>
      <c r="N175">
        <v>0.47944561920775702</v>
      </c>
    </row>
    <row r="176" spans="1:14" x14ac:dyDescent="0.25">
      <c r="A176" t="s">
        <v>17</v>
      </c>
      <c r="B176" t="s">
        <v>57</v>
      </c>
      <c r="C176">
        <v>0.191103494623655</v>
      </c>
      <c r="D176">
        <v>0.1295</v>
      </c>
      <c r="E176">
        <v>2.1999999999999999E-2</v>
      </c>
      <c r="F176">
        <v>1.2909999999999999</v>
      </c>
      <c r="G176">
        <v>0.206215821527681</v>
      </c>
      <c r="H176">
        <v>5.6000000000000001E-2</v>
      </c>
      <c r="I176">
        <v>0.1295</v>
      </c>
      <c r="J176">
        <v>0.23400000000000001</v>
      </c>
      <c r="K176">
        <v>2.4057056209833498</v>
      </c>
      <c r="L176">
        <v>6.6731897006976997</v>
      </c>
      <c r="M176">
        <v>744</v>
      </c>
      <c r="N176">
        <v>1.07907928075196</v>
      </c>
    </row>
    <row r="177" spans="1:14" x14ac:dyDescent="0.25">
      <c r="A177" t="s">
        <v>18</v>
      </c>
      <c r="B177" t="s">
        <v>57</v>
      </c>
      <c r="C177">
        <v>0.15135752688171999</v>
      </c>
      <c r="D177">
        <v>0.1055</v>
      </c>
      <c r="E177">
        <v>2.7E-2</v>
      </c>
      <c r="F177">
        <v>1.6160000000000001</v>
      </c>
      <c r="G177">
        <v>0.15663384060931199</v>
      </c>
      <c r="H177">
        <v>6.8000000000000005E-2</v>
      </c>
      <c r="I177">
        <v>0.1055</v>
      </c>
      <c r="J177">
        <v>0.15925</v>
      </c>
      <c r="K177">
        <v>3.7392923082770202</v>
      </c>
      <c r="L177">
        <v>21.867482053296001</v>
      </c>
      <c r="M177">
        <v>744</v>
      </c>
      <c r="N177">
        <v>1.0348599361808699</v>
      </c>
    </row>
    <row r="178" spans="1:14" x14ac:dyDescent="0.25">
      <c r="A178" t="s">
        <v>19</v>
      </c>
      <c r="B178" t="s">
        <v>57</v>
      </c>
      <c r="C178">
        <v>0.10825</v>
      </c>
      <c r="D178">
        <v>9.35E-2</v>
      </c>
      <c r="E178">
        <v>3.5999999999999997E-2</v>
      </c>
      <c r="F178">
        <v>0.95299999999999996</v>
      </c>
      <c r="G178">
        <v>8.3803056153858593E-2</v>
      </c>
      <c r="H178">
        <v>6.4000000000000001E-2</v>
      </c>
      <c r="I178">
        <v>9.35E-2</v>
      </c>
      <c r="J178">
        <v>0.13200000000000001</v>
      </c>
      <c r="K178">
        <v>5.5639757259919698</v>
      </c>
      <c r="L178">
        <v>46.683879171150501</v>
      </c>
      <c r="M178">
        <v>744</v>
      </c>
      <c r="N178">
        <v>0.77416218155989402</v>
      </c>
    </row>
    <row r="179" spans="1:14" x14ac:dyDescent="0.25">
      <c r="A179" t="s">
        <v>20</v>
      </c>
      <c r="B179" t="s">
        <v>57</v>
      </c>
      <c r="C179">
        <v>0.30106451612903201</v>
      </c>
      <c r="D179">
        <v>0.20050000000000001</v>
      </c>
      <c r="E179">
        <v>6.6000000000000003E-2</v>
      </c>
      <c r="F179">
        <v>1.8220000000000001</v>
      </c>
      <c r="G179">
        <v>0.26346641727667103</v>
      </c>
      <c r="H179">
        <v>0.13600000000000001</v>
      </c>
      <c r="I179">
        <v>0.20050000000000001</v>
      </c>
      <c r="J179">
        <v>0.38124999999999998</v>
      </c>
      <c r="K179">
        <v>2.2020583700828098</v>
      </c>
      <c r="L179">
        <v>5.7718339292198104</v>
      </c>
      <c r="M179">
        <v>744</v>
      </c>
      <c r="N179">
        <v>0.87511614010252103</v>
      </c>
    </row>
    <row r="180" spans="1:14" x14ac:dyDescent="0.25">
      <c r="A180" t="s">
        <v>21</v>
      </c>
      <c r="B180" t="s">
        <v>57</v>
      </c>
      <c r="C180">
        <v>0.119700268817204</v>
      </c>
      <c r="D180">
        <v>7.5999999999999998E-2</v>
      </c>
      <c r="E180">
        <v>4.1000000000000002E-2</v>
      </c>
      <c r="F180">
        <v>1.0780000000000001</v>
      </c>
      <c r="G180">
        <v>0.12762046355751699</v>
      </c>
      <c r="H180">
        <v>5.3999999999999999E-2</v>
      </c>
      <c r="I180">
        <v>7.5999999999999998E-2</v>
      </c>
      <c r="J180">
        <v>0.14000000000000001</v>
      </c>
      <c r="K180">
        <v>3.9220001361121599</v>
      </c>
      <c r="L180">
        <v>17.967727891851599</v>
      </c>
      <c r="M180">
        <v>744</v>
      </c>
      <c r="N180">
        <v>1.06616689184222</v>
      </c>
    </row>
    <row r="181" spans="1:14" x14ac:dyDescent="0.25">
      <c r="A181" t="s">
        <v>22</v>
      </c>
      <c r="B181" t="s">
        <v>57</v>
      </c>
      <c r="C181">
        <v>0.241220430107526</v>
      </c>
      <c r="D181">
        <v>0.16350000000000001</v>
      </c>
      <c r="E181">
        <v>7.6999999999999999E-2</v>
      </c>
      <c r="F181">
        <v>1.655</v>
      </c>
      <c r="G181">
        <v>0.23265004376967699</v>
      </c>
      <c r="H181">
        <v>0.10199999999999999</v>
      </c>
      <c r="I181">
        <v>0.16350000000000001</v>
      </c>
      <c r="J181">
        <v>0.24625</v>
      </c>
      <c r="K181">
        <v>2.7456371822521399</v>
      </c>
      <c r="L181">
        <v>8.5901095294609409</v>
      </c>
      <c r="M181">
        <v>744</v>
      </c>
      <c r="N181">
        <v>0.96447072773218601</v>
      </c>
    </row>
    <row r="182" spans="1:14" x14ac:dyDescent="0.25">
      <c r="A182" t="s">
        <v>23</v>
      </c>
      <c r="B182" t="s">
        <v>57</v>
      </c>
      <c r="C182">
        <v>0.143059139784946</v>
      </c>
      <c r="D182">
        <v>0.106</v>
      </c>
      <c r="E182">
        <v>8.9999999999999993E-3</v>
      </c>
      <c r="F182">
        <v>1.51</v>
      </c>
      <c r="G182">
        <v>0.15710999223675001</v>
      </c>
      <c r="H182">
        <v>7.3999999999999996E-2</v>
      </c>
      <c r="I182">
        <v>0.106</v>
      </c>
      <c r="J182">
        <v>0.14624999999999999</v>
      </c>
      <c r="K182">
        <v>4.08381035761637</v>
      </c>
      <c r="L182">
        <v>21.3365133518843</v>
      </c>
      <c r="M182">
        <v>744</v>
      </c>
      <c r="N182">
        <v>1.09821709030912</v>
      </c>
    </row>
    <row r="183" spans="1:14" x14ac:dyDescent="0.25">
      <c r="A183" t="s">
        <v>24</v>
      </c>
      <c r="B183" t="s">
        <v>57</v>
      </c>
      <c r="C183">
        <v>0.22356317204300999</v>
      </c>
      <c r="D183">
        <v>0.16500000000000001</v>
      </c>
      <c r="E183">
        <v>5.3999999999999999E-2</v>
      </c>
      <c r="F183">
        <v>1.57</v>
      </c>
      <c r="G183">
        <v>0.186215591023941</v>
      </c>
      <c r="H183">
        <v>0.104</v>
      </c>
      <c r="I183">
        <v>0.16500000000000001</v>
      </c>
      <c r="J183">
        <v>0.28225</v>
      </c>
      <c r="K183">
        <v>2.73237622267265</v>
      </c>
      <c r="L183">
        <v>11.0299003432243</v>
      </c>
      <c r="M183">
        <v>744</v>
      </c>
      <c r="N183">
        <v>0.83294394744101796</v>
      </c>
    </row>
    <row r="184" spans="1:14" x14ac:dyDescent="0.25">
      <c r="A184" t="s">
        <v>25</v>
      </c>
      <c r="B184" t="s">
        <v>57</v>
      </c>
      <c r="C184">
        <v>0.19561155913978401</v>
      </c>
      <c r="D184">
        <v>0.113</v>
      </c>
      <c r="E184">
        <v>5.7000000000000002E-2</v>
      </c>
      <c r="F184">
        <v>1.881</v>
      </c>
      <c r="G184">
        <v>0.204153231780827</v>
      </c>
      <c r="H184">
        <v>8.0750000000000002E-2</v>
      </c>
      <c r="I184">
        <v>0.113</v>
      </c>
      <c r="J184">
        <v>0.19825000000000001</v>
      </c>
      <c r="K184">
        <v>2.9577239200932799</v>
      </c>
      <c r="L184">
        <v>12.142343285388099</v>
      </c>
      <c r="M184">
        <v>744</v>
      </c>
      <c r="N184">
        <v>1.04366650252472</v>
      </c>
    </row>
    <row r="185" spans="1:14" x14ac:dyDescent="0.25">
      <c r="A185" t="s">
        <v>26</v>
      </c>
      <c r="B185" t="s">
        <v>57</v>
      </c>
      <c r="C185">
        <v>0.29311290322580602</v>
      </c>
      <c r="D185">
        <v>0.249</v>
      </c>
      <c r="E185">
        <v>8.1000000000000003E-2</v>
      </c>
      <c r="F185">
        <v>1.6379999999999999</v>
      </c>
      <c r="G185">
        <v>0.20973137506161099</v>
      </c>
      <c r="H185">
        <v>0.14274999999999999</v>
      </c>
      <c r="I185">
        <v>0.249</v>
      </c>
      <c r="J185">
        <v>0.33800000000000002</v>
      </c>
      <c r="K185">
        <v>2.01639853088043</v>
      </c>
      <c r="L185">
        <v>5.1471191162796703</v>
      </c>
      <c r="M185">
        <v>744</v>
      </c>
      <c r="N185">
        <v>0.71553102150552395</v>
      </c>
    </row>
    <row r="186" spans="1:14" x14ac:dyDescent="0.25">
      <c r="A186" t="s">
        <v>27</v>
      </c>
      <c r="B186" t="s">
        <v>57</v>
      </c>
      <c r="C186">
        <v>0.215577956989247</v>
      </c>
      <c r="D186">
        <v>0.122</v>
      </c>
      <c r="E186">
        <v>3.9E-2</v>
      </c>
      <c r="F186">
        <v>1.536</v>
      </c>
      <c r="G186">
        <v>0.21543009495481399</v>
      </c>
      <c r="H186">
        <v>6.9000000000000006E-2</v>
      </c>
      <c r="I186">
        <v>0.122</v>
      </c>
      <c r="J186">
        <v>0.28625</v>
      </c>
      <c r="K186">
        <v>2.0696184151177199</v>
      </c>
      <c r="L186">
        <v>5.3112351039481096</v>
      </c>
      <c r="M186">
        <v>744</v>
      </c>
      <c r="N186">
        <v>0.99931411338850296</v>
      </c>
    </row>
    <row r="187" spans="1:14" x14ac:dyDescent="0.25">
      <c r="A187" t="s">
        <v>28</v>
      </c>
      <c r="B187" t="s">
        <v>57</v>
      </c>
      <c r="C187">
        <v>0.117399193548387</v>
      </c>
      <c r="D187">
        <v>0.09</v>
      </c>
      <c r="E187">
        <v>7.6999999999999999E-2</v>
      </c>
      <c r="F187">
        <v>0.94699999999999995</v>
      </c>
      <c r="G187">
        <v>9.0382933210693406E-2</v>
      </c>
      <c r="H187">
        <v>8.3000000000000004E-2</v>
      </c>
      <c r="I187">
        <v>0.09</v>
      </c>
      <c r="J187">
        <v>0.111</v>
      </c>
      <c r="K187">
        <v>5.2180142609204196</v>
      </c>
      <c r="L187">
        <v>33.089204930940497</v>
      </c>
      <c r="M187">
        <v>744</v>
      </c>
      <c r="N187">
        <v>0.76987695127088995</v>
      </c>
    </row>
    <row r="188" spans="1:14" x14ac:dyDescent="0.25">
      <c r="A188" t="s">
        <v>29</v>
      </c>
      <c r="B188" t="s">
        <v>57</v>
      </c>
      <c r="C188">
        <v>0.31313709677419299</v>
      </c>
      <c r="D188">
        <v>0.20499999999999999</v>
      </c>
      <c r="E188">
        <v>7.2999999999999995E-2</v>
      </c>
      <c r="F188">
        <v>1.883</v>
      </c>
      <c r="G188">
        <v>0.283763886874487</v>
      </c>
      <c r="H188">
        <v>0.115</v>
      </c>
      <c r="I188">
        <v>0.20499999999999999</v>
      </c>
      <c r="J188">
        <v>0.39424999999999999</v>
      </c>
      <c r="K188">
        <v>2.06311567531377</v>
      </c>
      <c r="L188">
        <v>4.8190872013583297</v>
      </c>
      <c r="M188">
        <v>744</v>
      </c>
      <c r="N188">
        <v>0.90619696547519801</v>
      </c>
    </row>
    <row r="189" spans="1:14" x14ac:dyDescent="0.25">
      <c r="A189" t="s">
        <v>13</v>
      </c>
      <c r="B189" t="s">
        <v>58</v>
      </c>
      <c r="C189">
        <v>0.22625173852573</v>
      </c>
      <c r="D189">
        <v>0.121</v>
      </c>
      <c r="E189">
        <v>6.2E-2</v>
      </c>
      <c r="F189">
        <v>1.39</v>
      </c>
      <c r="G189">
        <v>0.234628365645836</v>
      </c>
      <c r="H189">
        <v>7.8E-2</v>
      </c>
      <c r="I189">
        <v>0.121</v>
      </c>
      <c r="J189">
        <v>0.28649999999999998</v>
      </c>
      <c r="K189">
        <v>2.11349744408259</v>
      </c>
      <c r="L189">
        <v>4.4686999440610302</v>
      </c>
      <c r="M189">
        <v>719</v>
      </c>
      <c r="N189">
        <v>1.03702348178488</v>
      </c>
    </row>
    <row r="190" spans="1:14" x14ac:dyDescent="0.25">
      <c r="A190" t="s">
        <v>14</v>
      </c>
      <c r="B190" t="s">
        <v>58</v>
      </c>
      <c r="C190">
        <v>0.20189847009735701</v>
      </c>
      <c r="D190">
        <v>0.127</v>
      </c>
      <c r="E190">
        <v>4.1000000000000002E-2</v>
      </c>
      <c r="F190">
        <v>1.766</v>
      </c>
      <c r="G190">
        <v>0.21440295929181499</v>
      </c>
      <c r="H190">
        <v>8.4000000000000005E-2</v>
      </c>
      <c r="I190">
        <v>0.127</v>
      </c>
      <c r="J190">
        <v>0.22950000000000001</v>
      </c>
      <c r="K190">
        <v>3.2479722301739402</v>
      </c>
      <c r="L190">
        <v>13.5058525013392</v>
      </c>
      <c r="M190">
        <v>719</v>
      </c>
      <c r="N190">
        <v>1.06193454159622</v>
      </c>
    </row>
    <row r="191" spans="1:14" x14ac:dyDescent="0.25">
      <c r="A191" t="s">
        <v>15</v>
      </c>
      <c r="B191" t="s">
        <v>58</v>
      </c>
      <c r="C191">
        <v>0.211492350486787</v>
      </c>
      <c r="D191">
        <v>0.125</v>
      </c>
      <c r="E191">
        <v>5.2999999999999999E-2</v>
      </c>
      <c r="F191">
        <v>1.3580000000000001</v>
      </c>
      <c r="G191">
        <v>0.243451034662929</v>
      </c>
      <c r="H191">
        <v>9.8500000000000004E-2</v>
      </c>
      <c r="I191">
        <v>0.125</v>
      </c>
      <c r="J191">
        <v>0.19800000000000001</v>
      </c>
      <c r="K191">
        <v>2.8932824685194301</v>
      </c>
      <c r="L191">
        <v>8.1808358270663604</v>
      </c>
      <c r="M191">
        <v>719</v>
      </c>
      <c r="N191">
        <v>1.1511103550676101</v>
      </c>
    </row>
    <row r="192" spans="1:14" x14ac:dyDescent="0.25">
      <c r="A192" t="s">
        <v>16</v>
      </c>
      <c r="B192" t="s">
        <v>58</v>
      </c>
      <c r="C192">
        <v>0.60595771905424001</v>
      </c>
      <c r="D192">
        <v>0.29899999999999999</v>
      </c>
      <c r="E192">
        <v>2.1099999999947199E-2</v>
      </c>
      <c r="F192">
        <v>3.7010000000000001</v>
      </c>
      <c r="G192">
        <v>0.73661726858832999</v>
      </c>
      <c r="H192">
        <v>0.20849999999999999</v>
      </c>
      <c r="I192">
        <v>0.29899999999999999</v>
      </c>
      <c r="J192">
        <v>0.59099999999999997</v>
      </c>
      <c r="K192">
        <v>2.1889801397273199</v>
      </c>
      <c r="L192">
        <v>3.6689509458855998</v>
      </c>
      <c r="M192">
        <v>719</v>
      </c>
      <c r="N192">
        <v>1.2156248619755501</v>
      </c>
    </row>
    <row r="193" spans="1:14" x14ac:dyDescent="0.25">
      <c r="A193" t="s">
        <v>17</v>
      </c>
      <c r="B193" t="s">
        <v>58</v>
      </c>
      <c r="C193">
        <v>0.26316828929068098</v>
      </c>
      <c r="D193">
        <v>0.14199999999999999</v>
      </c>
      <c r="E193">
        <v>3.4000000000000002E-2</v>
      </c>
      <c r="F193">
        <v>1.4390000000000001</v>
      </c>
      <c r="G193">
        <v>0.28306035616557901</v>
      </c>
      <c r="H193">
        <v>6.7000000000000004E-2</v>
      </c>
      <c r="I193">
        <v>0.14199999999999999</v>
      </c>
      <c r="J193">
        <v>0.29249999999999998</v>
      </c>
      <c r="K193">
        <v>1.66216808651457</v>
      </c>
      <c r="L193">
        <v>1.9245205021399401</v>
      </c>
      <c r="M193">
        <v>719</v>
      </c>
      <c r="N193">
        <v>1.07558686849587</v>
      </c>
    </row>
    <row r="194" spans="1:14" x14ac:dyDescent="0.25">
      <c r="A194" t="s">
        <v>18</v>
      </c>
      <c r="B194" t="s">
        <v>58</v>
      </c>
      <c r="C194">
        <v>0.162766342141863</v>
      </c>
      <c r="D194">
        <v>0.126</v>
      </c>
      <c r="E194">
        <v>3.1E-2</v>
      </c>
      <c r="F194">
        <v>1.2569999999999999</v>
      </c>
      <c r="G194">
        <v>0.133892250496465</v>
      </c>
      <c r="H194">
        <v>8.5499999999999896E-2</v>
      </c>
      <c r="I194">
        <v>0.126</v>
      </c>
      <c r="J194">
        <v>0.186</v>
      </c>
      <c r="K194">
        <v>2.9141949257422799</v>
      </c>
      <c r="L194">
        <v>12.1076760446488</v>
      </c>
      <c r="M194">
        <v>719</v>
      </c>
      <c r="N194">
        <v>0.82260403922923597</v>
      </c>
    </row>
    <row r="195" spans="1:14" x14ac:dyDescent="0.25">
      <c r="A195" t="s">
        <v>19</v>
      </c>
      <c r="B195" t="s">
        <v>58</v>
      </c>
      <c r="C195">
        <v>0.29353685674547902</v>
      </c>
      <c r="D195">
        <v>0.13300000000000001</v>
      </c>
      <c r="E195">
        <v>3.5999999999999997E-2</v>
      </c>
      <c r="F195">
        <v>1.34</v>
      </c>
      <c r="G195">
        <v>0.34784565537434498</v>
      </c>
      <c r="H195">
        <v>7.4999999999999997E-2</v>
      </c>
      <c r="I195">
        <v>0.13300000000000001</v>
      </c>
      <c r="J195">
        <v>0.38550000000000001</v>
      </c>
      <c r="K195">
        <v>1.4782027926906101</v>
      </c>
      <c r="L195">
        <v>0.774621084816283</v>
      </c>
      <c r="M195">
        <v>719</v>
      </c>
      <c r="N195">
        <v>1.18501526258406</v>
      </c>
    </row>
    <row r="196" spans="1:14" x14ac:dyDescent="0.25">
      <c r="A196" t="s">
        <v>20</v>
      </c>
      <c r="B196" t="s">
        <v>58</v>
      </c>
      <c r="C196">
        <v>0.29992489568845598</v>
      </c>
      <c r="D196">
        <v>0.19600000000000001</v>
      </c>
      <c r="E196">
        <v>7.4999999999999997E-2</v>
      </c>
      <c r="F196">
        <v>1.649</v>
      </c>
      <c r="G196">
        <v>0.26756949984709</v>
      </c>
      <c r="H196">
        <v>0.14199999999999999</v>
      </c>
      <c r="I196">
        <v>0.19600000000000001</v>
      </c>
      <c r="J196">
        <v>0.33500000000000002</v>
      </c>
      <c r="K196">
        <v>2.2122270889362698</v>
      </c>
      <c r="L196">
        <v>4.7565841213276796</v>
      </c>
      <c r="M196">
        <v>719</v>
      </c>
      <c r="N196">
        <v>0.89212167343729099</v>
      </c>
    </row>
    <row r="197" spans="1:14" x14ac:dyDescent="0.25">
      <c r="A197" t="s">
        <v>21</v>
      </c>
      <c r="B197" t="s">
        <v>58</v>
      </c>
      <c r="C197">
        <v>0.28708066759388001</v>
      </c>
      <c r="D197">
        <v>0.13200000000000001</v>
      </c>
      <c r="E197">
        <v>4.5999999999999999E-2</v>
      </c>
      <c r="F197">
        <v>1.637</v>
      </c>
      <c r="G197">
        <v>0.304120805331968</v>
      </c>
      <c r="H197">
        <v>6.5000000000000002E-2</v>
      </c>
      <c r="I197">
        <v>0.13200000000000001</v>
      </c>
      <c r="J197">
        <v>0.50049999999999994</v>
      </c>
      <c r="K197">
        <v>1.4745004447279599</v>
      </c>
      <c r="L197">
        <v>1.6969378962436701</v>
      </c>
      <c r="M197">
        <v>719</v>
      </c>
      <c r="N197">
        <v>1.05935661875426</v>
      </c>
    </row>
    <row r="198" spans="1:14" x14ac:dyDescent="0.25">
      <c r="A198" t="s">
        <v>22</v>
      </c>
      <c r="B198" t="s">
        <v>58</v>
      </c>
      <c r="C198">
        <v>0.33495271210013899</v>
      </c>
      <c r="D198">
        <v>0.214</v>
      </c>
      <c r="E198">
        <v>8.6999999999999994E-2</v>
      </c>
      <c r="F198">
        <v>4.8849999999999998</v>
      </c>
      <c r="G198">
        <v>0.537761553117584</v>
      </c>
      <c r="H198">
        <v>0.1555</v>
      </c>
      <c r="I198">
        <v>0.214</v>
      </c>
      <c r="J198">
        <v>0.30149999999999999</v>
      </c>
      <c r="K198">
        <v>6.1007960006434301</v>
      </c>
      <c r="L198">
        <v>40.883740018321099</v>
      </c>
      <c r="M198">
        <v>719</v>
      </c>
      <c r="N198">
        <v>1.6054849944215701</v>
      </c>
    </row>
    <row r="199" spans="1:14" x14ac:dyDescent="0.25">
      <c r="A199" t="s">
        <v>23</v>
      </c>
      <c r="B199" t="s">
        <v>58</v>
      </c>
      <c r="C199">
        <v>0.308958275382475</v>
      </c>
      <c r="D199">
        <v>0.13100000000000001</v>
      </c>
      <c r="E199">
        <v>8.9999999999999993E-3</v>
      </c>
      <c r="F199">
        <v>1.78</v>
      </c>
      <c r="G199">
        <v>0.330716995098771</v>
      </c>
      <c r="H199">
        <v>8.3500000000000005E-2</v>
      </c>
      <c r="I199">
        <v>0.13100000000000001</v>
      </c>
      <c r="J199">
        <v>0.56599999999999995</v>
      </c>
      <c r="K199">
        <v>1.23291298333591</v>
      </c>
      <c r="L199">
        <v>0.48094373381990002</v>
      </c>
      <c r="M199">
        <v>719</v>
      </c>
      <c r="N199">
        <v>1.0704260783737201</v>
      </c>
    </row>
    <row r="200" spans="1:14" x14ac:dyDescent="0.25">
      <c r="A200" t="s">
        <v>24</v>
      </c>
      <c r="B200" t="s">
        <v>58</v>
      </c>
      <c r="C200">
        <v>0.36727816411682801</v>
      </c>
      <c r="D200">
        <v>0.28000000000000003</v>
      </c>
      <c r="E200">
        <v>6.2E-2</v>
      </c>
      <c r="F200">
        <v>2.5230000000000001</v>
      </c>
      <c r="G200">
        <v>0.34618180043367303</v>
      </c>
      <c r="H200">
        <v>0.19400000000000001</v>
      </c>
      <c r="I200">
        <v>0.28000000000000003</v>
      </c>
      <c r="J200">
        <v>0.38750000000000001</v>
      </c>
      <c r="K200">
        <v>3.6551198188168601</v>
      </c>
      <c r="L200">
        <v>14.028813751303201</v>
      </c>
      <c r="M200">
        <v>719</v>
      </c>
      <c r="N200">
        <v>0.94256025611028305</v>
      </c>
    </row>
    <row r="201" spans="1:14" x14ac:dyDescent="0.25">
      <c r="A201" t="s">
        <v>25</v>
      </c>
      <c r="B201" t="s">
        <v>58</v>
      </c>
      <c r="C201">
        <v>0.19693184979137601</v>
      </c>
      <c r="D201">
        <v>0.12</v>
      </c>
      <c r="E201">
        <v>7.1999999999999995E-2</v>
      </c>
      <c r="F201">
        <v>1.5740000000000001</v>
      </c>
      <c r="G201">
        <v>0.20678623138003199</v>
      </c>
      <c r="H201">
        <v>9.2999999999999999E-2</v>
      </c>
      <c r="I201">
        <v>0.12</v>
      </c>
      <c r="J201">
        <v>0.19450000000000001</v>
      </c>
      <c r="K201">
        <v>3.40159816950358</v>
      </c>
      <c r="L201">
        <v>14.212744469788399</v>
      </c>
      <c r="M201">
        <v>719</v>
      </c>
      <c r="N201">
        <v>1.0500395522567501</v>
      </c>
    </row>
    <row r="202" spans="1:14" x14ac:dyDescent="0.25">
      <c r="A202" t="s">
        <v>26</v>
      </c>
      <c r="B202" t="s">
        <v>58</v>
      </c>
      <c r="C202">
        <v>0.43354520166898403</v>
      </c>
      <c r="D202">
        <v>0.27200000000000002</v>
      </c>
      <c r="E202">
        <v>0</v>
      </c>
      <c r="F202">
        <v>2.3380000000000001</v>
      </c>
      <c r="G202">
        <v>0.402632805268962</v>
      </c>
      <c r="H202">
        <v>0.14499999999999999</v>
      </c>
      <c r="I202">
        <v>0.27200000000000002</v>
      </c>
      <c r="J202">
        <v>0.65200000000000002</v>
      </c>
      <c r="K202">
        <v>2.1116555811695101</v>
      </c>
      <c r="L202">
        <v>5.60377756268886</v>
      </c>
      <c r="M202">
        <v>719</v>
      </c>
      <c r="N202">
        <v>0.92869856180850097</v>
      </c>
    </row>
    <row r="203" spans="1:14" x14ac:dyDescent="0.25">
      <c r="A203" t="s">
        <v>27</v>
      </c>
      <c r="B203" t="s">
        <v>58</v>
      </c>
      <c r="C203">
        <v>0.35157023643949897</v>
      </c>
      <c r="D203">
        <v>0.121</v>
      </c>
      <c r="E203">
        <v>4.5999999999999999E-2</v>
      </c>
      <c r="F203">
        <v>3.8530000000000002</v>
      </c>
      <c r="G203">
        <v>0.49387945283422902</v>
      </c>
      <c r="H203">
        <v>7.5999999999999998E-2</v>
      </c>
      <c r="I203">
        <v>0.121</v>
      </c>
      <c r="J203">
        <v>0.39050000000000001</v>
      </c>
      <c r="K203">
        <v>2.5131257501209401</v>
      </c>
      <c r="L203">
        <v>7.4508454144869098</v>
      </c>
      <c r="M203">
        <v>719</v>
      </c>
      <c r="N203">
        <v>1.4047817523916499</v>
      </c>
    </row>
    <row r="204" spans="1:14" x14ac:dyDescent="0.25">
      <c r="A204" t="s">
        <v>28</v>
      </c>
      <c r="B204" t="s">
        <v>58</v>
      </c>
      <c r="C204">
        <v>0.12938942976355999</v>
      </c>
      <c r="D204">
        <v>0.121</v>
      </c>
      <c r="E204">
        <v>9.6000000000000002E-2</v>
      </c>
      <c r="F204">
        <v>1.1879999999999999</v>
      </c>
      <c r="G204">
        <v>5.60242555864848E-2</v>
      </c>
      <c r="H204">
        <v>0.111</v>
      </c>
      <c r="I204">
        <v>0.121</v>
      </c>
      <c r="J204">
        <v>0.127</v>
      </c>
      <c r="K204">
        <v>12.0564126610386</v>
      </c>
      <c r="L204">
        <v>198.88774064362801</v>
      </c>
      <c r="M204">
        <v>719</v>
      </c>
      <c r="N204">
        <v>0.43298943112169702</v>
      </c>
    </row>
    <row r="205" spans="1:14" x14ac:dyDescent="0.25">
      <c r="A205" t="s">
        <v>29</v>
      </c>
      <c r="B205" t="s">
        <v>58</v>
      </c>
      <c r="C205">
        <v>0.27110013908205799</v>
      </c>
      <c r="D205">
        <v>0.16500000000000001</v>
      </c>
      <c r="E205">
        <v>8.7999999999999995E-2</v>
      </c>
      <c r="F205">
        <v>2.0310000000000001</v>
      </c>
      <c r="G205">
        <v>0.25215164555033298</v>
      </c>
      <c r="H205">
        <v>0.11899999999999999</v>
      </c>
      <c r="I205">
        <v>0.16500000000000001</v>
      </c>
      <c r="J205">
        <v>0.30049999999999999</v>
      </c>
      <c r="K205">
        <v>2.7950487169786502</v>
      </c>
      <c r="L205">
        <v>10.335496710239701</v>
      </c>
      <c r="M205">
        <v>719</v>
      </c>
      <c r="N205">
        <v>0.93010518697672295</v>
      </c>
    </row>
  </sheetData>
  <autoFilter ref="A1:N1" xr:uid="{F6ABA0A4-32A2-4EC8-8316-55E1FF34D1EE}">
    <sortState xmlns:xlrd2="http://schemas.microsoft.com/office/spreadsheetml/2017/richdata2" ref="A2:N205">
      <sortCondition ref="B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9DBD-893D-486E-9F80-0609B97643C9}">
  <dimension ref="A3:O35"/>
  <sheetViews>
    <sheetView workbookViewId="0">
      <selection activeCell="M3" sqref="M3:O20"/>
    </sheetView>
  </sheetViews>
  <sheetFormatPr baseColWidth="10" defaultRowHeight="15" x14ac:dyDescent="0.25"/>
  <cols>
    <col min="1" max="1" width="17.5703125" bestFit="1" customWidth="1"/>
    <col min="2" max="2" width="11.28515625" bestFit="1" customWidth="1"/>
    <col min="3" max="3" width="13.7109375" bestFit="1" customWidth="1"/>
    <col min="4" max="5" width="12" customWidth="1"/>
    <col min="6" max="6" width="17.5703125" bestFit="1" customWidth="1"/>
    <col min="7" max="7" width="11.28515625" bestFit="1" customWidth="1"/>
    <col min="8" max="8" width="13.7109375" bestFit="1" customWidth="1"/>
    <col min="9" max="10" width="11.42578125" customWidth="1"/>
    <col min="13" max="13" width="11" customWidth="1"/>
  </cols>
  <sheetData>
    <row r="3" spans="1:15" x14ac:dyDescent="0.25">
      <c r="A3" s="66" t="s">
        <v>163</v>
      </c>
      <c r="B3" t="s">
        <v>166</v>
      </c>
      <c r="C3" t="s">
        <v>180</v>
      </c>
      <c r="F3" s="66" t="s">
        <v>163</v>
      </c>
      <c r="G3" t="s">
        <v>166</v>
      </c>
      <c r="H3" t="s">
        <v>180</v>
      </c>
      <c r="L3" s="70"/>
      <c r="M3" s="79" t="s">
        <v>0</v>
      </c>
      <c r="N3" s="71" t="s">
        <v>167</v>
      </c>
      <c r="O3" s="77" t="s">
        <v>181</v>
      </c>
    </row>
    <row r="4" spans="1:15" x14ac:dyDescent="0.25">
      <c r="A4" s="67" t="s">
        <v>168</v>
      </c>
      <c r="B4" s="68"/>
      <c r="C4" s="68"/>
      <c r="D4" s="68"/>
      <c r="E4" s="68"/>
      <c r="F4" s="67" t="s">
        <v>13</v>
      </c>
      <c r="G4" s="68">
        <v>1</v>
      </c>
      <c r="H4" s="68">
        <v>3.44308294450129</v>
      </c>
      <c r="J4" s="72">
        <v>6</v>
      </c>
      <c r="K4" s="72">
        <v>32</v>
      </c>
      <c r="M4" s="80" t="s">
        <v>19</v>
      </c>
      <c r="N4" s="81">
        <v>11</v>
      </c>
      <c r="O4" s="21">
        <v>3.4234165476877578</v>
      </c>
    </row>
    <row r="5" spans="1:15" x14ac:dyDescent="0.25">
      <c r="A5" s="67" t="s">
        <v>169</v>
      </c>
      <c r="B5" s="68">
        <v>44</v>
      </c>
      <c r="C5" s="76">
        <v>4.0057147121053509</v>
      </c>
      <c r="D5" s="68"/>
      <c r="E5" s="68"/>
      <c r="F5" s="67" t="s">
        <v>14</v>
      </c>
      <c r="G5" s="68">
        <v>3</v>
      </c>
      <c r="H5" s="68">
        <v>3.7864309655341937</v>
      </c>
      <c r="J5" s="72">
        <v>7</v>
      </c>
      <c r="K5" s="72">
        <v>21</v>
      </c>
      <c r="M5" s="80" t="s">
        <v>24</v>
      </c>
      <c r="N5" s="81">
        <v>10</v>
      </c>
      <c r="O5" s="21">
        <v>3.8011834263304367</v>
      </c>
    </row>
    <row r="6" spans="1:15" x14ac:dyDescent="0.25">
      <c r="A6" s="69" t="s">
        <v>171</v>
      </c>
      <c r="B6" s="68">
        <v>21</v>
      </c>
      <c r="C6" s="76">
        <v>3.8447735496518218</v>
      </c>
      <c r="D6" s="68"/>
      <c r="E6" s="68"/>
      <c r="F6" s="67" t="s">
        <v>15</v>
      </c>
      <c r="G6" s="68">
        <v>9</v>
      </c>
      <c r="H6" s="68">
        <v>4.3937171321240998</v>
      </c>
      <c r="J6" s="72">
        <v>8</v>
      </c>
      <c r="K6" s="72">
        <v>14</v>
      </c>
      <c r="M6" s="80" t="s">
        <v>15</v>
      </c>
      <c r="N6" s="81">
        <v>9</v>
      </c>
      <c r="O6" s="21">
        <v>4.3937171321240998</v>
      </c>
    </row>
    <row r="7" spans="1:15" x14ac:dyDescent="0.25">
      <c r="A7" s="69" t="s">
        <v>172</v>
      </c>
      <c r="B7" s="68">
        <v>14</v>
      </c>
      <c r="C7" s="76">
        <v>3.4907969388653539</v>
      </c>
      <c r="D7" s="68"/>
      <c r="E7" s="68"/>
      <c r="F7" s="67" t="s">
        <v>16</v>
      </c>
      <c r="G7" s="68">
        <v>8</v>
      </c>
      <c r="H7" s="68">
        <v>3.6457921432903206</v>
      </c>
      <c r="J7" s="72">
        <v>12</v>
      </c>
      <c r="K7" s="72">
        <v>8</v>
      </c>
      <c r="M7" s="80" t="s">
        <v>21</v>
      </c>
      <c r="N7" s="81">
        <v>9</v>
      </c>
      <c r="O7" s="21">
        <v>3.7921590176249396</v>
      </c>
    </row>
    <row r="8" spans="1:15" x14ac:dyDescent="0.25">
      <c r="A8" s="69" t="s">
        <v>173</v>
      </c>
      <c r="B8" s="68">
        <v>1</v>
      </c>
      <c r="C8" s="76">
        <v>3.7245759806107399</v>
      </c>
      <c r="D8" s="68"/>
      <c r="E8" s="68"/>
      <c r="F8" s="67" t="s">
        <v>17</v>
      </c>
      <c r="G8" s="68">
        <v>5</v>
      </c>
      <c r="H8" s="68">
        <v>5.1621059308095543</v>
      </c>
      <c r="J8" s="72">
        <v>2</v>
      </c>
      <c r="K8" s="72">
        <v>7</v>
      </c>
      <c r="M8" s="80" t="s">
        <v>23</v>
      </c>
      <c r="N8" s="81">
        <v>9</v>
      </c>
      <c r="O8" s="21">
        <v>4.7864394694631045</v>
      </c>
    </row>
    <row r="9" spans="1:15" x14ac:dyDescent="0.25">
      <c r="A9" s="69" t="s">
        <v>174</v>
      </c>
      <c r="B9" s="68">
        <v>8</v>
      </c>
      <c r="C9" s="76">
        <v>5.3644337081526876</v>
      </c>
      <c r="D9" s="68"/>
      <c r="E9" s="68"/>
      <c r="F9" s="67" t="s">
        <v>18</v>
      </c>
      <c r="G9" s="68">
        <v>5</v>
      </c>
      <c r="H9" s="68">
        <v>3.6508478421234223</v>
      </c>
      <c r="J9" s="72">
        <v>1</v>
      </c>
      <c r="K9" s="72">
        <v>3</v>
      </c>
      <c r="M9" s="80" t="s">
        <v>16</v>
      </c>
      <c r="N9" s="81">
        <v>8</v>
      </c>
      <c r="O9" s="21">
        <v>3.6457921432903206</v>
      </c>
    </row>
    <row r="10" spans="1:15" x14ac:dyDescent="0.25">
      <c r="A10" s="67" t="s">
        <v>170</v>
      </c>
      <c r="B10" s="68">
        <v>44</v>
      </c>
      <c r="C10" s="76">
        <v>4.1446296152849547</v>
      </c>
      <c r="D10" s="68"/>
      <c r="E10" s="68"/>
      <c r="F10" s="67" t="s">
        <v>19</v>
      </c>
      <c r="G10" s="68">
        <v>11</v>
      </c>
      <c r="H10" s="68">
        <v>3.4234165476877578</v>
      </c>
      <c r="J10" s="72">
        <v>3</v>
      </c>
      <c r="K10" s="72">
        <v>1</v>
      </c>
      <c r="M10" s="80" t="s">
        <v>26</v>
      </c>
      <c r="N10" s="81">
        <v>6</v>
      </c>
      <c r="O10" s="21">
        <v>3.5379405695112767</v>
      </c>
    </row>
    <row r="11" spans="1:15" x14ac:dyDescent="0.25">
      <c r="A11" s="69" t="s">
        <v>175</v>
      </c>
      <c r="B11" s="68">
        <v>3</v>
      </c>
      <c r="C11" s="76">
        <v>3.357376967107593</v>
      </c>
      <c r="D11" s="68"/>
      <c r="E11" s="68"/>
      <c r="F11" s="67" t="s">
        <v>20</v>
      </c>
      <c r="G11" s="68">
        <v>2</v>
      </c>
      <c r="H11" s="68">
        <v>3.6503819892050653</v>
      </c>
      <c r="J11" s="72">
        <v>4</v>
      </c>
      <c r="K11" s="72">
        <v>1</v>
      </c>
      <c r="M11" s="80" t="s">
        <v>17</v>
      </c>
      <c r="N11" s="81">
        <v>5</v>
      </c>
      <c r="O11" s="21">
        <v>5.1621059308095543</v>
      </c>
    </row>
    <row r="12" spans="1:15" x14ac:dyDescent="0.25">
      <c r="A12" s="69" t="s">
        <v>176</v>
      </c>
      <c r="B12" s="68">
        <v>7</v>
      </c>
      <c r="C12" s="76">
        <v>3.6579175620516615</v>
      </c>
      <c r="D12" s="68"/>
      <c r="E12" s="68"/>
      <c r="F12" s="67" t="s">
        <v>21</v>
      </c>
      <c r="G12" s="68">
        <v>9</v>
      </c>
      <c r="H12" s="68">
        <v>3.7921590176249396</v>
      </c>
      <c r="J12" s="72">
        <v>11</v>
      </c>
      <c r="K12" s="72">
        <v>1</v>
      </c>
      <c r="M12" s="80" t="s">
        <v>18</v>
      </c>
      <c r="N12" s="81">
        <v>5</v>
      </c>
      <c r="O12" s="21">
        <v>3.6508478421234223</v>
      </c>
    </row>
    <row r="13" spans="1:15" x14ac:dyDescent="0.25">
      <c r="A13" s="69" t="s">
        <v>177</v>
      </c>
      <c r="B13" s="68">
        <v>1</v>
      </c>
      <c r="C13" s="76">
        <v>3.5169959679046601</v>
      </c>
      <c r="D13" s="68"/>
      <c r="E13" s="68"/>
      <c r="F13" s="67" t="s">
        <v>22</v>
      </c>
      <c r="G13" s="68">
        <v>4</v>
      </c>
      <c r="H13" s="68">
        <v>7.0708706395126733</v>
      </c>
      <c r="M13" s="80" t="s">
        <v>22</v>
      </c>
      <c r="N13" s="81">
        <v>4</v>
      </c>
      <c r="O13" s="21">
        <v>7.0708706395126733</v>
      </c>
    </row>
    <row r="14" spans="1:15" x14ac:dyDescent="0.25">
      <c r="A14" s="69" t="s">
        <v>178</v>
      </c>
      <c r="B14" s="68">
        <v>1</v>
      </c>
      <c r="C14" s="76">
        <v>3.5471825842026199</v>
      </c>
      <c r="D14" s="68"/>
      <c r="E14" s="68"/>
      <c r="F14" s="67" t="s">
        <v>23</v>
      </c>
      <c r="G14" s="68">
        <v>9</v>
      </c>
      <c r="H14" s="68">
        <v>4.7864394694631045</v>
      </c>
      <c r="M14" s="80" t="s">
        <v>14</v>
      </c>
      <c r="N14" s="81">
        <v>3</v>
      </c>
      <c r="O14" s="21">
        <v>3.7864309655341937</v>
      </c>
    </row>
    <row r="15" spans="1:15" x14ac:dyDescent="0.25">
      <c r="A15" s="69" t="s">
        <v>179</v>
      </c>
      <c r="B15" s="68">
        <v>32</v>
      </c>
      <c r="C15" s="76">
        <v>4.3631865838983215</v>
      </c>
      <c r="D15" s="68"/>
      <c r="E15" s="68"/>
      <c r="F15" s="67" t="s">
        <v>24</v>
      </c>
      <c r="G15" s="68">
        <v>10</v>
      </c>
      <c r="H15" s="68">
        <v>3.8011834263304367</v>
      </c>
      <c r="M15" s="80" t="s">
        <v>27</v>
      </c>
      <c r="N15" s="81">
        <v>3</v>
      </c>
      <c r="O15" s="21">
        <v>3.87021957943475</v>
      </c>
    </row>
    <row r="16" spans="1:15" x14ac:dyDescent="0.25">
      <c r="A16" s="67" t="s">
        <v>165</v>
      </c>
      <c r="B16" s="68">
        <v>88</v>
      </c>
      <c r="C16" s="68">
        <v>4.0751721636951537</v>
      </c>
      <c r="D16" s="68"/>
      <c r="E16" s="68"/>
      <c r="F16" s="67" t="s">
        <v>25</v>
      </c>
      <c r="G16" s="68">
        <v>1</v>
      </c>
      <c r="H16" s="68">
        <v>3.00777395041899</v>
      </c>
      <c r="M16" s="80" t="s">
        <v>20</v>
      </c>
      <c r="N16" s="81">
        <v>2</v>
      </c>
      <c r="O16" s="21">
        <v>3.6503819892050653</v>
      </c>
    </row>
    <row r="17" spans="6:15" x14ac:dyDescent="0.25">
      <c r="F17" s="67" t="s">
        <v>26</v>
      </c>
      <c r="G17" s="68">
        <v>6</v>
      </c>
      <c r="H17" s="68">
        <v>3.5379405695112767</v>
      </c>
      <c r="M17" s="80" t="s">
        <v>13</v>
      </c>
      <c r="N17" s="81">
        <v>1</v>
      </c>
      <c r="O17" s="21">
        <v>3.44308294450129</v>
      </c>
    </row>
    <row r="18" spans="6:15" x14ac:dyDescent="0.25">
      <c r="F18" s="67" t="s">
        <v>27</v>
      </c>
      <c r="G18" s="68">
        <v>3</v>
      </c>
      <c r="H18" s="68">
        <v>3.87021957943475</v>
      </c>
      <c r="M18" s="80" t="s">
        <v>25</v>
      </c>
      <c r="N18" s="81">
        <v>1</v>
      </c>
      <c r="O18" s="21">
        <v>3.00777395041899</v>
      </c>
    </row>
    <row r="19" spans="6:15" x14ac:dyDescent="0.25">
      <c r="F19" s="67" t="s">
        <v>28</v>
      </c>
      <c r="G19" s="68">
        <v>1</v>
      </c>
      <c r="H19" s="68">
        <v>3.00832978867503</v>
      </c>
      <c r="M19" s="80" t="s">
        <v>28</v>
      </c>
      <c r="N19" s="81">
        <v>1</v>
      </c>
      <c r="O19" s="21">
        <v>3.00832978867503</v>
      </c>
    </row>
    <row r="20" spans="6:15" x14ac:dyDescent="0.25">
      <c r="F20" s="67" t="s">
        <v>29</v>
      </c>
      <c r="G20" s="68">
        <v>1</v>
      </c>
      <c r="H20" s="68">
        <v>3.7227592613763698</v>
      </c>
      <c r="M20" s="80" t="s">
        <v>29</v>
      </c>
      <c r="N20" s="81">
        <v>1</v>
      </c>
      <c r="O20" s="21">
        <v>3.7227592613763698</v>
      </c>
    </row>
    <row r="21" spans="6:15" x14ac:dyDescent="0.25">
      <c r="F21" s="67" t="s">
        <v>164</v>
      </c>
      <c r="G21" s="68"/>
      <c r="H21" s="68"/>
    </row>
    <row r="22" spans="6:15" x14ac:dyDescent="0.25">
      <c r="F22" s="67" t="s">
        <v>165</v>
      </c>
      <c r="G22" s="68">
        <v>88</v>
      </c>
      <c r="H22" s="68">
        <v>4.0751721636951528</v>
      </c>
    </row>
    <row r="24" spans="6:15" x14ac:dyDescent="0.25">
      <c r="K24" s="71" t="s">
        <v>162</v>
      </c>
      <c r="L24" s="71" t="s">
        <v>167</v>
      </c>
      <c r="M24" s="77" t="s">
        <v>181</v>
      </c>
    </row>
    <row r="25" spans="6:15" x14ac:dyDescent="0.25">
      <c r="K25" s="71" t="s">
        <v>169</v>
      </c>
      <c r="L25" s="71">
        <v>44</v>
      </c>
      <c r="M25" s="78">
        <v>4.0057147121053509</v>
      </c>
    </row>
    <row r="26" spans="6:15" x14ac:dyDescent="0.25">
      <c r="K26" s="73" t="s">
        <v>171</v>
      </c>
      <c r="L26" s="75">
        <v>21</v>
      </c>
      <c r="M26" s="21">
        <v>3.8447735496518218</v>
      </c>
    </row>
    <row r="27" spans="6:15" x14ac:dyDescent="0.25">
      <c r="K27" s="73" t="s">
        <v>172</v>
      </c>
      <c r="L27" s="75">
        <v>14</v>
      </c>
      <c r="M27" s="21">
        <v>3.4907969388653539</v>
      </c>
      <c r="N27">
        <f>(L26+L27+L35)/GETPIVOTDATA("z",$F$3)</f>
        <v>0.76136363636363635</v>
      </c>
    </row>
    <row r="28" spans="6:15" x14ac:dyDescent="0.25">
      <c r="K28" s="73" t="s">
        <v>173</v>
      </c>
      <c r="L28" s="75">
        <v>1</v>
      </c>
      <c r="M28" s="21">
        <v>3.7245759806107399</v>
      </c>
    </row>
    <row r="29" spans="6:15" x14ac:dyDescent="0.25">
      <c r="K29" s="73" t="s">
        <v>174</v>
      </c>
      <c r="L29" s="75">
        <v>8</v>
      </c>
      <c r="M29" s="21">
        <v>5.3644337081526876</v>
      </c>
    </row>
    <row r="30" spans="6:15" x14ac:dyDescent="0.25">
      <c r="K30" s="71" t="s">
        <v>170</v>
      </c>
      <c r="L30" s="74">
        <v>44</v>
      </c>
      <c r="M30" s="78">
        <v>4.1446296152849547</v>
      </c>
    </row>
    <row r="31" spans="6:15" x14ac:dyDescent="0.25">
      <c r="K31" s="73" t="s">
        <v>175</v>
      </c>
      <c r="L31" s="75">
        <v>3</v>
      </c>
      <c r="M31" s="21">
        <v>3.357376967107593</v>
      </c>
    </row>
    <row r="32" spans="6:15" x14ac:dyDescent="0.25">
      <c r="K32" s="73" t="s">
        <v>176</v>
      </c>
      <c r="L32" s="75">
        <v>7</v>
      </c>
      <c r="M32" s="21">
        <v>3.6579175620516615</v>
      </c>
    </row>
    <row r="33" spans="11:14" x14ac:dyDescent="0.25">
      <c r="K33" s="73" t="s">
        <v>177</v>
      </c>
      <c r="L33" s="75">
        <v>1</v>
      </c>
      <c r="M33" s="21">
        <v>3.5169959679046601</v>
      </c>
      <c r="N33">
        <f>15/88</f>
        <v>0.17045454545454544</v>
      </c>
    </row>
    <row r="34" spans="11:14" x14ac:dyDescent="0.25">
      <c r="K34" s="73" t="s">
        <v>178</v>
      </c>
      <c r="L34" s="75">
        <v>1</v>
      </c>
      <c r="M34" s="21">
        <v>3.5471825842026199</v>
      </c>
    </row>
    <row r="35" spans="11:14" x14ac:dyDescent="0.25">
      <c r="K35" s="73" t="s">
        <v>179</v>
      </c>
      <c r="L35" s="75">
        <v>32</v>
      </c>
      <c r="M35" s="21">
        <v>4.3631865838983215</v>
      </c>
    </row>
  </sheetData>
  <sortState xmlns:xlrd2="http://schemas.microsoft.com/office/spreadsheetml/2017/richdata2" ref="I4:I10">
    <sortCondition descending="1" ref="I4:I1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7B25-8368-4893-9284-F5B5ECA28467}">
  <dimension ref="A1:I89"/>
  <sheetViews>
    <sheetView workbookViewId="0">
      <selection sqref="A1:I1048576"/>
    </sheetView>
  </sheetViews>
  <sheetFormatPr baseColWidth="10" defaultRowHeight="15" x14ac:dyDescent="0.25"/>
  <sheetData>
    <row r="1" spans="1:9" x14ac:dyDescent="0.25">
      <c r="A1" t="s">
        <v>0</v>
      </c>
      <c r="B1" t="s">
        <v>39</v>
      </c>
      <c r="C1" t="s">
        <v>40</v>
      </c>
      <c r="D1" t="s">
        <v>41</v>
      </c>
      <c r="E1" t="s">
        <v>42</v>
      </c>
      <c r="F1" t="s">
        <v>43</v>
      </c>
      <c r="G1" t="s">
        <v>44</v>
      </c>
      <c r="H1" t="s">
        <v>45</v>
      </c>
      <c r="I1" t="s">
        <v>162</v>
      </c>
    </row>
    <row r="2" spans="1:9" x14ac:dyDescent="0.25">
      <c r="A2" t="s">
        <v>13</v>
      </c>
      <c r="B2" s="2">
        <v>45711</v>
      </c>
      <c r="C2">
        <v>0.48420833333333302</v>
      </c>
      <c r="D2">
        <v>0.493809325916713</v>
      </c>
      <c r="E2">
        <v>6.9000000000000006E-2</v>
      </c>
      <c r="F2">
        <v>2.0049999999999999</v>
      </c>
      <c r="G2">
        <v>11.621</v>
      </c>
      <c r="H2">
        <v>3.44308294450129</v>
      </c>
      <c r="I2">
        <f>MONTH(B2)</f>
        <v>2</v>
      </c>
    </row>
    <row r="3" spans="1:9" x14ac:dyDescent="0.25">
      <c r="A3" t="s">
        <v>14</v>
      </c>
      <c r="B3" s="2">
        <v>45689</v>
      </c>
      <c r="C3">
        <v>0.79995833333333299</v>
      </c>
      <c r="D3">
        <v>0.74574978197706498</v>
      </c>
      <c r="E3">
        <v>2.9000000000000001E-2</v>
      </c>
      <c r="F3">
        <v>2.8050000000000002</v>
      </c>
      <c r="G3">
        <v>19.199000000000002</v>
      </c>
      <c r="H3">
        <v>3.5888301656125501</v>
      </c>
      <c r="I3">
        <f t="shared" ref="I3:I66" si="0">MONTH(B3)</f>
        <v>2</v>
      </c>
    </row>
    <row r="4" spans="1:9" x14ac:dyDescent="0.25">
      <c r="A4" t="s">
        <v>14</v>
      </c>
      <c r="B4" s="2">
        <v>45696</v>
      </c>
      <c r="C4">
        <v>0.88995833333333296</v>
      </c>
      <c r="D4">
        <v>0.74704097315991302</v>
      </c>
      <c r="E4">
        <v>0.03</v>
      </c>
      <c r="F4">
        <v>2.609</v>
      </c>
      <c r="G4">
        <v>21.359000000000002</v>
      </c>
      <c r="H4">
        <v>4.1690083185315601</v>
      </c>
      <c r="I4">
        <f t="shared" si="0"/>
        <v>2</v>
      </c>
    </row>
    <row r="5" spans="1:9" x14ac:dyDescent="0.25">
      <c r="A5" t="s">
        <v>14</v>
      </c>
      <c r="B5" s="2">
        <v>45697</v>
      </c>
      <c r="C5">
        <v>0.80191666666666594</v>
      </c>
      <c r="D5">
        <v>0.56997695732727405</v>
      </c>
      <c r="E5">
        <v>3.1E-2</v>
      </c>
      <c r="F5">
        <v>1.79</v>
      </c>
      <c r="G5">
        <v>19.245999999999999</v>
      </c>
      <c r="H5">
        <v>3.60145441245847</v>
      </c>
      <c r="I5">
        <f t="shared" si="0"/>
        <v>2</v>
      </c>
    </row>
    <row r="6" spans="1:9" x14ac:dyDescent="0.25">
      <c r="A6" t="s">
        <v>15</v>
      </c>
      <c r="B6" s="2">
        <v>45478</v>
      </c>
      <c r="C6">
        <v>0.34920833333333301</v>
      </c>
      <c r="D6">
        <v>0.26841871559944902</v>
      </c>
      <c r="E6">
        <v>7.3999999999999996E-2</v>
      </c>
      <c r="F6">
        <v>1.02</v>
      </c>
      <c r="G6">
        <v>8.3810000000000002</v>
      </c>
      <c r="H6">
        <v>3.1616153005158001</v>
      </c>
      <c r="I6">
        <f t="shared" si="0"/>
        <v>7</v>
      </c>
    </row>
    <row r="7" spans="1:9" x14ac:dyDescent="0.25">
      <c r="A7" t="s">
        <v>15</v>
      </c>
      <c r="B7" s="2">
        <v>45504</v>
      </c>
      <c r="C7">
        <v>0.46183333333333298</v>
      </c>
      <c r="D7">
        <v>0.48999970422942801</v>
      </c>
      <c r="E7">
        <v>6.8000000000000005E-2</v>
      </c>
      <c r="F7">
        <v>1.794</v>
      </c>
      <c r="G7">
        <v>11.084</v>
      </c>
      <c r="H7">
        <v>4.8561732639675803</v>
      </c>
      <c r="I7">
        <f t="shared" si="0"/>
        <v>7</v>
      </c>
    </row>
    <row r="8" spans="1:9" x14ac:dyDescent="0.25">
      <c r="A8" t="s">
        <v>15</v>
      </c>
      <c r="B8" s="2">
        <v>45650</v>
      </c>
      <c r="C8">
        <v>0.42412499999999997</v>
      </c>
      <c r="D8">
        <v>0.54102136199085005</v>
      </c>
      <c r="E8">
        <v>5.7000000000000002E-2</v>
      </c>
      <c r="F8">
        <v>2.105</v>
      </c>
      <c r="G8">
        <v>10.179</v>
      </c>
      <c r="H8">
        <v>4.2888129395414403</v>
      </c>
      <c r="I8">
        <f t="shared" si="0"/>
        <v>12</v>
      </c>
    </row>
    <row r="9" spans="1:9" x14ac:dyDescent="0.25">
      <c r="A9" t="s">
        <v>15</v>
      </c>
      <c r="B9" s="2">
        <v>45651</v>
      </c>
      <c r="C9">
        <v>0.52820833333333295</v>
      </c>
      <c r="D9">
        <v>0.63073724834456601</v>
      </c>
      <c r="E9">
        <v>5.8999999999999997E-2</v>
      </c>
      <c r="F9">
        <v>2.2330000000000001</v>
      </c>
      <c r="G9">
        <v>12.677</v>
      </c>
      <c r="H9">
        <v>5.8548528184547104</v>
      </c>
      <c r="I9">
        <f t="shared" si="0"/>
        <v>12</v>
      </c>
    </row>
    <row r="10" spans="1:9" x14ac:dyDescent="0.25">
      <c r="A10" t="s">
        <v>15</v>
      </c>
      <c r="B10" s="2">
        <v>45830</v>
      </c>
      <c r="C10">
        <v>0.41141666666666599</v>
      </c>
      <c r="D10">
        <v>0.40664693763024701</v>
      </c>
      <c r="E10">
        <v>8.5000000000000006E-2</v>
      </c>
      <c r="F10">
        <v>1.304</v>
      </c>
      <c r="G10">
        <v>9.8740000000000006</v>
      </c>
      <c r="H10">
        <v>4.0976031064475498</v>
      </c>
      <c r="I10">
        <f t="shared" si="0"/>
        <v>6</v>
      </c>
    </row>
    <row r="11" spans="1:9" x14ac:dyDescent="0.25">
      <c r="A11" t="s">
        <v>15</v>
      </c>
      <c r="B11" s="2">
        <v>45833</v>
      </c>
      <c r="C11">
        <v>0.37116666666666598</v>
      </c>
      <c r="D11">
        <v>0.39953774014115501</v>
      </c>
      <c r="E11">
        <v>9.6000000000000002E-2</v>
      </c>
      <c r="F11">
        <v>1.1759999999999999</v>
      </c>
      <c r="G11">
        <v>8.9079999999999995</v>
      </c>
      <c r="H11">
        <v>3.4920008154026201</v>
      </c>
      <c r="I11">
        <f t="shared" si="0"/>
        <v>6</v>
      </c>
    </row>
    <row r="12" spans="1:9" x14ac:dyDescent="0.25">
      <c r="A12" t="s">
        <v>15</v>
      </c>
      <c r="B12" s="2">
        <v>45834</v>
      </c>
      <c r="C12">
        <v>0.423375</v>
      </c>
      <c r="D12">
        <v>0.38070801461396098</v>
      </c>
      <c r="E12">
        <v>0.12</v>
      </c>
      <c r="F12">
        <v>1.1619999999999999</v>
      </c>
      <c r="G12">
        <v>10.161</v>
      </c>
      <c r="H12">
        <v>4.2775284248014698</v>
      </c>
      <c r="I12">
        <f t="shared" si="0"/>
        <v>6</v>
      </c>
    </row>
    <row r="13" spans="1:9" x14ac:dyDescent="0.25">
      <c r="A13" t="s">
        <v>15</v>
      </c>
      <c r="B13" s="2">
        <v>45836</v>
      </c>
      <c r="C13">
        <v>0.47095833333333298</v>
      </c>
      <c r="D13">
        <v>0.39312731416797703</v>
      </c>
      <c r="E13">
        <v>0.11700000000000001</v>
      </c>
      <c r="F13">
        <v>1.3420000000000001</v>
      </c>
      <c r="G13">
        <v>11.3029999999999</v>
      </c>
      <c r="H13">
        <v>4.9934681933038503</v>
      </c>
      <c r="I13">
        <f t="shared" si="0"/>
        <v>6</v>
      </c>
    </row>
    <row r="14" spans="1:9" x14ac:dyDescent="0.25">
      <c r="A14" t="s">
        <v>15</v>
      </c>
      <c r="B14" s="2">
        <v>45838</v>
      </c>
      <c r="C14">
        <v>0.458695652173913</v>
      </c>
      <c r="D14">
        <v>0.47307989280906498</v>
      </c>
      <c r="E14">
        <v>0.127</v>
      </c>
      <c r="F14">
        <v>1.3580000000000001</v>
      </c>
      <c r="G14">
        <v>10.55</v>
      </c>
      <c r="H14">
        <v>4.5213993266818804</v>
      </c>
      <c r="I14">
        <f t="shared" si="0"/>
        <v>6</v>
      </c>
    </row>
    <row r="15" spans="1:9" x14ac:dyDescent="0.25">
      <c r="A15" t="s">
        <v>16</v>
      </c>
      <c r="B15" s="2">
        <v>45500</v>
      </c>
      <c r="C15">
        <v>1.31741666666666</v>
      </c>
      <c r="D15">
        <v>1.22571774595688</v>
      </c>
      <c r="E15">
        <v>0.13800000000000001</v>
      </c>
      <c r="F15">
        <v>3.738</v>
      </c>
      <c r="G15">
        <v>31.617999999999999</v>
      </c>
      <c r="H15">
        <v>4.3180122663941001</v>
      </c>
      <c r="I15">
        <f t="shared" si="0"/>
        <v>7</v>
      </c>
    </row>
    <row r="16" spans="1:9" x14ac:dyDescent="0.25">
      <c r="A16" t="s">
        <v>16</v>
      </c>
      <c r="B16" s="2">
        <v>45501</v>
      </c>
      <c r="C16">
        <v>1.10716666666666</v>
      </c>
      <c r="D16">
        <v>1.1209195241899099</v>
      </c>
      <c r="E16">
        <v>0.16700000000000001</v>
      </c>
      <c r="F16">
        <v>2.964</v>
      </c>
      <c r="G16">
        <v>26.571999999999999</v>
      </c>
      <c r="H16">
        <v>3.30060892470794</v>
      </c>
      <c r="I16">
        <f t="shared" si="0"/>
        <v>7</v>
      </c>
    </row>
    <row r="17" spans="1:9" x14ac:dyDescent="0.25">
      <c r="A17" t="s">
        <v>16</v>
      </c>
      <c r="B17" s="2">
        <v>45505</v>
      </c>
      <c r="C17">
        <v>1.22270833333333</v>
      </c>
      <c r="D17">
        <v>1.12104200282658</v>
      </c>
      <c r="E17">
        <v>0.13800000000000001</v>
      </c>
      <c r="F17">
        <v>3.07</v>
      </c>
      <c r="G17">
        <v>29.344999999999999</v>
      </c>
      <c r="H17">
        <v>3.8597170234982099</v>
      </c>
      <c r="I17">
        <f t="shared" si="0"/>
        <v>8</v>
      </c>
    </row>
    <row r="18" spans="1:9" x14ac:dyDescent="0.25">
      <c r="A18" t="s">
        <v>16</v>
      </c>
      <c r="B18" s="2">
        <v>45512</v>
      </c>
      <c r="C18">
        <v>1.2008333333333301</v>
      </c>
      <c r="D18">
        <v>1.09564028001365</v>
      </c>
      <c r="E18">
        <v>0.14799999999999999</v>
      </c>
      <c r="F18">
        <v>3.3010000000000002</v>
      </c>
      <c r="G18">
        <v>28.82</v>
      </c>
      <c r="H18">
        <v>3.7538635248091001</v>
      </c>
      <c r="I18">
        <f t="shared" si="0"/>
        <v>8</v>
      </c>
    </row>
    <row r="19" spans="1:9" x14ac:dyDescent="0.25">
      <c r="A19" t="s">
        <v>16</v>
      </c>
      <c r="B19" s="2">
        <v>45514</v>
      </c>
      <c r="C19">
        <v>1.11025</v>
      </c>
      <c r="D19">
        <v>1.0157531902377901</v>
      </c>
      <c r="E19">
        <v>0.121</v>
      </c>
      <c r="F19">
        <v>3.0179999999999998</v>
      </c>
      <c r="G19">
        <v>26.646000000000001</v>
      </c>
      <c r="H19">
        <v>3.3155292273803099</v>
      </c>
      <c r="I19">
        <f t="shared" si="0"/>
        <v>8</v>
      </c>
    </row>
    <row r="20" spans="1:9" x14ac:dyDescent="0.25">
      <c r="A20" t="s">
        <v>16</v>
      </c>
      <c r="B20" s="2">
        <v>45516</v>
      </c>
      <c r="C20">
        <v>1.11558333333333</v>
      </c>
      <c r="D20">
        <v>1.07368191859546</v>
      </c>
      <c r="E20">
        <v>0.17499999999999999</v>
      </c>
      <c r="F20">
        <v>2.875</v>
      </c>
      <c r="G20">
        <v>26.774000000000001</v>
      </c>
      <c r="H20">
        <v>3.3413373184892698</v>
      </c>
      <c r="I20">
        <f t="shared" si="0"/>
        <v>8</v>
      </c>
    </row>
    <row r="21" spans="1:9" x14ac:dyDescent="0.25">
      <c r="A21" t="s">
        <v>16</v>
      </c>
      <c r="B21" s="2">
        <v>45829</v>
      </c>
      <c r="C21">
        <v>1.1390416666666601</v>
      </c>
      <c r="D21">
        <v>1.1709463834740701</v>
      </c>
      <c r="E21">
        <v>0.13900000000000001</v>
      </c>
      <c r="F21">
        <v>3.7010000000000001</v>
      </c>
      <c r="G21">
        <v>27.337</v>
      </c>
      <c r="H21">
        <v>3.4548525942263502</v>
      </c>
      <c r="I21">
        <f t="shared" si="0"/>
        <v>6</v>
      </c>
    </row>
    <row r="22" spans="1:9" x14ac:dyDescent="0.25">
      <c r="A22" t="s">
        <v>16</v>
      </c>
      <c r="B22" s="2">
        <v>45835</v>
      </c>
      <c r="C22">
        <v>1.2150000000000001</v>
      </c>
      <c r="D22">
        <v>1.1916660970911701</v>
      </c>
      <c r="E22">
        <v>0.13800000000000001</v>
      </c>
      <c r="F22">
        <v>3.3980000000000001</v>
      </c>
      <c r="G22">
        <v>29.16</v>
      </c>
      <c r="H22">
        <v>3.8224162668172901</v>
      </c>
      <c r="I22">
        <f t="shared" si="0"/>
        <v>6</v>
      </c>
    </row>
    <row r="23" spans="1:9" x14ac:dyDescent="0.25">
      <c r="A23" t="s">
        <v>17</v>
      </c>
      <c r="B23" s="2">
        <v>45654</v>
      </c>
      <c r="C23">
        <v>0.61820833333333303</v>
      </c>
      <c r="D23">
        <v>0.6745346208388</v>
      </c>
      <c r="E23">
        <v>2.5000000000000001E-2</v>
      </c>
      <c r="F23">
        <v>1.6739999999999999</v>
      </c>
      <c r="G23">
        <v>14.837</v>
      </c>
      <c r="H23">
        <v>4.16808501849221</v>
      </c>
      <c r="I23">
        <f t="shared" si="0"/>
        <v>12</v>
      </c>
    </row>
    <row r="24" spans="1:9" x14ac:dyDescent="0.25">
      <c r="A24" t="s">
        <v>17</v>
      </c>
      <c r="B24" s="2">
        <v>45655</v>
      </c>
      <c r="C24">
        <v>0.99949999999999894</v>
      </c>
      <c r="D24">
        <v>0.82386533302264897</v>
      </c>
      <c r="E24">
        <v>2.5000000000000001E-2</v>
      </c>
      <c r="F24">
        <v>2.6829999999999998</v>
      </c>
      <c r="G24">
        <v>23.988</v>
      </c>
      <c r="H24">
        <v>8.1116753109642499</v>
      </c>
      <c r="I24">
        <f t="shared" si="0"/>
        <v>12</v>
      </c>
    </row>
    <row r="25" spans="1:9" x14ac:dyDescent="0.25">
      <c r="A25" t="s">
        <v>17</v>
      </c>
      <c r="B25" s="2">
        <v>45656</v>
      </c>
      <c r="C25">
        <v>0.90437499999999904</v>
      </c>
      <c r="D25">
        <v>0.67581440805182202</v>
      </c>
      <c r="E25">
        <v>2.5999999999999999E-2</v>
      </c>
      <c r="F25">
        <v>1.871</v>
      </c>
      <c r="G25">
        <v>21.704999999999998</v>
      </c>
      <c r="H25">
        <v>7.1278247331351903</v>
      </c>
      <c r="I25">
        <f t="shared" si="0"/>
        <v>12</v>
      </c>
    </row>
    <row r="26" spans="1:9" x14ac:dyDescent="0.25">
      <c r="A26" t="s">
        <v>17</v>
      </c>
      <c r="B26" s="2">
        <v>45667</v>
      </c>
      <c r="C26">
        <v>0.52166666666666595</v>
      </c>
      <c r="D26">
        <v>0.44619986423191499</v>
      </c>
      <c r="E26">
        <v>2.5000000000000001E-2</v>
      </c>
      <c r="F26">
        <v>1.135</v>
      </c>
      <c r="G26">
        <v>12.52</v>
      </c>
      <c r="H26">
        <v>3.169582263858</v>
      </c>
      <c r="I26">
        <f t="shared" si="0"/>
        <v>1</v>
      </c>
    </row>
    <row r="27" spans="1:9" x14ac:dyDescent="0.25">
      <c r="A27" t="s">
        <v>17</v>
      </c>
      <c r="B27" s="2">
        <v>45838</v>
      </c>
      <c r="C27">
        <v>0.55078260869565199</v>
      </c>
      <c r="D27">
        <v>0.44109553248100702</v>
      </c>
      <c r="E27">
        <v>6.6000000000000003E-2</v>
      </c>
      <c r="F27">
        <v>1.4390000000000001</v>
      </c>
      <c r="G27">
        <v>12.667999999999999</v>
      </c>
      <c r="H27">
        <v>3.2333623275981198</v>
      </c>
      <c r="I27">
        <f t="shared" si="0"/>
        <v>6</v>
      </c>
    </row>
    <row r="28" spans="1:9" x14ac:dyDescent="0.25">
      <c r="A28" t="s">
        <v>18</v>
      </c>
      <c r="B28" s="2">
        <v>45657</v>
      </c>
      <c r="C28">
        <v>0.44924999999999998</v>
      </c>
      <c r="D28">
        <v>0.54101404385854301</v>
      </c>
      <c r="E28">
        <v>2.8000000000000001E-2</v>
      </c>
      <c r="F28">
        <v>1.6910000000000001</v>
      </c>
      <c r="G28">
        <v>10.782</v>
      </c>
      <c r="H28">
        <v>4.9350306749747199</v>
      </c>
      <c r="I28">
        <f t="shared" si="0"/>
        <v>12</v>
      </c>
    </row>
    <row r="29" spans="1:9" x14ac:dyDescent="0.25">
      <c r="A29" t="s">
        <v>18</v>
      </c>
      <c r="B29" s="2">
        <v>45683</v>
      </c>
      <c r="C29">
        <v>0.34991666666666599</v>
      </c>
      <c r="D29">
        <v>0.43980093487717897</v>
      </c>
      <c r="E29">
        <v>3.2000000000000001E-2</v>
      </c>
      <c r="F29">
        <v>1.9730000000000001</v>
      </c>
      <c r="G29">
        <v>8.3979999999999997</v>
      </c>
      <c r="H29">
        <v>3.1797893760884102</v>
      </c>
      <c r="I29">
        <f t="shared" si="0"/>
        <v>1</v>
      </c>
    </row>
    <row r="30" spans="1:9" x14ac:dyDescent="0.25">
      <c r="A30" t="s">
        <v>18</v>
      </c>
      <c r="B30" s="2">
        <v>45696</v>
      </c>
      <c r="C30">
        <v>0.34399999999999997</v>
      </c>
      <c r="D30">
        <v>0.42680746091844701</v>
      </c>
      <c r="E30">
        <v>0.03</v>
      </c>
      <c r="F30">
        <v>1.43</v>
      </c>
      <c r="G30">
        <v>8.2560000000000002</v>
      </c>
      <c r="H30">
        <v>3.0752406074467</v>
      </c>
      <c r="I30">
        <f t="shared" si="0"/>
        <v>2</v>
      </c>
    </row>
    <row r="31" spans="1:9" x14ac:dyDescent="0.25">
      <c r="A31" t="s">
        <v>18</v>
      </c>
      <c r="B31" s="2">
        <v>45718</v>
      </c>
      <c r="C31">
        <v>0.36899999999999999</v>
      </c>
      <c r="D31">
        <v>0.50475056258986195</v>
      </c>
      <c r="E31">
        <v>3.5999999999999997E-2</v>
      </c>
      <c r="F31">
        <v>2.2360000000000002</v>
      </c>
      <c r="G31">
        <v>8.8559999999999999</v>
      </c>
      <c r="H31">
        <v>3.5169959679046601</v>
      </c>
      <c r="I31">
        <f t="shared" si="0"/>
        <v>3</v>
      </c>
    </row>
    <row r="32" spans="1:9" x14ac:dyDescent="0.25">
      <c r="A32" t="s">
        <v>18</v>
      </c>
      <c r="B32" s="2">
        <v>45773</v>
      </c>
      <c r="C32">
        <v>0.37070833333333297</v>
      </c>
      <c r="D32">
        <v>0.44976877916341002</v>
      </c>
      <c r="E32">
        <v>2.9000000000000001E-2</v>
      </c>
      <c r="F32">
        <v>1.7210000000000001</v>
      </c>
      <c r="G32">
        <v>8.8970000000000002</v>
      </c>
      <c r="H32">
        <v>3.5471825842026199</v>
      </c>
      <c r="I32">
        <f t="shared" si="0"/>
        <v>4</v>
      </c>
    </row>
    <row r="33" spans="1:9" x14ac:dyDescent="0.25">
      <c r="A33" t="s">
        <v>19</v>
      </c>
      <c r="B33" s="2">
        <v>45493</v>
      </c>
      <c r="C33">
        <v>0.47870833333333301</v>
      </c>
      <c r="D33">
        <v>0.43607762364122699</v>
      </c>
      <c r="E33">
        <v>4.2000000000000003E-2</v>
      </c>
      <c r="F33">
        <v>1.175</v>
      </c>
      <c r="G33">
        <v>11.489000000000001</v>
      </c>
      <c r="H33">
        <v>3.3503729458918401</v>
      </c>
      <c r="I33">
        <f t="shared" si="0"/>
        <v>7</v>
      </c>
    </row>
    <row r="34" spans="1:9" x14ac:dyDescent="0.25">
      <c r="A34" t="s">
        <v>19</v>
      </c>
      <c r="B34" s="2">
        <v>45502</v>
      </c>
      <c r="C34">
        <v>0.451125</v>
      </c>
      <c r="D34">
        <v>0.37890715996080698</v>
      </c>
      <c r="E34">
        <v>3.6999999999999998E-2</v>
      </c>
      <c r="F34">
        <v>1.159</v>
      </c>
      <c r="G34">
        <v>10.827</v>
      </c>
      <c r="H34">
        <v>3.06669107481033</v>
      </c>
      <c r="I34">
        <f t="shared" si="0"/>
        <v>7</v>
      </c>
    </row>
    <row r="35" spans="1:9" x14ac:dyDescent="0.25">
      <c r="A35" t="s">
        <v>19</v>
      </c>
      <c r="B35" s="2">
        <v>45503</v>
      </c>
      <c r="C35">
        <v>0.52554166666666602</v>
      </c>
      <c r="D35">
        <v>0.44908631678947403</v>
      </c>
      <c r="E35">
        <v>3.7999999999999999E-2</v>
      </c>
      <c r="F35">
        <v>1.1859999999999999</v>
      </c>
      <c r="G35">
        <v>12.613</v>
      </c>
      <c r="H35">
        <v>3.8320321952810099</v>
      </c>
      <c r="I35">
        <f t="shared" si="0"/>
        <v>7</v>
      </c>
    </row>
    <row r="36" spans="1:9" x14ac:dyDescent="0.25">
      <c r="A36" t="s">
        <v>19</v>
      </c>
      <c r="B36" s="2">
        <v>45504</v>
      </c>
      <c r="C36">
        <v>0.45024999999999998</v>
      </c>
      <c r="D36">
        <v>0.48274597244621598</v>
      </c>
      <c r="E36">
        <v>3.7999999999999999E-2</v>
      </c>
      <c r="F36">
        <v>1.208</v>
      </c>
      <c r="G36">
        <v>10.805999999999999</v>
      </c>
      <c r="H36">
        <v>3.05769210306907</v>
      </c>
      <c r="I36">
        <f t="shared" si="0"/>
        <v>7</v>
      </c>
    </row>
    <row r="37" spans="1:9" x14ac:dyDescent="0.25">
      <c r="A37" t="s">
        <v>19</v>
      </c>
      <c r="B37" s="2">
        <v>45515</v>
      </c>
      <c r="C37">
        <v>0.50349999999999995</v>
      </c>
      <c r="D37">
        <v>0.44874540084841902</v>
      </c>
      <c r="E37">
        <v>3.7999999999999999E-2</v>
      </c>
      <c r="F37">
        <v>1.19</v>
      </c>
      <c r="G37">
        <v>12.084</v>
      </c>
      <c r="H37">
        <v>3.6053438118941199</v>
      </c>
      <c r="I37">
        <f t="shared" si="0"/>
        <v>8</v>
      </c>
    </row>
    <row r="38" spans="1:9" x14ac:dyDescent="0.25">
      <c r="A38" t="s">
        <v>19</v>
      </c>
      <c r="B38" s="2">
        <v>45516</v>
      </c>
      <c r="C38">
        <v>0.47991666666666599</v>
      </c>
      <c r="D38">
        <v>0.44205448382147</v>
      </c>
      <c r="E38">
        <v>3.6999999999999998E-2</v>
      </c>
      <c r="F38">
        <v>1.385</v>
      </c>
      <c r="G38">
        <v>11.518000000000001</v>
      </c>
      <c r="H38">
        <v>3.3628000973440599</v>
      </c>
      <c r="I38">
        <f t="shared" si="0"/>
        <v>8</v>
      </c>
    </row>
    <row r="39" spans="1:9" x14ac:dyDescent="0.25">
      <c r="A39" t="s">
        <v>19</v>
      </c>
      <c r="B39" s="2">
        <v>45828</v>
      </c>
      <c r="C39">
        <v>0.45587499999999997</v>
      </c>
      <c r="D39">
        <v>0.35561964445421002</v>
      </c>
      <c r="E39">
        <v>3.7999999999999999E-2</v>
      </c>
      <c r="F39">
        <v>1.127</v>
      </c>
      <c r="G39">
        <v>10.940999999999899</v>
      </c>
      <c r="H39">
        <v>3.1155426356914302</v>
      </c>
      <c r="I39">
        <f t="shared" si="0"/>
        <v>6</v>
      </c>
    </row>
    <row r="40" spans="1:9" x14ac:dyDescent="0.25">
      <c r="A40" t="s">
        <v>19</v>
      </c>
      <c r="B40" s="2">
        <v>45831</v>
      </c>
      <c r="C40">
        <v>0.47099999999999997</v>
      </c>
      <c r="D40">
        <v>0.46797993268013499</v>
      </c>
      <c r="E40">
        <v>3.7999999999999999E-2</v>
      </c>
      <c r="F40">
        <v>1.34</v>
      </c>
      <c r="G40">
        <v>11.304</v>
      </c>
      <c r="H40">
        <v>3.2710962900760099</v>
      </c>
      <c r="I40">
        <f t="shared" si="0"/>
        <v>6</v>
      </c>
    </row>
    <row r="41" spans="1:9" x14ac:dyDescent="0.25">
      <c r="A41" t="s">
        <v>19</v>
      </c>
      <c r="B41" s="2">
        <v>45832</v>
      </c>
      <c r="C41">
        <v>0.45204166666666601</v>
      </c>
      <c r="D41">
        <v>0.460171374425419</v>
      </c>
      <c r="E41">
        <v>3.6999999999999998E-2</v>
      </c>
      <c r="F41">
        <v>1.1930000000000001</v>
      </c>
      <c r="G41">
        <v>10.849</v>
      </c>
      <c r="H41">
        <v>3.07611856901545</v>
      </c>
      <c r="I41">
        <f t="shared" si="0"/>
        <v>6</v>
      </c>
    </row>
    <row r="42" spans="1:9" x14ac:dyDescent="0.25">
      <c r="A42" t="s">
        <v>19</v>
      </c>
      <c r="B42" s="2">
        <v>45833</v>
      </c>
      <c r="C42">
        <v>0.471749999999999</v>
      </c>
      <c r="D42">
        <v>0.44416998802358199</v>
      </c>
      <c r="E42">
        <v>3.6999999999999998E-2</v>
      </c>
      <c r="F42">
        <v>1.304</v>
      </c>
      <c r="G42">
        <v>11.321999999999999</v>
      </c>
      <c r="H42">
        <v>3.2788096944256599</v>
      </c>
      <c r="I42">
        <f t="shared" si="0"/>
        <v>6</v>
      </c>
    </row>
    <row r="43" spans="1:9" x14ac:dyDescent="0.25">
      <c r="A43" t="s">
        <v>19</v>
      </c>
      <c r="B43" s="2">
        <v>45837</v>
      </c>
      <c r="C43">
        <v>0.60420833333333301</v>
      </c>
      <c r="D43">
        <v>0.48763831742715602</v>
      </c>
      <c r="E43">
        <v>3.6999999999999998E-2</v>
      </c>
      <c r="F43">
        <v>1.26</v>
      </c>
      <c r="G43">
        <v>14.500999999999999</v>
      </c>
      <c r="H43">
        <v>4.6410826070663598</v>
      </c>
      <c r="I43">
        <f t="shared" si="0"/>
        <v>6</v>
      </c>
    </row>
    <row r="44" spans="1:9" x14ac:dyDescent="0.25">
      <c r="A44" t="s">
        <v>20</v>
      </c>
      <c r="B44" s="2">
        <v>45493</v>
      </c>
      <c r="C44">
        <v>0.50058333333333305</v>
      </c>
      <c r="D44">
        <v>0.465383985138281</v>
      </c>
      <c r="E44">
        <v>0.112</v>
      </c>
      <c r="F44">
        <v>1.605</v>
      </c>
      <c r="G44">
        <v>12.013999999999999</v>
      </c>
      <c r="H44">
        <v>3.2235004512926002</v>
      </c>
      <c r="I44">
        <f t="shared" si="0"/>
        <v>7</v>
      </c>
    </row>
    <row r="45" spans="1:9" x14ac:dyDescent="0.25">
      <c r="A45" t="s">
        <v>20</v>
      </c>
      <c r="B45" s="2">
        <v>45831</v>
      </c>
      <c r="C45">
        <v>0.55733333333333301</v>
      </c>
      <c r="D45">
        <v>0.50285408607672399</v>
      </c>
      <c r="E45">
        <v>0.107</v>
      </c>
      <c r="F45">
        <v>1.649</v>
      </c>
      <c r="G45">
        <v>13.375999999999999</v>
      </c>
      <c r="H45">
        <v>4.0772635271175304</v>
      </c>
      <c r="I45">
        <f t="shared" si="0"/>
        <v>6</v>
      </c>
    </row>
    <row r="46" spans="1:9" x14ac:dyDescent="0.25">
      <c r="A46" t="s">
        <v>21</v>
      </c>
      <c r="B46" s="2">
        <v>45492</v>
      </c>
      <c r="C46">
        <v>0.48916666666666597</v>
      </c>
      <c r="D46">
        <v>0.398885258282832</v>
      </c>
      <c r="E46">
        <v>6.9000000000000006E-2</v>
      </c>
      <c r="F46">
        <v>1.28</v>
      </c>
      <c r="G46">
        <v>11.74</v>
      </c>
      <c r="H46">
        <v>3.4573710696083499</v>
      </c>
      <c r="I46">
        <f t="shared" si="0"/>
        <v>7</v>
      </c>
    </row>
    <row r="47" spans="1:9" x14ac:dyDescent="0.25">
      <c r="A47" t="s">
        <v>21</v>
      </c>
      <c r="B47" s="2">
        <v>45503</v>
      </c>
      <c r="C47">
        <v>0.484375</v>
      </c>
      <c r="D47">
        <v>0.35998922840165198</v>
      </c>
      <c r="E47">
        <v>8.2000000000000003E-2</v>
      </c>
      <c r="F47">
        <v>1.2509999999999999</v>
      </c>
      <c r="G47">
        <v>11.625</v>
      </c>
      <c r="H47">
        <v>3.4073991160177601</v>
      </c>
      <c r="I47">
        <f t="shared" si="0"/>
        <v>7</v>
      </c>
    </row>
    <row r="48" spans="1:9" x14ac:dyDescent="0.25">
      <c r="A48" t="s">
        <v>21</v>
      </c>
      <c r="B48" s="2">
        <v>45504</v>
      </c>
      <c r="C48">
        <v>0.58545833333333297</v>
      </c>
      <c r="D48">
        <v>0.48459817322473803</v>
      </c>
      <c r="E48">
        <v>7.6999999999999999E-2</v>
      </c>
      <c r="F48">
        <v>1.6479999999999999</v>
      </c>
      <c r="G48">
        <v>14.051</v>
      </c>
      <c r="H48">
        <v>4.4615900674158304</v>
      </c>
      <c r="I48">
        <f t="shared" si="0"/>
        <v>7</v>
      </c>
    </row>
    <row r="49" spans="1:9" x14ac:dyDescent="0.25">
      <c r="A49" t="s">
        <v>21</v>
      </c>
      <c r="B49" s="2">
        <v>45516</v>
      </c>
      <c r="C49">
        <v>0.44533333333333303</v>
      </c>
      <c r="D49">
        <v>0.42656124150422098</v>
      </c>
      <c r="E49">
        <v>5.8000000000000003E-2</v>
      </c>
      <c r="F49">
        <v>1.1990000000000001</v>
      </c>
      <c r="G49">
        <v>10.688000000000001</v>
      </c>
      <c r="H49">
        <v>3.00023632893615</v>
      </c>
      <c r="I49">
        <f t="shared" si="0"/>
        <v>8</v>
      </c>
    </row>
    <row r="50" spans="1:9" x14ac:dyDescent="0.25">
      <c r="A50" t="s">
        <v>21</v>
      </c>
      <c r="B50" s="2">
        <v>45832</v>
      </c>
      <c r="C50">
        <v>0.49366666666666598</v>
      </c>
      <c r="D50">
        <v>0.341725502180594</v>
      </c>
      <c r="E50">
        <v>6.5000000000000002E-2</v>
      </c>
      <c r="F50">
        <v>1.3460000000000001</v>
      </c>
      <c r="G50">
        <v>11.848000000000001</v>
      </c>
      <c r="H50">
        <v>3.5043012521108201</v>
      </c>
      <c r="I50">
        <f t="shared" si="0"/>
        <v>6</v>
      </c>
    </row>
    <row r="51" spans="1:9" x14ac:dyDescent="0.25">
      <c r="A51" t="s">
        <v>21</v>
      </c>
      <c r="B51" s="2">
        <v>45833</v>
      </c>
      <c r="C51">
        <v>0.471749999999999</v>
      </c>
      <c r="D51">
        <v>0.30185704217898102</v>
      </c>
      <c r="E51">
        <v>0.13900000000000001</v>
      </c>
      <c r="F51">
        <v>1.196</v>
      </c>
      <c r="G51">
        <v>11.321999999999999</v>
      </c>
      <c r="H51">
        <v>3.2757338817747201</v>
      </c>
      <c r="I51">
        <f t="shared" si="0"/>
        <v>6</v>
      </c>
    </row>
    <row r="52" spans="1:9" x14ac:dyDescent="0.25">
      <c r="A52" t="s">
        <v>21</v>
      </c>
      <c r="B52" s="2">
        <v>45836</v>
      </c>
      <c r="C52">
        <v>0.49187500000000001</v>
      </c>
      <c r="D52">
        <v>0.31484852293016102</v>
      </c>
      <c r="E52">
        <v>6.9000000000000006E-2</v>
      </c>
      <c r="F52">
        <v>0.91200000000000003</v>
      </c>
      <c r="G52">
        <v>11.805</v>
      </c>
      <c r="H52">
        <v>3.48561608685521</v>
      </c>
      <c r="I52">
        <f t="shared" si="0"/>
        <v>6</v>
      </c>
    </row>
    <row r="53" spans="1:9" x14ac:dyDescent="0.25">
      <c r="A53" t="s">
        <v>21</v>
      </c>
      <c r="B53" s="2">
        <v>45837</v>
      </c>
      <c r="C53">
        <v>0.59258333333333302</v>
      </c>
      <c r="D53">
        <v>0.50691152788376104</v>
      </c>
      <c r="E53">
        <v>8.5999999999999993E-2</v>
      </c>
      <c r="F53">
        <v>1.637</v>
      </c>
      <c r="G53">
        <v>14.222</v>
      </c>
      <c r="H53">
        <v>4.5358961897113996</v>
      </c>
      <c r="I53">
        <f t="shared" si="0"/>
        <v>6</v>
      </c>
    </row>
    <row r="54" spans="1:9" x14ac:dyDescent="0.25">
      <c r="A54" t="s">
        <v>21</v>
      </c>
      <c r="B54" s="2">
        <v>45838</v>
      </c>
      <c r="C54">
        <v>0.66491304347825997</v>
      </c>
      <c r="D54">
        <v>0.45490557592092901</v>
      </c>
      <c r="E54">
        <v>8.8999999999999996E-2</v>
      </c>
      <c r="F54">
        <v>1.355</v>
      </c>
      <c r="G54">
        <v>15.292999999999999</v>
      </c>
      <c r="H54">
        <v>5.0012871661942198</v>
      </c>
      <c r="I54">
        <f t="shared" si="0"/>
        <v>6</v>
      </c>
    </row>
    <row r="55" spans="1:9" x14ac:dyDescent="0.25">
      <c r="A55" t="s">
        <v>22</v>
      </c>
      <c r="B55" s="2">
        <v>45493</v>
      </c>
      <c r="C55">
        <v>0.80804166666666599</v>
      </c>
      <c r="D55">
        <v>1.3875808939729699</v>
      </c>
      <c r="E55">
        <v>8.5999999999999993E-2</v>
      </c>
      <c r="F55">
        <v>4.577</v>
      </c>
      <c r="G55">
        <v>19.393000000000001</v>
      </c>
      <c r="H55">
        <v>3.5010321876874899</v>
      </c>
      <c r="I55">
        <f t="shared" si="0"/>
        <v>7</v>
      </c>
    </row>
    <row r="56" spans="1:9" x14ac:dyDescent="0.25">
      <c r="A56" t="s">
        <v>22</v>
      </c>
      <c r="B56" s="2">
        <v>45500</v>
      </c>
      <c r="C56">
        <v>1.2079583333333299</v>
      </c>
      <c r="D56">
        <v>1.7175764391360699</v>
      </c>
      <c r="E56">
        <v>0.10100000000000001</v>
      </c>
      <c r="F56">
        <v>4.7030000000000003</v>
      </c>
      <c r="G56">
        <v>28.991</v>
      </c>
      <c r="H56">
        <v>6.1495574711333401</v>
      </c>
      <c r="I56">
        <f t="shared" si="0"/>
        <v>7</v>
      </c>
    </row>
    <row r="57" spans="1:9" x14ac:dyDescent="0.25">
      <c r="A57" t="s">
        <v>22</v>
      </c>
      <c r="B57" s="2">
        <v>45504</v>
      </c>
      <c r="C57">
        <v>1.1347083333333301</v>
      </c>
      <c r="D57">
        <v>1.7112929380814701</v>
      </c>
      <c r="E57">
        <v>0.13800000000000001</v>
      </c>
      <c r="F57">
        <v>5.298</v>
      </c>
      <c r="G57">
        <v>27.233000000000001</v>
      </c>
      <c r="H57">
        <v>5.6644452135486603</v>
      </c>
      <c r="I57">
        <f t="shared" si="0"/>
        <v>7</v>
      </c>
    </row>
    <row r="58" spans="1:9" x14ac:dyDescent="0.25">
      <c r="A58" t="s">
        <v>22</v>
      </c>
      <c r="B58" s="2">
        <v>45822</v>
      </c>
      <c r="C58">
        <v>2.2375833333333301</v>
      </c>
      <c r="D58">
        <v>1.8823932019284999</v>
      </c>
      <c r="E58">
        <v>0.13200000000000001</v>
      </c>
      <c r="F58">
        <v>4.8849999999999998</v>
      </c>
      <c r="G58">
        <v>53.701999999999998</v>
      </c>
      <c r="H58">
        <v>12.9684476856812</v>
      </c>
      <c r="I58">
        <f t="shared" si="0"/>
        <v>6</v>
      </c>
    </row>
    <row r="59" spans="1:9" x14ac:dyDescent="0.25">
      <c r="A59" t="s">
        <v>23</v>
      </c>
      <c r="B59" s="2">
        <v>45710</v>
      </c>
      <c r="C59">
        <v>0.565041666666666</v>
      </c>
      <c r="D59">
        <v>0.82747139602036002</v>
      </c>
      <c r="E59">
        <v>6.2E-2</v>
      </c>
      <c r="F59">
        <v>2.5960000000000001</v>
      </c>
      <c r="G59">
        <v>13.561</v>
      </c>
      <c r="H59">
        <v>4.71947669713603</v>
      </c>
      <c r="I59">
        <f t="shared" si="0"/>
        <v>2</v>
      </c>
    </row>
    <row r="60" spans="1:9" x14ac:dyDescent="0.25">
      <c r="A60" t="s">
        <v>23</v>
      </c>
      <c r="B60" s="2">
        <v>45819</v>
      </c>
      <c r="C60">
        <v>0.53645833333333304</v>
      </c>
      <c r="D60">
        <v>0.33652003999589702</v>
      </c>
      <c r="E60">
        <v>7.0999999999999994E-2</v>
      </c>
      <c r="F60">
        <v>0.96599999999999997</v>
      </c>
      <c r="G60">
        <v>12.875</v>
      </c>
      <c r="H60">
        <v>4.3900518713612398</v>
      </c>
      <c r="I60">
        <f t="shared" si="0"/>
        <v>6</v>
      </c>
    </row>
    <row r="61" spans="1:9" x14ac:dyDescent="0.25">
      <c r="A61" t="s">
        <v>23</v>
      </c>
      <c r="B61" s="2">
        <v>45822</v>
      </c>
      <c r="C61">
        <v>0.42612499999999998</v>
      </c>
      <c r="D61">
        <v>0.33720943208480397</v>
      </c>
      <c r="E61">
        <v>0.01</v>
      </c>
      <c r="F61">
        <v>0.88900000000000001</v>
      </c>
      <c r="G61">
        <v>10.227</v>
      </c>
      <c r="H61">
        <v>3.1184528354259</v>
      </c>
      <c r="I61">
        <f t="shared" si="0"/>
        <v>6</v>
      </c>
    </row>
    <row r="62" spans="1:9" x14ac:dyDescent="0.25">
      <c r="A62" t="s">
        <v>23</v>
      </c>
      <c r="B62" s="2">
        <v>45827</v>
      </c>
      <c r="C62">
        <v>0.48970833333333302</v>
      </c>
      <c r="D62">
        <v>0.36928844378093501</v>
      </c>
      <c r="E62">
        <v>1.4E-2</v>
      </c>
      <c r="F62">
        <v>0.99</v>
      </c>
      <c r="G62">
        <v>11.753</v>
      </c>
      <c r="H62">
        <v>3.85125499888411</v>
      </c>
      <c r="I62">
        <f t="shared" si="0"/>
        <v>6</v>
      </c>
    </row>
    <row r="63" spans="1:9" x14ac:dyDescent="0.25">
      <c r="A63" t="s">
        <v>23</v>
      </c>
      <c r="B63" s="2">
        <v>45828</v>
      </c>
      <c r="C63">
        <v>0.66487499999999999</v>
      </c>
      <c r="D63">
        <v>0.30773581449311199</v>
      </c>
      <c r="E63">
        <v>2.5999999999999999E-2</v>
      </c>
      <c r="F63">
        <v>0.91800000000000004</v>
      </c>
      <c r="G63">
        <v>15.957000000000001</v>
      </c>
      <c r="H63">
        <v>5.8700625317663402</v>
      </c>
      <c r="I63">
        <f t="shared" si="0"/>
        <v>6</v>
      </c>
    </row>
    <row r="64" spans="1:9" x14ac:dyDescent="0.25">
      <c r="A64" t="s">
        <v>23</v>
      </c>
      <c r="B64" s="2">
        <v>45830</v>
      </c>
      <c r="C64">
        <v>0.636625</v>
      </c>
      <c r="D64">
        <v>0.33220878878775301</v>
      </c>
      <c r="E64">
        <v>2.5999999999999999E-2</v>
      </c>
      <c r="F64">
        <v>0.96599999999999997</v>
      </c>
      <c r="G64">
        <v>15.279</v>
      </c>
      <c r="H64">
        <v>5.5444793949218703</v>
      </c>
      <c r="I64">
        <f t="shared" si="0"/>
        <v>6</v>
      </c>
    </row>
    <row r="65" spans="1:9" x14ac:dyDescent="0.25">
      <c r="A65" t="s">
        <v>23</v>
      </c>
      <c r="B65" s="2">
        <v>45832</v>
      </c>
      <c r="C65">
        <v>0.61450000000000005</v>
      </c>
      <c r="D65">
        <v>0.392994081159102</v>
      </c>
      <c r="E65">
        <v>6.2E-2</v>
      </c>
      <c r="F65">
        <v>1.4470000000000001</v>
      </c>
      <c r="G65">
        <v>14.747999999999999</v>
      </c>
      <c r="H65">
        <v>5.2894872921719998</v>
      </c>
      <c r="I65">
        <f t="shared" si="0"/>
        <v>6</v>
      </c>
    </row>
    <row r="66" spans="1:9" x14ac:dyDescent="0.25">
      <c r="A66" t="s">
        <v>23</v>
      </c>
      <c r="B66" s="2">
        <v>45835</v>
      </c>
      <c r="C66">
        <v>0.54625000000000001</v>
      </c>
      <c r="D66">
        <v>0.47526196437607798</v>
      </c>
      <c r="E66">
        <v>1.2999999999999999E-2</v>
      </c>
      <c r="F66">
        <v>1.643</v>
      </c>
      <c r="G66">
        <v>13.11</v>
      </c>
      <c r="H66">
        <v>4.5029014836893397</v>
      </c>
      <c r="I66">
        <f t="shared" si="0"/>
        <v>6</v>
      </c>
    </row>
    <row r="67" spans="1:9" x14ac:dyDescent="0.25">
      <c r="A67" t="s">
        <v>23</v>
      </c>
      <c r="B67" s="2">
        <v>45838</v>
      </c>
      <c r="C67">
        <v>0.68669565217391304</v>
      </c>
      <c r="D67">
        <v>0.474474870948984</v>
      </c>
      <c r="E67">
        <v>4.5999999999999999E-2</v>
      </c>
      <c r="F67">
        <v>1.78</v>
      </c>
      <c r="G67">
        <v>15.794</v>
      </c>
      <c r="H67">
        <v>5.7917881198111099</v>
      </c>
      <c r="I67">
        <f t="shared" ref="I67:I89" si="1">MONTH(B67)</f>
        <v>6</v>
      </c>
    </row>
    <row r="68" spans="1:9" x14ac:dyDescent="0.25">
      <c r="A68" t="s">
        <v>24</v>
      </c>
      <c r="B68" s="2">
        <v>45492</v>
      </c>
      <c r="C68">
        <v>0.81112499999999998</v>
      </c>
      <c r="D68">
        <v>0.75298711303136101</v>
      </c>
      <c r="E68">
        <v>9.2999999999999999E-2</v>
      </c>
      <c r="F68">
        <v>2.052</v>
      </c>
      <c r="G68">
        <v>19.466999999999999</v>
      </c>
      <c r="H68">
        <v>3.6931697162389101</v>
      </c>
      <c r="I68">
        <f t="shared" si="1"/>
        <v>7</v>
      </c>
    </row>
    <row r="69" spans="1:9" x14ac:dyDescent="0.25">
      <c r="A69" t="s">
        <v>24</v>
      </c>
      <c r="B69" s="2">
        <v>45502</v>
      </c>
      <c r="C69">
        <v>0.81012499999999998</v>
      </c>
      <c r="D69">
        <v>0.825183158192905</v>
      </c>
      <c r="E69">
        <v>6.6000000000000003E-2</v>
      </c>
      <c r="F69">
        <v>2.3690000000000002</v>
      </c>
      <c r="G69">
        <v>19.443000000000001</v>
      </c>
      <c r="H69">
        <v>3.6860459760844799</v>
      </c>
      <c r="I69">
        <f t="shared" si="1"/>
        <v>7</v>
      </c>
    </row>
    <row r="70" spans="1:9" x14ac:dyDescent="0.25">
      <c r="A70" t="s">
        <v>24</v>
      </c>
      <c r="B70" s="2">
        <v>45503</v>
      </c>
      <c r="C70">
        <v>0.84670833333333295</v>
      </c>
      <c r="D70">
        <v>0.81461335075720598</v>
      </c>
      <c r="E70">
        <v>8.5999999999999993E-2</v>
      </c>
      <c r="F70">
        <v>2.0110000000000001</v>
      </c>
      <c r="G70">
        <v>20.320999999999898</v>
      </c>
      <c r="H70">
        <v>3.9466561367340001</v>
      </c>
      <c r="I70">
        <f t="shared" si="1"/>
        <v>7</v>
      </c>
    </row>
    <row r="71" spans="1:9" x14ac:dyDescent="0.25">
      <c r="A71" t="s">
        <v>24</v>
      </c>
      <c r="B71" s="2">
        <v>45504</v>
      </c>
      <c r="C71">
        <v>0.89875000000000005</v>
      </c>
      <c r="D71">
        <v>0.920379517656569</v>
      </c>
      <c r="E71">
        <v>6.4000000000000001E-2</v>
      </c>
      <c r="F71">
        <v>2.5310000000000001</v>
      </c>
      <c r="G71">
        <v>21.57</v>
      </c>
      <c r="H71">
        <v>4.3173874472707503</v>
      </c>
      <c r="I71">
        <f t="shared" si="1"/>
        <v>7</v>
      </c>
    </row>
    <row r="72" spans="1:9" x14ac:dyDescent="0.25">
      <c r="A72" t="s">
        <v>24</v>
      </c>
      <c r="B72" s="2">
        <v>45509</v>
      </c>
      <c r="C72">
        <v>0.87649999999999995</v>
      </c>
      <c r="D72">
        <v>0.86162228181595801</v>
      </c>
      <c r="E72">
        <v>7.0000000000000007E-2</v>
      </c>
      <c r="F72">
        <v>2.5510000000000002</v>
      </c>
      <c r="G72">
        <v>21.036000000000001</v>
      </c>
      <c r="H72">
        <v>4.1588842288347001</v>
      </c>
      <c r="I72">
        <f t="shared" si="1"/>
        <v>8</v>
      </c>
    </row>
    <row r="73" spans="1:9" x14ac:dyDescent="0.25">
      <c r="A73" t="s">
        <v>24</v>
      </c>
      <c r="B73" s="2">
        <v>45510</v>
      </c>
      <c r="C73">
        <v>0.73224999999999996</v>
      </c>
      <c r="D73">
        <v>0.76990232299722305</v>
      </c>
      <c r="E73">
        <v>7.8E-2</v>
      </c>
      <c r="F73">
        <v>2.0059999999999998</v>
      </c>
      <c r="G73">
        <v>17.574000000000002</v>
      </c>
      <c r="H73">
        <v>3.1312847115583202</v>
      </c>
      <c r="I73">
        <f t="shared" si="1"/>
        <v>8</v>
      </c>
    </row>
    <row r="74" spans="1:9" x14ac:dyDescent="0.25">
      <c r="A74" t="s">
        <v>24</v>
      </c>
      <c r="B74" s="2">
        <v>45512</v>
      </c>
      <c r="C74">
        <v>0.71433333333333304</v>
      </c>
      <c r="D74">
        <v>0.68661492699402804</v>
      </c>
      <c r="E74">
        <v>7.0000000000000007E-2</v>
      </c>
      <c r="F74">
        <v>1.8680000000000001</v>
      </c>
      <c r="G74">
        <v>17.143999999999998</v>
      </c>
      <c r="H74">
        <v>3.0036510337914599</v>
      </c>
      <c r="I74">
        <f t="shared" si="1"/>
        <v>8</v>
      </c>
    </row>
    <row r="75" spans="1:9" x14ac:dyDescent="0.25">
      <c r="A75" t="s">
        <v>24</v>
      </c>
      <c r="B75" s="2">
        <v>45513</v>
      </c>
      <c r="C75">
        <v>0.85287500000000005</v>
      </c>
      <c r="D75">
        <v>0.82086901526211298</v>
      </c>
      <c r="E75">
        <v>5.8999999999999997E-2</v>
      </c>
      <c r="F75">
        <v>2.1840000000000002</v>
      </c>
      <c r="G75">
        <v>20.469000000000001</v>
      </c>
      <c r="H75">
        <v>3.99058586768632</v>
      </c>
      <c r="I75">
        <f t="shared" si="1"/>
        <v>8</v>
      </c>
    </row>
    <row r="76" spans="1:9" x14ac:dyDescent="0.25">
      <c r="A76" t="s">
        <v>24</v>
      </c>
      <c r="B76" s="2">
        <v>45514</v>
      </c>
      <c r="C76">
        <v>0.82529166666666598</v>
      </c>
      <c r="D76">
        <v>0.85524623859049398</v>
      </c>
      <c r="E76">
        <v>7.4999999999999997E-2</v>
      </c>
      <c r="F76">
        <v>2.17</v>
      </c>
      <c r="G76">
        <v>19.806999999999999</v>
      </c>
      <c r="H76">
        <v>3.7940893684266501</v>
      </c>
      <c r="I76">
        <f t="shared" si="1"/>
        <v>8</v>
      </c>
    </row>
    <row r="77" spans="1:9" x14ac:dyDescent="0.25">
      <c r="A77" t="s">
        <v>24</v>
      </c>
      <c r="B77" s="2">
        <v>45835</v>
      </c>
      <c r="C77">
        <v>0.89491666666666603</v>
      </c>
      <c r="D77">
        <v>0.78246727486322598</v>
      </c>
      <c r="E77">
        <v>6.4000000000000001E-2</v>
      </c>
      <c r="F77">
        <v>2.1629999999999998</v>
      </c>
      <c r="G77">
        <v>21.477999999999899</v>
      </c>
      <c r="H77">
        <v>4.2900797766787697</v>
      </c>
      <c r="I77">
        <f t="shared" si="1"/>
        <v>6</v>
      </c>
    </row>
    <row r="78" spans="1:9" x14ac:dyDescent="0.25">
      <c r="A78" t="s">
        <v>25</v>
      </c>
      <c r="B78" s="2">
        <v>45505</v>
      </c>
      <c r="C78">
        <v>0.40662500000000001</v>
      </c>
      <c r="D78">
        <v>0.46485816560584797</v>
      </c>
      <c r="E78">
        <v>8.5999999999999993E-2</v>
      </c>
      <c r="F78">
        <v>1.74</v>
      </c>
      <c r="G78">
        <v>9.7590000000000003</v>
      </c>
      <c r="H78">
        <v>3.00777395041899</v>
      </c>
      <c r="I78">
        <f t="shared" si="1"/>
        <v>8</v>
      </c>
    </row>
    <row r="79" spans="1:9" x14ac:dyDescent="0.25">
      <c r="A79" t="s">
        <v>26</v>
      </c>
      <c r="B79" s="2">
        <v>45493</v>
      </c>
      <c r="C79">
        <v>0.71558333333333302</v>
      </c>
      <c r="D79">
        <v>0.73084233217073102</v>
      </c>
      <c r="E79">
        <v>0.10299999999999999</v>
      </c>
      <c r="F79">
        <v>2.6549999999999998</v>
      </c>
      <c r="G79">
        <v>17.173999999999999</v>
      </c>
      <c r="H79">
        <v>3.1131725205123799</v>
      </c>
      <c r="I79">
        <f t="shared" si="1"/>
        <v>7</v>
      </c>
    </row>
    <row r="80" spans="1:9" x14ac:dyDescent="0.25">
      <c r="A80" t="s">
        <v>26</v>
      </c>
      <c r="B80" s="2">
        <v>45503</v>
      </c>
      <c r="C80">
        <v>0.72350000000000003</v>
      </c>
      <c r="D80">
        <v>0.56753862155497503</v>
      </c>
      <c r="E80">
        <v>0.13400000000000001</v>
      </c>
      <c r="F80">
        <v>2.46</v>
      </c>
      <c r="G80">
        <v>17.364000000000001</v>
      </c>
      <c r="H80">
        <v>3.1757190945060199</v>
      </c>
      <c r="I80">
        <f t="shared" si="1"/>
        <v>7</v>
      </c>
    </row>
    <row r="81" spans="1:9" x14ac:dyDescent="0.25">
      <c r="A81" t="s">
        <v>26</v>
      </c>
      <c r="B81" s="2">
        <v>45510</v>
      </c>
      <c r="C81">
        <v>0.77037500000000003</v>
      </c>
      <c r="D81">
        <v>0.65028975565077696</v>
      </c>
      <c r="E81">
        <v>0.20699999999999999</v>
      </c>
      <c r="F81">
        <v>2.5819999999999999</v>
      </c>
      <c r="G81">
        <v>18.489000000000001</v>
      </c>
      <c r="H81">
        <v>3.5460606510472901</v>
      </c>
      <c r="I81">
        <f t="shared" si="1"/>
        <v>8</v>
      </c>
    </row>
    <row r="82" spans="1:9" x14ac:dyDescent="0.25">
      <c r="A82" t="s">
        <v>26</v>
      </c>
      <c r="B82" s="2">
        <v>45650</v>
      </c>
      <c r="C82">
        <v>0.945583333333333</v>
      </c>
      <c r="D82">
        <v>0.79184390845817498</v>
      </c>
      <c r="E82">
        <v>6.4000000000000001E-2</v>
      </c>
      <c r="F82">
        <v>2.4239999999999999</v>
      </c>
      <c r="G82">
        <v>22.693999999999999</v>
      </c>
      <c r="H82">
        <v>4.9303150912748999</v>
      </c>
      <c r="I82">
        <f t="shared" si="1"/>
        <v>12</v>
      </c>
    </row>
    <row r="83" spans="1:9" x14ac:dyDescent="0.25">
      <c r="A83" t="s">
        <v>26</v>
      </c>
      <c r="B83" s="2">
        <v>45831</v>
      </c>
      <c r="C83">
        <v>0.75258333333333305</v>
      </c>
      <c r="D83">
        <v>0.656734074742232</v>
      </c>
      <c r="E83">
        <v>0.14699999999999999</v>
      </c>
      <c r="F83">
        <v>2.335</v>
      </c>
      <c r="G83">
        <v>18.062000000000001</v>
      </c>
      <c r="H83">
        <v>3.4054954558089601</v>
      </c>
      <c r="I83">
        <f t="shared" si="1"/>
        <v>6</v>
      </c>
    </row>
    <row r="84" spans="1:9" x14ac:dyDescent="0.25">
      <c r="A84" t="s">
        <v>26</v>
      </c>
      <c r="B84" s="2">
        <v>45838</v>
      </c>
      <c r="C84">
        <v>0.73926086956521697</v>
      </c>
      <c r="D84">
        <v>0.75579754488470896</v>
      </c>
      <c r="E84">
        <v>9.2999999999999999E-2</v>
      </c>
      <c r="F84">
        <v>2.3380000000000001</v>
      </c>
      <c r="G84">
        <v>17.003</v>
      </c>
      <c r="H84">
        <v>3.0568806039181098</v>
      </c>
      <c r="I84">
        <f t="shared" si="1"/>
        <v>6</v>
      </c>
    </row>
    <row r="85" spans="1:9" x14ac:dyDescent="0.25">
      <c r="A85" t="s">
        <v>27</v>
      </c>
      <c r="B85" s="2">
        <v>45626</v>
      </c>
      <c r="C85">
        <v>0.88866666666666605</v>
      </c>
      <c r="D85">
        <v>0.77009777282507696</v>
      </c>
      <c r="E85">
        <v>0.17</v>
      </c>
      <c r="F85">
        <v>2.3879999999999999</v>
      </c>
      <c r="G85">
        <v>21.327999999999999</v>
      </c>
      <c r="H85">
        <v>3.7245759806107399</v>
      </c>
      <c r="I85">
        <f t="shared" si="1"/>
        <v>11</v>
      </c>
    </row>
    <row r="86" spans="1:9" x14ac:dyDescent="0.25">
      <c r="A86" t="s">
        <v>27</v>
      </c>
      <c r="B86" s="2">
        <v>45627</v>
      </c>
      <c r="C86">
        <v>0.85358333333333303</v>
      </c>
      <c r="D86">
        <v>0.77399937741052705</v>
      </c>
      <c r="E86">
        <v>6.8000000000000005E-2</v>
      </c>
      <c r="F86">
        <v>3.1070000000000002</v>
      </c>
      <c r="G86">
        <v>20.486000000000001</v>
      </c>
      <c r="H86">
        <v>3.4988730783840798</v>
      </c>
      <c r="I86">
        <f t="shared" si="1"/>
        <v>12</v>
      </c>
    </row>
    <row r="87" spans="1:9" x14ac:dyDescent="0.25">
      <c r="A87" t="s">
        <v>27</v>
      </c>
      <c r="B87" s="2">
        <v>45836</v>
      </c>
      <c r="C87">
        <v>0.99166666666666603</v>
      </c>
      <c r="D87">
        <v>1.0298773108299399</v>
      </c>
      <c r="E87">
        <v>6.0999999999999999E-2</v>
      </c>
      <c r="F87">
        <v>3.8530000000000002</v>
      </c>
      <c r="G87">
        <v>23.8</v>
      </c>
      <c r="H87">
        <v>4.3872096793094304</v>
      </c>
      <c r="I87">
        <f t="shared" si="1"/>
        <v>6</v>
      </c>
    </row>
    <row r="88" spans="1:9" x14ac:dyDescent="0.25">
      <c r="A88" t="s">
        <v>28</v>
      </c>
      <c r="B88" s="2">
        <v>45711</v>
      </c>
      <c r="C88">
        <v>0.28433333333333299</v>
      </c>
      <c r="D88">
        <v>0.310520974110153</v>
      </c>
      <c r="E88">
        <v>8.3000000000000004E-2</v>
      </c>
      <c r="F88">
        <v>1.5009999999999999</v>
      </c>
      <c r="G88">
        <v>6.8239999999999998</v>
      </c>
      <c r="H88">
        <v>3.00832978867503</v>
      </c>
      <c r="I88">
        <f t="shared" si="1"/>
        <v>2</v>
      </c>
    </row>
    <row r="89" spans="1:9" x14ac:dyDescent="0.25">
      <c r="A89" t="s">
        <v>29</v>
      </c>
      <c r="B89" s="2">
        <v>45663</v>
      </c>
      <c r="C89">
        <v>0.696583333333333</v>
      </c>
      <c r="D89">
        <v>0.68547349022197901</v>
      </c>
      <c r="E89">
        <v>7.0999999999999994E-2</v>
      </c>
      <c r="F89">
        <v>2.9860000000000002</v>
      </c>
      <c r="G89">
        <v>16.718</v>
      </c>
      <c r="H89">
        <v>3.7227592613763698</v>
      </c>
      <c r="I89">
        <f t="shared" si="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entrevista</vt:lpstr>
      <vt:lpstr>medias</vt:lpstr>
      <vt:lpstr>total</vt:lpstr>
      <vt:lpstr>season</vt:lpstr>
      <vt:lpstr>laboral-festivo</vt:lpstr>
      <vt:lpstr>dia_semana</vt:lpstr>
      <vt:lpstr>mes</vt:lpstr>
      <vt:lpstr>Hoja1</vt:lpstr>
      <vt:lpstr>outlier_diario</vt:lpstr>
      <vt:lpstr>outlier_semanal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Boj</dc:creator>
  <cp:lastModifiedBy>MARCOS BOJ PÉREZ</cp:lastModifiedBy>
  <dcterms:created xsi:type="dcterms:W3CDTF">2015-06-05T18:19:34Z</dcterms:created>
  <dcterms:modified xsi:type="dcterms:W3CDTF">2025-08-02T12:45:00Z</dcterms:modified>
</cp:coreProperties>
</file>