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arcos Boj\Desktop\GitHub-TFM\analisis_consumos\logs\24_meses\sin_LFZA_FJAG\clusters_automaticos\"/>
    </mc:Choice>
  </mc:AlternateContent>
  <xr:revisionPtr revIDLastSave="0" documentId="13_ncr:1_{59EC0E3B-F469-439C-8609-89CD023B80D3}" xr6:coauthVersionLast="47" xr6:coauthVersionMax="47" xr10:uidLastSave="{00000000-0000-0000-0000-000000000000}"/>
  <bookViews>
    <workbookView xWindow="-120" yWindow="-120" windowWidth="29040" windowHeight="17520" xr2:uid="{F60BFC8B-6EFF-448C-80BF-F645298F57E9}"/>
  </bookViews>
  <sheets>
    <sheet name="resumen" sheetId="7" r:id="rId1"/>
    <sheet name="verano y invierno" sheetId="9" r:id="rId2"/>
    <sheet name="caracterizacion"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0" l="1"/>
  <c r="N4" i="10"/>
  <c r="N5" i="10"/>
  <c r="N6" i="10"/>
  <c r="N7" i="10"/>
  <c r="N8" i="10"/>
  <c r="N9" i="10"/>
  <c r="N10" i="10"/>
  <c r="N11" i="10"/>
  <c r="N12" i="10"/>
  <c r="N13" i="10"/>
  <c r="N14" i="10"/>
  <c r="N15" i="10"/>
  <c r="N16" i="10"/>
  <c r="N17" i="10"/>
  <c r="N18" i="10"/>
  <c r="N19" i="10"/>
  <c r="L3" i="10"/>
  <c r="L4" i="10"/>
  <c r="L5" i="10"/>
  <c r="L6" i="10"/>
  <c r="L7" i="10"/>
  <c r="L8" i="10"/>
  <c r="L9" i="10"/>
  <c r="L10" i="10"/>
  <c r="L11" i="10"/>
  <c r="L12" i="10"/>
  <c r="L13" i="10"/>
  <c r="L14" i="10"/>
  <c r="L15" i="10"/>
  <c r="L16" i="10"/>
  <c r="L17" i="10"/>
  <c r="L18" i="10"/>
  <c r="L19" i="10"/>
  <c r="J3" i="10"/>
  <c r="J4" i="10"/>
  <c r="J5" i="10"/>
  <c r="J6" i="10"/>
  <c r="J7" i="10"/>
  <c r="J8" i="10"/>
  <c r="J9" i="10"/>
  <c r="J10" i="10"/>
  <c r="J11" i="10"/>
  <c r="J12" i="10"/>
  <c r="J13" i="10"/>
  <c r="J14" i="10"/>
  <c r="J15" i="10"/>
  <c r="J16" i="10"/>
  <c r="J17" i="10"/>
  <c r="J18" i="10"/>
  <c r="J19" i="10"/>
  <c r="N2" i="10"/>
  <c r="L2" i="10"/>
  <c r="J2" i="10"/>
  <c r="H3" i="10"/>
  <c r="H4" i="10"/>
  <c r="H5" i="10"/>
  <c r="H6" i="10"/>
  <c r="H7" i="10"/>
  <c r="H8" i="10"/>
  <c r="H9" i="10"/>
  <c r="H10" i="10"/>
  <c r="H11" i="10"/>
  <c r="H12" i="10"/>
  <c r="H13" i="10"/>
  <c r="H14" i="10"/>
  <c r="H15" i="10"/>
  <c r="H16" i="10"/>
  <c r="H17" i="10"/>
  <c r="H18" i="10"/>
  <c r="H19" i="10"/>
  <c r="H2" i="10"/>
  <c r="F3" i="10"/>
  <c r="F4" i="10"/>
  <c r="F5" i="10"/>
  <c r="F6" i="10"/>
  <c r="F7" i="10"/>
  <c r="F8" i="10"/>
  <c r="F9" i="10"/>
  <c r="F10" i="10"/>
  <c r="F11" i="10"/>
  <c r="F12" i="10"/>
  <c r="F13" i="10"/>
  <c r="F14" i="10"/>
  <c r="F15" i="10"/>
  <c r="F16" i="10"/>
  <c r="F17" i="10"/>
  <c r="F18" i="10"/>
  <c r="F19" i="10"/>
  <c r="F2" i="10"/>
  <c r="D3" i="10"/>
  <c r="D4" i="10"/>
  <c r="D5" i="10"/>
  <c r="D6" i="10"/>
  <c r="D7" i="10"/>
  <c r="D8" i="10"/>
  <c r="D9" i="10"/>
  <c r="D10" i="10"/>
  <c r="D11" i="10"/>
  <c r="D12" i="10"/>
  <c r="D13" i="10"/>
  <c r="D14" i="10"/>
  <c r="D15" i="10"/>
  <c r="D16" i="10"/>
  <c r="D17" i="10"/>
  <c r="D18" i="10"/>
  <c r="D19" i="10"/>
  <c r="D2" i="10"/>
  <c r="AG8" i="7"/>
  <c r="AG9" i="7"/>
  <c r="AG10" i="7"/>
  <c r="AG11" i="7"/>
  <c r="AG12" i="7"/>
  <c r="AG13" i="7"/>
  <c r="AG14" i="7"/>
  <c r="AG15" i="7"/>
  <c r="AG16" i="7"/>
  <c r="AG17" i="7"/>
  <c r="AG18" i="7"/>
  <c r="AG19" i="7"/>
  <c r="AG20" i="7"/>
  <c r="AG21" i="7"/>
  <c r="AG22" i="7"/>
  <c r="AG23" i="7"/>
  <c r="AG24" i="7"/>
  <c r="AG7" i="7"/>
  <c r="C5" i="7"/>
  <c r="D5" i="7"/>
  <c r="E5" i="7"/>
  <c r="F5" i="7"/>
  <c r="G5" i="7"/>
  <c r="H5" i="7"/>
  <c r="I5" i="7"/>
  <c r="J5" i="7"/>
  <c r="K5" i="7"/>
  <c r="L5" i="7"/>
  <c r="M5" i="7"/>
  <c r="N5" i="7"/>
  <c r="O5" i="7"/>
  <c r="P5" i="7"/>
  <c r="Q5" i="7"/>
  <c r="R5" i="7"/>
  <c r="S5" i="7"/>
  <c r="T5" i="7"/>
  <c r="U5" i="7"/>
  <c r="V5" i="7"/>
  <c r="W5" i="7"/>
  <c r="X5" i="7"/>
  <c r="Y5" i="7"/>
  <c r="B5" i="7"/>
  <c r="C26" i="7"/>
  <c r="D26" i="7"/>
  <c r="E26" i="7"/>
  <c r="F26" i="7"/>
  <c r="G26" i="7"/>
  <c r="H26" i="7"/>
  <c r="I26" i="7"/>
  <c r="J26" i="7"/>
  <c r="K26" i="7"/>
  <c r="L26" i="7"/>
  <c r="M26" i="7"/>
  <c r="N26" i="7"/>
  <c r="O26" i="7"/>
  <c r="P26" i="7"/>
  <c r="Q26" i="7"/>
  <c r="R26" i="7"/>
  <c r="S26" i="7"/>
  <c r="T26" i="7"/>
  <c r="U26" i="7"/>
  <c r="V26" i="7"/>
  <c r="W26" i="7"/>
  <c r="X26" i="7"/>
  <c r="Y26" i="7"/>
  <c r="B26" i="7"/>
</calcChain>
</file>

<file path=xl/sharedStrings.xml><?xml version="1.0" encoding="utf-8"?>
<sst xmlns="http://schemas.openxmlformats.org/spreadsheetml/2006/main" count="610" uniqueCount="215">
  <si>
    <t>JACL</t>
  </si>
  <si>
    <t>JALG</t>
  </si>
  <si>
    <t>ABLD</t>
  </si>
  <si>
    <t>FJAG</t>
  </si>
  <si>
    <t>AJVG</t>
  </si>
  <si>
    <t>ATF</t>
  </si>
  <si>
    <t>casas</t>
  </si>
  <si>
    <t>FMB</t>
  </si>
  <si>
    <t>GPC</t>
  </si>
  <si>
    <t>JLG</t>
  </si>
  <si>
    <t>JMM</t>
  </si>
  <si>
    <t>LFZA</t>
  </si>
  <si>
    <t>MANA</t>
  </si>
  <si>
    <t>MBGV</t>
  </si>
  <si>
    <t>PAA</t>
  </si>
  <si>
    <t>RFM</t>
  </si>
  <si>
    <t>RTF</t>
  </si>
  <si>
    <t>MTTA</t>
  </si>
  <si>
    <t>BAJO</t>
  </si>
  <si>
    <t>MEDIO -BAJO</t>
  </si>
  <si>
    <t>MEDIO-ALTO</t>
  </si>
  <si>
    <t>ALTO</t>
  </si>
  <si>
    <t>MJS</t>
  </si>
  <si>
    <t xml:space="preserve">Cluster 0 </t>
  </si>
  <si>
    <t>Cluster 1</t>
  </si>
  <si>
    <t>Cluster 2</t>
  </si>
  <si>
    <t>Cluster 3</t>
  </si>
  <si>
    <t>Consumo medio, muy repartido durante el día, notable uso nocturno</t>
  </si>
  <si>
    <t>media_consumo, sum_consumo, Tarde, Noche, percentil_75_consumo</t>
  </si>
  <si>
    <t>Consumo medio-bajo, más equilibrado entre franjas, uso moderado de noche</t>
  </si>
  <si>
    <t>media_consumo, sum_consumo, Tarde, Noche</t>
  </si>
  <si>
    <t>Consumo alto, fuerte en noche y tarde, con alta variabilidad estacional</t>
  </si>
  <si>
    <t>Consumo bajo, perfil estable, uso más moderado en todas las franjas</t>
  </si>
  <si>
    <t>media_consumo, sum_consumo, Noche, Tarde</t>
  </si>
  <si>
    <t xml:space="preserve"> media_consumo, sum_consumo, Tarde, Noche, percentil_75_consumo     </t>
  </si>
  <si>
    <t xml:space="preserve"> media_consumo, sum_consumo, Noche, Tarde, percentil_75_consumo     </t>
  </si>
  <si>
    <t xml:space="preserve"> media_consumo, sum_consumo, Noche, percentil_75_consumo            </t>
  </si>
  <si>
    <t xml:space="preserve"> media_consumo, sum_consumo, Noche, Tarde                           </t>
  </si>
  <si>
    <t xml:space="preserve"> media_consumo, sum_consumo, Tarde, Noche                           </t>
  </si>
  <si>
    <t xml:space="preserve"> media_consumo, sum_consumo, Madrugada, Noche, percentil_75_consumo </t>
  </si>
  <si>
    <t xml:space="preserve"> Consumo medio-alto, muy activo en noche y tarde, alta dispersión        </t>
  </si>
  <si>
    <t xml:space="preserve"> Consumo bajo, perfil plano, sin franjas dominantes                      </t>
  </si>
  <si>
    <t xml:space="preserve"> Consumo medio-bajo, destaca uso nocturno y ligera variabilidad          </t>
  </si>
  <si>
    <t xml:space="preserve"> Consumo medio, moderadamente repartido, uso nocturno y tarde marcados   </t>
  </si>
  <si>
    <t xml:space="preserve"> Consumo medio-alto, constante, mayor carga en noche y tarde           </t>
  </si>
  <si>
    <t xml:space="preserve"> Consumo medio, más equilibrado, destaca en tarde y noche              </t>
  </si>
  <si>
    <t xml:space="preserve"> Consumo alto, muy variable, gran carga en madrugada y noche           </t>
  </si>
  <si>
    <t xml:space="preserve"> media_consumo, sum_consumo, Noche, Madrugada, percentil_75_consumo </t>
  </si>
  <si>
    <t xml:space="preserve"> Consumo bajo, patrón estable, sin franjas dominantes                 </t>
  </si>
  <si>
    <t xml:space="preserve"> Consumo medio-alto, bien distribuido, predominan noche y tarde        </t>
  </si>
  <si>
    <t xml:space="preserve"> Consumo medio, con equilibrio diario, ligero sesgo hacia la noche     </t>
  </si>
  <si>
    <t xml:space="preserve"> Consumo alto, gran variabilidad, concentración intensa en madrugada   </t>
  </si>
  <si>
    <t xml:space="preserve"> Consumo bajo, estable y sin picos marcados                            </t>
  </si>
  <si>
    <t xml:space="preserve"> Consumo muy bajo, estable, repartido sin franjas predominantes        </t>
  </si>
  <si>
    <t xml:space="preserve"> media_consumo, sum_consumo, Madrugada, Noche                       </t>
  </si>
  <si>
    <t xml:space="preserve"> Consumo medio, con preferencia por la tarde y noche                   </t>
  </si>
  <si>
    <t xml:space="preserve"> Consumo alto, gran variabilidad, fuerte uso en franjas tardías        </t>
  </si>
  <si>
    <t xml:space="preserve"> media_consumo, sum_consumo, Tarde, Noche, Madrugada, std_consumo   </t>
  </si>
  <si>
    <t xml:space="preserve"> Consumo medio-bajo, más equilibrado, sin grandes picos                </t>
  </si>
  <si>
    <t xml:space="preserve"> Consumo muy bajo, constante, sin picos destacados                      </t>
  </si>
  <si>
    <t xml:space="preserve"> Consumo medio-alto, intensivo en tarde y noche, variabilidad moderada </t>
  </si>
  <si>
    <t xml:space="preserve"> Consumo medio-bajo, algo más repartido, uso estable                   </t>
  </si>
  <si>
    <t xml:space="preserve"> media_consumo, sum_consumo, Tarde, Noche, std_consumo              </t>
  </si>
  <si>
    <t xml:space="preserve"> Consumo alto, muy distribuido con picos en mediodía y tarde           </t>
  </si>
  <si>
    <t xml:space="preserve"> media_consumo, sum_consumo, Mediodia, Tarde, percentil_75_consumo  </t>
  </si>
  <si>
    <t xml:space="preserve"> media_consumo, sum_consumo, Tarde, Noche, s_Tarde, s_Noche         </t>
  </si>
  <si>
    <t xml:space="preserve"> media_consumo, sum_consumo, Noche, s_Noche, s_Sábado               </t>
  </si>
  <si>
    <t xml:space="preserve"> media_consumo, sum_consumo, Noche, Madrugada, s_Noche, s_Madrugada </t>
  </si>
  <si>
    <t xml:space="preserve"> Consumo bajo, más homogéneo, ligero predominio en la noche             </t>
  </si>
  <si>
    <t xml:space="preserve"> Consumo alto, fuerte en tarde y noche, gran dispersión y variabilidad  </t>
  </si>
  <si>
    <t xml:space="preserve"> Consumo medio-alto, fuerte en mediodía y tarde, moderada variabilidad      </t>
  </si>
  <si>
    <t xml:space="preserve"> media_consumo, sum_consumo, Mediodia, Tarde, s_Tarde              </t>
  </si>
  <si>
    <t xml:space="preserve"> Consumo bajo, estable, con bajo uso general y distribución homogénea       </t>
  </si>
  <si>
    <t xml:space="preserve"> media_consumo, sum_consumo, Mañana, s_Mañana, s_Mediodia          </t>
  </si>
  <si>
    <t xml:space="preserve"> Consumo medio, algo más disperso, predominio vespertino y noche            </t>
  </si>
  <si>
    <t xml:space="preserve"> media_consumo, sum_consumo, Tarde, Noche, s_Noche, s_Jueves       </t>
  </si>
  <si>
    <t xml:space="preserve"> Consumo medio-alto, activo en mediodía y noche, con cierta variabilidad </t>
  </si>
  <si>
    <t xml:space="preserve"> media_consumo, sum_consumo, Mediodia, Noche, s_Noche              </t>
  </si>
  <si>
    <t xml:space="preserve"> Consumo bajo, muy estable y homogéneo, escasa dispersión                </t>
  </si>
  <si>
    <t xml:space="preserve"> media_consumo, sum_consumo, Mañana, s_Mañana, std_consumo         </t>
  </si>
  <si>
    <t xml:space="preserve"> Consumo medio-bajo, más disperso, algo más fuerte en noche              </t>
  </si>
  <si>
    <t xml:space="preserve"> media_consumo, sum_consumo, Noche, s_Noche, s_Lunes               </t>
  </si>
  <si>
    <t xml:space="preserve"> Consumo bajo-medio, muy equilibrado entre franjas, uso moderado nocturno </t>
  </si>
  <si>
    <t xml:space="preserve"> media_consumo, sum_consumo, Noche, s_Noche, std_consumo           </t>
  </si>
  <si>
    <t xml:space="preserve"> Consumo medio-alto, más concentrado en mediodía y noche, algo disperso   </t>
  </si>
  <si>
    <t xml:space="preserve"> media_consumo, sum_consumo, Mediodia, Noche, s_Tarde              </t>
  </si>
  <si>
    <t xml:space="preserve"> Consumo medio-alto, con fuerte presencia en mediodía y noche             </t>
  </si>
  <si>
    <t xml:space="preserve"> Consumo bajo-medio, más repartido, con ligera preferencia nocturna       </t>
  </si>
  <si>
    <t xml:space="preserve"> media_consumo, sum_consumo, Noche, Tarde, s_Noche                 </t>
  </si>
  <si>
    <t xml:space="preserve"> Consumo medio, más uniforme entre tarde y noche, sin extremos            </t>
  </si>
  <si>
    <t xml:space="preserve"> media_consumo, Tarde, Noche, sum_consumo, s_Mediodia              </t>
  </si>
  <si>
    <t xml:space="preserve"> Consumo muy alto, con fuerte concentración en tarde y noche              </t>
  </si>
  <si>
    <t xml:space="preserve"> media_consumo, Tarde, Noche, sum_consumo, s_Noche, s_Tarde        </t>
  </si>
  <si>
    <t xml:space="preserve"> Consumo medio-alto, especialmente marcado en tarde y noche              </t>
  </si>
  <si>
    <t xml:space="preserve"> media_consumo, Tarde, Noche, sum_consumo, s_Tarde, s_Noche        </t>
  </si>
  <si>
    <t xml:space="preserve"> Consumo bajo y estable, uso ligero en todas las franjas                 </t>
  </si>
  <si>
    <t xml:space="preserve"> media_consumo, sum_consumo, s_Tarde, s_Mañana, s_Entre semana     </t>
  </si>
  <si>
    <t xml:space="preserve"> Consumo medio, uso más fuerte en tarde y noche, con dispersión moderada </t>
  </si>
  <si>
    <t xml:space="preserve"> media_consumo, Tarde, Noche, sum_consumo, s_Miércoles, s_Sábado   </t>
  </si>
  <si>
    <t xml:space="preserve"> Consumo medio-alto y equilibrado en franjas, mayor uso en tarde/noche </t>
  </si>
  <si>
    <t xml:space="preserve"> Consumo bajo y estable, más moderado y homogéneo                      </t>
  </si>
  <si>
    <t xml:space="preserve"> media_consumo, sum_consumo, s_Entre semana, s_Mañana, s_Mediodia  </t>
  </si>
  <si>
    <t xml:space="preserve"> Consumo medio-alto, uso fuerte en tarde y noche, consumo regular       </t>
  </si>
  <si>
    <t xml:space="preserve"> media_consumo, Tarde, Noche, sum_consumo, s_Tarde, s_Noche       </t>
  </si>
  <si>
    <t xml:space="preserve"> Consumo bajo, patrón regular, uso moderado en tarde y noche            </t>
  </si>
  <si>
    <t xml:space="preserve"> media_consumo, sum_consumo, Tarde, Noche, s_Tarde, s_Entre semana</t>
  </si>
  <si>
    <t xml:space="preserve"> Consumo alto y muy disperso, alta variabilidad y noche muy intensa     </t>
  </si>
  <si>
    <t xml:space="preserve"> media_consumo, std_consumo, Noche, Madrugada, s_Miércoles, s_Noche</t>
  </si>
  <si>
    <t xml:space="preserve"> Consumo bajo, muy estable, baja variabilidad entre días y franjas      </t>
  </si>
  <si>
    <t xml:space="preserve"> media_consumo, Tarde, Noche, sum_consumo, s_Tarde, s_Entre semana </t>
  </si>
  <si>
    <t xml:space="preserve"> Consumo medio, más elevado en tarde y noche, mayor dispersión horaria  </t>
  </si>
  <si>
    <t xml:space="preserve"> media_consumo, sum_consumo, Tarde, Noche, s_Noche, s_Mediodia     </t>
  </si>
  <si>
    <t xml:space="preserve"> Consumo bajo y estable, ligera preferencia por la noche y mediodía      </t>
  </si>
  <si>
    <t xml:space="preserve"> media_consumo, sum_consumo, Noche, s_Noche, s_Mediodia            </t>
  </si>
  <si>
    <t xml:space="preserve"> Consumo medio-alto, mayor concentración en tarde y noche, más disperso  </t>
  </si>
  <si>
    <t xml:space="preserve"> media_consumo, sum_consumo, Tarde, Noche, s_Tarde, s_Noche        </t>
  </si>
  <si>
    <t xml:space="preserve"> Consumo moderado y estable, preferencia por la tarde y noche            </t>
  </si>
  <si>
    <t xml:space="preserve"> Consumo alto y muy disperso, fuerte carga en noche y tarde              </t>
  </si>
  <si>
    <t xml:space="preserve"> media_consumo, sum_consumo, Noche, Tarde, s_Noche, s_Tarde        </t>
  </si>
  <si>
    <t xml:space="preserve"> Consumo alto y variado, fuerte carga en tarde y noche                 </t>
  </si>
  <si>
    <t xml:space="preserve"> Consumo moderado y estable, reparto más equilibrado entre franjas     </t>
  </si>
  <si>
    <t xml:space="preserve"> media_consumo, sum_consumo, Mediodia, Tarde, s_Tarde, s_Mañana    </t>
  </si>
  <si>
    <t xml:space="preserve"> Consumo bajo y estable, menor dispersión diaria y uso repartido       </t>
  </si>
  <si>
    <t xml:space="preserve"> media_consumo, sum_consumo, Mediodia, Noche, s_Mediodia, s_Noche  </t>
  </si>
  <si>
    <t xml:space="preserve"> Consumo medio-alto, más intenso en tarde y noche, mayor variabilidad  </t>
  </si>
  <si>
    <t xml:space="preserve"> Consumo bajo y regular, más estable en franjas diurnas               </t>
  </si>
  <si>
    <t xml:space="preserve"> Consumo medio-alto, fuerte en tarde y noche, y mayor variabilidad    </t>
  </si>
  <si>
    <t xml:space="preserve"> Consumo bajo y estable, con mayor peso en tarde y noche                </t>
  </si>
  <si>
    <t xml:space="preserve"> Consumo elevado, más repartido en franjas largas, alta variabilidad    </t>
  </si>
  <si>
    <t xml:space="preserve"> Consumo moderado, repartido durante el día, mayor uso en mediodía     </t>
  </si>
  <si>
    <t xml:space="preserve"> Consumo muy alto, especialmente nocturno, marcado por gran variabilidad </t>
  </si>
  <si>
    <t>Consumo muy alto, con fuerte concentración en mediodía y tarde, y gran variabilidad</t>
  </si>
  <si>
    <t>media_consumo, sum_consumo, Tarde, s_Mediodia, s_Tarde, std_Mediodia</t>
  </si>
  <si>
    <t>Consumo bajo y estable, homogéneo entre días, con poco uso nocturno</t>
  </si>
  <si>
    <t>media_consumo, Noche, s_Noche, std variables</t>
  </si>
  <si>
    <t>Consumo medio, con alta participación vespertina y mayor dispersión en días festivos</t>
  </si>
  <si>
    <t>media_consumo, Tarde, s_Tarde, s_Sábado, std_Tarde</t>
  </si>
  <si>
    <t>kmeans</t>
  </si>
  <si>
    <t>Más al medio día (10 a 16h), Más por la noche (20 a 6h)</t>
  </si>
  <si>
    <t>Más al medio día (10 a 16h)</t>
  </si>
  <si>
    <t>No</t>
  </si>
  <si>
    <t>No, Estufas eléctricas</t>
  </si>
  <si>
    <t>Si</t>
  </si>
  <si>
    <t>No lo sé</t>
  </si>
  <si>
    <t>Sale muy pronto a trabajar y aunque pudiera no programaría la lavadora pq la pone siempre el fin de semana.</t>
  </si>
  <si>
    <t>Más por la tarde (16 a 20h), Más por la noche (20 a 6h)</t>
  </si>
  <si>
    <t>Solo en algunos momentos puntuales o en fin de semana</t>
  </si>
  <si>
    <t>Radiadores eléctricos</t>
  </si>
  <si>
    <t>termo eléctrico</t>
  </si>
  <si>
    <t>Sí y trato de usar la funcionalidad</t>
  </si>
  <si>
    <t>Programa los radiadores eléctricos y la lavadora. Trabajan  los 2 hasta la 6pm.</t>
  </si>
  <si>
    <t>Más por la mañana (6 a 10h), Más al medio día (10 a 16h)</t>
  </si>
  <si>
    <t>Casa individual. Trabaja en casa . Tiene aparato de aire acondicionado en la habitación donde trabaja. Tiene caldera individual de gas le justaría cambiarse a eléctrica pregunta si le podemos aconsejar sobre el tema</t>
  </si>
  <si>
    <t>Más por la mañana (6 a 10h), Más por la noche (20 a 6h)</t>
  </si>
  <si>
    <t>Tienen coche eléctrico. Tienen en el garaje una toma que eles factura con la de su casa.</t>
  </si>
  <si>
    <t>Más por la mañana (6 a 10h), Más al medio día (10 a 16h), Más por la tarde (16 a 20h), Más por la noche (20 a 6h)</t>
  </si>
  <si>
    <t>Más al medio día (10 a 16h), Más por la tarde (16 a 20h)</t>
  </si>
  <si>
    <t>Sí, pero no lo utilizo</t>
  </si>
  <si>
    <t>Tiene calefacción por pelets. Trabaja en casa por lo cual de poder adecuar el consumo a las horas solares solo seria la secadora y lavadora</t>
  </si>
  <si>
    <t>Más por la mañana (6 a 10h)</t>
  </si>
  <si>
    <t>Ya los había adecuado a las horas solares</t>
  </si>
  <si>
    <t>Los circuitos de la casa los tengo monotorizados. He cambiado el lavavajillas para poder programarlo a las horas de consumo que me interesan.</t>
  </si>
  <si>
    <t>Aire acondicionado lo ponen por las tardes en verano. Compran comida ya preparada, no cocinan entre semana. El Microondas es lo que más utilizan. Solo cocinan los fines de semana y poco. Tienen Bono Social Eléctrico desde que se lo comentasteis que lo podían solicitar.</t>
  </si>
  <si>
    <t>Más por la mañana (6 a 10h), Más por la tarde (16 a 20h)</t>
  </si>
  <si>
    <t>.</t>
  </si>
  <si>
    <t>Más por la noche (20 a 6h)</t>
  </si>
  <si>
    <t>Personas mayores de 80 años</t>
  </si>
  <si>
    <t>Más por la tarde (16 a 20h)</t>
  </si>
  <si>
    <t>La caldera es individual. El aire acondicionado no lo ponen casi le parece poco sano y ponen  ventilador.</t>
  </si>
  <si>
    <t>Me contesta Amable cuñado del propietario que ahora lo tiene alquilado porque esta en una residencia.</t>
  </si>
  <si>
    <t>Aparato de aire acondicionado en la sala de estar para el verano. Ventilador de techo en el dormitorio. Tiene fuente de agua de Aquaservice.</t>
  </si>
  <si>
    <t>Más al medio día (10 a 16h), Más por la tarde (16 a 20h), Más por la noche (20 a 6h)</t>
  </si>
  <si>
    <t>Tienen un aire acondicionado solo en el salón.</t>
  </si>
  <si>
    <t>Bomba de calor, Acumuladores eléctricos</t>
  </si>
  <si>
    <t>Su casa es de 2 plantas. Es de nueva construcción. Este es su primer invierno. Es una CASA PASIVA. Tienen recuperador de calor todo el día funcionando. En los baños tienen toalleros radiador eléctrico programado. Endesa no les facturo mes a mes por un problema y han pagado factura de 3 meses de 240 euros.</t>
  </si>
  <si>
    <t>Tienen placas solares en su edificio para calentar el agua caliente. Me comenta que cuando nos vamos animar a poner placas solares en los balcones como hacen en algunas ciudades europeas?</t>
  </si>
  <si>
    <t>No, Bomba de calor</t>
  </si>
  <si>
    <t>Han puesto este verano Bomba de calor. Están probando que les sale mejor aunque tienen una tarifa de luz alta pq tuvieron que subir la potencia al poner la bomba de calor. La calefacción de su casa es central con contadores individuales.</t>
  </si>
  <si>
    <t xml:space="preserve">Persona mayor, friolera pone la calefacción siempre a 21 es individual de gas.  </t>
  </si>
  <si>
    <t>La vivienda casa individual de 2 plantas. Tiene lavadora secadora. Función secado la emplea poco.</t>
  </si>
  <si>
    <t>ID</t>
  </si>
  <si>
    <t>Menores en la vivienda [Menores en la vivienda]</t>
  </si>
  <si>
    <t>Observaciones (apuntar cosas que nombren en la conversación pero que no están en ninguna de las preguntas y pueda resultar útil ya sea sobre el consumo o sobre los hábitos que tienen)</t>
  </si>
  <si>
    <t xml:space="preserve"> [Ocupados/trabajando]</t>
  </si>
  <si>
    <t>[Realizando tareas del hogar]</t>
  </si>
  <si>
    <t>[Parados/as]</t>
  </si>
  <si>
    <t>[Jubilados/as - pensionistas de algún tipo]</t>
  </si>
  <si>
    <t>[Estudiantes]</t>
  </si>
  <si>
    <t>Percep [Entre semana]</t>
  </si>
  <si>
    <t>Percep [Fin de semana]</t>
  </si>
  <si>
    <t>cambiar hábitos de c</t>
  </si>
  <si>
    <t xml:space="preserve">Mcuadrados </t>
  </si>
  <si>
    <t>calefacción eléctrica?</t>
  </si>
  <si>
    <t>agua caliente eléctrica?</t>
  </si>
  <si>
    <t xml:space="preserve"> [Cocina eléctrica (no de gas/but,etc)]</t>
  </si>
  <si>
    <t xml:space="preserve"> [Horno eléctrico]</t>
  </si>
  <si>
    <t xml:space="preserve"> [Microondas]</t>
  </si>
  <si>
    <t>[Lavavajillas]</t>
  </si>
  <si>
    <t xml:space="preserve"> [Lavadora]</t>
  </si>
  <si>
    <t>[Secadora]</t>
  </si>
  <si>
    <t>[Frigorífico con congelador]</t>
  </si>
  <si>
    <t xml:space="preserve"> [Aire acondicionado]</t>
  </si>
  <si>
    <t>programar alguno de tus electrodomésticos</t>
  </si>
  <si>
    <t>VERANO</t>
  </si>
  <si>
    <t>INVIERNO</t>
  </si>
  <si>
    <t>personcas</t>
  </si>
  <si>
    <t>SOLO TELETRABAJO</t>
  </si>
  <si>
    <t>4 A</t>
  </si>
  <si>
    <t>2 O 2 N</t>
  </si>
  <si>
    <t>2 O 2 H 1 N</t>
  </si>
  <si>
    <t>2 O 2 H 2 N</t>
  </si>
  <si>
    <t xml:space="preserve">2 O 2 H </t>
  </si>
  <si>
    <t>2 H</t>
  </si>
  <si>
    <t>1 O 2 H 2 E 1 N</t>
  </si>
  <si>
    <t>2 O H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</si>
</sst>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2" tint="-0.249977111117893"/>
        <bgColor indexed="64"/>
      </patternFill>
    </fill>
    <fill>
      <patternFill patternType="solid">
        <fgColor rgb="FFFFC00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33" borderId="0" xfId="0" applyFill="1"/>
    <xf numFmtId="0" fontId="0" fillId="34" borderId="0" xfId="0" applyFill="1"/>
    <xf numFmtId="0" fontId="0" fillId="35" borderId="0" xfId="0" applyFill="1"/>
    <xf numFmtId="0" fontId="0" fillId="36" borderId="0" xfId="0" applyFill="1"/>
    <xf numFmtId="17" fontId="0" fillId="0" borderId="0" xfId="0" applyNumberFormat="1"/>
    <xf numFmtId="0" fontId="0" fillId="0" borderId="0" xfId="0" applyFill="1"/>
    <xf numFmtId="0" fontId="0" fillId="35" borderId="0" xfId="0" quotePrefix="1" applyFill="1"/>
    <xf numFmtId="0" fontId="0" fillId="37" borderId="0" xfId="0" applyFill="1"/>
    <xf numFmtId="17" fontId="0" fillId="38" borderId="0" xfId="0" applyNumberFormat="1" applyFill="1"/>
    <xf numFmtId="17" fontId="0" fillId="39" borderId="0" xfId="0" applyNumberFormat="1" applyFill="1"/>
    <xf numFmtId="18" fontId="0" fillId="0" borderId="0" xfId="0" quotePrefix="1"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2A438-33AA-41FF-ACDC-B7B119E1E5AD}">
  <dimension ref="A1:BC41"/>
  <sheetViews>
    <sheetView tabSelected="1" zoomScale="70" zoomScaleNormal="70" workbookViewId="0">
      <pane xSplit="1" topLeftCell="N1" activePane="topRight" state="frozen"/>
      <selection pane="topRight" activeCell="AH28" sqref="AH28"/>
    </sheetView>
  </sheetViews>
  <sheetFormatPr baseColWidth="10" defaultRowHeight="15" x14ac:dyDescent="0.25"/>
  <cols>
    <col min="2" max="2" width="11.5703125" customWidth="1"/>
    <col min="33" max="33" width="8.7109375" customWidth="1"/>
  </cols>
  <sheetData>
    <row r="1" spans="1:55" x14ac:dyDescent="0.25">
      <c r="A1" t="s">
        <v>18</v>
      </c>
      <c r="B1" s="4"/>
    </row>
    <row r="2" spans="1:55" x14ac:dyDescent="0.25">
      <c r="A2" t="s">
        <v>19</v>
      </c>
      <c r="B2" s="1"/>
    </row>
    <row r="3" spans="1:55" x14ac:dyDescent="0.25">
      <c r="A3" t="s">
        <v>20</v>
      </c>
      <c r="B3" s="3"/>
    </row>
    <row r="4" spans="1:55" x14ac:dyDescent="0.25">
      <c r="A4" t="s">
        <v>21</v>
      </c>
      <c r="B4" s="2"/>
    </row>
    <row r="5" spans="1:55" x14ac:dyDescent="0.25">
      <c r="A5" t="s">
        <v>137</v>
      </c>
      <c r="B5">
        <f>COUNTA(B7:B24)</f>
        <v>11</v>
      </c>
      <c r="C5">
        <f t="shared" ref="C5:Y5" si="0">COUNTA(C7:C24)</f>
        <v>13</v>
      </c>
      <c r="D5">
        <f t="shared" si="0"/>
        <v>14</v>
      </c>
      <c r="E5">
        <f t="shared" si="0"/>
        <v>14</v>
      </c>
      <c r="F5">
        <f t="shared" si="0"/>
        <v>14</v>
      </c>
      <c r="G5">
        <f t="shared" si="0"/>
        <v>14</v>
      </c>
      <c r="H5">
        <f t="shared" si="0"/>
        <v>14</v>
      </c>
      <c r="I5">
        <f t="shared" si="0"/>
        <v>14</v>
      </c>
      <c r="J5">
        <f t="shared" si="0"/>
        <v>14</v>
      </c>
      <c r="K5">
        <f t="shared" si="0"/>
        <v>14</v>
      </c>
      <c r="L5">
        <f t="shared" si="0"/>
        <v>14</v>
      </c>
      <c r="M5">
        <f t="shared" si="0"/>
        <v>14</v>
      </c>
      <c r="N5">
        <f t="shared" si="0"/>
        <v>14</v>
      </c>
      <c r="O5">
        <f t="shared" si="0"/>
        <v>14</v>
      </c>
      <c r="P5">
        <f t="shared" si="0"/>
        <v>15</v>
      </c>
      <c r="Q5">
        <f t="shared" si="0"/>
        <v>15</v>
      </c>
      <c r="R5">
        <f t="shared" si="0"/>
        <v>15</v>
      </c>
      <c r="S5">
        <f t="shared" si="0"/>
        <v>15</v>
      </c>
      <c r="T5">
        <f t="shared" si="0"/>
        <v>15</v>
      </c>
      <c r="U5">
        <f t="shared" si="0"/>
        <v>15</v>
      </c>
      <c r="V5">
        <f t="shared" si="0"/>
        <v>15</v>
      </c>
      <c r="W5">
        <f t="shared" si="0"/>
        <v>15</v>
      </c>
      <c r="X5">
        <f t="shared" si="0"/>
        <v>15</v>
      </c>
      <c r="Y5">
        <f t="shared" si="0"/>
        <v>16</v>
      </c>
    </row>
    <row r="6" spans="1:55" x14ac:dyDescent="0.25">
      <c r="A6" t="s">
        <v>6</v>
      </c>
      <c r="B6" s="10">
        <v>44927</v>
      </c>
      <c r="C6" s="10">
        <v>44958</v>
      </c>
      <c r="D6" s="5">
        <v>44986</v>
      </c>
      <c r="E6" s="5">
        <v>45017</v>
      </c>
      <c r="F6" s="5">
        <v>45047</v>
      </c>
      <c r="G6" s="9">
        <v>45078</v>
      </c>
      <c r="H6" s="9">
        <v>45108</v>
      </c>
      <c r="I6" s="9">
        <v>45139</v>
      </c>
      <c r="J6" s="5">
        <v>45170</v>
      </c>
      <c r="K6" s="5">
        <v>45200</v>
      </c>
      <c r="L6" s="5">
        <v>45231</v>
      </c>
      <c r="M6" s="10">
        <v>45261</v>
      </c>
      <c r="N6" s="10">
        <v>45292</v>
      </c>
      <c r="O6" s="10">
        <v>45323</v>
      </c>
      <c r="P6" s="5">
        <v>45352</v>
      </c>
      <c r="Q6" s="5">
        <v>45383</v>
      </c>
      <c r="R6" s="5">
        <v>45413</v>
      </c>
      <c r="S6" s="9">
        <v>45444</v>
      </c>
      <c r="T6" s="9">
        <v>45474</v>
      </c>
      <c r="U6" s="9">
        <v>45505</v>
      </c>
      <c r="V6" s="5">
        <v>45536</v>
      </c>
      <c r="W6" s="5">
        <v>45566</v>
      </c>
      <c r="X6" s="5">
        <v>45597</v>
      </c>
      <c r="Y6" s="10">
        <v>45627</v>
      </c>
      <c r="Z6" s="5"/>
      <c r="AA6" s="4"/>
      <c r="AB6" s="1"/>
      <c r="AC6" s="3"/>
      <c r="AD6" s="2"/>
      <c r="AF6" t="s">
        <v>180</v>
      </c>
      <c r="AG6" t="s">
        <v>205</v>
      </c>
      <c r="AH6" t="s">
        <v>183</v>
      </c>
      <c r="AI6" t="s">
        <v>184</v>
      </c>
      <c r="AJ6" t="s">
        <v>185</v>
      </c>
      <c r="AK6" t="s">
        <v>186</v>
      </c>
      <c r="AL6" t="s">
        <v>187</v>
      </c>
      <c r="AM6" t="s">
        <v>181</v>
      </c>
      <c r="AN6" t="s">
        <v>188</v>
      </c>
      <c r="AO6" t="s">
        <v>189</v>
      </c>
      <c r="AP6" t="s">
        <v>190</v>
      </c>
      <c r="AQ6" t="s">
        <v>191</v>
      </c>
      <c r="AR6" t="s">
        <v>192</v>
      </c>
      <c r="AS6" t="s">
        <v>193</v>
      </c>
      <c r="AT6" t="s">
        <v>194</v>
      </c>
      <c r="AU6" t="s">
        <v>195</v>
      </c>
      <c r="AV6" t="s">
        <v>196</v>
      </c>
      <c r="AW6" t="s">
        <v>197</v>
      </c>
      <c r="AX6" t="s">
        <v>198</v>
      </c>
      <c r="AY6" t="s">
        <v>199</v>
      </c>
      <c r="AZ6" t="s">
        <v>200</v>
      </c>
      <c r="BA6" t="s">
        <v>201</v>
      </c>
      <c r="BB6" t="s">
        <v>202</v>
      </c>
      <c r="BC6" t="s">
        <v>182</v>
      </c>
    </row>
    <row r="7" spans="1:55" x14ac:dyDescent="0.25">
      <c r="A7" t="s">
        <v>2</v>
      </c>
      <c r="B7" s="8"/>
      <c r="C7" s="1">
        <v>1</v>
      </c>
      <c r="D7" s="3">
        <v>2</v>
      </c>
      <c r="E7" s="3">
        <v>2</v>
      </c>
      <c r="F7" s="2">
        <v>1</v>
      </c>
      <c r="G7" s="4">
        <v>1</v>
      </c>
      <c r="H7" s="4">
        <v>0</v>
      </c>
      <c r="I7" s="4">
        <v>1</v>
      </c>
      <c r="J7" s="3">
        <v>2</v>
      </c>
      <c r="K7" s="2">
        <v>0</v>
      </c>
      <c r="L7" s="1">
        <v>2</v>
      </c>
      <c r="M7" s="4">
        <v>1</v>
      </c>
      <c r="N7" s="1">
        <v>1</v>
      </c>
      <c r="O7" s="1">
        <v>1</v>
      </c>
      <c r="P7" s="1">
        <v>3</v>
      </c>
      <c r="Q7" s="1">
        <v>2</v>
      </c>
      <c r="R7" s="2">
        <v>1</v>
      </c>
      <c r="S7" s="4">
        <v>0</v>
      </c>
      <c r="T7" s="4">
        <v>0</v>
      </c>
      <c r="U7" s="4">
        <v>1</v>
      </c>
      <c r="V7" s="2">
        <v>1</v>
      </c>
      <c r="W7" s="2">
        <v>1</v>
      </c>
      <c r="X7" s="2">
        <v>1</v>
      </c>
      <c r="Y7" s="4">
        <v>0</v>
      </c>
      <c r="AA7" s="6">
        <v>8</v>
      </c>
      <c r="AB7" s="6">
        <v>6</v>
      </c>
      <c r="AC7" s="6">
        <v>3</v>
      </c>
      <c r="AD7" s="6">
        <v>6</v>
      </c>
      <c r="AE7" t="s">
        <v>211</v>
      </c>
      <c r="AF7" t="s">
        <v>2</v>
      </c>
      <c r="AG7">
        <f>SUM(AH7:AM7)</f>
        <v>4</v>
      </c>
      <c r="AH7">
        <v>2</v>
      </c>
      <c r="AI7">
        <v>0</v>
      </c>
      <c r="AJ7">
        <v>0</v>
      </c>
      <c r="AK7">
        <v>2</v>
      </c>
      <c r="AL7">
        <v>0</v>
      </c>
      <c r="AM7">
        <v>0</v>
      </c>
      <c r="AN7" t="s">
        <v>138</v>
      </c>
      <c r="AO7" t="s">
        <v>139</v>
      </c>
      <c r="AP7" t="s">
        <v>140</v>
      </c>
      <c r="AQ7">
        <v>86</v>
      </c>
      <c r="AR7" s="3" t="s">
        <v>141</v>
      </c>
      <c r="AS7" t="s">
        <v>140</v>
      </c>
      <c r="AT7" t="s">
        <v>142</v>
      </c>
      <c r="AU7" t="s">
        <v>142</v>
      </c>
      <c r="AV7" t="s">
        <v>142</v>
      </c>
      <c r="AW7" t="s">
        <v>142</v>
      </c>
      <c r="AX7" t="s">
        <v>142</v>
      </c>
      <c r="AY7" t="s">
        <v>140</v>
      </c>
      <c r="AZ7" t="s">
        <v>142</v>
      </c>
      <c r="BA7" t="s">
        <v>140</v>
      </c>
      <c r="BB7" t="s">
        <v>143</v>
      </c>
      <c r="BC7" t="s">
        <v>144</v>
      </c>
    </row>
    <row r="8" spans="1:55" x14ac:dyDescent="0.25">
      <c r="A8" t="s">
        <v>4</v>
      </c>
      <c r="B8" s="2">
        <v>1</v>
      </c>
      <c r="C8" s="2">
        <v>2</v>
      </c>
      <c r="D8" s="2">
        <v>0</v>
      </c>
      <c r="E8" s="3">
        <v>2</v>
      </c>
      <c r="F8" s="4">
        <v>0</v>
      </c>
      <c r="G8" s="4">
        <v>1</v>
      </c>
      <c r="H8" s="4">
        <v>0</v>
      </c>
      <c r="I8" s="4">
        <v>1</v>
      </c>
      <c r="J8" s="3">
        <v>2</v>
      </c>
      <c r="K8" s="4">
        <v>1</v>
      </c>
      <c r="L8" s="1">
        <v>2</v>
      </c>
      <c r="M8" s="2">
        <v>2</v>
      </c>
      <c r="N8" s="2">
        <v>2</v>
      </c>
      <c r="O8" s="2">
        <v>2</v>
      </c>
      <c r="P8" s="2">
        <v>2</v>
      </c>
      <c r="Q8" s="1">
        <v>2</v>
      </c>
      <c r="R8" s="2">
        <v>1</v>
      </c>
      <c r="S8" s="4">
        <v>0</v>
      </c>
      <c r="T8" s="4">
        <v>0</v>
      </c>
      <c r="U8" s="4">
        <v>1</v>
      </c>
      <c r="V8" s="4">
        <v>0</v>
      </c>
      <c r="W8" s="4">
        <v>0</v>
      </c>
      <c r="X8" s="2">
        <v>1</v>
      </c>
      <c r="Y8" s="2">
        <v>1</v>
      </c>
      <c r="AA8" s="6">
        <v>10</v>
      </c>
      <c r="AB8" s="6">
        <v>2</v>
      </c>
      <c r="AC8" s="6">
        <v>2</v>
      </c>
      <c r="AD8" s="6">
        <v>10</v>
      </c>
      <c r="AE8" t="s">
        <v>211</v>
      </c>
      <c r="AF8" t="s">
        <v>4</v>
      </c>
      <c r="AG8">
        <f t="shared" ref="AG8:AG24" si="1">SUM(AH8:AM8)</f>
        <v>4</v>
      </c>
      <c r="AH8">
        <v>2</v>
      </c>
      <c r="AI8">
        <v>2</v>
      </c>
      <c r="AJ8">
        <v>0</v>
      </c>
      <c r="AK8">
        <v>0</v>
      </c>
      <c r="AL8">
        <v>0</v>
      </c>
      <c r="AM8">
        <v>0</v>
      </c>
      <c r="AN8" t="s">
        <v>145</v>
      </c>
      <c r="AO8" t="s">
        <v>139</v>
      </c>
      <c r="AP8" t="s">
        <v>146</v>
      </c>
      <c r="AQ8">
        <v>58</v>
      </c>
      <c r="AR8" s="3" t="s">
        <v>147</v>
      </c>
      <c r="AS8" s="3" t="s">
        <v>148</v>
      </c>
      <c r="AT8" t="s">
        <v>142</v>
      </c>
      <c r="AU8" t="s">
        <v>142</v>
      </c>
      <c r="AV8" t="s">
        <v>142</v>
      </c>
      <c r="AW8" t="s">
        <v>140</v>
      </c>
      <c r="AX8" t="s">
        <v>142</v>
      </c>
      <c r="AY8" t="s">
        <v>140</v>
      </c>
      <c r="AZ8" t="s">
        <v>142</v>
      </c>
      <c r="BA8" t="s">
        <v>140</v>
      </c>
      <c r="BB8" t="s">
        <v>149</v>
      </c>
      <c r="BC8" t="s">
        <v>150</v>
      </c>
    </row>
    <row r="9" spans="1:55" x14ac:dyDescent="0.25">
      <c r="A9" t="s">
        <v>5</v>
      </c>
      <c r="B9" s="8"/>
      <c r="C9" s="8"/>
      <c r="D9" s="8"/>
      <c r="E9" s="8"/>
      <c r="F9" s="8"/>
      <c r="G9" s="8"/>
      <c r="H9" s="8"/>
      <c r="I9" s="8"/>
      <c r="J9" s="8"/>
      <c r="K9" s="8"/>
      <c r="L9" s="8"/>
      <c r="M9" s="8"/>
      <c r="N9" s="8"/>
      <c r="O9" s="8"/>
      <c r="P9" s="1">
        <v>3</v>
      </c>
      <c r="Q9" s="1">
        <v>2</v>
      </c>
      <c r="R9" s="4">
        <v>0</v>
      </c>
      <c r="S9" s="2">
        <v>1</v>
      </c>
      <c r="T9" s="4">
        <v>0</v>
      </c>
      <c r="U9" s="4">
        <v>1</v>
      </c>
      <c r="V9" s="4">
        <v>0</v>
      </c>
      <c r="W9" s="4">
        <v>0</v>
      </c>
      <c r="X9" s="4">
        <v>0</v>
      </c>
      <c r="Y9" s="4">
        <v>0</v>
      </c>
      <c r="AA9" s="3">
        <v>7</v>
      </c>
      <c r="AB9" s="6">
        <v>2</v>
      </c>
      <c r="AC9" s="6"/>
      <c r="AD9" s="6">
        <v>1</v>
      </c>
      <c r="AE9" t="s">
        <v>206</v>
      </c>
      <c r="AF9" s="3" t="s">
        <v>5</v>
      </c>
      <c r="AG9">
        <f t="shared" si="1"/>
        <v>1</v>
      </c>
      <c r="AH9">
        <v>1</v>
      </c>
      <c r="AI9">
        <v>0</v>
      </c>
      <c r="AJ9">
        <v>0</v>
      </c>
      <c r="AK9">
        <v>0</v>
      </c>
      <c r="AL9">
        <v>0</v>
      </c>
      <c r="AM9">
        <v>0</v>
      </c>
      <c r="AN9" t="s">
        <v>151</v>
      </c>
      <c r="AO9" t="s">
        <v>139</v>
      </c>
      <c r="AP9" t="s">
        <v>146</v>
      </c>
      <c r="AQ9">
        <v>125</v>
      </c>
      <c r="AR9" t="s">
        <v>140</v>
      </c>
      <c r="AS9" t="s">
        <v>140</v>
      </c>
      <c r="AT9" t="s">
        <v>142</v>
      </c>
      <c r="AU9" t="s">
        <v>142</v>
      </c>
      <c r="AV9" t="s">
        <v>142</v>
      </c>
      <c r="AW9" t="s">
        <v>142</v>
      </c>
      <c r="AX9" t="s">
        <v>142</v>
      </c>
      <c r="AY9" t="s">
        <v>140</v>
      </c>
      <c r="AZ9" t="s">
        <v>142</v>
      </c>
      <c r="BA9" s="3" t="s">
        <v>142</v>
      </c>
      <c r="BB9" t="s">
        <v>149</v>
      </c>
      <c r="BC9" t="s">
        <v>152</v>
      </c>
    </row>
    <row r="10" spans="1:55" s="6" customFormat="1" x14ac:dyDescent="0.25">
      <c r="A10" s="8" t="s">
        <v>3</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t="s">
        <v>3</v>
      </c>
      <c r="AG10" s="8">
        <f t="shared" si="1"/>
        <v>3</v>
      </c>
      <c r="AH10" s="8">
        <v>1</v>
      </c>
      <c r="AI10" s="8">
        <v>0</v>
      </c>
      <c r="AJ10" s="8">
        <v>0</v>
      </c>
      <c r="AK10" s="8">
        <v>1</v>
      </c>
      <c r="AL10" s="8">
        <v>0</v>
      </c>
      <c r="AM10" s="8">
        <v>1</v>
      </c>
      <c r="AN10" s="8" t="s">
        <v>153</v>
      </c>
      <c r="AO10" s="8" t="s">
        <v>139</v>
      </c>
      <c r="AP10" s="8" t="s">
        <v>146</v>
      </c>
      <c r="AQ10" s="8">
        <v>56</v>
      </c>
      <c r="AR10" s="8" t="s">
        <v>140</v>
      </c>
      <c r="AS10" s="8" t="s">
        <v>140</v>
      </c>
      <c r="AT10" s="8" t="s">
        <v>142</v>
      </c>
      <c r="AU10" s="8" t="s">
        <v>142</v>
      </c>
      <c r="AV10" s="8" t="s">
        <v>142</v>
      </c>
      <c r="AW10" s="8" t="s">
        <v>142</v>
      </c>
      <c r="AX10" s="8" t="s">
        <v>142</v>
      </c>
      <c r="AY10" s="8" t="s">
        <v>140</v>
      </c>
      <c r="AZ10" s="8" t="s">
        <v>142</v>
      </c>
      <c r="BA10" s="8" t="s">
        <v>142</v>
      </c>
      <c r="BB10" s="8" t="s">
        <v>149</v>
      </c>
      <c r="BC10" s="8" t="s">
        <v>154</v>
      </c>
    </row>
    <row r="11" spans="1:55" s="6" customFormat="1" x14ac:dyDescent="0.25">
      <c r="A11" s="8" t="s">
        <v>7</v>
      </c>
      <c r="B11" s="8"/>
      <c r="C11" s="8"/>
      <c r="D11" s="3">
        <v>2</v>
      </c>
      <c r="E11" s="3">
        <v>2</v>
      </c>
      <c r="F11" s="4">
        <v>0</v>
      </c>
      <c r="G11" s="4">
        <v>1</v>
      </c>
      <c r="H11" s="4">
        <v>0</v>
      </c>
      <c r="I11" s="3">
        <v>2</v>
      </c>
      <c r="J11" s="3">
        <v>2</v>
      </c>
      <c r="K11" s="4">
        <v>1</v>
      </c>
      <c r="L11" s="1">
        <v>2</v>
      </c>
      <c r="M11" s="4">
        <v>1</v>
      </c>
      <c r="N11" s="1">
        <v>1</v>
      </c>
      <c r="O11" s="1">
        <v>1</v>
      </c>
      <c r="P11" s="1">
        <v>3</v>
      </c>
      <c r="Q11" s="1">
        <v>2</v>
      </c>
      <c r="R11" s="2">
        <v>1</v>
      </c>
      <c r="S11" s="4">
        <v>0</v>
      </c>
      <c r="T11" s="4">
        <v>0</v>
      </c>
      <c r="U11" s="4">
        <v>1</v>
      </c>
      <c r="V11" s="4">
        <v>0</v>
      </c>
      <c r="W11" s="2">
        <v>1</v>
      </c>
      <c r="X11" s="2">
        <v>1</v>
      </c>
      <c r="Y11" s="4">
        <v>0</v>
      </c>
      <c r="AA11" s="3">
        <v>10</v>
      </c>
      <c r="AB11" s="6">
        <v>5</v>
      </c>
      <c r="AC11" s="6">
        <v>4</v>
      </c>
      <c r="AD11" s="6">
        <v>3</v>
      </c>
      <c r="AE11" s="6" t="s">
        <v>206</v>
      </c>
      <c r="AF11" s="3" t="s">
        <v>7</v>
      </c>
      <c r="AG11">
        <f t="shared" si="1"/>
        <v>1</v>
      </c>
      <c r="AH11">
        <v>1</v>
      </c>
      <c r="AI11">
        <v>0</v>
      </c>
      <c r="AJ11">
        <v>0</v>
      </c>
      <c r="AK11">
        <v>0</v>
      </c>
      <c r="AL11">
        <v>0</v>
      </c>
      <c r="AM11">
        <v>0</v>
      </c>
      <c r="AN11" t="s">
        <v>155</v>
      </c>
      <c r="AO11" t="s">
        <v>156</v>
      </c>
      <c r="AP11" t="s">
        <v>140</v>
      </c>
      <c r="AQ11">
        <v>65</v>
      </c>
      <c r="AR11" t="s">
        <v>140</v>
      </c>
      <c r="AS11" s="3" t="s">
        <v>148</v>
      </c>
      <c r="AT11" t="s">
        <v>142</v>
      </c>
      <c r="AU11" t="s">
        <v>140</v>
      </c>
      <c r="AV11" t="s">
        <v>142</v>
      </c>
      <c r="AW11" t="s">
        <v>140</v>
      </c>
      <c r="AX11" t="s">
        <v>142</v>
      </c>
      <c r="AY11" t="s">
        <v>142</v>
      </c>
      <c r="AZ11" t="s">
        <v>142</v>
      </c>
      <c r="BA11" s="3" t="s">
        <v>142</v>
      </c>
      <c r="BB11" t="s">
        <v>157</v>
      </c>
      <c r="BC11" t="s">
        <v>158</v>
      </c>
    </row>
    <row r="12" spans="1:55" s="6" customFormat="1" x14ac:dyDescent="0.25">
      <c r="A12" t="s">
        <v>8</v>
      </c>
      <c r="B12" s="4">
        <v>0</v>
      </c>
      <c r="C12" s="1">
        <v>1</v>
      </c>
      <c r="D12" s="3">
        <v>2</v>
      </c>
      <c r="E12" s="3">
        <v>2</v>
      </c>
      <c r="F12" s="4">
        <v>0</v>
      </c>
      <c r="G12" s="4">
        <v>1</v>
      </c>
      <c r="H12" s="4">
        <v>0</v>
      </c>
      <c r="I12" s="4">
        <v>1</v>
      </c>
      <c r="J12" s="3">
        <v>2</v>
      </c>
      <c r="K12" s="4">
        <v>1</v>
      </c>
      <c r="L12" s="1">
        <v>2</v>
      </c>
      <c r="M12" s="4">
        <v>1</v>
      </c>
      <c r="N12" s="1">
        <v>1</v>
      </c>
      <c r="O12" s="1">
        <v>1</v>
      </c>
      <c r="P12" s="1">
        <v>3</v>
      </c>
      <c r="Q12" s="1">
        <v>2</v>
      </c>
      <c r="R12" s="4">
        <v>0</v>
      </c>
      <c r="S12" s="4">
        <v>0</v>
      </c>
      <c r="T12" s="4">
        <v>0</v>
      </c>
      <c r="U12" s="4">
        <v>1</v>
      </c>
      <c r="V12" s="4">
        <v>0</v>
      </c>
      <c r="W12" s="4">
        <v>0</v>
      </c>
      <c r="X12" s="4">
        <v>0</v>
      </c>
      <c r="Y12" s="4">
        <v>0</v>
      </c>
      <c r="AA12" s="3">
        <v>15</v>
      </c>
      <c r="AB12" s="6">
        <v>6</v>
      </c>
      <c r="AD12" s="6">
        <v>3</v>
      </c>
      <c r="AE12" s="6" t="s">
        <v>208</v>
      </c>
      <c r="AF12" t="s">
        <v>8</v>
      </c>
      <c r="AG12">
        <f t="shared" si="1"/>
        <v>4</v>
      </c>
      <c r="AH12">
        <v>2</v>
      </c>
      <c r="AI12">
        <v>0</v>
      </c>
      <c r="AJ12">
        <v>0</v>
      </c>
      <c r="AK12">
        <v>0</v>
      </c>
      <c r="AL12">
        <v>0</v>
      </c>
      <c r="AM12">
        <v>2</v>
      </c>
      <c r="AN12" t="s">
        <v>139</v>
      </c>
      <c r="AO12" t="s">
        <v>159</v>
      </c>
      <c r="AP12" t="s">
        <v>160</v>
      </c>
      <c r="AQ12">
        <v>90</v>
      </c>
      <c r="AR12" t="s">
        <v>140</v>
      </c>
      <c r="AS12" t="s">
        <v>140</v>
      </c>
      <c r="AT12" t="s">
        <v>142</v>
      </c>
      <c r="AU12" t="s">
        <v>142</v>
      </c>
      <c r="AV12" t="s">
        <v>142</v>
      </c>
      <c r="AW12" t="s">
        <v>142</v>
      </c>
      <c r="AX12" t="s">
        <v>142</v>
      </c>
      <c r="AY12" t="s">
        <v>140</v>
      </c>
      <c r="AZ12" t="s">
        <v>142</v>
      </c>
      <c r="BA12" t="s">
        <v>140</v>
      </c>
      <c r="BB12" t="s">
        <v>149</v>
      </c>
      <c r="BC12" t="s">
        <v>161</v>
      </c>
    </row>
    <row r="13" spans="1:55" s="6" customFormat="1" x14ac:dyDescent="0.25">
      <c r="A13" t="s">
        <v>0</v>
      </c>
      <c r="B13" s="4">
        <v>0</v>
      </c>
      <c r="C13" s="4">
        <v>3</v>
      </c>
      <c r="D13" s="4">
        <v>1</v>
      </c>
      <c r="E13" s="4">
        <v>1</v>
      </c>
      <c r="F13" s="4">
        <v>0</v>
      </c>
      <c r="G13" s="4">
        <v>1</v>
      </c>
      <c r="H13" s="4">
        <v>0</v>
      </c>
      <c r="I13" s="3">
        <v>2</v>
      </c>
      <c r="J13" s="4">
        <v>1</v>
      </c>
      <c r="K13" s="4">
        <v>1</v>
      </c>
      <c r="L13" s="4">
        <v>1</v>
      </c>
      <c r="M13" s="4">
        <v>1</v>
      </c>
      <c r="N13" s="4">
        <v>3</v>
      </c>
      <c r="O13" s="4">
        <v>3</v>
      </c>
      <c r="P13" s="4">
        <v>0</v>
      </c>
      <c r="Q13" s="4">
        <v>0</v>
      </c>
      <c r="R13" s="4">
        <v>0</v>
      </c>
      <c r="S13" s="4">
        <v>0</v>
      </c>
      <c r="T13" s="4">
        <v>0</v>
      </c>
      <c r="U13" s="2">
        <v>0</v>
      </c>
      <c r="V13" s="4">
        <v>0</v>
      </c>
      <c r="W13" s="4">
        <v>0</v>
      </c>
      <c r="X13" s="4">
        <v>0</v>
      </c>
      <c r="Y13" s="4">
        <v>0</v>
      </c>
      <c r="AA13" s="3">
        <v>22</v>
      </c>
      <c r="AC13" s="6">
        <v>1</v>
      </c>
      <c r="AD13" s="6">
        <v>1</v>
      </c>
      <c r="AE13" s="6" t="s">
        <v>212</v>
      </c>
      <c r="AF13" t="s">
        <v>0</v>
      </c>
      <c r="AG13">
        <f t="shared" si="1"/>
        <v>2</v>
      </c>
      <c r="AH13">
        <v>0</v>
      </c>
      <c r="AI13">
        <v>1</v>
      </c>
      <c r="AJ13">
        <v>0</v>
      </c>
      <c r="AK13">
        <v>1</v>
      </c>
      <c r="AL13">
        <v>0</v>
      </c>
      <c r="AM13">
        <v>0</v>
      </c>
      <c r="AN13" t="s">
        <v>145</v>
      </c>
      <c r="AO13" t="s">
        <v>139</v>
      </c>
      <c r="AP13" t="s">
        <v>146</v>
      </c>
      <c r="AQ13">
        <v>60</v>
      </c>
      <c r="AR13" t="s">
        <v>140</v>
      </c>
      <c r="AS13" t="s">
        <v>140</v>
      </c>
      <c r="AT13" t="s">
        <v>142</v>
      </c>
      <c r="AU13" t="s">
        <v>142</v>
      </c>
      <c r="AV13" t="s">
        <v>142</v>
      </c>
      <c r="AW13" t="s">
        <v>140</v>
      </c>
      <c r="AX13" t="s">
        <v>142</v>
      </c>
      <c r="AY13" t="s">
        <v>140</v>
      </c>
      <c r="AZ13" t="s">
        <v>142</v>
      </c>
      <c r="BA13" s="3" t="s">
        <v>142</v>
      </c>
      <c r="BB13" t="s">
        <v>140</v>
      </c>
      <c r="BC13" t="s">
        <v>162</v>
      </c>
    </row>
    <row r="14" spans="1:55" s="6" customFormat="1" x14ac:dyDescent="0.25">
      <c r="A14" t="s">
        <v>1</v>
      </c>
      <c r="B14" s="2">
        <v>1</v>
      </c>
      <c r="C14" s="3">
        <v>0</v>
      </c>
      <c r="D14" s="2">
        <v>0</v>
      </c>
      <c r="E14" s="2">
        <v>0</v>
      </c>
      <c r="F14" s="2">
        <v>1</v>
      </c>
      <c r="G14" s="2">
        <v>0</v>
      </c>
      <c r="H14" s="4">
        <v>0</v>
      </c>
      <c r="I14" s="3">
        <v>2</v>
      </c>
      <c r="J14" s="2">
        <v>0</v>
      </c>
      <c r="K14" s="2">
        <v>0</v>
      </c>
      <c r="L14" s="2">
        <v>0</v>
      </c>
      <c r="M14" s="3">
        <v>0</v>
      </c>
      <c r="N14" s="3">
        <v>0</v>
      </c>
      <c r="O14" s="3">
        <v>0</v>
      </c>
      <c r="P14" s="3">
        <v>1</v>
      </c>
      <c r="Q14" s="3">
        <v>1</v>
      </c>
      <c r="R14" s="2">
        <v>1</v>
      </c>
      <c r="S14" s="2">
        <v>1</v>
      </c>
      <c r="T14" s="4">
        <v>0</v>
      </c>
      <c r="U14" s="4">
        <v>1</v>
      </c>
      <c r="V14" s="2">
        <v>1</v>
      </c>
      <c r="W14" s="2">
        <v>1</v>
      </c>
      <c r="X14" s="2">
        <v>1</v>
      </c>
      <c r="Y14" s="4">
        <v>0</v>
      </c>
      <c r="AA14" s="6">
        <v>4</v>
      </c>
      <c r="AC14" s="6">
        <v>7</v>
      </c>
      <c r="AD14" s="3">
        <v>13</v>
      </c>
      <c r="AE14" s="6" t="s">
        <v>207</v>
      </c>
      <c r="AF14" t="s">
        <v>1</v>
      </c>
      <c r="AG14">
        <f t="shared" si="1"/>
        <v>4</v>
      </c>
      <c r="AH14">
        <v>3</v>
      </c>
      <c r="AI14">
        <v>0</v>
      </c>
      <c r="AJ14">
        <v>1</v>
      </c>
      <c r="AK14">
        <v>0</v>
      </c>
      <c r="AL14">
        <v>0</v>
      </c>
      <c r="AM14">
        <v>0</v>
      </c>
      <c r="AN14" t="s">
        <v>163</v>
      </c>
      <c r="AO14" t="s">
        <v>139</v>
      </c>
      <c r="AP14" t="s">
        <v>146</v>
      </c>
      <c r="AQ14">
        <v>70</v>
      </c>
      <c r="AR14" t="s">
        <v>140</v>
      </c>
      <c r="AS14" s="3" t="s">
        <v>148</v>
      </c>
      <c r="AT14" t="s">
        <v>142</v>
      </c>
      <c r="AU14" t="s">
        <v>142</v>
      </c>
      <c r="AV14" t="s">
        <v>142</v>
      </c>
      <c r="AW14" t="s">
        <v>140</v>
      </c>
      <c r="AX14" t="s">
        <v>142</v>
      </c>
      <c r="AY14" t="s">
        <v>140</v>
      </c>
      <c r="AZ14" t="s">
        <v>142</v>
      </c>
      <c r="BA14" t="s">
        <v>140</v>
      </c>
      <c r="BB14" t="s">
        <v>140</v>
      </c>
      <c r="BC14" t="s">
        <v>164</v>
      </c>
    </row>
    <row r="15" spans="1:55" s="6" customFormat="1" x14ac:dyDescent="0.25">
      <c r="A15" t="s">
        <v>9</v>
      </c>
      <c r="B15" s="4">
        <v>0</v>
      </c>
      <c r="C15" s="4">
        <v>3</v>
      </c>
      <c r="D15" s="4">
        <v>1</v>
      </c>
      <c r="E15" s="4">
        <v>1</v>
      </c>
      <c r="F15" s="4">
        <v>0</v>
      </c>
      <c r="G15" s="4">
        <v>1</v>
      </c>
      <c r="H15" s="4">
        <v>0</v>
      </c>
      <c r="I15" s="3">
        <v>2</v>
      </c>
      <c r="J15" s="4">
        <v>1</v>
      </c>
      <c r="K15" s="4">
        <v>1</v>
      </c>
      <c r="L15" s="4">
        <v>1</v>
      </c>
      <c r="M15" s="4">
        <v>1</v>
      </c>
      <c r="N15" s="4">
        <v>3</v>
      </c>
      <c r="O15" s="4">
        <v>3</v>
      </c>
      <c r="P15" s="4">
        <v>0</v>
      </c>
      <c r="Q15" s="4">
        <v>0</v>
      </c>
      <c r="R15" s="4">
        <v>0</v>
      </c>
      <c r="S15" s="4">
        <v>0</v>
      </c>
      <c r="T15" s="4">
        <v>0</v>
      </c>
      <c r="U15" s="4">
        <v>1</v>
      </c>
      <c r="V15" s="4">
        <v>0</v>
      </c>
      <c r="W15" s="4">
        <v>0</v>
      </c>
      <c r="X15" s="4">
        <v>0</v>
      </c>
      <c r="Y15" s="4">
        <v>0</v>
      </c>
      <c r="AA15" s="3">
        <v>23</v>
      </c>
      <c r="AC15" s="6">
        <v>1</v>
      </c>
      <c r="AE15" s="6" t="s">
        <v>212</v>
      </c>
      <c r="AF15" t="s">
        <v>9</v>
      </c>
      <c r="AG15">
        <f t="shared" si="1"/>
        <v>2</v>
      </c>
      <c r="AH15">
        <v>0</v>
      </c>
      <c r="AI15">
        <v>0</v>
      </c>
      <c r="AJ15">
        <v>0</v>
      </c>
      <c r="AK15" s="4">
        <v>2</v>
      </c>
      <c r="AL15">
        <v>0</v>
      </c>
      <c r="AM15">
        <v>0</v>
      </c>
      <c r="AN15" t="s">
        <v>145</v>
      </c>
      <c r="AO15" t="s">
        <v>165</v>
      </c>
      <c r="AP15" t="s">
        <v>140</v>
      </c>
      <c r="AQ15">
        <v>60</v>
      </c>
      <c r="AR15" t="s">
        <v>140</v>
      </c>
      <c r="AS15" t="s">
        <v>140</v>
      </c>
      <c r="AT15" t="s">
        <v>142</v>
      </c>
      <c r="AU15" t="s">
        <v>142</v>
      </c>
      <c r="AV15" t="s">
        <v>142</v>
      </c>
      <c r="AW15" t="s">
        <v>142</v>
      </c>
      <c r="AX15" t="s">
        <v>142</v>
      </c>
      <c r="AY15" t="s">
        <v>140</v>
      </c>
      <c r="AZ15" t="s">
        <v>142</v>
      </c>
      <c r="BA15" s="3" t="s">
        <v>142</v>
      </c>
      <c r="BB15" t="s">
        <v>149</v>
      </c>
      <c r="BC15" t="s">
        <v>166</v>
      </c>
    </row>
    <row r="16" spans="1:55" s="6" customFormat="1" x14ac:dyDescent="0.25">
      <c r="A16" t="s">
        <v>10</v>
      </c>
      <c r="B16" s="2">
        <v>1</v>
      </c>
      <c r="C16" s="1">
        <v>1</v>
      </c>
      <c r="D16" s="2">
        <v>0</v>
      </c>
      <c r="E16" s="2">
        <v>0</v>
      </c>
      <c r="F16" s="2">
        <v>1</v>
      </c>
      <c r="G16" s="2">
        <v>0</v>
      </c>
      <c r="H16" s="4">
        <v>0</v>
      </c>
      <c r="I16" s="2">
        <v>0</v>
      </c>
      <c r="J16" s="2">
        <v>0</v>
      </c>
      <c r="K16" s="2">
        <v>0</v>
      </c>
      <c r="L16" s="3">
        <v>3</v>
      </c>
      <c r="M16" s="4">
        <v>1</v>
      </c>
      <c r="N16" s="1">
        <v>1</v>
      </c>
      <c r="O16" s="1">
        <v>1</v>
      </c>
      <c r="P16" s="3">
        <v>1</v>
      </c>
      <c r="Q16" s="1">
        <v>2</v>
      </c>
      <c r="R16" s="2">
        <v>1</v>
      </c>
      <c r="S16" s="2">
        <v>1</v>
      </c>
      <c r="T16" s="2">
        <v>1</v>
      </c>
      <c r="U16" s="2">
        <v>0</v>
      </c>
      <c r="V16" s="2">
        <v>1</v>
      </c>
      <c r="W16" s="2">
        <v>1</v>
      </c>
      <c r="X16" s="2">
        <v>1</v>
      </c>
      <c r="Y16" s="4">
        <v>0</v>
      </c>
      <c r="AA16" s="6">
        <v>3</v>
      </c>
      <c r="AB16" s="6">
        <v>4</v>
      </c>
      <c r="AC16" s="6">
        <v>2</v>
      </c>
      <c r="AD16" s="3">
        <v>15</v>
      </c>
      <c r="AE16" s="6" t="s">
        <v>212</v>
      </c>
      <c r="AF16" t="s">
        <v>10</v>
      </c>
      <c r="AG16">
        <f t="shared" si="1"/>
        <v>2</v>
      </c>
      <c r="AH16">
        <v>0</v>
      </c>
      <c r="AI16">
        <v>0</v>
      </c>
      <c r="AJ16">
        <v>0</v>
      </c>
      <c r="AK16">
        <v>2</v>
      </c>
      <c r="AL16">
        <v>0</v>
      </c>
      <c r="AM16">
        <v>0</v>
      </c>
      <c r="AN16" t="s">
        <v>167</v>
      </c>
      <c r="AO16" t="s">
        <v>167</v>
      </c>
      <c r="AP16" t="s">
        <v>146</v>
      </c>
      <c r="AQ16">
        <v>95</v>
      </c>
      <c r="AR16" t="s">
        <v>140</v>
      </c>
      <c r="AS16" t="s">
        <v>140</v>
      </c>
      <c r="AT16" t="s">
        <v>142</v>
      </c>
      <c r="AU16" t="s">
        <v>142</v>
      </c>
      <c r="AV16" t="s">
        <v>142</v>
      </c>
      <c r="AW16" t="s">
        <v>142</v>
      </c>
      <c r="AX16" t="s">
        <v>142</v>
      </c>
      <c r="AY16" t="s">
        <v>142</v>
      </c>
      <c r="AZ16" t="s">
        <v>142</v>
      </c>
      <c r="BA16" s="3" t="s">
        <v>142</v>
      </c>
      <c r="BB16" t="s">
        <v>157</v>
      </c>
      <c r="BC16" t="s">
        <v>168</v>
      </c>
    </row>
    <row r="17" spans="1:55" s="6" customFormat="1" x14ac:dyDescent="0.25">
      <c r="A17" s="8" t="s">
        <v>11</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t="s">
        <v>11</v>
      </c>
      <c r="AG17" s="8">
        <f t="shared" si="1"/>
        <v>1</v>
      </c>
      <c r="AH17" s="8">
        <v>1</v>
      </c>
      <c r="AI17" s="8">
        <v>0</v>
      </c>
      <c r="AJ17" s="8">
        <v>0</v>
      </c>
      <c r="AK17" s="8">
        <v>0</v>
      </c>
      <c r="AL17" s="8">
        <v>0</v>
      </c>
      <c r="AM17" s="8">
        <v>0</v>
      </c>
      <c r="AN17" s="8" t="s">
        <v>145</v>
      </c>
      <c r="AO17" s="8" t="s">
        <v>139</v>
      </c>
      <c r="AP17" s="8" t="s">
        <v>140</v>
      </c>
      <c r="AQ17" s="8">
        <v>68</v>
      </c>
      <c r="AR17" s="8" t="s">
        <v>147</v>
      </c>
      <c r="AS17" s="8" t="s">
        <v>148</v>
      </c>
      <c r="AT17" s="8" t="s">
        <v>142</v>
      </c>
      <c r="AU17" s="8" t="s">
        <v>142</v>
      </c>
      <c r="AV17" s="8" t="s">
        <v>142</v>
      </c>
      <c r="AW17" s="8" t="s">
        <v>142</v>
      </c>
      <c r="AX17" s="8" t="s">
        <v>142</v>
      </c>
      <c r="AY17" s="8" t="s">
        <v>140</v>
      </c>
      <c r="AZ17" s="8" t="s">
        <v>142</v>
      </c>
      <c r="BA17" s="8" t="s">
        <v>140</v>
      </c>
      <c r="BB17" s="8" t="s">
        <v>140</v>
      </c>
      <c r="BC17" s="8" t="s">
        <v>169</v>
      </c>
    </row>
    <row r="18" spans="1:55" x14ac:dyDescent="0.25">
      <c r="A18" t="s">
        <v>12</v>
      </c>
      <c r="B18" s="2">
        <v>1</v>
      </c>
      <c r="C18" s="1">
        <v>1</v>
      </c>
      <c r="D18" s="3">
        <v>2</v>
      </c>
      <c r="E18" s="2">
        <v>0</v>
      </c>
      <c r="F18" s="2">
        <v>1</v>
      </c>
      <c r="G18" s="2">
        <v>0</v>
      </c>
      <c r="H18" s="4">
        <v>0</v>
      </c>
      <c r="I18" s="3">
        <v>2</v>
      </c>
      <c r="J18" s="2">
        <v>0</v>
      </c>
      <c r="K18" s="2">
        <v>0</v>
      </c>
      <c r="L18" s="3">
        <v>3</v>
      </c>
      <c r="M18" s="3">
        <v>0</v>
      </c>
      <c r="N18" s="1">
        <v>1</v>
      </c>
      <c r="O18" s="1">
        <v>1</v>
      </c>
      <c r="P18" s="3">
        <v>1</v>
      </c>
      <c r="Q18" s="1">
        <v>2</v>
      </c>
      <c r="R18" s="2">
        <v>1</v>
      </c>
      <c r="S18" s="2">
        <v>1</v>
      </c>
      <c r="T18" s="2">
        <v>1</v>
      </c>
      <c r="U18" s="2">
        <v>0</v>
      </c>
      <c r="V18" s="2">
        <v>1</v>
      </c>
      <c r="W18" s="2">
        <v>1</v>
      </c>
      <c r="X18" s="2">
        <v>1</v>
      </c>
      <c r="Y18" s="4">
        <v>0</v>
      </c>
      <c r="AA18" s="6">
        <v>2</v>
      </c>
      <c r="AB18" s="6">
        <v>4</v>
      </c>
      <c r="AC18" s="6">
        <v>5</v>
      </c>
      <c r="AD18" s="3">
        <v>13</v>
      </c>
      <c r="AE18" s="6" t="s">
        <v>214</v>
      </c>
      <c r="AF18" t="s">
        <v>12</v>
      </c>
      <c r="AG18">
        <f t="shared" si="1"/>
        <v>3</v>
      </c>
      <c r="AH18">
        <v>2</v>
      </c>
      <c r="AI18">
        <v>0</v>
      </c>
      <c r="AJ18">
        <v>0</v>
      </c>
      <c r="AK18">
        <v>1</v>
      </c>
      <c r="AL18">
        <v>0</v>
      </c>
      <c r="AM18">
        <v>0</v>
      </c>
      <c r="AN18" t="s">
        <v>138</v>
      </c>
      <c r="AO18" t="s">
        <v>139</v>
      </c>
      <c r="AP18" t="s">
        <v>146</v>
      </c>
      <c r="AQ18">
        <v>70</v>
      </c>
      <c r="AR18" t="s">
        <v>140</v>
      </c>
      <c r="AS18" t="s">
        <v>140</v>
      </c>
      <c r="AT18" t="s">
        <v>142</v>
      </c>
      <c r="AU18" t="s">
        <v>142</v>
      </c>
      <c r="AV18" t="s">
        <v>142</v>
      </c>
      <c r="AW18" t="s">
        <v>140</v>
      </c>
      <c r="AX18" t="s">
        <v>142</v>
      </c>
      <c r="AY18" t="s">
        <v>140</v>
      </c>
      <c r="AZ18" t="s">
        <v>142</v>
      </c>
      <c r="BA18" s="3" t="s">
        <v>142</v>
      </c>
      <c r="BB18" t="s">
        <v>140</v>
      </c>
      <c r="BC18" t="s">
        <v>170</v>
      </c>
    </row>
    <row r="19" spans="1:55" x14ac:dyDescent="0.25">
      <c r="A19" t="s">
        <v>13</v>
      </c>
      <c r="B19" s="4">
        <v>0</v>
      </c>
      <c r="C19" s="1">
        <v>1</v>
      </c>
      <c r="D19" s="3">
        <v>2</v>
      </c>
      <c r="E19" s="3">
        <v>2</v>
      </c>
      <c r="F19" s="4">
        <v>0</v>
      </c>
      <c r="G19" s="2">
        <v>0</v>
      </c>
      <c r="H19" s="4">
        <v>0</v>
      </c>
      <c r="I19" s="4">
        <v>1</v>
      </c>
      <c r="J19" s="3">
        <v>2</v>
      </c>
      <c r="K19" s="2">
        <v>0</v>
      </c>
      <c r="L19" s="1">
        <v>2</v>
      </c>
      <c r="M19" s="4">
        <v>1</v>
      </c>
      <c r="N19" s="1">
        <v>1</v>
      </c>
      <c r="O19" s="1">
        <v>1</v>
      </c>
      <c r="P19" s="1">
        <v>3</v>
      </c>
      <c r="Q19" s="1">
        <v>2</v>
      </c>
      <c r="R19" s="2">
        <v>1</v>
      </c>
      <c r="S19" s="4">
        <v>0</v>
      </c>
      <c r="T19" s="4">
        <v>0</v>
      </c>
      <c r="U19" s="4">
        <v>1</v>
      </c>
      <c r="V19" s="2">
        <v>1</v>
      </c>
      <c r="W19" s="2">
        <v>1</v>
      </c>
      <c r="X19" s="4">
        <v>0</v>
      </c>
      <c r="Y19" s="4">
        <v>0</v>
      </c>
      <c r="AA19" s="3">
        <v>10</v>
      </c>
      <c r="AB19" s="6">
        <v>6</v>
      </c>
      <c r="AC19" s="6">
        <v>3</v>
      </c>
      <c r="AD19" s="6">
        <v>5</v>
      </c>
      <c r="AE19" t="s">
        <v>208</v>
      </c>
      <c r="AF19" t="s">
        <v>13</v>
      </c>
      <c r="AG19">
        <f t="shared" si="1"/>
        <v>4</v>
      </c>
      <c r="AH19">
        <v>2</v>
      </c>
      <c r="AI19">
        <v>0</v>
      </c>
      <c r="AJ19">
        <v>0</v>
      </c>
      <c r="AK19">
        <v>0</v>
      </c>
      <c r="AL19">
        <v>0</v>
      </c>
      <c r="AM19">
        <v>2</v>
      </c>
      <c r="AN19" t="s">
        <v>167</v>
      </c>
      <c r="AO19" t="s">
        <v>171</v>
      </c>
      <c r="AP19" t="s">
        <v>146</v>
      </c>
      <c r="AQ19">
        <v>90</v>
      </c>
      <c r="AR19" t="s">
        <v>140</v>
      </c>
      <c r="AS19" t="s">
        <v>140</v>
      </c>
      <c r="AT19" t="s">
        <v>142</v>
      </c>
      <c r="AU19" t="s">
        <v>142</v>
      </c>
      <c r="AV19" t="s">
        <v>142</v>
      </c>
      <c r="AW19" t="s">
        <v>142</v>
      </c>
      <c r="AX19" t="s">
        <v>142</v>
      </c>
      <c r="AY19" t="s">
        <v>140</v>
      </c>
      <c r="AZ19" t="s">
        <v>142</v>
      </c>
      <c r="BA19" t="s">
        <v>140</v>
      </c>
      <c r="BB19" t="s">
        <v>149</v>
      </c>
      <c r="BC19" t="s">
        <v>172</v>
      </c>
    </row>
    <row r="20" spans="1:55" x14ac:dyDescent="0.25">
      <c r="A20" s="8" t="s">
        <v>22</v>
      </c>
      <c r="B20" s="8"/>
      <c r="C20" s="8"/>
      <c r="D20" s="8"/>
      <c r="E20" s="8"/>
      <c r="F20" s="8"/>
      <c r="G20" s="8"/>
      <c r="H20" s="8"/>
      <c r="I20" s="8"/>
      <c r="J20" s="8"/>
      <c r="K20" s="8"/>
      <c r="L20" s="8"/>
      <c r="M20" s="8"/>
      <c r="N20" s="8"/>
      <c r="O20" s="8"/>
      <c r="P20" s="8"/>
      <c r="Q20" s="8"/>
      <c r="R20" s="8"/>
      <c r="S20" s="8"/>
      <c r="T20" s="8"/>
      <c r="U20" s="8"/>
      <c r="V20" s="8"/>
      <c r="W20" s="8"/>
      <c r="X20" s="8"/>
      <c r="Y20" s="2">
        <v>1</v>
      </c>
      <c r="AA20" s="6"/>
      <c r="AB20" s="6"/>
      <c r="AC20" s="6"/>
      <c r="AD20" s="6">
        <v>1</v>
      </c>
      <c r="AE20" t="s">
        <v>208</v>
      </c>
      <c r="AF20" t="s">
        <v>22</v>
      </c>
      <c r="AG20">
        <f t="shared" si="1"/>
        <v>4</v>
      </c>
      <c r="AH20">
        <v>2</v>
      </c>
      <c r="AI20">
        <v>0</v>
      </c>
      <c r="AJ20">
        <v>0</v>
      </c>
      <c r="AK20">
        <v>0</v>
      </c>
      <c r="AL20">
        <v>0</v>
      </c>
      <c r="AM20">
        <v>2</v>
      </c>
      <c r="AN20" t="s">
        <v>138</v>
      </c>
      <c r="AO20" t="s">
        <v>139</v>
      </c>
      <c r="AP20" t="s">
        <v>146</v>
      </c>
      <c r="AQ20">
        <v>145</v>
      </c>
      <c r="AR20" s="3" t="s">
        <v>173</v>
      </c>
      <c r="AS20" s="3" t="s">
        <v>148</v>
      </c>
      <c r="AT20" t="s">
        <v>142</v>
      </c>
      <c r="AU20" t="s">
        <v>142</v>
      </c>
      <c r="AV20" t="s">
        <v>142</v>
      </c>
      <c r="AW20" t="s">
        <v>142</v>
      </c>
      <c r="AX20" t="s">
        <v>142</v>
      </c>
      <c r="AY20" t="s">
        <v>140</v>
      </c>
      <c r="AZ20" t="s">
        <v>142</v>
      </c>
      <c r="BA20" s="3" t="s">
        <v>142</v>
      </c>
      <c r="BB20" t="s">
        <v>149</v>
      </c>
      <c r="BC20" t="s">
        <v>174</v>
      </c>
    </row>
    <row r="21" spans="1:55" x14ac:dyDescent="0.25">
      <c r="A21" t="s">
        <v>17</v>
      </c>
      <c r="B21" s="8"/>
      <c r="C21" s="1">
        <v>1</v>
      </c>
      <c r="D21" s="3">
        <v>2</v>
      </c>
      <c r="E21" s="2">
        <v>0</v>
      </c>
      <c r="F21" s="2">
        <v>1</v>
      </c>
      <c r="G21" s="2">
        <v>0</v>
      </c>
      <c r="H21" s="2">
        <v>1</v>
      </c>
      <c r="I21" s="2">
        <v>0</v>
      </c>
      <c r="J21" s="3">
        <v>2</v>
      </c>
      <c r="K21" s="2">
        <v>0</v>
      </c>
      <c r="L21" s="3">
        <v>3</v>
      </c>
      <c r="M21" s="3">
        <v>0</v>
      </c>
      <c r="N21" s="1">
        <v>1</v>
      </c>
      <c r="O21" s="1">
        <v>1</v>
      </c>
      <c r="P21" s="3">
        <v>1</v>
      </c>
      <c r="Q21" s="1">
        <v>2</v>
      </c>
      <c r="R21" s="2">
        <v>1</v>
      </c>
      <c r="S21" s="2">
        <v>1</v>
      </c>
      <c r="T21" s="2">
        <v>1</v>
      </c>
      <c r="U21" s="2">
        <v>0</v>
      </c>
      <c r="V21" s="2">
        <v>1</v>
      </c>
      <c r="W21" s="2">
        <v>1</v>
      </c>
      <c r="X21" s="2">
        <v>1</v>
      </c>
      <c r="Y21" s="4">
        <v>0</v>
      </c>
      <c r="AA21" s="6">
        <v>1</v>
      </c>
      <c r="AB21" s="6">
        <v>4</v>
      </c>
      <c r="AC21" s="6">
        <v>5</v>
      </c>
      <c r="AD21" s="3">
        <v>13</v>
      </c>
      <c r="AE21" t="s">
        <v>209</v>
      </c>
      <c r="AF21" t="s">
        <v>17</v>
      </c>
      <c r="AG21">
        <f t="shared" si="1"/>
        <v>5</v>
      </c>
      <c r="AH21">
        <v>2</v>
      </c>
      <c r="AI21">
        <v>2</v>
      </c>
      <c r="AJ21">
        <v>0</v>
      </c>
      <c r="AK21">
        <v>0</v>
      </c>
      <c r="AL21">
        <v>0</v>
      </c>
      <c r="AM21">
        <v>1</v>
      </c>
      <c r="AN21" t="s">
        <v>145</v>
      </c>
      <c r="AO21" t="s">
        <v>171</v>
      </c>
      <c r="AP21" t="s">
        <v>146</v>
      </c>
      <c r="AQ21">
        <v>90</v>
      </c>
      <c r="AR21" t="s">
        <v>140</v>
      </c>
      <c r="AS21" t="s">
        <v>140</v>
      </c>
      <c r="AT21" t="s">
        <v>142</v>
      </c>
      <c r="AU21" t="s">
        <v>142</v>
      </c>
      <c r="AV21" t="s">
        <v>142</v>
      </c>
      <c r="AW21" t="s">
        <v>142</v>
      </c>
      <c r="AX21" t="s">
        <v>142</v>
      </c>
      <c r="AY21" t="s">
        <v>140</v>
      </c>
      <c r="AZ21" t="s">
        <v>142</v>
      </c>
      <c r="BA21" t="s">
        <v>140</v>
      </c>
      <c r="BB21" t="s">
        <v>149</v>
      </c>
      <c r="BC21" t="s">
        <v>175</v>
      </c>
    </row>
    <row r="22" spans="1:55" x14ac:dyDescent="0.25">
      <c r="A22" t="s">
        <v>14</v>
      </c>
      <c r="B22" s="2">
        <v>1</v>
      </c>
      <c r="C22" s="7">
        <v>0</v>
      </c>
      <c r="D22" s="2">
        <v>0</v>
      </c>
      <c r="E22" s="3">
        <v>2</v>
      </c>
      <c r="F22" s="2">
        <v>1</v>
      </c>
      <c r="G22" s="2">
        <v>0</v>
      </c>
      <c r="H22" s="4">
        <v>0</v>
      </c>
      <c r="I22" s="4">
        <v>1</v>
      </c>
      <c r="J22" s="3">
        <v>2</v>
      </c>
      <c r="K22" s="2">
        <v>0</v>
      </c>
      <c r="L22" s="2">
        <v>0</v>
      </c>
      <c r="M22" s="3">
        <v>0</v>
      </c>
      <c r="N22" s="3">
        <v>0</v>
      </c>
      <c r="O22" s="3">
        <v>0</v>
      </c>
      <c r="P22" s="1">
        <v>3</v>
      </c>
      <c r="Q22" s="3">
        <v>1</v>
      </c>
      <c r="R22" s="2">
        <v>1</v>
      </c>
      <c r="S22" s="2">
        <v>1</v>
      </c>
      <c r="T22" s="4">
        <v>0</v>
      </c>
      <c r="U22" s="2">
        <v>0</v>
      </c>
      <c r="V22" s="2">
        <v>1</v>
      </c>
      <c r="W22" s="2">
        <v>1</v>
      </c>
      <c r="X22" s="2">
        <v>1</v>
      </c>
      <c r="Y22" s="2">
        <v>1</v>
      </c>
      <c r="AA22" s="6">
        <v>3</v>
      </c>
      <c r="AB22" s="6">
        <v>1</v>
      </c>
      <c r="AC22" s="6">
        <v>7</v>
      </c>
      <c r="AD22" s="3">
        <v>13</v>
      </c>
      <c r="AE22" t="s">
        <v>210</v>
      </c>
      <c r="AF22" t="s">
        <v>14</v>
      </c>
      <c r="AG22">
        <f t="shared" si="1"/>
        <v>6</v>
      </c>
      <c r="AH22">
        <v>2</v>
      </c>
      <c r="AI22">
        <v>2</v>
      </c>
      <c r="AJ22">
        <v>0</v>
      </c>
      <c r="AK22">
        <v>0</v>
      </c>
      <c r="AL22">
        <v>0</v>
      </c>
      <c r="AM22">
        <v>2</v>
      </c>
      <c r="AN22" t="s">
        <v>145</v>
      </c>
      <c r="AO22" t="s">
        <v>139</v>
      </c>
      <c r="AP22" t="s">
        <v>146</v>
      </c>
      <c r="AQ22">
        <v>120</v>
      </c>
      <c r="AR22" s="3" t="s">
        <v>176</v>
      </c>
      <c r="AS22" t="s">
        <v>140</v>
      </c>
      <c r="AT22" t="s">
        <v>142</v>
      </c>
      <c r="AU22" t="s">
        <v>142</v>
      </c>
      <c r="AV22" t="s">
        <v>142</v>
      </c>
      <c r="AW22" t="s">
        <v>142</v>
      </c>
      <c r="AX22" t="s">
        <v>142</v>
      </c>
      <c r="AY22" t="s">
        <v>140</v>
      </c>
      <c r="AZ22" t="s">
        <v>142</v>
      </c>
      <c r="BA22" s="3" t="s">
        <v>142</v>
      </c>
      <c r="BB22" t="s">
        <v>149</v>
      </c>
      <c r="BC22" t="s">
        <v>177</v>
      </c>
    </row>
    <row r="23" spans="1:55" x14ac:dyDescent="0.25">
      <c r="A23" t="s">
        <v>15</v>
      </c>
      <c r="B23" s="4">
        <v>0</v>
      </c>
      <c r="C23" s="4">
        <v>3</v>
      </c>
      <c r="D23" s="4">
        <v>1</v>
      </c>
      <c r="E23" s="4">
        <v>1</v>
      </c>
      <c r="F23" s="4">
        <v>0</v>
      </c>
      <c r="G23" s="4">
        <v>1</v>
      </c>
      <c r="H23" s="4">
        <v>0</v>
      </c>
      <c r="I23" s="4">
        <v>1</v>
      </c>
      <c r="J23" s="4">
        <v>1</v>
      </c>
      <c r="K23" s="4">
        <v>1</v>
      </c>
      <c r="L23" s="4">
        <v>1</v>
      </c>
      <c r="M23" s="4">
        <v>1</v>
      </c>
      <c r="N23" s="4">
        <v>3</v>
      </c>
      <c r="O23" s="4">
        <v>3</v>
      </c>
      <c r="P23" s="4">
        <v>0</v>
      </c>
      <c r="Q23" s="4">
        <v>0</v>
      </c>
      <c r="R23" s="4">
        <v>0</v>
      </c>
      <c r="S23" s="4">
        <v>0</v>
      </c>
      <c r="T23" s="4">
        <v>0</v>
      </c>
      <c r="U23" s="4">
        <v>1</v>
      </c>
      <c r="V23" s="4">
        <v>0</v>
      </c>
      <c r="W23" s="4">
        <v>0</v>
      </c>
      <c r="X23" s="4">
        <v>0</v>
      </c>
      <c r="Y23" s="4">
        <v>0</v>
      </c>
      <c r="AA23" s="3">
        <v>18</v>
      </c>
      <c r="AB23" s="6"/>
      <c r="AC23" s="6"/>
      <c r="AD23" s="6"/>
      <c r="AE23" t="s">
        <v>212</v>
      </c>
      <c r="AF23" t="s">
        <v>15</v>
      </c>
      <c r="AG23">
        <f t="shared" si="1"/>
        <v>1</v>
      </c>
      <c r="AH23">
        <v>0</v>
      </c>
      <c r="AI23">
        <v>0</v>
      </c>
      <c r="AJ23">
        <v>0</v>
      </c>
      <c r="AK23">
        <v>1</v>
      </c>
      <c r="AL23">
        <v>0</v>
      </c>
      <c r="AM23">
        <v>0</v>
      </c>
      <c r="AN23" t="s">
        <v>167</v>
      </c>
      <c r="AO23" t="s">
        <v>167</v>
      </c>
      <c r="AP23" t="s">
        <v>146</v>
      </c>
      <c r="AQ23">
        <v>60</v>
      </c>
      <c r="AR23" t="s">
        <v>140</v>
      </c>
      <c r="AS23" t="s">
        <v>140</v>
      </c>
      <c r="AT23" t="s">
        <v>142</v>
      </c>
      <c r="AU23" t="s">
        <v>142</v>
      </c>
      <c r="AV23" t="s">
        <v>142</v>
      </c>
      <c r="AW23" t="s">
        <v>140</v>
      </c>
      <c r="AX23" t="s">
        <v>142</v>
      </c>
      <c r="AY23" t="s">
        <v>140</v>
      </c>
      <c r="AZ23" t="s">
        <v>142</v>
      </c>
      <c r="BA23" t="s">
        <v>140</v>
      </c>
      <c r="BB23" t="s">
        <v>157</v>
      </c>
      <c r="BC23" t="s">
        <v>178</v>
      </c>
    </row>
    <row r="24" spans="1:55" x14ac:dyDescent="0.25">
      <c r="A24" t="s">
        <v>16</v>
      </c>
      <c r="B24" s="2">
        <v>1</v>
      </c>
      <c r="C24" s="2">
        <v>2</v>
      </c>
      <c r="D24" s="2">
        <v>0</v>
      </c>
      <c r="E24" s="2">
        <v>0</v>
      </c>
      <c r="F24" s="2">
        <v>1</v>
      </c>
      <c r="G24" s="2">
        <v>0</v>
      </c>
      <c r="H24" s="4">
        <v>0</v>
      </c>
      <c r="I24" s="4">
        <v>1</v>
      </c>
      <c r="J24" s="2">
        <v>0</v>
      </c>
      <c r="K24" s="2">
        <v>0</v>
      </c>
      <c r="L24" s="2">
        <v>0</v>
      </c>
      <c r="M24" s="3">
        <v>0</v>
      </c>
      <c r="N24" s="3">
        <v>0</v>
      </c>
      <c r="O24" s="3">
        <v>0</v>
      </c>
      <c r="P24" s="2">
        <v>2</v>
      </c>
      <c r="Q24" s="2">
        <v>3</v>
      </c>
      <c r="R24" s="2">
        <v>1</v>
      </c>
      <c r="S24" s="2">
        <v>1</v>
      </c>
      <c r="T24" s="4">
        <v>0</v>
      </c>
      <c r="U24" s="4">
        <v>1</v>
      </c>
      <c r="V24" s="2">
        <v>1</v>
      </c>
      <c r="W24" s="2">
        <v>1</v>
      </c>
      <c r="X24" s="2">
        <v>1</v>
      </c>
      <c r="Y24" s="4">
        <v>0</v>
      </c>
      <c r="AA24" s="6">
        <v>5</v>
      </c>
      <c r="AB24" s="6"/>
      <c r="AC24" s="6">
        <v>3</v>
      </c>
      <c r="AD24" s="3">
        <v>16</v>
      </c>
      <c r="AE24" t="s">
        <v>213</v>
      </c>
      <c r="AF24" t="s">
        <v>16</v>
      </c>
      <c r="AG24">
        <f t="shared" si="1"/>
        <v>7</v>
      </c>
      <c r="AH24">
        <v>1</v>
      </c>
      <c r="AI24">
        <v>1</v>
      </c>
      <c r="AJ24">
        <v>1</v>
      </c>
      <c r="AK24">
        <v>0</v>
      </c>
      <c r="AL24">
        <v>2</v>
      </c>
      <c r="AM24">
        <v>2</v>
      </c>
      <c r="AN24" t="s">
        <v>145</v>
      </c>
      <c r="AO24" t="s">
        <v>138</v>
      </c>
      <c r="AP24" t="s">
        <v>146</v>
      </c>
      <c r="AQ24">
        <v>110</v>
      </c>
      <c r="AR24" s="3" t="s">
        <v>141</v>
      </c>
      <c r="AS24" t="s">
        <v>140</v>
      </c>
      <c r="AT24" t="s">
        <v>142</v>
      </c>
      <c r="AU24" t="s">
        <v>142</v>
      </c>
      <c r="AV24" t="s">
        <v>142</v>
      </c>
      <c r="AW24" t="s">
        <v>142</v>
      </c>
      <c r="AX24" t="s">
        <v>142</v>
      </c>
      <c r="AY24" t="s">
        <v>142</v>
      </c>
      <c r="AZ24" t="s">
        <v>142</v>
      </c>
      <c r="BA24" t="s">
        <v>140</v>
      </c>
      <c r="BB24" t="s">
        <v>157</v>
      </c>
      <c r="BC24" t="s">
        <v>179</v>
      </c>
    </row>
    <row r="25" spans="1:55" x14ac:dyDescent="0.25">
      <c r="AA25" s="6"/>
      <c r="AB25" s="6"/>
      <c r="AC25" s="6"/>
      <c r="AD25" s="6"/>
    </row>
    <row r="26" spans="1:55" x14ac:dyDescent="0.25">
      <c r="B26">
        <f>COUNTA(B27:B30)</f>
        <v>2</v>
      </c>
      <c r="C26">
        <f t="shared" ref="C26:Y26" si="2">COUNTA(C27:C30)</f>
        <v>4</v>
      </c>
      <c r="D26">
        <f t="shared" si="2"/>
        <v>3</v>
      </c>
      <c r="E26">
        <f t="shared" si="2"/>
        <v>3</v>
      </c>
      <c r="F26">
        <f t="shared" si="2"/>
        <v>2</v>
      </c>
      <c r="G26">
        <f t="shared" si="2"/>
        <v>2</v>
      </c>
      <c r="H26">
        <f t="shared" si="2"/>
        <v>2</v>
      </c>
      <c r="I26">
        <f>COUNTA(I27:I30)</f>
        <v>3</v>
      </c>
      <c r="J26">
        <f t="shared" si="2"/>
        <v>3</v>
      </c>
      <c r="K26" s="6">
        <f t="shared" si="2"/>
        <v>2</v>
      </c>
      <c r="L26">
        <f t="shared" si="2"/>
        <v>4</v>
      </c>
      <c r="M26">
        <f t="shared" si="2"/>
        <v>3</v>
      </c>
      <c r="N26">
        <f t="shared" si="2"/>
        <v>4</v>
      </c>
      <c r="O26">
        <f t="shared" si="2"/>
        <v>4</v>
      </c>
      <c r="P26">
        <f t="shared" si="2"/>
        <v>4</v>
      </c>
      <c r="Q26">
        <f t="shared" si="2"/>
        <v>4</v>
      </c>
      <c r="R26">
        <f t="shared" si="2"/>
        <v>2</v>
      </c>
      <c r="S26">
        <f t="shared" si="2"/>
        <v>2</v>
      </c>
      <c r="T26">
        <f t="shared" si="2"/>
        <v>2</v>
      </c>
      <c r="U26">
        <f t="shared" si="2"/>
        <v>2</v>
      </c>
      <c r="V26">
        <f t="shared" si="2"/>
        <v>2</v>
      </c>
      <c r="W26">
        <f t="shared" si="2"/>
        <v>2</v>
      </c>
      <c r="X26">
        <f t="shared" si="2"/>
        <v>2</v>
      </c>
      <c r="Y26">
        <f t="shared" si="2"/>
        <v>2</v>
      </c>
    </row>
    <row r="27" spans="1:55" x14ac:dyDescent="0.25">
      <c r="A27" t="s">
        <v>23</v>
      </c>
      <c r="B27" s="4" t="s">
        <v>68</v>
      </c>
      <c r="C27" s="3" t="s">
        <v>27</v>
      </c>
      <c r="D27" s="2" t="s">
        <v>70</v>
      </c>
      <c r="E27" s="2" t="s">
        <v>76</v>
      </c>
      <c r="F27" s="4" t="s">
        <v>82</v>
      </c>
      <c r="G27" s="2" t="s">
        <v>86</v>
      </c>
      <c r="H27" s="4" t="s">
        <v>89</v>
      </c>
      <c r="I27" s="2" t="s">
        <v>131</v>
      </c>
      <c r="J27" s="2" t="s">
        <v>93</v>
      </c>
      <c r="K27" s="2" t="s">
        <v>99</v>
      </c>
      <c r="L27" s="2" t="s">
        <v>40</v>
      </c>
      <c r="M27" s="3" t="s">
        <v>102</v>
      </c>
      <c r="N27" s="3" t="s">
        <v>44</v>
      </c>
      <c r="O27" s="3" t="s">
        <v>49</v>
      </c>
      <c r="P27" s="4" t="s">
        <v>53</v>
      </c>
      <c r="Q27" s="4" t="s">
        <v>59</v>
      </c>
      <c r="R27" s="4" t="s">
        <v>108</v>
      </c>
      <c r="S27" s="4" t="s">
        <v>112</v>
      </c>
      <c r="T27" s="4" t="s">
        <v>116</v>
      </c>
      <c r="U27" s="2" t="s">
        <v>119</v>
      </c>
      <c r="V27" s="4" t="s">
        <v>122</v>
      </c>
      <c r="W27" s="4" t="s">
        <v>125</v>
      </c>
      <c r="X27" s="4" t="s">
        <v>127</v>
      </c>
      <c r="Y27" s="4" t="s">
        <v>129</v>
      </c>
    </row>
    <row r="28" spans="1:55" x14ac:dyDescent="0.25">
      <c r="A28" t="s">
        <v>24</v>
      </c>
      <c r="B28" s="2" t="s">
        <v>69</v>
      </c>
      <c r="C28" s="1" t="s">
        <v>29</v>
      </c>
      <c r="D28" s="4" t="s">
        <v>72</v>
      </c>
      <c r="E28" s="4" t="s">
        <v>78</v>
      </c>
      <c r="F28" s="2" t="s">
        <v>84</v>
      </c>
      <c r="G28" s="4" t="s">
        <v>87</v>
      </c>
      <c r="H28" s="2" t="s">
        <v>91</v>
      </c>
      <c r="I28" s="4" t="s">
        <v>133</v>
      </c>
      <c r="J28" s="4" t="s">
        <v>95</v>
      </c>
      <c r="K28" s="4" t="s">
        <v>100</v>
      </c>
      <c r="L28" s="4" t="s">
        <v>41</v>
      </c>
      <c r="M28" s="4" t="s">
        <v>104</v>
      </c>
      <c r="N28" s="1" t="s">
        <v>45</v>
      </c>
      <c r="O28" s="1" t="s">
        <v>50</v>
      </c>
      <c r="P28" s="3" t="s">
        <v>55</v>
      </c>
      <c r="Q28" s="3" t="s">
        <v>60</v>
      </c>
      <c r="R28" s="2" t="s">
        <v>110</v>
      </c>
      <c r="S28" s="2" t="s">
        <v>114</v>
      </c>
      <c r="T28" s="2" t="s">
        <v>117</v>
      </c>
      <c r="U28" s="4" t="s">
        <v>120</v>
      </c>
      <c r="V28" s="2" t="s">
        <v>124</v>
      </c>
      <c r="W28" s="2" t="s">
        <v>126</v>
      </c>
      <c r="X28" s="2" t="s">
        <v>128</v>
      </c>
      <c r="Y28" s="2" t="s">
        <v>130</v>
      </c>
    </row>
    <row r="29" spans="1:55" x14ac:dyDescent="0.25">
      <c r="A29" t="s">
        <v>25</v>
      </c>
      <c r="B29" s="6"/>
      <c r="C29" s="2" t="s">
        <v>31</v>
      </c>
      <c r="D29" s="3" t="s">
        <v>74</v>
      </c>
      <c r="E29" s="3" t="s">
        <v>80</v>
      </c>
      <c r="I29" s="3" t="s">
        <v>135</v>
      </c>
      <c r="J29" s="3" t="s">
        <v>97</v>
      </c>
      <c r="L29" s="1" t="s">
        <v>42</v>
      </c>
      <c r="M29" s="2" t="s">
        <v>106</v>
      </c>
      <c r="N29" s="2" t="s">
        <v>46</v>
      </c>
      <c r="O29" s="2" t="s">
        <v>51</v>
      </c>
      <c r="P29" s="2" t="s">
        <v>56</v>
      </c>
      <c r="Q29" s="1" t="s">
        <v>61</v>
      </c>
      <c r="R29" s="6"/>
      <c r="S29" s="6"/>
      <c r="T29" s="6"/>
      <c r="U29" s="6"/>
      <c r="V29" s="6"/>
      <c r="W29" s="6"/>
      <c r="X29" s="6"/>
      <c r="Y29" s="6"/>
    </row>
    <row r="30" spans="1:55" x14ac:dyDescent="0.25">
      <c r="A30" t="s">
        <v>26</v>
      </c>
      <c r="B30" s="6"/>
      <c r="C30" s="4" t="s">
        <v>32</v>
      </c>
      <c r="D30" s="6"/>
      <c r="E30" s="6"/>
      <c r="F30" s="6"/>
      <c r="G30" s="6"/>
      <c r="H30" s="6"/>
      <c r="I30" s="6"/>
      <c r="J30" s="6"/>
      <c r="K30" s="6"/>
      <c r="L30" s="3" t="s">
        <v>43</v>
      </c>
      <c r="M30" s="6"/>
      <c r="N30" s="4" t="s">
        <v>48</v>
      </c>
      <c r="O30" s="4" t="s">
        <v>52</v>
      </c>
      <c r="P30" s="1" t="s">
        <v>58</v>
      </c>
      <c r="Q30" s="2" t="s">
        <v>63</v>
      </c>
      <c r="R30" s="6"/>
      <c r="S30" s="6"/>
      <c r="T30" s="6"/>
      <c r="U30" s="6"/>
      <c r="V30" s="6"/>
      <c r="W30" s="6"/>
      <c r="X30" s="6"/>
      <c r="Y30" s="6"/>
    </row>
    <row r="31" spans="1:55" x14ac:dyDescent="0.25">
      <c r="A31" t="s">
        <v>23</v>
      </c>
      <c r="B31" s="6" t="s">
        <v>66</v>
      </c>
      <c r="C31" t="s">
        <v>28</v>
      </c>
      <c r="D31" s="6" t="s">
        <v>71</v>
      </c>
      <c r="E31" s="6" t="s">
        <v>77</v>
      </c>
      <c r="F31" s="6" t="s">
        <v>83</v>
      </c>
      <c r="G31" s="6" t="s">
        <v>85</v>
      </c>
      <c r="H31" s="6" t="s">
        <v>90</v>
      </c>
      <c r="I31" t="s">
        <v>132</v>
      </c>
      <c r="J31" s="6" t="s">
        <v>94</v>
      </c>
      <c r="K31" s="6" t="s">
        <v>94</v>
      </c>
      <c r="L31" s="6" t="s">
        <v>35</v>
      </c>
      <c r="M31" s="6" t="s">
        <v>103</v>
      </c>
      <c r="N31" t="s">
        <v>35</v>
      </c>
      <c r="O31" t="s">
        <v>35</v>
      </c>
      <c r="P31" t="s">
        <v>54</v>
      </c>
      <c r="Q31" t="s">
        <v>54</v>
      </c>
      <c r="R31" s="6" t="s">
        <v>109</v>
      </c>
      <c r="S31" s="6" t="s">
        <v>113</v>
      </c>
      <c r="T31" s="6" t="s">
        <v>115</v>
      </c>
      <c r="U31" s="6" t="s">
        <v>115</v>
      </c>
      <c r="V31" s="6" t="s">
        <v>123</v>
      </c>
      <c r="W31" s="6"/>
      <c r="X31" s="6" t="s">
        <v>118</v>
      </c>
      <c r="Y31" s="6" t="s">
        <v>123</v>
      </c>
    </row>
    <row r="32" spans="1:55" x14ac:dyDescent="0.25">
      <c r="A32" t="s">
        <v>24</v>
      </c>
      <c r="B32" s="6" t="s">
        <v>65</v>
      </c>
      <c r="C32" t="s">
        <v>30</v>
      </c>
      <c r="D32" s="6" t="s">
        <v>73</v>
      </c>
      <c r="E32" s="6" t="s">
        <v>79</v>
      </c>
      <c r="F32" s="6" t="s">
        <v>85</v>
      </c>
      <c r="G32" s="6" t="s">
        <v>88</v>
      </c>
      <c r="H32" s="6" t="s">
        <v>92</v>
      </c>
      <c r="I32" t="s">
        <v>134</v>
      </c>
      <c r="J32" s="6" t="s">
        <v>96</v>
      </c>
      <c r="K32" s="6" t="s">
        <v>101</v>
      </c>
      <c r="L32" s="6" t="s">
        <v>38</v>
      </c>
      <c r="M32" s="6" t="s">
        <v>105</v>
      </c>
      <c r="N32" t="s">
        <v>38</v>
      </c>
      <c r="O32" t="s">
        <v>37</v>
      </c>
      <c r="P32" t="s">
        <v>34</v>
      </c>
      <c r="Q32" t="s">
        <v>34</v>
      </c>
      <c r="R32" s="6" t="s">
        <v>111</v>
      </c>
      <c r="S32" s="6" t="s">
        <v>115</v>
      </c>
      <c r="T32" s="6" t="s">
        <v>118</v>
      </c>
      <c r="U32" s="6" t="s">
        <v>121</v>
      </c>
      <c r="V32" s="6" t="s">
        <v>115</v>
      </c>
      <c r="W32" s="6"/>
      <c r="X32" s="6" t="s">
        <v>123</v>
      </c>
      <c r="Y32" s="6" t="s">
        <v>67</v>
      </c>
    </row>
    <row r="33" spans="1:25" x14ac:dyDescent="0.25">
      <c r="A33" t="s">
        <v>25</v>
      </c>
      <c r="B33" s="6"/>
      <c r="C33" t="s">
        <v>28</v>
      </c>
      <c r="D33" s="6" t="s">
        <v>75</v>
      </c>
      <c r="E33" s="6" t="s">
        <v>81</v>
      </c>
      <c r="F33" s="6"/>
      <c r="G33" s="6"/>
      <c r="H33" s="6"/>
      <c r="I33" t="s">
        <v>136</v>
      </c>
      <c r="J33" s="6" t="s">
        <v>98</v>
      </c>
      <c r="K33" s="6"/>
      <c r="L33" s="6" t="s">
        <v>36</v>
      </c>
      <c r="M33" s="6" t="s">
        <v>107</v>
      </c>
      <c r="N33" t="s">
        <v>47</v>
      </c>
      <c r="O33" t="s">
        <v>39</v>
      </c>
      <c r="P33" t="s">
        <v>57</v>
      </c>
      <c r="Q33" t="s">
        <v>62</v>
      </c>
      <c r="R33" s="6"/>
      <c r="S33" s="6"/>
      <c r="T33" s="6"/>
      <c r="U33" s="6"/>
      <c r="V33" s="6"/>
      <c r="W33" s="6"/>
      <c r="X33" s="6"/>
      <c r="Y33" s="6"/>
    </row>
    <row r="34" spans="1:25" x14ac:dyDescent="0.25">
      <c r="A34" t="s">
        <v>26</v>
      </c>
      <c r="B34" s="6"/>
      <c r="C34" t="s">
        <v>33</v>
      </c>
      <c r="D34" s="6"/>
      <c r="E34" s="6"/>
      <c r="F34" s="6"/>
      <c r="G34" s="6"/>
      <c r="H34" s="6"/>
      <c r="I34" s="6"/>
      <c r="J34" s="6"/>
      <c r="K34" s="6"/>
      <c r="L34" s="6" t="s">
        <v>34</v>
      </c>
      <c r="M34" s="6"/>
      <c r="N34" t="s">
        <v>38</v>
      </c>
      <c r="O34" t="s">
        <v>38</v>
      </c>
      <c r="P34" t="s">
        <v>38</v>
      </c>
      <c r="Q34" t="s">
        <v>64</v>
      </c>
      <c r="R34" s="6"/>
      <c r="S34" s="6"/>
      <c r="T34" s="6"/>
      <c r="U34" s="6"/>
      <c r="V34" s="6"/>
      <c r="W34" s="6"/>
      <c r="X34" s="6"/>
      <c r="Y34" s="6"/>
    </row>
    <row r="35" spans="1:25" x14ac:dyDescent="0.25">
      <c r="D35" s="6"/>
      <c r="E35" s="6"/>
      <c r="F35" s="6"/>
      <c r="G35" s="6"/>
      <c r="H35" s="6"/>
      <c r="I35" s="6"/>
      <c r="J35" s="6"/>
      <c r="K35" s="6"/>
      <c r="L35" s="6"/>
      <c r="M35" s="6"/>
    </row>
    <row r="38" spans="1:25" x14ac:dyDescent="0.25">
      <c r="A38" t="s">
        <v>18</v>
      </c>
      <c r="B38" s="4"/>
    </row>
    <row r="39" spans="1:25" x14ac:dyDescent="0.25">
      <c r="A39" t="s">
        <v>19</v>
      </c>
      <c r="B39" s="1"/>
    </row>
    <row r="40" spans="1:25" x14ac:dyDescent="0.25">
      <c r="A40" t="s">
        <v>20</v>
      </c>
      <c r="B40" s="3"/>
    </row>
    <row r="41" spans="1:25" x14ac:dyDescent="0.25">
      <c r="A41" t="s">
        <v>21</v>
      </c>
      <c r="B41" s="2"/>
    </row>
  </sheetData>
  <sortState xmlns:xlrd2="http://schemas.microsoft.com/office/spreadsheetml/2017/richdata2" ref="A6:G6">
    <sortCondition ref="A6"/>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ECE64-4C8F-45A6-B3A3-ACDD033EE77A}">
  <dimension ref="A1:H40"/>
  <sheetViews>
    <sheetView workbookViewId="0">
      <selection activeCell="M26" sqref="M26"/>
    </sheetView>
  </sheetViews>
  <sheetFormatPr baseColWidth="10" defaultRowHeight="15" x14ac:dyDescent="0.25"/>
  <sheetData>
    <row r="1" spans="1:8" x14ac:dyDescent="0.25">
      <c r="A1" t="s">
        <v>203</v>
      </c>
      <c r="B1" s="9">
        <v>45078</v>
      </c>
      <c r="C1" s="9">
        <v>45108</v>
      </c>
      <c r="D1" s="9">
        <v>45139</v>
      </c>
      <c r="E1" s="9">
        <v>45444</v>
      </c>
      <c r="F1" s="9">
        <v>45474</v>
      </c>
      <c r="G1" s="9">
        <v>45505</v>
      </c>
      <c r="H1" t="s">
        <v>201</v>
      </c>
    </row>
    <row r="2" spans="1:8" x14ac:dyDescent="0.25">
      <c r="A2" t="s">
        <v>2</v>
      </c>
      <c r="B2" s="4">
        <v>1</v>
      </c>
      <c r="C2" s="4">
        <v>0</v>
      </c>
      <c r="D2" s="4">
        <v>1</v>
      </c>
      <c r="E2" s="4">
        <v>0</v>
      </c>
      <c r="F2" s="4">
        <v>0</v>
      </c>
      <c r="G2" s="4">
        <v>1</v>
      </c>
      <c r="H2" t="s">
        <v>140</v>
      </c>
    </row>
    <row r="3" spans="1:8" x14ac:dyDescent="0.25">
      <c r="A3" t="s">
        <v>4</v>
      </c>
      <c r="B3" s="4">
        <v>1</v>
      </c>
      <c r="C3" s="4">
        <v>0</v>
      </c>
      <c r="D3" s="4">
        <v>1</v>
      </c>
      <c r="E3" s="4">
        <v>0</v>
      </c>
      <c r="F3" s="4">
        <v>0</v>
      </c>
      <c r="G3" s="4">
        <v>1</v>
      </c>
      <c r="H3" t="s">
        <v>140</v>
      </c>
    </row>
    <row r="4" spans="1:8" x14ac:dyDescent="0.25">
      <c r="A4" t="s">
        <v>5</v>
      </c>
      <c r="B4" s="8"/>
      <c r="C4" s="8"/>
      <c r="D4" s="8"/>
      <c r="E4" s="2">
        <v>1</v>
      </c>
      <c r="F4" s="4">
        <v>0</v>
      </c>
      <c r="G4" s="4">
        <v>1</v>
      </c>
      <c r="H4" s="3" t="s">
        <v>142</v>
      </c>
    </row>
    <row r="5" spans="1:8" x14ac:dyDescent="0.25">
      <c r="A5" s="8" t="s">
        <v>3</v>
      </c>
      <c r="B5" s="8"/>
      <c r="C5" s="8"/>
      <c r="D5" s="8"/>
      <c r="E5" s="8"/>
      <c r="F5" s="8"/>
      <c r="G5" s="8"/>
      <c r="H5" s="8" t="s">
        <v>142</v>
      </c>
    </row>
    <row r="6" spans="1:8" x14ac:dyDescent="0.25">
      <c r="A6" s="8" t="s">
        <v>7</v>
      </c>
      <c r="B6" s="4">
        <v>1</v>
      </c>
      <c r="C6" s="4">
        <v>0</v>
      </c>
      <c r="D6" s="3">
        <v>2</v>
      </c>
      <c r="E6" s="4">
        <v>0</v>
      </c>
      <c r="F6" s="4">
        <v>0</v>
      </c>
      <c r="G6" s="4">
        <v>1</v>
      </c>
      <c r="H6" s="3" t="s">
        <v>142</v>
      </c>
    </row>
    <row r="7" spans="1:8" x14ac:dyDescent="0.25">
      <c r="A7" t="s">
        <v>8</v>
      </c>
      <c r="B7" s="4">
        <v>1</v>
      </c>
      <c r="C7" s="4">
        <v>0</v>
      </c>
      <c r="D7" s="4">
        <v>1</v>
      </c>
      <c r="E7" s="4">
        <v>0</v>
      </c>
      <c r="F7" s="4">
        <v>0</v>
      </c>
      <c r="G7" s="4">
        <v>1</v>
      </c>
      <c r="H7" t="s">
        <v>140</v>
      </c>
    </row>
    <row r="8" spans="1:8" x14ac:dyDescent="0.25">
      <c r="A8" t="s">
        <v>0</v>
      </c>
      <c r="B8" s="4">
        <v>1</v>
      </c>
      <c r="C8" s="4">
        <v>0</v>
      </c>
      <c r="D8" s="3">
        <v>2</v>
      </c>
      <c r="E8" s="4">
        <v>0</v>
      </c>
      <c r="F8" s="4">
        <v>0</v>
      </c>
      <c r="G8" s="2">
        <v>0</v>
      </c>
      <c r="H8" s="3" t="s">
        <v>142</v>
      </c>
    </row>
    <row r="9" spans="1:8" x14ac:dyDescent="0.25">
      <c r="A9" t="s">
        <v>1</v>
      </c>
      <c r="B9" s="2">
        <v>0</v>
      </c>
      <c r="C9" s="4">
        <v>0</v>
      </c>
      <c r="D9" s="3">
        <v>2</v>
      </c>
      <c r="E9" s="2">
        <v>1</v>
      </c>
      <c r="F9" s="4">
        <v>0</v>
      </c>
      <c r="G9" s="4">
        <v>1</v>
      </c>
      <c r="H9" t="s">
        <v>140</v>
      </c>
    </row>
    <row r="10" spans="1:8" x14ac:dyDescent="0.25">
      <c r="A10" t="s">
        <v>9</v>
      </c>
      <c r="B10" s="4">
        <v>1</v>
      </c>
      <c r="C10" s="4">
        <v>0</v>
      </c>
      <c r="D10" s="3">
        <v>2</v>
      </c>
      <c r="E10" s="4">
        <v>0</v>
      </c>
      <c r="F10" s="4">
        <v>0</v>
      </c>
      <c r="G10" s="4">
        <v>1</v>
      </c>
      <c r="H10" s="3" t="s">
        <v>142</v>
      </c>
    </row>
    <row r="11" spans="1:8" x14ac:dyDescent="0.25">
      <c r="A11" t="s">
        <v>10</v>
      </c>
      <c r="B11" s="2">
        <v>0</v>
      </c>
      <c r="C11" s="4">
        <v>0</v>
      </c>
      <c r="D11" s="2">
        <v>0</v>
      </c>
      <c r="E11" s="2">
        <v>1</v>
      </c>
      <c r="F11" s="2">
        <v>1</v>
      </c>
      <c r="G11" s="2">
        <v>0</v>
      </c>
      <c r="H11" s="3" t="s">
        <v>142</v>
      </c>
    </row>
    <row r="12" spans="1:8" x14ac:dyDescent="0.25">
      <c r="A12" s="8" t="s">
        <v>11</v>
      </c>
      <c r="B12" s="8"/>
      <c r="C12" s="8"/>
      <c r="D12" s="8"/>
      <c r="E12" s="8"/>
      <c r="F12" s="8"/>
      <c r="G12" s="8"/>
      <c r="H12" s="8" t="s">
        <v>140</v>
      </c>
    </row>
    <row r="13" spans="1:8" x14ac:dyDescent="0.25">
      <c r="A13" t="s">
        <v>12</v>
      </c>
      <c r="B13" s="2">
        <v>0</v>
      </c>
      <c r="C13" s="4">
        <v>0</v>
      </c>
      <c r="D13" s="3">
        <v>2</v>
      </c>
      <c r="E13" s="2">
        <v>1</v>
      </c>
      <c r="F13" s="2">
        <v>1</v>
      </c>
      <c r="G13" s="2">
        <v>0</v>
      </c>
      <c r="H13" s="3" t="s">
        <v>142</v>
      </c>
    </row>
    <row r="14" spans="1:8" x14ac:dyDescent="0.25">
      <c r="A14" t="s">
        <v>13</v>
      </c>
      <c r="B14" s="2">
        <v>0</v>
      </c>
      <c r="C14" s="4">
        <v>0</v>
      </c>
      <c r="D14" s="4">
        <v>1</v>
      </c>
      <c r="E14" s="4">
        <v>0</v>
      </c>
      <c r="F14" s="4">
        <v>0</v>
      </c>
      <c r="G14" s="4">
        <v>1</v>
      </c>
      <c r="H14" t="s">
        <v>140</v>
      </c>
    </row>
    <row r="15" spans="1:8" x14ac:dyDescent="0.25">
      <c r="A15" s="8" t="s">
        <v>22</v>
      </c>
      <c r="B15" s="8"/>
      <c r="C15" s="8"/>
      <c r="D15" s="8"/>
      <c r="E15" s="8"/>
      <c r="F15" s="8"/>
      <c r="G15" s="8"/>
      <c r="H15" s="3" t="s">
        <v>142</v>
      </c>
    </row>
    <row r="16" spans="1:8" x14ac:dyDescent="0.25">
      <c r="A16" t="s">
        <v>17</v>
      </c>
      <c r="B16" s="2">
        <v>0</v>
      </c>
      <c r="C16" s="2">
        <v>1</v>
      </c>
      <c r="D16" s="2">
        <v>0</v>
      </c>
      <c r="E16" s="2">
        <v>1</v>
      </c>
      <c r="F16" s="2">
        <v>1</v>
      </c>
      <c r="G16" s="2">
        <v>0</v>
      </c>
      <c r="H16" t="s">
        <v>140</v>
      </c>
    </row>
    <row r="17" spans="1:8" x14ac:dyDescent="0.25">
      <c r="A17" t="s">
        <v>14</v>
      </c>
      <c r="B17" s="2">
        <v>0</v>
      </c>
      <c r="C17" s="4">
        <v>0</v>
      </c>
      <c r="D17" s="4">
        <v>1</v>
      </c>
      <c r="E17" s="2">
        <v>1</v>
      </c>
      <c r="F17" s="4">
        <v>0</v>
      </c>
      <c r="G17" s="2">
        <v>0</v>
      </c>
      <c r="H17" s="3" t="s">
        <v>142</v>
      </c>
    </row>
    <row r="18" spans="1:8" x14ac:dyDescent="0.25">
      <c r="A18" t="s">
        <v>15</v>
      </c>
      <c r="B18" s="4">
        <v>1</v>
      </c>
      <c r="C18" s="4">
        <v>0</v>
      </c>
      <c r="D18" s="4">
        <v>1</v>
      </c>
      <c r="E18" s="4">
        <v>0</v>
      </c>
      <c r="F18" s="4">
        <v>0</v>
      </c>
      <c r="G18" s="4">
        <v>1</v>
      </c>
      <c r="H18" t="s">
        <v>140</v>
      </c>
    </row>
    <row r="19" spans="1:8" x14ac:dyDescent="0.25">
      <c r="A19" t="s">
        <v>16</v>
      </c>
      <c r="B19" s="2">
        <v>0</v>
      </c>
      <c r="C19" s="4">
        <v>0</v>
      </c>
      <c r="D19" s="4">
        <v>1</v>
      </c>
      <c r="E19" s="2">
        <v>1</v>
      </c>
      <c r="F19" s="4">
        <v>0</v>
      </c>
      <c r="G19" s="4">
        <v>1</v>
      </c>
      <c r="H19" t="s">
        <v>140</v>
      </c>
    </row>
    <row r="22" spans="1:8" x14ac:dyDescent="0.25">
      <c r="A22" t="s">
        <v>204</v>
      </c>
      <c r="B22" s="10">
        <v>44927</v>
      </c>
      <c r="C22" s="10">
        <v>44958</v>
      </c>
      <c r="D22" s="10">
        <v>45261</v>
      </c>
      <c r="E22" s="10">
        <v>45292</v>
      </c>
      <c r="F22" s="10">
        <v>45323</v>
      </c>
      <c r="G22" s="10">
        <v>45627</v>
      </c>
      <c r="H22" t="s">
        <v>192</v>
      </c>
    </row>
    <row r="23" spans="1:8" x14ac:dyDescent="0.25">
      <c r="A23" t="s">
        <v>2</v>
      </c>
      <c r="B23" s="8"/>
      <c r="C23" s="1">
        <v>1</v>
      </c>
      <c r="D23" s="4">
        <v>1</v>
      </c>
      <c r="E23" s="1">
        <v>1</v>
      </c>
      <c r="F23" s="1">
        <v>1</v>
      </c>
      <c r="G23" s="4">
        <v>0</v>
      </c>
      <c r="H23" s="3" t="s">
        <v>141</v>
      </c>
    </row>
    <row r="24" spans="1:8" x14ac:dyDescent="0.25">
      <c r="A24" t="s">
        <v>4</v>
      </c>
      <c r="B24" s="2">
        <v>1</v>
      </c>
      <c r="C24" s="2">
        <v>2</v>
      </c>
      <c r="D24" s="2">
        <v>2</v>
      </c>
      <c r="E24" s="2">
        <v>2</v>
      </c>
      <c r="F24" s="2">
        <v>2</v>
      </c>
      <c r="G24" s="2">
        <v>1</v>
      </c>
      <c r="H24" s="3" t="s">
        <v>147</v>
      </c>
    </row>
    <row r="25" spans="1:8" x14ac:dyDescent="0.25">
      <c r="A25" t="s">
        <v>5</v>
      </c>
      <c r="B25" s="8"/>
      <c r="C25" s="8"/>
      <c r="D25" s="8"/>
      <c r="E25" s="8"/>
      <c r="F25" s="8"/>
      <c r="G25" s="4">
        <v>0</v>
      </c>
      <c r="H25" t="s">
        <v>140</v>
      </c>
    </row>
    <row r="26" spans="1:8" x14ac:dyDescent="0.25">
      <c r="A26" s="8" t="s">
        <v>3</v>
      </c>
      <c r="B26" s="8"/>
      <c r="C26" s="8"/>
      <c r="D26" s="8"/>
      <c r="E26" s="8"/>
      <c r="F26" s="8"/>
      <c r="G26" s="8"/>
      <c r="H26" s="8" t="s">
        <v>140</v>
      </c>
    </row>
    <row r="27" spans="1:8" x14ac:dyDescent="0.25">
      <c r="A27" s="8" t="s">
        <v>7</v>
      </c>
      <c r="B27" s="8"/>
      <c r="C27" s="8"/>
      <c r="D27" s="4">
        <v>1</v>
      </c>
      <c r="E27" s="1">
        <v>1</v>
      </c>
      <c r="F27" s="1">
        <v>1</v>
      </c>
      <c r="G27" s="4">
        <v>0</v>
      </c>
      <c r="H27" t="s">
        <v>140</v>
      </c>
    </row>
    <row r="28" spans="1:8" x14ac:dyDescent="0.25">
      <c r="A28" t="s">
        <v>8</v>
      </c>
      <c r="B28" s="4">
        <v>0</v>
      </c>
      <c r="C28" s="1">
        <v>1</v>
      </c>
      <c r="D28" s="4">
        <v>1</v>
      </c>
      <c r="E28" s="1">
        <v>1</v>
      </c>
      <c r="F28" s="1">
        <v>1</v>
      </c>
      <c r="G28" s="4">
        <v>0</v>
      </c>
      <c r="H28" t="s">
        <v>140</v>
      </c>
    </row>
    <row r="29" spans="1:8" x14ac:dyDescent="0.25">
      <c r="A29" t="s">
        <v>0</v>
      </c>
      <c r="B29" s="4">
        <v>0</v>
      </c>
      <c r="C29" s="4">
        <v>3</v>
      </c>
      <c r="D29" s="4">
        <v>1</v>
      </c>
      <c r="E29" s="4">
        <v>3</v>
      </c>
      <c r="F29" s="4">
        <v>3</v>
      </c>
      <c r="G29" s="4">
        <v>0</v>
      </c>
      <c r="H29" t="s">
        <v>140</v>
      </c>
    </row>
    <row r="30" spans="1:8" x14ac:dyDescent="0.25">
      <c r="A30" t="s">
        <v>1</v>
      </c>
      <c r="B30" s="2">
        <v>1</v>
      </c>
      <c r="C30" s="3">
        <v>0</v>
      </c>
      <c r="D30" s="3">
        <v>0</v>
      </c>
      <c r="E30" s="3">
        <v>0</v>
      </c>
      <c r="F30" s="3">
        <v>0</v>
      </c>
      <c r="G30" s="4">
        <v>0</v>
      </c>
      <c r="H30" t="s">
        <v>140</v>
      </c>
    </row>
    <row r="31" spans="1:8" x14ac:dyDescent="0.25">
      <c r="A31" t="s">
        <v>9</v>
      </c>
      <c r="B31" s="4">
        <v>0</v>
      </c>
      <c r="C31" s="4">
        <v>3</v>
      </c>
      <c r="D31" s="4">
        <v>1</v>
      </c>
      <c r="E31" s="4">
        <v>3</v>
      </c>
      <c r="F31" s="4">
        <v>3</v>
      </c>
      <c r="G31" s="4">
        <v>0</v>
      </c>
      <c r="H31" t="s">
        <v>140</v>
      </c>
    </row>
    <row r="32" spans="1:8" x14ac:dyDescent="0.25">
      <c r="A32" t="s">
        <v>10</v>
      </c>
      <c r="B32" s="2">
        <v>1</v>
      </c>
      <c r="C32" s="1">
        <v>1</v>
      </c>
      <c r="D32" s="4">
        <v>1</v>
      </c>
      <c r="E32" s="1">
        <v>1</v>
      </c>
      <c r="F32" s="1">
        <v>1</v>
      </c>
      <c r="G32" s="4">
        <v>0</v>
      </c>
      <c r="H32" t="s">
        <v>140</v>
      </c>
    </row>
    <row r="33" spans="1:8" x14ac:dyDescent="0.25">
      <c r="A33" s="8" t="s">
        <v>11</v>
      </c>
      <c r="B33" s="8"/>
      <c r="C33" s="8"/>
      <c r="D33" s="8"/>
      <c r="E33" s="8"/>
      <c r="F33" s="8"/>
      <c r="G33" s="8"/>
      <c r="H33" s="8" t="s">
        <v>147</v>
      </c>
    </row>
    <row r="34" spans="1:8" x14ac:dyDescent="0.25">
      <c r="A34" t="s">
        <v>12</v>
      </c>
      <c r="B34" s="2">
        <v>1</v>
      </c>
      <c r="C34" s="1">
        <v>1</v>
      </c>
      <c r="D34" s="3">
        <v>0</v>
      </c>
      <c r="E34" s="1">
        <v>1</v>
      </c>
      <c r="F34" s="1">
        <v>1</v>
      </c>
      <c r="G34" s="4">
        <v>0</v>
      </c>
      <c r="H34" t="s">
        <v>140</v>
      </c>
    </row>
    <row r="35" spans="1:8" x14ac:dyDescent="0.25">
      <c r="A35" t="s">
        <v>13</v>
      </c>
      <c r="B35" s="4">
        <v>0</v>
      </c>
      <c r="C35" s="1">
        <v>1</v>
      </c>
      <c r="D35" s="4">
        <v>1</v>
      </c>
      <c r="E35" s="1">
        <v>1</v>
      </c>
      <c r="F35" s="1">
        <v>1</v>
      </c>
      <c r="G35" s="4">
        <v>0</v>
      </c>
      <c r="H35" t="s">
        <v>140</v>
      </c>
    </row>
    <row r="36" spans="1:8" x14ac:dyDescent="0.25">
      <c r="A36" s="8" t="s">
        <v>22</v>
      </c>
      <c r="B36" s="8"/>
      <c r="C36" s="8"/>
      <c r="D36" s="8"/>
      <c r="E36" s="8"/>
      <c r="F36" s="8"/>
      <c r="G36" s="2">
        <v>1</v>
      </c>
      <c r="H36" s="3" t="s">
        <v>173</v>
      </c>
    </row>
    <row r="37" spans="1:8" x14ac:dyDescent="0.25">
      <c r="A37" t="s">
        <v>17</v>
      </c>
      <c r="B37" s="8"/>
      <c r="C37" s="1">
        <v>1</v>
      </c>
      <c r="D37" s="3">
        <v>0</v>
      </c>
      <c r="E37" s="1">
        <v>1</v>
      </c>
      <c r="F37" s="1">
        <v>1</v>
      </c>
      <c r="G37" s="4">
        <v>0</v>
      </c>
      <c r="H37" t="s">
        <v>140</v>
      </c>
    </row>
    <row r="38" spans="1:8" x14ac:dyDescent="0.25">
      <c r="A38" t="s">
        <v>14</v>
      </c>
      <c r="B38" s="2">
        <v>1</v>
      </c>
      <c r="C38" s="7">
        <v>0</v>
      </c>
      <c r="D38" s="3">
        <v>0</v>
      </c>
      <c r="E38" s="3">
        <v>0</v>
      </c>
      <c r="F38" s="3">
        <v>0</v>
      </c>
      <c r="G38" s="2">
        <v>1</v>
      </c>
      <c r="H38" s="3" t="s">
        <v>176</v>
      </c>
    </row>
    <row r="39" spans="1:8" x14ac:dyDescent="0.25">
      <c r="A39" t="s">
        <v>15</v>
      </c>
      <c r="B39" s="4">
        <v>0</v>
      </c>
      <c r="C39" s="4">
        <v>3</v>
      </c>
      <c r="D39" s="4">
        <v>1</v>
      </c>
      <c r="E39" s="4">
        <v>3</v>
      </c>
      <c r="F39" s="4">
        <v>3</v>
      </c>
      <c r="G39" s="4">
        <v>0</v>
      </c>
      <c r="H39" t="s">
        <v>140</v>
      </c>
    </row>
    <row r="40" spans="1:8" x14ac:dyDescent="0.25">
      <c r="A40" t="s">
        <v>16</v>
      </c>
      <c r="B40" s="2">
        <v>1</v>
      </c>
      <c r="C40" s="2">
        <v>2</v>
      </c>
      <c r="D40" s="3">
        <v>0</v>
      </c>
      <c r="E40" s="3">
        <v>0</v>
      </c>
      <c r="F40" s="3">
        <v>0</v>
      </c>
      <c r="G40" s="4">
        <v>0</v>
      </c>
      <c r="H40" s="3" t="s">
        <v>141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29CC5-9CFE-4BCB-AE7B-6C4FAECF5C11}">
  <dimension ref="A1:O19"/>
  <sheetViews>
    <sheetView workbookViewId="0">
      <selection activeCell="O2" sqref="O2:O19"/>
    </sheetView>
  </sheetViews>
  <sheetFormatPr baseColWidth="10" defaultRowHeight="15" x14ac:dyDescent="0.25"/>
  <sheetData>
    <row r="1" spans="1:15" x14ac:dyDescent="0.25">
      <c r="A1" t="s">
        <v>180</v>
      </c>
      <c r="B1" t="s">
        <v>205</v>
      </c>
      <c r="C1" t="s">
        <v>183</v>
      </c>
      <c r="E1" t="s">
        <v>184</v>
      </c>
      <c r="G1" t="s">
        <v>185</v>
      </c>
      <c r="I1" t="s">
        <v>186</v>
      </c>
      <c r="K1" t="s">
        <v>187</v>
      </c>
      <c r="M1" t="s">
        <v>181</v>
      </c>
    </row>
    <row r="2" spans="1:15" x14ac:dyDescent="0.25">
      <c r="A2" t="s">
        <v>2</v>
      </c>
      <c r="B2" s="3">
        <v>4</v>
      </c>
      <c r="C2">
        <v>2</v>
      </c>
      <c r="D2">
        <f>C2/$B2</f>
        <v>0.5</v>
      </c>
      <c r="E2">
        <v>0</v>
      </c>
      <c r="F2">
        <f>E2/$B2</f>
        <v>0</v>
      </c>
      <c r="G2">
        <v>0</v>
      </c>
      <c r="H2">
        <f>G2/$B2</f>
        <v>0</v>
      </c>
      <c r="I2">
        <v>2</v>
      </c>
      <c r="J2">
        <f>I2/$B2</f>
        <v>0.5</v>
      </c>
      <c r="K2">
        <v>0</v>
      </c>
      <c r="L2">
        <f>K2/$B2</f>
        <v>0</v>
      </c>
      <c r="M2">
        <v>0</v>
      </c>
      <c r="N2">
        <f>M2/$B2</f>
        <v>0</v>
      </c>
      <c r="O2" t="s">
        <v>211</v>
      </c>
    </row>
    <row r="3" spans="1:15" x14ac:dyDescent="0.25">
      <c r="A3" t="s">
        <v>4</v>
      </c>
      <c r="B3" s="3">
        <v>4</v>
      </c>
      <c r="C3">
        <v>2</v>
      </c>
      <c r="D3">
        <f t="shared" ref="D3:D19" si="0">C3/$B3</f>
        <v>0.5</v>
      </c>
      <c r="E3">
        <v>2</v>
      </c>
      <c r="F3">
        <f t="shared" ref="F3:F19" si="1">E3/$B3</f>
        <v>0.5</v>
      </c>
      <c r="G3">
        <v>0</v>
      </c>
      <c r="H3">
        <f t="shared" ref="H3:H19" si="2">G3/$B3</f>
        <v>0</v>
      </c>
      <c r="I3">
        <v>0</v>
      </c>
      <c r="J3">
        <f t="shared" ref="J3:J19" si="3">I3/$B3</f>
        <v>0</v>
      </c>
      <c r="K3">
        <v>0</v>
      </c>
      <c r="L3">
        <f t="shared" ref="L3:L19" si="4">K3/$B3</f>
        <v>0</v>
      </c>
      <c r="M3">
        <v>0</v>
      </c>
      <c r="N3">
        <f t="shared" ref="N3:N19" si="5">M3/$B3</f>
        <v>0</v>
      </c>
      <c r="O3" t="s">
        <v>211</v>
      </c>
    </row>
    <row r="4" spans="1:15" x14ac:dyDescent="0.25">
      <c r="A4" s="6" t="s">
        <v>5</v>
      </c>
      <c r="B4">
        <v>1</v>
      </c>
      <c r="C4">
        <v>1</v>
      </c>
      <c r="D4">
        <f t="shared" si="0"/>
        <v>1</v>
      </c>
      <c r="E4">
        <v>0</v>
      </c>
      <c r="F4">
        <f t="shared" si="1"/>
        <v>0</v>
      </c>
      <c r="G4">
        <v>0</v>
      </c>
      <c r="H4">
        <f t="shared" si="2"/>
        <v>0</v>
      </c>
      <c r="I4">
        <v>0</v>
      </c>
      <c r="J4">
        <f t="shared" si="3"/>
        <v>0</v>
      </c>
      <c r="K4">
        <v>0</v>
      </c>
      <c r="L4">
        <f t="shared" si="4"/>
        <v>0</v>
      </c>
      <c r="M4">
        <v>0</v>
      </c>
      <c r="N4">
        <f t="shared" si="5"/>
        <v>0</v>
      </c>
      <c r="O4" t="s">
        <v>206</v>
      </c>
    </row>
    <row r="5" spans="1:15" x14ac:dyDescent="0.25">
      <c r="A5" s="8" t="s">
        <v>3</v>
      </c>
      <c r="B5" s="8">
        <v>3</v>
      </c>
      <c r="C5" s="8">
        <v>1</v>
      </c>
      <c r="D5">
        <f t="shared" si="0"/>
        <v>0.33333333333333331</v>
      </c>
      <c r="E5" s="8">
        <v>0</v>
      </c>
      <c r="F5">
        <f t="shared" si="1"/>
        <v>0</v>
      </c>
      <c r="G5" s="8">
        <v>0</v>
      </c>
      <c r="H5">
        <f t="shared" si="2"/>
        <v>0</v>
      </c>
      <c r="I5" s="8">
        <v>1</v>
      </c>
      <c r="J5">
        <f t="shared" si="3"/>
        <v>0.33333333333333331</v>
      </c>
      <c r="K5" s="8">
        <v>0</v>
      </c>
      <c r="L5">
        <f t="shared" si="4"/>
        <v>0</v>
      </c>
      <c r="M5" s="8">
        <v>1</v>
      </c>
      <c r="N5">
        <f t="shared" si="5"/>
        <v>0.33333333333333331</v>
      </c>
    </row>
    <row r="6" spans="1:15" x14ac:dyDescent="0.25">
      <c r="A6" s="6" t="s">
        <v>7</v>
      </c>
      <c r="B6">
        <v>1</v>
      </c>
      <c r="C6">
        <v>1</v>
      </c>
      <c r="D6">
        <f t="shared" si="0"/>
        <v>1</v>
      </c>
      <c r="E6">
        <v>0</v>
      </c>
      <c r="F6">
        <f t="shared" si="1"/>
        <v>0</v>
      </c>
      <c r="G6">
        <v>0</v>
      </c>
      <c r="H6">
        <f t="shared" si="2"/>
        <v>0</v>
      </c>
      <c r="I6">
        <v>0</v>
      </c>
      <c r="J6">
        <f t="shared" si="3"/>
        <v>0</v>
      </c>
      <c r="K6">
        <v>0</v>
      </c>
      <c r="L6">
        <f t="shared" si="4"/>
        <v>0</v>
      </c>
      <c r="M6">
        <v>0</v>
      </c>
      <c r="N6">
        <f t="shared" si="5"/>
        <v>0</v>
      </c>
      <c r="O6" t="s">
        <v>206</v>
      </c>
    </row>
    <row r="7" spans="1:15" x14ac:dyDescent="0.25">
      <c r="A7" t="s">
        <v>8</v>
      </c>
      <c r="B7" s="3">
        <v>4</v>
      </c>
      <c r="C7">
        <v>2</v>
      </c>
      <c r="D7">
        <f t="shared" si="0"/>
        <v>0.5</v>
      </c>
      <c r="E7">
        <v>0</v>
      </c>
      <c r="F7">
        <f t="shared" si="1"/>
        <v>0</v>
      </c>
      <c r="G7">
        <v>0</v>
      </c>
      <c r="H7">
        <f t="shared" si="2"/>
        <v>0</v>
      </c>
      <c r="I7">
        <v>0</v>
      </c>
      <c r="J7">
        <f t="shared" si="3"/>
        <v>0</v>
      </c>
      <c r="K7">
        <v>0</v>
      </c>
      <c r="L7">
        <f t="shared" si="4"/>
        <v>0</v>
      </c>
      <c r="M7">
        <v>2</v>
      </c>
      <c r="N7">
        <f t="shared" si="5"/>
        <v>0.5</v>
      </c>
      <c r="O7" t="s">
        <v>208</v>
      </c>
    </row>
    <row r="8" spans="1:15" x14ac:dyDescent="0.25">
      <c r="A8" t="s">
        <v>0</v>
      </c>
      <c r="B8">
        <v>2</v>
      </c>
      <c r="C8">
        <v>0</v>
      </c>
      <c r="D8">
        <f t="shared" si="0"/>
        <v>0</v>
      </c>
      <c r="E8">
        <v>1</v>
      </c>
      <c r="F8">
        <f t="shared" si="1"/>
        <v>0.5</v>
      </c>
      <c r="G8">
        <v>0</v>
      </c>
      <c r="H8">
        <f t="shared" si="2"/>
        <v>0</v>
      </c>
      <c r="I8">
        <v>1</v>
      </c>
      <c r="J8">
        <f t="shared" si="3"/>
        <v>0.5</v>
      </c>
      <c r="K8">
        <v>0</v>
      </c>
      <c r="L8">
        <f t="shared" si="4"/>
        <v>0</v>
      </c>
      <c r="M8">
        <v>0</v>
      </c>
      <c r="N8">
        <f t="shared" si="5"/>
        <v>0</v>
      </c>
      <c r="O8" t="s">
        <v>212</v>
      </c>
    </row>
    <row r="9" spans="1:15" x14ac:dyDescent="0.25">
      <c r="A9" t="s">
        <v>1</v>
      </c>
      <c r="B9" s="3">
        <v>4</v>
      </c>
      <c r="C9">
        <v>3</v>
      </c>
      <c r="D9">
        <f t="shared" si="0"/>
        <v>0.75</v>
      </c>
      <c r="E9">
        <v>0</v>
      </c>
      <c r="F9">
        <f t="shared" si="1"/>
        <v>0</v>
      </c>
      <c r="G9">
        <v>1</v>
      </c>
      <c r="H9">
        <f t="shared" si="2"/>
        <v>0.25</v>
      </c>
      <c r="I9">
        <v>0</v>
      </c>
      <c r="J9">
        <f t="shared" si="3"/>
        <v>0</v>
      </c>
      <c r="K9">
        <v>0</v>
      </c>
      <c r="L9">
        <f t="shared" si="4"/>
        <v>0</v>
      </c>
      <c r="M9">
        <v>0</v>
      </c>
      <c r="N9">
        <f t="shared" si="5"/>
        <v>0</v>
      </c>
      <c r="O9" s="11" t="s">
        <v>207</v>
      </c>
    </row>
    <row r="10" spans="1:15" x14ac:dyDescent="0.25">
      <c r="A10" t="s">
        <v>9</v>
      </c>
      <c r="B10">
        <v>2</v>
      </c>
      <c r="C10">
        <v>0</v>
      </c>
      <c r="D10">
        <f t="shared" si="0"/>
        <v>0</v>
      </c>
      <c r="E10">
        <v>0</v>
      </c>
      <c r="F10">
        <f t="shared" si="1"/>
        <v>0</v>
      </c>
      <c r="G10">
        <v>0</v>
      </c>
      <c r="H10">
        <f t="shared" si="2"/>
        <v>0</v>
      </c>
      <c r="I10" s="3">
        <v>2</v>
      </c>
      <c r="J10">
        <f t="shared" si="3"/>
        <v>1</v>
      </c>
      <c r="K10">
        <v>0</v>
      </c>
      <c r="L10">
        <f t="shared" si="4"/>
        <v>0</v>
      </c>
      <c r="M10">
        <v>0</v>
      </c>
      <c r="N10">
        <f t="shared" si="5"/>
        <v>0</v>
      </c>
      <c r="O10" t="s">
        <v>212</v>
      </c>
    </row>
    <row r="11" spans="1:15" x14ac:dyDescent="0.25">
      <c r="A11" t="s">
        <v>10</v>
      </c>
      <c r="B11">
        <v>2</v>
      </c>
      <c r="C11">
        <v>0</v>
      </c>
      <c r="D11">
        <f t="shared" si="0"/>
        <v>0</v>
      </c>
      <c r="E11">
        <v>0</v>
      </c>
      <c r="F11">
        <f t="shared" si="1"/>
        <v>0</v>
      </c>
      <c r="G11">
        <v>0</v>
      </c>
      <c r="H11">
        <f t="shared" si="2"/>
        <v>0</v>
      </c>
      <c r="I11" s="3">
        <v>2</v>
      </c>
      <c r="J11">
        <f t="shared" si="3"/>
        <v>1</v>
      </c>
      <c r="K11">
        <v>0</v>
      </c>
      <c r="L11">
        <f t="shared" si="4"/>
        <v>0</v>
      </c>
      <c r="M11">
        <v>0</v>
      </c>
      <c r="N11">
        <f t="shared" si="5"/>
        <v>0</v>
      </c>
      <c r="O11" t="s">
        <v>212</v>
      </c>
    </row>
    <row r="12" spans="1:15" x14ac:dyDescent="0.25">
      <c r="A12" s="8" t="s">
        <v>11</v>
      </c>
      <c r="B12" s="8">
        <v>1</v>
      </c>
      <c r="C12" s="8">
        <v>1</v>
      </c>
      <c r="D12">
        <f t="shared" si="0"/>
        <v>1</v>
      </c>
      <c r="E12" s="8">
        <v>0</v>
      </c>
      <c r="F12">
        <f t="shared" si="1"/>
        <v>0</v>
      </c>
      <c r="G12" s="8">
        <v>0</v>
      </c>
      <c r="H12">
        <f t="shared" si="2"/>
        <v>0</v>
      </c>
      <c r="I12" s="8">
        <v>0</v>
      </c>
      <c r="J12">
        <f t="shared" si="3"/>
        <v>0</v>
      </c>
      <c r="K12" s="8">
        <v>0</v>
      </c>
      <c r="L12">
        <f t="shared" si="4"/>
        <v>0</v>
      </c>
      <c r="M12" s="8">
        <v>0</v>
      </c>
      <c r="N12">
        <f t="shared" si="5"/>
        <v>0</v>
      </c>
    </row>
    <row r="13" spans="1:15" x14ac:dyDescent="0.25">
      <c r="A13" t="s">
        <v>12</v>
      </c>
      <c r="B13">
        <v>3</v>
      </c>
      <c r="C13">
        <v>2</v>
      </c>
      <c r="D13">
        <f t="shared" si="0"/>
        <v>0.66666666666666663</v>
      </c>
      <c r="E13">
        <v>0</v>
      </c>
      <c r="F13">
        <f t="shared" si="1"/>
        <v>0</v>
      </c>
      <c r="G13">
        <v>0</v>
      </c>
      <c r="H13">
        <f t="shared" si="2"/>
        <v>0</v>
      </c>
      <c r="I13">
        <v>1</v>
      </c>
      <c r="J13">
        <f t="shared" si="3"/>
        <v>0.33333333333333331</v>
      </c>
      <c r="K13">
        <v>0</v>
      </c>
      <c r="L13">
        <f t="shared" si="4"/>
        <v>0</v>
      </c>
      <c r="M13">
        <v>0</v>
      </c>
      <c r="N13">
        <f t="shared" si="5"/>
        <v>0</v>
      </c>
      <c r="O13" t="s">
        <v>214</v>
      </c>
    </row>
    <row r="14" spans="1:15" x14ac:dyDescent="0.25">
      <c r="A14" t="s">
        <v>13</v>
      </c>
      <c r="B14" s="3">
        <v>4</v>
      </c>
      <c r="C14">
        <v>2</v>
      </c>
      <c r="D14">
        <f t="shared" si="0"/>
        <v>0.5</v>
      </c>
      <c r="E14">
        <v>0</v>
      </c>
      <c r="F14">
        <f t="shared" si="1"/>
        <v>0</v>
      </c>
      <c r="G14">
        <v>0</v>
      </c>
      <c r="H14">
        <f t="shared" si="2"/>
        <v>0</v>
      </c>
      <c r="I14">
        <v>0</v>
      </c>
      <c r="J14">
        <f t="shared" si="3"/>
        <v>0</v>
      </c>
      <c r="K14">
        <v>0</v>
      </c>
      <c r="L14">
        <f t="shared" si="4"/>
        <v>0</v>
      </c>
      <c r="M14">
        <v>2</v>
      </c>
      <c r="N14">
        <f t="shared" si="5"/>
        <v>0.5</v>
      </c>
      <c r="O14" t="s">
        <v>208</v>
      </c>
    </row>
    <row r="15" spans="1:15" x14ac:dyDescent="0.25">
      <c r="A15" t="s">
        <v>22</v>
      </c>
      <c r="B15" s="3">
        <v>4</v>
      </c>
      <c r="C15">
        <v>2</v>
      </c>
      <c r="D15">
        <f t="shared" si="0"/>
        <v>0.5</v>
      </c>
      <c r="E15">
        <v>0</v>
      </c>
      <c r="F15">
        <f t="shared" si="1"/>
        <v>0</v>
      </c>
      <c r="G15">
        <v>0</v>
      </c>
      <c r="H15">
        <f t="shared" si="2"/>
        <v>0</v>
      </c>
      <c r="I15">
        <v>0</v>
      </c>
      <c r="J15">
        <f t="shared" si="3"/>
        <v>0</v>
      </c>
      <c r="K15">
        <v>0</v>
      </c>
      <c r="L15">
        <f t="shared" si="4"/>
        <v>0</v>
      </c>
      <c r="M15">
        <v>2</v>
      </c>
      <c r="N15">
        <f t="shared" si="5"/>
        <v>0.5</v>
      </c>
      <c r="O15" t="s">
        <v>208</v>
      </c>
    </row>
    <row r="16" spans="1:15" x14ac:dyDescent="0.25">
      <c r="A16" t="s">
        <v>17</v>
      </c>
      <c r="B16" s="3">
        <v>5</v>
      </c>
      <c r="C16">
        <v>2</v>
      </c>
      <c r="D16">
        <f t="shared" si="0"/>
        <v>0.4</v>
      </c>
      <c r="E16">
        <v>2</v>
      </c>
      <c r="F16">
        <f t="shared" si="1"/>
        <v>0.4</v>
      </c>
      <c r="G16">
        <v>0</v>
      </c>
      <c r="H16">
        <f t="shared" si="2"/>
        <v>0</v>
      </c>
      <c r="I16">
        <v>0</v>
      </c>
      <c r="J16">
        <f t="shared" si="3"/>
        <v>0</v>
      </c>
      <c r="K16">
        <v>0</v>
      </c>
      <c r="L16">
        <f t="shared" si="4"/>
        <v>0</v>
      </c>
      <c r="M16">
        <v>1</v>
      </c>
      <c r="N16">
        <f t="shared" si="5"/>
        <v>0.2</v>
      </c>
      <c r="O16" t="s">
        <v>209</v>
      </c>
    </row>
    <row r="17" spans="1:15" x14ac:dyDescent="0.25">
      <c r="A17" t="s">
        <v>14</v>
      </c>
      <c r="B17" s="3">
        <v>6</v>
      </c>
      <c r="C17">
        <v>2</v>
      </c>
      <c r="D17">
        <f t="shared" si="0"/>
        <v>0.33333333333333331</v>
      </c>
      <c r="E17">
        <v>2</v>
      </c>
      <c r="F17">
        <f t="shared" si="1"/>
        <v>0.33333333333333331</v>
      </c>
      <c r="G17">
        <v>0</v>
      </c>
      <c r="H17">
        <f t="shared" si="2"/>
        <v>0</v>
      </c>
      <c r="I17">
        <v>0</v>
      </c>
      <c r="J17">
        <f t="shared" si="3"/>
        <v>0</v>
      </c>
      <c r="K17">
        <v>0</v>
      </c>
      <c r="L17">
        <f t="shared" si="4"/>
        <v>0</v>
      </c>
      <c r="M17">
        <v>2</v>
      </c>
      <c r="N17">
        <f t="shared" si="5"/>
        <v>0.33333333333333331</v>
      </c>
      <c r="O17" t="s">
        <v>210</v>
      </c>
    </row>
    <row r="18" spans="1:15" x14ac:dyDescent="0.25">
      <c r="A18" t="s">
        <v>15</v>
      </c>
      <c r="B18">
        <v>1</v>
      </c>
      <c r="C18">
        <v>0</v>
      </c>
      <c r="D18">
        <f t="shared" si="0"/>
        <v>0</v>
      </c>
      <c r="E18">
        <v>0</v>
      </c>
      <c r="F18">
        <f t="shared" si="1"/>
        <v>0</v>
      </c>
      <c r="G18">
        <v>0</v>
      </c>
      <c r="H18">
        <f t="shared" si="2"/>
        <v>0</v>
      </c>
      <c r="I18" s="3">
        <v>1</v>
      </c>
      <c r="J18">
        <f t="shared" si="3"/>
        <v>1</v>
      </c>
      <c r="K18">
        <v>0</v>
      </c>
      <c r="L18">
        <f t="shared" si="4"/>
        <v>0</v>
      </c>
      <c r="M18">
        <v>0</v>
      </c>
      <c r="N18">
        <f t="shared" si="5"/>
        <v>0</v>
      </c>
      <c r="O18" t="s">
        <v>212</v>
      </c>
    </row>
    <row r="19" spans="1:15" x14ac:dyDescent="0.25">
      <c r="A19" t="s">
        <v>16</v>
      </c>
      <c r="B19" s="3">
        <v>7</v>
      </c>
      <c r="C19">
        <v>1</v>
      </c>
      <c r="D19">
        <f t="shared" si="0"/>
        <v>0.14285714285714285</v>
      </c>
      <c r="E19">
        <v>1</v>
      </c>
      <c r="F19">
        <f t="shared" si="1"/>
        <v>0.14285714285714285</v>
      </c>
      <c r="G19">
        <v>1</v>
      </c>
      <c r="H19">
        <f t="shared" si="2"/>
        <v>0.14285714285714285</v>
      </c>
      <c r="I19">
        <v>0</v>
      </c>
      <c r="J19">
        <f t="shared" si="3"/>
        <v>0</v>
      </c>
      <c r="K19">
        <v>2</v>
      </c>
      <c r="L19">
        <f t="shared" si="4"/>
        <v>0.2857142857142857</v>
      </c>
      <c r="M19">
        <v>2</v>
      </c>
      <c r="N19">
        <f t="shared" si="5"/>
        <v>0.2857142857142857</v>
      </c>
      <c r="O19" t="s">
        <v>213</v>
      </c>
    </row>
  </sheetData>
  <conditionalFormatting sqref="D2:D19">
    <cfRule type="cellIs" dxfId="5" priority="6" operator="greaterThan">
      <formula>0.4</formula>
    </cfRule>
  </conditionalFormatting>
  <conditionalFormatting sqref="F2:F19">
    <cfRule type="cellIs" dxfId="4" priority="5" operator="greaterThan">
      <formula>0.4</formula>
    </cfRule>
  </conditionalFormatting>
  <conditionalFormatting sqref="H2:H19">
    <cfRule type="cellIs" dxfId="3" priority="4" operator="greaterThan">
      <formula>0.4</formula>
    </cfRule>
  </conditionalFormatting>
  <conditionalFormatting sqref="J2:J19">
    <cfRule type="cellIs" dxfId="2" priority="3" operator="greaterThan">
      <formula>0.4</formula>
    </cfRule>
  </conditionalFormatting>
  <conditionalFormatting sqref="L2:L19">
    <cfRule type="cellIs" dxfId="1" priority="2" operator="greaterThan">
      <formula>0.4</formula>
    </cfRule>
  </conditionalFormatting>
  <conditionalFormatting sqref="N2:N19">
    <cfRule type="cellIs" dxfId="0" priority="1" operator="greaterThan">
      <formula>0.4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resumen</vt:lpstr>
      <vt:lpstr>verano y invierno</vt:lpstr>
      <vt:lpstr>caracterizacion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MARCOS BOJ PÉREZ</cp:lastModifiedBy>
  <dcterms:created xsi:type="dcterms:W3CDTF">2025-05-28T15:48:20Z</dcterms:created>
  <dcterms:modified xsi:type="dcterms:W3CDTF">2025-06-19T06:51:54Z</dcterms:modified>
</cp:coreProperties>
</file>