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logs\24_meses\todos_por_ventana\4_clusters\"/>
    </mc:Choice>
  </mc:AlternateContent>
  <xr:revisionPtr revIDLastSave="0" documentId="13_ncr:1_{55E35141-39BD-4503-B196-9B25E4A45C9F}" xr6:coauthVersionLast="47" xr6:coauthVersionMax="47" xr10:uidLastSave="{00000000-0000-0000-0000-000000000000}"/>
  <bookViews>
    <workbookView xWindow="-120" yWindow="-16320" windowWidth="29040" windowHeight="15720" xr2:uid="{F60BFC8B-6EFF-448C-80BF-F645298F57E9}"/>
  </bookViews>
  <sheets>
    <sheet name="resumen" sheetId="7" r:id="rId1"/>
    <sheet name="Hoja2" sheetId="9" r:id="rId2"/>
  </sheets>
  <definedNames>
    <definedName name="_xlnm._FilterDatabase" localSheetId="0" hidden="1">resumen!$A$6:$Q$6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0" i="9" l="1"/>
  <c r="S51" i="9"/>
  <c r="S52" i="9"/>
  <c r="S53" i="9"/>
  <c r="S54" i="9"/>
  <c r="S55" i="9"/>
  <c r="S56" i="9"/>
  <c r="S57" i="9"/>
  <c r="S58" i="9"/>
  <c r="S72" i="9"/>
  <c r="S73" i="9"/>
  <c r="S74" i="9"/>
  <c r="S75" i="9"/>
  <c r="S76" i="9"/>
  <c r="S77" i="9"/>
  <c r="S78" i="9"/>
  <c r="S37" i="9"/>
  <c r="S38" i="9"/>
  <c r="S39" i="9"/>
  <c r="S40" i="9"/>
  <c r="S41" i="9"/>
  <c r="S42" i="9"/>
  <c r="S43" i="9"/>
  <c r="S36" i="9"/>
  <c r="S71" i="9"/>
  <c r="S60" i="9"/>
  <c r="S61" i="9"/>
  <c r="S62" i="9"/>
  <c r="S63" i="9"/>
  <c r="S64" i="9"/>
  <c r="S65" i="9"/>
  <c r="S66" i="9"/>
  <c r="S67" i="9"/>
  <c r="S68" i="9"/>
  <c r="S69" i="9"/>
  <c r="S70" i="9"/>
  <c r="S59" i="9"/>
  <c r="S45" i="9"/>
  <c r="S46" i="9"/>
  <c r="S47" i="9"/>
  <c r="S48" i="9"/>
  <c r="S49" i="9"/>
  <c r="S44" i="9"/>
  <c r="S24" i="9"/>
  <c r="S25" i="9"/>
  <c r="S26" i="9"/>
  <c r="S27" i="9"/>
  <c r="S28" i="9"/>
  <c r="S29" i="9"/>
  <c r="S30" i="9"/>
  <c r="S31" i="9"/>
  <c r="S32" i="9"/>
  <c r="S33" i="9"/>
  <c r="S34" i="9"/>
  <c r="S35" i="9"/>
  <c r="S23" i="9"/>
  <c r="S18" i="9"/>
  <c r="S19" i="9"/>
  <c r="S20" i="9"/>
  <c r="S21" i="9"/>
  <c r="S22" i="9"/>
  <c r="S9" i="9"/>
  <c r="S10" i="9"/>
  <c r="S11" i="9"/>
  <c r="S12" i="9"/>
  <c r="S13" i="9"/>
  <c r="S14" i="9"/>
  <c r="S15" i="9"/>
  <c r="S16" i="9"/>
  <c r="S17" i="9"/>
  <c r="S8" i="9"/>
  <c r="S1" i="9" a="1"/>
  <c r="S1" i="9" s="1"/>
  <c r="Q1" i="9"/>
  <c r="A8" i="9" s="1"/>
  <c r="Q2" i="9"/>
  <c r="B8" i="9" s="1"/>
  <c r="Q3" i="9"/>
  <c r="C8" i="9" s="1"/>
  <c r="Q4" i="9"/>
  <c r="D8" i="9" s="1"/>
  <c r="V1" i="9" l="1" a="1"/>
  <c r="V1" i="9" l="1"/>
  <c r="X2" i="9"/>
  <c r="X15" i="9"/>
  <c r="X17" i="9"/>
  <c r="X5" i="9"/>
  <c r="X6" i="9"/>
  <c r="X10" i="9"/>
  <c r="X13" i="9"/>
  <c r="X3" i="9"/>
  <c r="X16" i="9"/>
  <c r="X18" i="9"/>
  <c r="X1" i="9"/>
  <c r="X7" i="9"/>
  <c r="X11" i="9"/>
  <c r="X4" i="9"/>
  <c r="X9" i="9"/>
  <c r="X8" i="9"/>
  <c r="X1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<sst xmlns="http://schemas.openxmlformats.org/spreadsheetml/2006/main" count="278" uniqueCount="194">
  <si>
    <t>JACL</t>
  </si>
  <si>
    <t>JALG</t>
  </si>
  <si>
    <t>ABLD</t>
  </si>
  <si>
    <t>FJAG</t>
  </si>
  <si>
    <t>AJVG</t>
  </si>
  <si>
    <t>ATF</t>
  </si>
  <si>
    <t>casas</t>
  </si>
  <si>
    <t>FMB</t>
  </si>
  <si>
    <t>GPC</t>
  </si>
  <si>
    <t>JLG</t>
  </si>
  <si>
    <t>JMM</t>
  </si>
  <si>
    <t>LFZA</t>
  </si>
  <si>
    <t>MANA</t>
  </si>
  <si>
    <t>MBGV</t>
  </si>
  <si>
    <t>PAA</t>
  </si>
  <si>
    <t>RFM</t>
  </si>
  <si>
    <t>RTF</t>
  </si>
  <si>
    <t>MTTA</t>
  </si>
  <si>
    <t>BAJO</t>
  </si>
  <si>
    <t>MEDIO -BAJO</t>
  </si>
  <si>
    <t>MEDIO-ALTO</t>
  </si>
  <si>
    <t>ALTO</t>
  </si>
  <si>
    <t>MJS</t>
  </si>
  <si>
    <t>kmens</t>
  </si>
  <si>
    <t xml:space="preserve">Cluster 0 </t>
  </si>
  <si>
    <t>Cluster 1</t>
  </si>
  <si>
    <t>Cluster 2</t>
  </si>
  <si>
    <t>Cluster 3</t>
  </si>
  <si>
    <t>Cluster</t>
  </si>
  <si>
    <t xml:space="preserve"> JALG</t>
  </si>
  <si>
    <t xml:space="preserve"> MANA</t>
  </si>
  <si>
    <t xml:space="preserve"> PAA</t>
  </si>
  <si>
    <t xml:space="preserve"> RTF</t>
  </si>
  <si>
    <t xml:space="preserve"> JLG</t>
  </si>
  <si>
    <t xml:space="preserve"> RFM</t>
  </si>
  <si>
    <t xml:space="preserve"> JMM</t>
  </si>
  <si>
    <t xml:space="preserve"> LFZA</t>
  </si>
  <si>
    <t xml:space="preserve"> MBGV</t>
  </si>
  <si>
    <t xml:space="preserve"> AJVG</t>
  </si>
  <si>
    <t xml:space="preserve"> JACL</t>
  </si>
  <si>
    <t>Cluster 2 (1 viviendas)</t>
  </si>
  <si>
    <t xml:space="preserve"> FJAG</t>
  </si>
  <si>
    <t xml:space="preserve"> GPC</t>
  </si>
  <si>
    <t xml:space="preserve"> Consumo medio-alto, repartido en el día, pico en noche y mediodía     </t>
  </si>
  <si>
    <t xml:space="preserve"> Consumo bajo, estable, con uso más moderado en todas las franjas      </t>
  </si>
  <si>
    <t xml:space="preserve"> Consumo alto, elevado en mediodía y noche, y alta variabilidad        </t>
  </si>
  <si>
    <t xml:space="preserve"> Consumo medio, más equilibrado entre franjas, sin extremos marcados   </t>
  </si>
  <si>
    <t xml:space="preserve"> media_consumo, sum_consumo, Mediodia, Noche, s_Mediodia, s_Noche  </t>
  </si>
  <si>
    <t xml:space="preserve"> media_consumo, sum_consumo, Mediodia, Noche, s_Mediodia           </t>
  </si>
  <si>
    <t xml:space="preserve"> media_consumo, sum_consumo, Mediodia, Noche, s_Mediodia, s_Tarde  </t>
  </si>
  <si>
    <t xml:space="preserve"> media_consumo, sum_consumo, Tarde, Noche, s_Tarde, s_Noche        </t>
  </si>
  <si>
    <t>Cluster 0 (4 viviendas): FJAG, JALG, LFZA, PAA</t>
  </si>
  <si>
    <t>Cluster 1 (6 viviendas): ABLD, GPC, JMM, MANA, MBGV, MTTA</t>
  </si>
  <si>
    <t>Cluster 2 (2 viviendas): AJVG, RTF</t>
  </si>
  <si>
    <t>Cluster 3 (3 viviendas): JACL, JLG, RFM</t>
  </si>
  <si>
    <t xml:space="preserve"> ABLD</t>
  </si>
  <si>
    <t xml:space="preserve"> MTTA</t>
  </si>
  <si>
    <t xml:space="preserve"> Consumo medio-alto, con fuerte presencia en noche y mediodía             </t>
  </si>
  <si>
    <t xml:space="preserve"> Consumo medio, algo más repartido, mayor regularidad entre días          </t>
  </si>
  <si>
    <t xml:space="preserve"> Consumo alto, marcado uso nocturno y alta variabilidad entre días        </t>
  </si>
  <si>
    <t xml:space="preserve"> Consumo bajo, perfil estable, uso más moderado en todas las franjas      </t>
  </si>
  <si>
    <t xml:space="preserve"> media_consumo, sum_consumo, Noche, Mediodia, s_Noche, s_Mediodia   </t>
  </si>
  <si>
    <t xml:space="preserve"> media_consumo, sum_consumo, Noche, Tarde, s_Noche, s_Tarde         </t>
  </si>
  <si>
    <t xml:space="preserve"> media_consumo, sum_consumo, Noche, Tarde, s_Noche, s_Mediodia      </t>
  </si>
  <si>
    <t xml:space="preserve"> media_consumo, sum_consumo, Mediodia, Noche, s_Mediodia            </t>
  </si>
  <si>
    <t>Cluster 1 (5 viviendas)</t>
  </si>
  <si>
    <t xml:space="preserve"> FMB</t>
  </si>
  <si>
    <t>Perfil</t>
  </si>
  <si>
    <t>Variables_clave</t>
  </si>
  <si>
    <t>Consumo bajo, distribución equilibrada, sin picos, bajo uso nocturno</t>
  </si>
  <si>
    <t>media_consumo, Mañana, Mediodia, Noche, sum_consumo</t>
  </si>
  <si>
    <t>Consumo medio, alta participación nocturna y mediodía, moderada variabilidad</t>
  </si>
  <si>
    <t>media_consumo, Noche, Mediodia, Tarde, sum_consumo</t>
  </si>
  <si>
    <t>Consumo alto, picos fuertes en mediodía, alta variabilidad</t>
  </si>
  <si>
    <t>media_consumo, Mediodia, Tarde, Noche, percentil_75_consumo</t>
  </si>
  <si>
    <t>Consumo medio-alto, notable en mañana y noche, distribución homogénea</t>
  </si>
  <si>
    <t>media_consumo, Mañana, Noche, Mediodia, sum_consumo</t>
  </si>
  <si>
    <t>Cluster 3 (1 viviendas)</t>
  </si>
  <si>
    <t>Consumo muy bajo, estable y homogéneo. Poco uso nocturno o en madrugadas</t>
  </si>
  <si>
    <t>media_consumo, std_consumo, sum_consumo, Mañana, Noche</t>
  </si>
  <si>
    <t>Consumo alto, con actividad intensa en mediodía y noche</t>
  </si>
  <si>
    <t>media_consumo, sum_consumo, Mediodia, Noche, s_Noche, s_Mediodia</t>
  </si>
  <si>
    <t>Consumo moderado, algo más activo por la mañana y tarde, estable</t>
  </si>
  <si>
    <t>media_consumo, Mañana, Tarde, std_consumo, sum_consumo</t>
  </si>
  <si>
    <t>Consumo medio, con picos marcados en tarde y madrugada, variable</t>
  </si>
  <si>
    <t>media_consumo, Tarde, Madrugada, std_consumo, sum_consumo</t>
  </si>
  <si>
    <t>Consumo bajo, estable y homogéneo. Actividad repartida sin picos marcados</t>
  </si>
  <si>
    <t>media_consumo, std_consumo, Mañana, sum_consumo, s_Entre semana</t>
  </si>
  <si>
    <t>Consumo alto, muy activo en mediodía y noche, con fuerte variabilidad</t>
  </si>
  <si>
    <t>media_consumo, sum_consumo, Mediodia, Noche, s_Mediodia, s_Noche</t>
  </si>
  <si>
    <t>Consumo medio, regular y consistente, mayor peso en tarde y noche</t>
  </si>
  <si>
    <t>media_consumo, sum_consumo, Tarde, Noche, s_Tarde, s_Noche</t>
  </si>
  <si>
    <t>Consumo bajo-medio, más inestable, con dispersión en la madrugada</t>
  </si>
  <si>
    <t>media_consumo, sum_consumo, Madrugada, std_consumo, s_Madrugada</t>
  </si>
  <si>
    <t>Consumo bajo, estable y repartido, uso mayor en noche y tarde</t>
  </si>
  <si>
    <t>media_consumo, sum_consumo, Noche, Tarde, s_Noche, s_Tarde</t>
  </si>
  <si>
    <t>Consumo medio-alto, equilibrado, uso fuerte en mediodía y noche</t>
  </si>
  <si>
    <t>Consumo alto, muy concentrado en mediodía, con gran variabilidad</t>
  </si>
  <si>
    <t>media_consumo, sum_consumo, Mediodia, s_Mediodia, std_consumo</t>
  </si>
  <si>
    <t>Consumo medio, más disperso, moderado en todas las franjas</t>
  </si>
  <si>
    <t>Consumo medio-bajo, equilibrado, repartido entre franjas</t>
  </si>
  <si>
    <t>media_consumo, sum_consumo, Noche, Tarde, s_Tarde, s_Noche</t>
  </si>
  <si>
    <t>Consumo muy alto, muy concentrado en mediodía y noche, alta varianza</t>
  </si>
  <si>
    <t>media_consumo, sum_consumo, Mediodia, Noche, s_Mediodia, std_consumo</t>
  </si>
  <si>
    <t>Consumo bajo, estable y repartido, uso moderado de todas las franjas</t>
  </si>
  <si>
    <t>media_consumo, sum_consumo, Tarde, s_Tarde, s_Noche</t>
  </si>
  <si>
    <t>Consumo medio-alto, con énfasis en mediodía y tarde</t>
  </si>
  <si>
    <t>media_consumo, sum_consumo, Mediodia, Tarde, s_Mediodia, s_Tarde</t>
  </si>
  <si>
    <t>Consumo medio, con énfasis en tarde y noche, reparto equilibrado</t>
  </si>
  <si>
    <t>Consumo bajo, estable, con uso homogéneo en franjas</t>
  </si>
  <si>
    <t>Consumo alto, muy fuerte en tarde y noche, alta variabilidad</t>
  </si>
  <si>
    <t>Consumo muy alto, concentrado en mediodía, tarde y noche</t>
  </si>
  <si>
    <t>media_consumo, sum_consumo, Mediodia, Tarde, Noche, s_Mediodia</t>
  </si>
  <si>
    <t>Consumo bajo, regular, con uso equilibrado entre franjas</t>
  </si>
  <si>
    <t>Consumo medio, repartido, con peso en mediodía y noche</t>
  </si>
  <si>
    <t>Consumo alto, con fuerte uso nocturno y tarde, gran variabilidad</t>
  </si>
  <si>
    <t>Consumo medio-bajo, más homogéneo y estable durante la semana</t>
  </si>
  <si>
    <t>media_consumo, sum_consumo, Tarde, Noche, s_Noche, s_Tarde</t>
  </si>
  <si>
    <t>Consumo bajo, estable y repartido, con leve predominancia en la tarde</t>
  </si>
  <si>
    <t>Consumo medio-alto, fuerte en mediodía y noche, y mayor variabilidad</t>
  </si>
  <si>
    <t>Consumo medio-bajo, regular, uso más diurno y con estabilidad general</t>
  </si>
  <si>
    <t>media_consumo, sum_consumo, Mañana, Tarde, s_Mañana, s_Tarde</t>
  </si>
  <si>
    <t>Consumo medio, con picos en noche y tarde, y alta dispersión en finde</t>
  </si>
  <si>
    <t>media_consumo, sum_consumo, Tarde, Noche, s_Noche, s_Fin de semana</t>
  </si>
  <si>
    <t>Consumo bajo y estable, con ligera presencia en la noche y mediodía</t>
  </si>
  <si>
    <t>media_consumo, sum_consumo, Noche, Mediodia, s_Noche, s_Mediodia</t>
  </si>
  <si>
    <t>Consumo medio, regular durante toda la semana, y alta presencia nocturna</t>
  </si>
  <si>
    <t>Consumo medio-bajo, distribuido y algo más variable</t>
  </si>
  <si>
    <t>media_consumo, sum_consumo, Noche, Mañana, s_Noche, s_Mañana</t>
  </si>
  <si>
    <t>Consumo alto, con fuerte uso nocturno y mayor dispersión semanal</t>
  </si>
  <si>
    <t>Consumo bajo, perfil estable, mayor uso nocturno y mediodía</t>
  </si>
  <si>
    <t>Consumo medio, distribuido y regular a lo largo de la semana</t>
  </si>
  <si>
    <t>Consumo alto, disperso, con predominancia en la noche y madrugada</t>
  </si>
  <si>
    <t>media_consumo, sum_consumo, Noche, Madrugada, s_Noche, s_Madrugada</t>
  </si>
  <si>
    <t>Consumo alto, estable, con fuerte uso en noche y tarde</t>
  </si>
  <si>
    <t>Consumo bajo, estable, con uso nocturno y mediodía</t>
  </si>
  <si>
    <t>Consumo medio, equilibrado, con fuerte participación en noche y tarde</t>
  </si>
  <si>
    <t>Consumo alto, muy nocturno y disperso, con alta variabilidad diaria</t>
  </si>
  <si>
    <t>Consumo medio-bajo, regular, con balance entre tarde y noche</t>
  </si>
  <si>
    <t>Consumo bajo, estable, uso moderado en noche y mediodía</t>
  </si>
  <si>
    <t>Consumo medio, distribución equilibrada, algo más nocturno</t>
  </si>
  <si>
    <t>Consumo medio-alto, fuerte peso en noche y madrugada</t>
  </si>
  <si>
    <t>Consumo alto, gran concentración en mediodía y noche</t>
  </si>
  <si>
    <t xml:space="preserve"> ATF</t>
  </si>
  <si>
    <t>Consumo bajo, uso homogéneo con ligera preferencia por mediodía</t>
  </si>
  <si>
    <t>Consumo medio, gran dispersión, fuerte carga nocturna</t>
  </si>
  <si>
    <t>media_consumo, sum_consumo, Madrugada, Noche, s_Madrugada, s_Noche</t>
  </si>
  <si>
    <t>Consumo medio-bajo, algo más estable, tendencia ligera a la noche</t>
  </si>
  <si>
    <t>Consumo alto, elevado en mediodía y noche, con dispersión en días</t>
  </si>
  <si>
    <t>Consumo bajo, muy homogéneo y estable, ligera preferencia mediodía</t>
  </si>
  <si>
    <t>Consumo alto, gran dispersión, concentración fuerte en mediodía</t>
  </si>
  <si>
    <t>media_consumo, sum_consumo, Mediodia, s_Mediodia, s_Tarde, s_Noche</t>
  </si>
  <si>
    <t>Consumo medio-bajo, estable, preferencia ligera hacia noche y mediodía</t>
  </si>
  <si>
    <t>Consumo medio, uso nocturno moderado y más balanceado entre franjas</t>
  </si>
  <si>
    <t>Consumo bajo, uso balanceado y estable con ligera preferencia en mediodía</t>
  </si>
  <si>
    <t>media_consumo, sum_consumo, Mediodia, s_Mediodia, s_Noche</t>
  </si>
  <si>
    <t>Consumo medio-bajo, uso homogéneo con leve sesgo hacia la noche</t>
  </si>
  <si>
    <t>media_consumo, sum_consumo, Noche, s_Noche, s_Tarde, s_Mediodia</t>
  </si>
  <si>
    <t>Consumo muy alto y variable, fuerte concentración en mediodía y tarde</t>
  </si>
  <si>
    <t>Consumo medio, moderadamente estable, con énfasis en mediodía y noche</t>
  </si>
  <si>
    <t>Consumo bajo, regular y equilibrado con leve inclinación al mediodía</t>
  </si>
  <si>
    <t>Consumo medio, algo más nocturno y variable</t>
  </si>
  <si>
    <t>Consumo muy alto y muy variable, con fuerte carga en mediodía y tarde</t>
  </si>
  <si>
    <t>Consumo medio-bajo, uso estable y moderado en todas las franjas</t>
  </si>
  <si>
    <t>media_consumo, sum_consumo, Noche, s_Noche, s_Tarde</t>
  </si>
  <si>
    <t>Consumo medio, bastante equilibrado entre franjas, con ligera preferencia tarde-noche</t>
  </si>
  <si>
    <t>Consumo muy alto y muy variable, fuertemente concentrado en la tarde y noche</t>
  </si>
  <si>
    <t>Consumo bajo, uso estable, más centrado en mediodía y tarde</t>
  </si>
  <si>
    <t>Consumo alto, sostenido, con balance entre franjas y alta carga nocturna</t>
  </si>
  <si>
    <t>Consumo medio, con preferencia en la tarde y noche, uso relativamente equilibrado</t>
  </si>
  <si>
    <t>Consumo bajo, estable, mayor uso en mediodía y noche</t>
  </si>
  <si>
    <t>Consumo muy alto y muy variable, concentración extrema en la tarde</t>
  </si>
  <si>
    <t>media_consumo, sum_consumo, Tarde, s_Tarde, Noche, s_Noche</t>
  </si>
  <si>
    <t>Consumo alto, bastante repartido, con fuerte carga en la tarde</t>
  </si>
  <si>
    <t>Consumo medio-bajo, equilibrado, con ligera preferencia por la noche</t>
  </si>
  <si>
    <t>media_consumo, sum_consumo, Noche, s_Noche, s_Madrugada</t>
  </si>
  <si>
    <t>Consumo medio-alto, regular, con alta carga en mediodía y noche</t>
  </si>
  <si>
    <t>Consumo muy alto y muy variable, con fuerte concentración vespertina</t>
  </si>
  <si>
    <t>Consumo bajo, distribuido, con picos ligeros en noche y mediodía</t>
  </si>
  <si>
    <t>Consumo bajo, estable, con ligera preferencia nocturna</t>
  </si>
  <si>
    <t>Consumo medio, uniforme, mayor peso en mediodía y noche</t>
  </si>
  <si>
    <t>Consumo alto y muy variable, con fuerte carga en mediodía y tarde</t>
  </si>
  <si>
    <t>Consumo medio-alto, más repartido pero con fuerte presencia nocturna</t>
  </si>
  <si>
    <t>Consumo bajo, patrón estable, ligera preferencia por la noche</t>
  </si>
  <si>
    <t>Consumo medio, distribuido entre mediodía y noche, regular entre días</t>
  </si>
  <si>
    <t>Consumo alto, muy variable, con fuerte carga en mediodía</t>
  </si>
  <si>
    <t>Consumo medio-alto, fuerte componente nocturno y uso tardío</t>
  </si>
  <si>
    <t>Cluster 0 (11 viviendas)</t>
  </si>
  <si>
    <t xml:space="preserve"> MJS</t>
  </si>
  <si>
    <t>Consumo bajo y bastante regular. Predominio leve en el consumo nocturno y de madrugada.</t>
  </si>
  <si>
    <t>Consumo medio con alta carga nocturna y dispersión moderada.</t>
  </si>
  <si>
    <t>Consumo alto y muy variable, con carga principal en el mediodía.</t>
  </si>
  <si>
    <t>Consumo muy alto, consistente, con fuerte actividad en todas las franjas.</t>
  </si>
  <si>
    <t>media_consumo, sum_consumo, Mañana, Tarde, Noche, s_Mañana, s_Tarde, s_Noche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</si>
</sst>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7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438-33AA-41FF-ACDC-B7B119E1E5AD}">
  <dimension ref="A1:Z41"/>
  <sheetViews>
    <sheetView tabSelected="1" topLeftCell="A5" workbookViewId="0">
      <pane xSplit="1" topLeftCell="E1" activePane="topRight" state="frozen"/>
      <selection pane="topRight" activeCell="Y36" sqref="Y36"/>
    </sheetView>
  </sheetViews>
  <sheetFormatPr baseColWidth="10" defaultRowHeight="15" x14ac:dyDescent="0.25"/>
  <sheetData>
    <row r="1" spans="1:26" x14ac:dyDescent="0.25">
      <c r="A1" t="s">
        <v>18</v>
      </c>
      <c r="B1" s="4"/>
    </row>
    <row r="2" spans="1:26" x14ac:dyDescent="0.25">
      <c r="A2" t="s">
        <v>19</v>
      </c>
      <c r="B2" s="1"/>
    </row>
    <row r="3" spans="1:26" x14ac:dyDescent="0.25">
      <c r="A3" t="s">
        <v>20</v>
      </c>
      <c r="B3" s="3"/>
    </row>
    <row r="4" spans="1:26" x14ac:dyDescent="0.25">
      <c r="A4" t="s">
        <v>21</v>
      </c>
      <c r="B4" s="2"/>
    </row>
    <row r="5" spans="1:26" x14ac:dyDescent="0.25">
      <c r="A5" t="s">
        <v>23</v>
      </c>
      <c r="K5" s="5"/>
      <c r="N5" s="5"/>
    </row>
    <row r="6" spans="1:26" x14ac:dyDescent="0.25">
      <c r="A6" t="s">
        <v>6</v>
      </c>
      <c r="B6" s="5">
        <v>44927</v>
      </c>
      <c r="C6" s="5">
        <v>44958</v>
      </c>
      <c r="D6" s="5">
        <v>44986</v>
      </c>
      <c r="E6" s="5">
        <v>45017</v>
      </c>
      <c r="F6" s="5">
        <v>45047</v>
      </c>
      <c r="G6" s="5">
        <v>45078</v>
      </c>
      <c r="H6" s="5">
        <v>45108</v>
      </c>
      <c r="I6" s="5">
        <v>45139</v>
      </c>
      <c r="J6" s="5">
        <v>45170</v>
      </c>
      <c r="K6" s="5">
        <v>45200</v>
      </c>
      <c r="L6" s="5">
        <v>45231</v>
      </c>
      <c r="M6" s="5">
        <v>45261</v>
      </c>
      <c r="N6" s="5">
        <v>45292</v>
      </c>
      <c r="O6" s="5">
        <v>45323</v>
      </c>
      <c r="P6" s="5">
        <v>45352</v>
      </c>
      <c r="Q6" s="5">
        <v>45383</v>
      </c>
      <c r="R6" s="5">
        <v>45413</v>
      </c>
      <c r="S6" s="5">
        <v>45444</v>
      </c>
      <c r="T6" s="5">
        <v>45474</v>
      </c>
      <c r="U6" s="5">
        <v>45505</v>
      </c>
      <c r="V6" s="5">
        <v>45536</v>
      </c>
      <c r="W6" s="5">
        <v>45566</v>
      </c>
      <c r="X6" s="5">
        <v>45597</v>
      </c>
      <c r="Y6" s="5">
        <v>45627</v>
      </c>
      <c r="Z6" s="5"/>
    </row>
    <row r="7" spans="1:26" x14ac:dyDescent="0.25">
      <c r="A7" t="s">
        <v>2</v>
      </c>
      <c r="B7" s="1"/>
      <c r="C7">
        <v>1</v>
      </c>
      <c r="D7">
        <v>1</v>
      </c>
      <c r="E7">
        <v>2</v>
      </c>
      <c r="F7">
        <v>2</v>
      </c>
      <c r="G7">
        <v>3</v>
      </c>
      <c r="H7">
        <v>0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1</v>
      </c>
      <c r="P7">
        <v>2</v>
      </c>
      <c r="Q7">
        <v>2</v>
      </c>
      <c r="R7">
        <v>1</v>
      </c>
      <c r="S7">
        <v>3</v>
      </c>
      <c r="T7">
        <v>2</v>
      </c>
      <c r="U7">
        <v>1</v>
      </c>
      <c r="V7">
        <v>3</v>
      </c>
      <c r="W7">
        <v>1</v>
      </c>
      <c r="X7">
        <v>1</v>
      </c>
      <c r="Y7">
        <v>0</v>
      </c>
    </row>
    <row r="8" spans="1:26" x14ac:dyDescent="0.25">
      <c r="A8" t="s">
        <v>4</v>
      </c>
      <c r="B8">
        <v>0</v>
      </c>
      <c r="C8">
        <v>2</v>
      </c>
      <c r="D8">
        <v>3</v>
      </c>
      <c r="E8">
        <v>2</v>
      </c>
      <c r="F8">
        <v>3</v>
      </c>
      <c r="G8">
        <v>0</v>
      </c>
      <c r="H8">
        <v>2</v>
      </c>
      <c r="I8">
        <v>1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2</v>
      </c>
      <c r="R8">
        <v>1</v>
      </c>
      <c r="S8">
        <v>3</v>
      </c>
      <c r="T8">
        <v>2</v>
      </c>
      <c r="U8">
        <v>1</v>
      </c>
      <c r="V8">
        <v>3</v>
      </c>
      <c r="W8">
        <v>1</v>
      </c>
      <c r="X8">
        <v>1</v>
      </c>
      <c r="Y8">
        <v>1</v>
      </c>
    </row>
    <row r="9" spans="1:26" x14ac:dyDescent="0.25">
      <c r="A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>
        <v>2</v>
      </c>
      <c r="Q9">
        <v>2</v>
      </c>
      <c r="R9">
        <v>0</v>
      </c>
      <c r="S9">
        <v>3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</row>
    <row r="10" spans="1:26" s="6" customFormat="1" x14ac:dyDescent="0.25">
      <c r="A10" s="6" t="s">
        <v>3</v>
      </c>
      <c r="B10">
        <v>2</v>
      </c>
      <c r="C10">
        <v>0</v>
      </c>
      <c r="D10">
        <v>2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3</v>
      </c>
      <c r="N10">
        <v>2</v>
      </c>
      <c r="O10">
        <v>3</v>
      </c>
      <c r="P10">
        <v>3</v>
      </c>
      <c r="Q10">
        <v>1</v>
      </c>
      <c r="R10" s="6">
        <v>2</v>
      </c>
      <c r="S10" s="6">
        <v>2</v>
      </c>
      <c r="T10" s="6">
        <v>1</v>
      </c>
      <c r="U10" s="6">
        <v>2</v>
      </c>
      <c r="V10" s="6">
        <v>2</v>
      </c>
      <c r="W10" s="6">
        <v>2</v>
      </c>
      <c r="X10" s="6">
        <v>2</v>
      </c>
      <c r="Y10" s="6">
        <v>2</v>
      </c>
    </row>
    <row r="11" spans="1:26" x14ac:dyDescent="0.25">
      <c r="A11" s="1" t="s">
        <v>7</v>
      </c>
      <c r="B11" s="1"/>
      <c r="C11" s="1"/>
      <c r="D11">
        <v>1</v>
      </c>
      <c r="E11">
        <v>2</v>
      </c>
      <c r="F11">
        <v>2</v>
      </c>
      <c r="G11">
        <v>3</v>
      </c>
      <c r="H11">
        <v>0</v>
      </c>
      <c r="I11">
        <v>0</v>
      </c>
      <c r="J11">
        <v>3</v>
      </c>
      <c r="K11">
        <v>2</v>
      </c>
      <c r="L11">
        <v>2</v>
      </c>
      <c r="M11">
        <v>1</v>
      </c>
      <c r="N11">
        <v>3</v>
      </c>
      <c r="O11">
        <v>1</v>
      </c>
      <c r="P11">
        <v>2</v>
      </c>
      <c r="Q11">
        <v>2</v>
      </c>
      <c r="R11">
        <v>1</v>
      </c>
      <c r="S11">
        <v>3</v>
      </c>
      <c r="T11">
        <v>2</v>
      </c>
      <c r="U11">
        <v>1</v>
      </c>
      <c r="V11">
        <v>3</v>
      </c>
      <c r="W11">
        <v>1</v>
      </c>
      <c r="X11">
        <v>1</v>
      </c>
      <c r="Y11">
        <v>1</v>
      </c>
    </row>
    <row r="12" spans="1:26" x14ac:dyDescent="0.25">
      <c r="A12" t="s">
        <v>8</v>
      </c>
      <c r="B12">
        <v>3</v>
      </c>
      <c r="C12">
        <v>1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J12">
        <v>3</v>
      </c>
      <c r="K12">
        <v>2</v>
      </c>
      <c r="L12">
        <v>2</v>
      </c>
      <c r="M12">
        <v>1</v>
      </c>
      <c r="N12">
        <v>3</v>
      </c>
      <c r="O12">
        <v>1</v>
      </c>
      <c r="P12">
        <v>2</v>
      </c>
      <c r="Q12">
        <v>2</v>
      </c>
      <c r="R12">
        <v>1</v>
      </c>
      <c r="S12">
        <v>3</v>
      </c>
      <c r="T12">
        <v>2</v>
      </c>
      <c r="U12">
        <v>1</v>
      </c>
      <c r="V12">
        <v>3</v>
      </c>
      <c r="W12">
        <v>1</v>
      </c>
      <c r="X12">
        <v>1</v>
      </c>
      <c r="Y12">
        <v>0</v>
      </c>
    </row>
    <row r="13" spans="1:26" x14ac:dyDescent="0.25">
      <c r="A13" t="s">
        <v>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 t="s">
        <v>1</v>
      </c>
      <c r="B14">
        <v>0</v>
      </c>
      <c r="C14">
        <v>0</v>
      </c>
      <c r="D14">
        <v>3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1</v>
      </c>
      <c r="L14">
        <v>1</v>
      </c>
      <c r="M14">
        <v>3</v>
      </c>
      <c r="N14">
        <v>1</v>
      </c>
      <c r="O14">
        <v>1</v>
      </c>
      <c r="P14">
        <v>3</v>
      </c>
      <c r="Q14">
        <v>3</v>
      </c>
      <c r="R14">
        <v>3</v>
      </c>
      <c r="S14">
        <v>1</v>
      </c>
      <c r="T14">
        <v>0</v>
      </c>
      <c r="U14">
        <v>0</v>
      </c>
      <c r="V14">
        <v>3</v>
      </c>
      <c r="W14">
        <v>1</v>
      </c>
      <c r="X14">
        <v>1</v>
      </c>
      <c r="Y14">
        <v>0</v>
      </c>
    </row>
    <row r="15" spans="1:26" x14ac:dyDescent="0.25">
      <c r="A15" t="s">
        <v>9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 t="s">
        <v>10</v>
      </c>
      <c r="B16">
        <v>3</v>
      </c>
      <c r="C16">
        <v>1</v>
      </c>
      <c r="D16">
        <v>3</v>
      </c>
      <c r="E16">
        <v>1</v>
      </c>
      <c r="F16">
        <v>1</v>
      </c>
      <c r="G16">
        <v>1</v>
      </c>
      <c r="H16">
        <v>3</v>
      </c>
      <c r="I16">
        <v>2</v>
      </c>
      <c r="J16">
        <v>1</v>
      </c>
      <c r="K16">
        <v>1</v>
      </c>
      <c r="L16">
        <v>1</v>
      </c>
      <c r="M16">
        <v>1</v>
      </c>
      <c r="N16">
        <v>3</v>
      </c>
      <c r="O16">
        <v>1</v>
      </c>
      <c r="P16">
        <v>2</v>
      </c>
      <c r="Q16">
        <v>2</v>
      </c>
      <c r="R16">
        <v>3</v>
      </c>
      <c r="S16">
        <v>1</v>
      </c>
      <c r="T16">
        <v>1</v>
      </c>
      <c r="U16">
        <v>3</v>
      </c>
      <c r="V16">
        <v>3</v>
      </c>
      <c r="W16">
        <v>1</v>
      </c>
      <c r="X16">
        <v>1</v>
      </c>
      <c r="Y16">
        <v>0</v>
      </c>
    </row>
    <row r="17" spans="1:25" s="6" customFormat="1" x14ac:dyDescent="0.25">
      <c r="A17" s="6" t="s">
        <v>11</v>
      </c>
      <c r="B17">
        <v>3</v>
      </c>
      <c r="C17">
        <v>0</v>
      </c>
      <c r="D17">
        <v>1</v>
      </c>
      <c r="E17">
        <v>3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3</v>
      </c>
      <c r="O17">
        <v>1</v>
      </c>
      <c r="P17">
        <v>2</v>
      </c>
      <c r="Q17">
        <v>2</v>
      </c>
      <c r="R17" s="6">
        <v>0</v>
      </c>
      <c r="S17" s="6">
        <v>0</v>
      </c>
      <c r="T17" s="6">
        <v>2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t="s">
        <v>12</v>
      </c>
      <c r="B18">
        <v>0</v>
      </c>
      <c r="C18">
        <v>1</v>
      </c>
      <c r="D18">
        <v>3</v>
      </c>
      <c r="E18">
        <v>1</v>
      </c>
      <c r="F18">
        <v>2</v>
      </c>
      <c r="G18">
        <v>1</v>
      </c>
      <c r="H18">
        <v>3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v>1</v>
      </c>
      <c r="X18">
        <v>1</v>
      </c>
      <c r="Y18">
        <v>0</v>
      </c>
    </row>
    <row r="19" spans="1:25" x14ac:dyDescent="0.25">
      <c r="A19" t="s">
        <v>13</v>
      </c>
      <c r="B19">
        <v>3</v>
      </c>
      <c r="C19">
        <v>1</v>
      </c>
      <c r="D19">
        <v>1</v>
      </c>
      <c r="E19">
        <v>2</v>
      </c>
      <c r="F19">
        <v>2</v>
      </c>
      <c r="G19">
        <v>3</v>
      </c>
      <c r="H19">
        <v>0</v>
      </c>
      <c r="I19">
        <v>1</v>
      </c>
      <c r="J19">
        <v>3</v>
      </c>
      <c r="K19">
        <v>2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1</v>
      </c>
      <c r="S19">
        <v>3</v>
      </c>
      <c r="T19">
        <v>2</v>
      </c>
      <c r="U19">
        <v>1</v>
      </c>
      <c r="V19">
        <v>3</v>
      </c>
      <c r="W19">
        <v>1</v>
      </c>
      <c r="X19">
        <v>1</v>
      </c>
      <c r="Y19">
        <v>0</v>
      </c>
    </row>
    <row r="20" spans="1:25" x14ac:dyDescent="0.25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>
        <v>3</v>
      </c>
    </row>
    <row r="21" spans="1:25" x14ac:dyDescent="0.25">
      <c r="A21" t="s">
        <v>17</v>
      </c>
      <c r="B21" s="1"/>
      <c r="C21">
        <v>1</v>
      </c>
      <c r="D21">
        <v>3</v>
      </c>
      <c r="E21">
        <v>1</v>
      </c>
      <c r="F21">
        <v>1</v>
      </c>
      <c r="G21">
        <v>1</v>
      </c>
      <c r="H21">
        <v>1</v>
      </c>
      <c r="I21">
        <v>3</v>
      </c>
      <c r="J21">
        <v>3</v>
      </c>
      <c r="K21">
        <v>1</v>
      </c>
      <c r="L21">
        <v>1</v>
      </c>
      <c r="M21">
        <v>3</v>
      </c>
      <c r="N21">
        <v>3</v>
      </c>
      <c r="O21">
        <v>1</v>
      </c>
      <c r="P21">
        <v>1</v>
      </c>
      <c r="Q21">
        <v>3</v>
      </c>
      <c r="R21">
        <v>3</v>
      </c>
      <c r="S21">
        <v>1</v>
      </c>
      <c r="T21">
        <v>3</v>
      </c>
      <c r="U21">
        <v>3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14</v>
      </c>
      <c r="B22">
        <v>0</v>
      </c>
      <c r="C22">
        <v>0</v>
      </c>
      <c r="D22">
        <v>3</v>
      </c>
      <c r="E22">
        <v>2</v>
      </c>
      <c r="F22">
        <v>2</v>
      </c>
      <c r="G22">
        <v>3</v>
      </c>
      <c r="H22">
        <v>2</v>
      </c>
      <c r="I22">
        <v>1</v>
      </c>
      <c r="J22">
        <v>3</v>
      </c>
      <c r="K22">
        <v>3</v>
      </c>
      <c r="L22">
        <v>1</v>
      </c>
      <c r="M22">
        <v>3</v>
      </c>
      <c r="N22">
        <v>1</v>
      </c>
      <c r="O22">
        <v>1</v>
      </c>
      <c r="P22">
        <v>2</v>
      </c>
      <c r="Q22">
        <v>3</v>
      </c>
      <c r="R22">
        <v>3</v>
      </c>
      <c r="S22">
        <v>1</v>
      </c>
      <c r="T22">
        <v>2</v>
      </c>
      <c r="U22">
        <v>0</v>
      </c>
      <c r="V22">
        <v>3</v>
      </c>
      <c r="W22">
        <v>3</v>
      </c>
      <c r="X22">
        <v>3</v>
      </c>
      <c r="Y22">
        <v>1</v>
      </c>
    </row>
    <row r="23" spans="1:25" x14ac:dyDescent="0.25">
      <c r="A23" t="s">
        <v>15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16</v>
      </c>
      <c r="B24">
        <v>0</v>
      </c>
      <c r="C24">
        <v>2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>
        <v>3</v>
      </c>
      <c r="M24">
        <v>3</v>
      </c>
      <c r="N24">
        <v>1</v>
      </c>
      <c r="O24">
        <v>2</v>
      </c>
      <c r="P24">
        <v>3</v>
      </c>
      <c r="Q24">
        <v>1</v>
      </c>
      <c r="R24">
        <v>3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7" spans="1:25" x14ac:dyDescent="0.25">
      <c r="A27" t="s">
        <v>24</v>
      </c>
      <c r="B27" t="s">
        <v>43</v>
      </c>
      <c r="C27" t="s">
        <v>57</v>
      </c>
      <c r="D27" t="s">
        <v>69</v>
      </c>
      <c r="E27" t="s">
        <v>78</v>
      </c>
      <c r="F27" t="s">
        <v>86</v>
      </c>
      <c r="G27" t="s">
        <v>94</v>
      </c>
      <c r="H27" t="s">
        <v>100</v>
      </c>
      <c r="I27" t="s">
        <v>108</v>
      </c>
      <c r="J27" t="s">
        <v>113</v>
      </c>
      <c r="K27" t="s">
        <v>118</v>
      </c>
      <c r="L27" t="s">
        <v>124</v>
      </c>
      <c r="M27" t="s">
        <v>130</v>
      </c>
      <c r="N27" t="s">
        <v>135</v>
      </c>
      <c r="O27" t="s">
        <v>139</v>
      </c>
      <c r="P27" t="s">
        <v>144</v>
      </c>
      <c r="Q27" t="s">
        <v>149</v>
      </c>
      <c r="R27" t="s">
        <v>154</v>
      </c>
      <c r="S27" t="s">
        <v>160</v>
      </c>
      <c r="T27" t="s">
        <v>165</v>
      </c>
      <c r="U27" t="s">
        <v>169</v>
      </c>
      <c r="V27" t="s">
        <v>174</v>
      </c>
      <c r="W27" t="s">
        <v>179</v>
      </c>
      <c r="X27" t="s">
        <v>183</v>
      </c>
      <c r="Y27" t="s">
        <v>189</v>
      </c>
    </row>
    <row r="28" spans="1:25" x14ac:dyDescent="0.25">
      <c r="A28" t="s">
        <v>25</v>
      </c>
      <c r="B28" t="s">
        <v>44</v>
      </c>
      <c r="C28" t="s">
        <v>58</v>
      </c>
      <c r="D28" t="s">
        <v>71</v>
      </c>
      <c r="E28" t="s">
        <v>80</v>
      </c>
      <c r="F28" t="s">
        <v>88</v>
      </c>
      <c r="G28" t="s">
        <v>96</v>
      </c>
      <c r="H28" t="s">
        <v>102</v>
      </c>
      <c r="I28" t="s">
        <v>109</v>
      </c>
      <c r="J28" t="s">
        <v>114</v>
      </c>
      <c r="K28" t="s">
        <v>119</v>
      </c>
      <c r="L28" t="s">
        <v>126</v>
      </c>
      <c r="M28" t="s">
        <v>131</v>
      </c>
      <c r="N28" t="s">
        <v>136</v>
      </c>
      <c r="O28" t="s">
        <v>140</v>
      </c>
      <c r="P28" t="s">
        <v>145</v>
      </c>
      <c r="Q28" t="s">
        <v>150</v>
      </c>
      <c r="R28" t="s">
        <v>156</v>
      </c>
      <c r="S28" t="s">
        <v>161</v>
      </c>
      <c r="T28" t="s">
        <v>166</v>
      </c>
      <c r="U28" t="s">
        <v>170</v>
      </c>
      <c r="V28" t="s">
        <v>176</v>
      </c>
      <c r="W28" t="s">
        <v>180</v>
      </c>
      <c r="X28" t="s">
        <v>184</v>
      </c>
      <c r="Y28" t="s">
        <v>190</v>
      </c>
    </row>
    <row r="29" spans="1:25" x14ac:dyDescent="0.25">
      <c r="A29" t="s">
        <v>26</v>
      </c>
      <c r="B29" t="s">
        <v>45</v>
      </c>
      <c r="C29" t="s">
        <v>59</v>
      </c>
      <c r="D29" t="s">
        <v>73</v>
      </c>
      <c r="E29" t="s">
        <v>82</v>
      </c>
      <c r="F29" t="s">
        <v>90</v>
      </c>
      <c r="G29" t="s">
        <v>97</v>
      </c>
      <c r="H29" t="s">
        <v>104</v>
      </c>
      <c r="I29" t="s">
        <v>110</v>
      </c>
      <c r="J29" t="s">
        <v>115</v>
      </c>
      <c r="K29" t="s">
        <v>120</v>
      </c>
      <c r="L29" t="s">
        <v>127</v>
      </c>
      <c r="M29" t="s">
        <v>132</v>
      </c>
      <c r="N29" t="s">
        <v>137</v>
      </c>
      <c r="O29" t="s">
        <v>141</v>
      </c>
      <c r="P29" t="s">
        <v>147</v>
      </c>
      <c r="Q29" t="s">
        <v>152</v>
      </c>
      <c r="R29" t="s">
        <v>158</v>
      </c>
      <c r="S29" t="s">
        <v>162</v>
      </c>
      <c r="T29" t="s">
        <v>167</v>
      </c>
      <c r="U29" t="s">
        <v>171</v>
      </c>
      <c r="V29" t="s">
        <v>177</v>
      </c>
      <c r="W29" t="s">
        <v>181</v>
      </c>
      <c r="X29" t="s">
        <v>185</v>
      </c>
      <c r="Y29" t="s">
        <v>191</v>
      </c>
    </row>
    <row r="30" spans="1:25" x14ac:dyDescent="0.25">
      <c r="A30" t="s">
        <v>27</v>
      </c>
      <c r="B30" t="s">
        <v>46</v>
      </c>
      <c r="C30" t="s">
        <v>60</v>
      </c>
      <c r="D30" t="s">
        <v>75</v>
      </c>
      <c r="E30" t="s">
        <v>84</v>
      </c>
      <c r="F30" t="s">
        <v>92</v>
      </c>
      <c r="G30" t="s">
        <v>99</v>
      </c>
      <c r="H30" t="s">
        <v>106</v>
      </c>
      <c r="I30" t="s">
        <v>111</v>
      </c>
      <c r="J30" t="s">
        <v>116</v>
      </c>
      <c r="K30" t="s">
        <v>122</v>
      </c>
      <c r="L30" t="s">
        <v>129</v>
      </c>
      <c r="M30" t="s">
        <v>134</v>
      </c>
      <c r="N30" t="s">
        <v>138</v>
      </c>
      <c r="O30" t="s">
        <v>142</v>
      </c>
      <c r="P30" t="s">
        <v>148</v>
      </c>
      <c r="Q30" t="s">
        <v>153</v>
      </c>
      <c r="R30" t="s">
        <v>159</v>
      </c>
      <c r="S30" t="s">
        <v>163</v>
      </c>
      <c r="T30" t="s">
        <v>168</v>
      </c>
      <c r="U30" t="s">
        <v>173</v>
      </c>
      <c r="V30" t="s">
        <v>178</v>
      </c>
      <c r="W30" t="s">
        <v>182</v>
      </c>
      <c r="X30" t="s">
        <v>186</v>
      </c>
      <c r="Y30" t="s">
        <v>192</v>
      </c>
    </row>
    <row r="31" spans="1:25" x14ac:dyDescent="0.25">
      <c r="A31" t="s">
        <v>24</v>
      </c>
      <c r="B31" t="s">
        <v>47</v>
      </c>
      <c r="C31" t="s">
        <v>61</v>
      </c>
      <c r="D31" t="s">
        <v>70</v>
      </c>
      <c r="E31" t="s">
        <v>79</v>
      </c>
      <c r="F31" t="s">
        <v>87</v>
      </c>
      <c r="G31" t="s">
        <v>95</v>
      </c>
      <c r="H31" t="s">
        <v>101</v>
      </c>
      <c r="I31" t="s">
        <v>91</v>
      </c>
      <c r="J31" t="s">
        <v>91</v>
      </c>
      <c r="K31" t="s">
        <v>91</v>
      </c>
      <c r="L31" t="s">
        <v>125</v>
      </c>
      <c r="M31" t="s">
        <v>125</v>
      </c>
      <c r="N31" t="s">
        <v>125</v>
      </c>
      <c r="O31" t="s">
        <v>125</v>
      </c>
      <c r="P31" t="s">
        <v>89</v>
      </c>
      <c r="Q31" t="s">
        <v>89</v>
      </c>
      <c r="R31" t="s">
        <v>155</v>
      </c>
      <c r="S31" t="s">
        <v>107</v>
      </c>
      <c r="T31" t="s">
        <v>91</v>
      </c>
      <c r="U31" t="s">
        <v>91</v>
      </c>
      <c r="V31" t="s">
        <v>175</v>
      </c>
      <c r="W31" t="s">
        <v>175</v>
      </c>
      <c r="X31" t="s">
        <v>175</v>
      </c>
      <c r="Y31" t="s">
        <v>133</v>
      </c>
    </row>
    <row r="32" spans="1:25" x14ac:dyDescent="0.25">
      <c r="A32" t="s">
        <v>25</v>
      </c>
      <c r="B32" t="s">
        <v>48</v>
      </c>
      <c r="C32" t="s">
        <v>62</v>
      </c>
      <c r="D32" t="s">
        <v>72</v>
      </c>
      <c r="E32" t="s">
        <v>81</v>
      </c>
      <c r="F32" t="s">
        <v>89</v>
      </c>
      <c r="G32" t="s">
        <v>89</v>
      </c>
      <c r="H32" t="s">
        <v>103</v>
      </c>
      <c r="I32" t="s">
        <v>107</v>
      </c>
      <c r="J32" t="s">
        <v>89</v>
      </c>
      <c r="K32" t="s">
        <v>89</v>
      </c>
      <c r="L32" t="s">
        <v>125</v>
      </c>
      <c r="M32" t="s">
        <v>125</v>
      </c>
      <c r="N32" t="s">
        <v>95</v>
      </c>
      <c r="O32" t="s">
        <v>95</v>
      </c>
      <c r="P32" t="s">
        <v>146</v>
      </c>
      <c r="Q32" t="s">
        <v>151</v>
      </c>
      <c r="R32" t="s">
        <v>157</v>
      </c>
      <c r="S32" t="s">
        <v>95</v>
      </c>
      <c r="T32" t="s">
        <v>91</v>
      </c>
      <c r="U32" t="s">
        <v>89</v>
      </c>
      <c r="V32" t="s">
        <v>89</v>
      </c>
      <c r="W32" t="s">
        <v>89</v>
      </c>
      <c r="X32" t="s">
        <v>89</v>
      </c>
      <c r="Y32" t="s">
        <v>125</v>
      </c>
    </row>
    <row r="33" spans="1:25" x14ac:dyDescent="0.25">
      <c r="A33" t="s">
        <v>26</v>
      </c>
      <c r="B33" t="s">
        <v>49</v>
      </c>
      <c r="C33" t="s">
        <v>63</v>
      </c>
      <c r="D33" t="s">
        <v>74</v>
      </c>
      <c r="E33" t="s">
        <v>83</v>
      </c>
      <c r="F33" t="s">
        <v>91</v>
      </c>
      <c r="G33" t="s">
        <v>98</v>
      </c>
      <c r="H33" t="s">
        <v>105</v>
      </c>
      <c r="I33" t="s">
        <v>91</v>
      </c>
      <c r="J33" t="s">
        <v>91</v>
      </c>
      <c r="K33" t="s">
        <v>121</v>
      </c>
      <c r="L33" t="s">
        <v>128</v>
      </c>
      <c r="M33" t="s">
        <v>133</v>
      </c>
      <c r="N33" t="s">
        <v>95</v>
      </c>
      <c r="O33" t="s">
        <v>133</v>
      </c>
      <c r="P33" t="s">
        <v>95</v>
      </c>
      <c r="Q33" t="s">
        <v>89</v>
      </c>
      <c r="R33" t="s">
        <v>107</v>
      </c>
      <c r="S33" t="s">
        <v>107</v>
      </c>
      <c r="T33" t="s">
        <v>107</v>
      </c>
      <c r="U33" t="s">
        <v>172</v>
      </c>
      <c r="V33" t="s">
        <v>91</v>
      </c>
      <c r="W33" t="s">
        <v>107</v>
      </c>
      <c r="X33" t="s">
        <v>107</v>
      </c>
      <c r="Y33" t="s">
        <v>107</v>
      </c>
    </row>
    <row r="34" spans="1:25" x14ac:dyDescent="0.25">
      <c r="A34" t="s">
        <v>27</v>
      </c>
      <c r="B34" t="s">
        <v>50</v>
      </c>
      <c r="C34" t="s">
        <v>64</v>
      </c>
      <c r="D34" t="s">
        <v>76</v>
      </c>
      <c r="E34" t="s">
        <v>85</v>
      </c>
      <c r="F34" t="s">
        <v>93</v>
      </c>
      <c r="G34" t="s">
        <v>91</v>
      </c>
      <c r="H34" t="s">
        <v>107</v>
      </c>
      <c r="I34" t="s">
        <v>112</v>
      </c>
      <c r="J34" t="s">
        <v>117</v>
      </c>
      <c r="K34" t="s">
        <v>123</v>
      </c>
      <c r="L34" t="s">
        <v>95</v>
      </c>
      <c r="M34" t="s">
        <v>95</v>
      </c>
      <c r="N34" t="s">
        <v>91</v>
      </c>
      <c r="O34" t="s">
        <v>89</v>
      </c>
      <c r="P34" t="s">
        <v>89</v>
      </c>
      <c r="Q34" t="s">
        <v>95</v>
      </c>
      <c r="R34" t="s">
        <v>89</v>
      </c>
      <c r="S34" t="s">
        <v>164</v>
      </c>
      <c r="T34" t="s">
        <v>95</v>
      </c>
      <c r="U34" t="s">
        <v>91</v>
      </c>
      <c r="V34" t="s">
        <v>81</v>
      </c>
      <c r="W34" t="s">
        <v>95</v>
      </c>
      <c r="X34" t="s">
        <v>95</v>
      </c>
      <c r="Y34" t="s">
        <v>193</v>
      </c>
    </row>
    <row r="36" spans="1:25" x14ac:dyDescent="0.25">
      <c r="U36" t="s">
        <v>28</v>
      </c>
      <c r="V36" t="s">
        <v>67</v>
      </c>
      <c r="W36" t="s">
        <v>68</v>
      </c>
    </row>
    <row r="37" spans="1:25" x14ac:dyDescent="0.25">
      <c r="U37">
        <v>0</v>
      </c>
    </row>
    <row r="38" spans="1:25" x14ac:dyDescent="0.25">
      <c r="A38" t="s">
        <v>18</v>
      </c>
      <c r="B38" s="4"/>
      <c r="U38">
        <v>1</v>
      </c>
    </row>
    <row r="39" spans="1:25" x14ac:dyDescent="0.25">
      <c r="A39" t="s">
        <v>19</v>
      </c>
      <c r="B39" s="1"/>
      <c r="U39">
        <v>2</v>
      </c>
    </row>
    <row r="40" spans="1:25" x14ac:dyDescent="0.25">
      <c r="A40" t="s">
        <v>20</v>
      </c>
      <c r="B40" s="3"/>
      <c r="U40">
        <v>3</v>
      </c>
    </row>
    <row r="41" spans="1:25" x14ac:dyDescent="0.25">
      <c r="A41" t="s">
        <v>21</v>
      </c>
      <c r="B41" s="2"/>
    </row>
  </sheetData>
  <sortState xmlns:xlrd2="http://schemas.microsoft.com/office/spreadsheetml/2017/richdata2" ref="A6:G6">
    <sortCondition ref="A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CF6-8724-4F31-9139-6611303864DD}">
  <dimension ref="A1:AJ78"/>
  <sheetViews>
    <sheetView workbookViewId="0">
      <selection activeCell="W18" sqref="W1:W18"/>
    </sheetView>
  </sheetViews>
  <sheetFormatPr baseColWidth="10" defaultRowHeight="15" x14ac:dyDescent="0.25"/>
  <cols>
    <col min="1" max="1" width="30.5703125" customWidth="1"/>
    <col min="6" max="13" width="0" hidden="1" customWidth="1"/>
    <col min="14" max="16" width="11.42578125" hidden="1" customWidth="1"/>
    <col min="17" max="21" width="11.42578125" customWidth="1"/>
    <col min="24" max="25" width="11.42578125" style="6"/>
  </cols>
  <sheetData>
    <row r="1" spans="1:36" x14ac:dyDescent="0.25">
      <c r="A1" t="s">
        <v>51</v>
      </c>
      <c r="Q1">
        <f>VALUE(MID(A1,9,FIND("(",A1)-10))</f>
        <v>0</v>
      </c>
      <c r="S1" t="str" cm="1">
        <f t="array" ref="S1">INDEX(A$8:D$21,ROW(9:9),1)</f>
        <v xml:space="preserve"> LFZA</v>
      </c>
      <c r="V1" t="str" cm="1">
        <f t="array" ref="V1:W71">_xlfn._xlws.SORT(S8:T78,1,1)</f>
        <v xml:space="preserve"> ABLD</v>
      </c>
      <c r="W1" s="3">
        <v>0</v>
      </c>
      <c r="X1" s="6">
        <f>W1</f>
        <v>0</v>
      </c>
      <c r="Y1" s="6" t="s">
        <v>187</v>
      </c>
      <c r="Z1" t="s">
        <v>55</v>
      </c>
      <c r="AA1" t="s">
        <v>143</v>
      </c>
      <c r="AB1" t="s">
        <v>42</v>
      </c>
      <c r="AC1" t="s">
        <v>39</v>
      </c>
      <c r="AD1" t="s">
        <v>29</v>
      </c>
      <c r="AE1" t="s">
        <v>33</v>
      </c>
      <c r="AF1" t="s">
        <v>35</v>
      </c>
      <c r="AG1" t="s">
        <v>36</v>
      </c>
      <c r="AH1" t="s">
        <v>30</v>
      </c>
      <c r="AI1" t="s">
        <v>37</v>
      </c>
      <c r="AJ1" t="s">
        <v>34</v>
      </c>
    </row>
    <row r="2" spans="1:36" x14ac:dyDescent="0.25">
      <c r="A2" t="s">
        <v>52</v>
      </c>
      <c r="Q2">
        <f t="shared" ref="Q2:Q4" si="0">VALUE(MID(A2,9,FIND("(",A2)-10))</f>
        <v>1</v>
      </c>
      <c r="V2" t="str">
        <v xml:space="preserve"> AJVG</v>
      </c>
      <c r="W2" s="3">
        <v>1</v>
      </c>
      <c r="X2" s="6">
        <f t="shared" ref="X2:X17" si="1">W2</f>
        <v>1</v>
      </c>
      <c r="Y2" s="6" t="s">
        <v>65</v>
      </c>
      <c r="Z2" t="s">
        <v>38</v>
      </c>
      <c r="AA2" t="s">
        <v>66</v>
      </c>
      <c r="AB2" t="s">
        <v>56</v>
      </c>
      <c r="AC2" t="s">
        <v>31</v>
      </c>
      <c r="AD2" t="s">
        <v>32</v>
      </c>
    </row>
    <row r="3" spans="1:36" x14ac:dyDescent="0.25">
      <c r="A3" t="s">
        <v>53</v>
      </c>
      <c r="Q3">
        <f t="shared" si="0"/>
        <v>2</v>
      </c>
      <c r="V3" t="str">
        <v xml:space="preserve"> ATF</v>
      </c>
      <c r="W3" s="3">
        <v>0</v>
      </c>
      <c r="X3" s="6">
        <f t="shared" si="1"/>
        <v>0</v>
      </c>
      <c r="Y3" s="6" t="s">
        <v>40</v>
      </c>
      <c r="Z3" t="s">
        <v>41</v>
      </c>
    </row>
    <row r="4" spans="1:36" x14ac:dyDescent="0.25">
      <c r="A4" t="s">
        <v>54</v>
      </c>
      <c r="Q4">
        <f t="shared" si="0"/>
        <v>3</v>
      </c>
      <c r="V4" t="str">
        <v xml:space="preserve"> FJAG</v>
      </c>
      <c r="W4" s="3">
        <v>2</v>
      </c>
      <c r="X4" s="6">
        <f t="shared" si="1"/>
        <v>2</v>
      </c>
      <c r="Y4" s="6" t="s">
        <v>77</v>
      </c>
      <c r="Z4" t="s">
        <v>188</v>
      </c>
    </row>
    <row r="5" spans="1:36" x14ac:dyDescent="0.25">
      <c r="V5" t="str">
        <v xml:space="preserve"> FMB</v>
      </c>
      <c r="W5" s="3">
        <v>1</v>
      </c>
      <c r="X5" s="6">
        <f t="shared" si="1"/>
        <v>1</v>
      </c>
    </row>
    <row r="6" spans="1:36" x14ac:dyDescent="0.25">
      <c r="V6" t="str">
        <v xml:space="preserve"> GPC</v>
      </c>
      <c r="W6" s="3">
        <v>0</v>
      </c>
      <c r="X6" s="6">
        <f t="shared" si="1"/>
        <v>0</v>
      </c>
    </row>
    <row r="7" spans="1:36" x14ac:dyDescent="0.25">
      <c r="V7" t="str">
        <v xml:space="preserve"> JACL</v>
      </c>
      <c r="W7" s="3">
        <v>0</v>
      </c>
      <c r="X7" s="6">
        <f t="shared" si="1"/>
        <v>0</v>
      </c>
    </row>
    <row r="8" spans="1:36" x14ac:dyDescent="0.25">
      <c r="A8">
        <f>Q1</f>
        <v>0</v>
      </c>
      <c r="B8">
        <f>Q2</f>
        <v>1</v>
      </c>
      <c r="C8">
        <f>Q3</f>
        <v>2</v>
      </c>
      <c r="D8">
        <f>Q4</f>
        <v>3</v>
      </c>
      <c r="S8" t="str">
        <f>IF(A9&lt;&gt;"",A9,"zzzz")</f>
        <v xml:space="preserve"> ABLD</v>
      </c>
      <c r="T8">
        <v>0</v>
      </c>
      <c r="V8" t="str">
        <v xml:space="preserve"> JALG</v>
      </c>
      <c r="W8" s="3">
        <v>0</v>
      </c>
      <c r="X8" s="6">
        <f t="shared" si="1"/>
        <v>0</v>
      </c>
      <c r="Y8" s="6" t="s">
        <v>28</v>
      </c>
      <c r="Z8" t="s">
        <v>67</v>
      </c>
      <c r="AA8" t="s">
        <v>68</v>
      </c>
    </row>
    <row r="9" spans="1:36" x14ac:dyDescent="0.25">
      <c r="A9" t="s">
        <v>55</v>
      </c>
      <c r="B9" t="s">
        <v>38</v>
      </c>
      <c r="C9" t="s">
        <v>41</v>
      </c>
      <c r="D9" t="s">
        <v>188</v>
      </c>
      <c r="S9" t="str">
        <f t="shared" ref="S9:S22" si="2">IF(A10&lt;&gt;"",A10,"zzzz")</f>
        <v xml:space="preserve"> ATF</v>
      </c>
      <c r="T9">
        <v>0</v>
      </c>
      <c r="V9" t="str">
        <v xml:space="preserve"> JLG</v>
      </c>
      <c r="W9" s="3">
        <v>0</v>
      </c>
      <c r="X9" s="6">
        <f t="shared" si="1"/>
        <v>0</v>
      </c>
      <c r="Y9" s="6">
        <v>0</v>
      </c>
    </row>
    <row r="10" spans="1:36" x14ac:dyDescent="0.25">
      <c r="A10" t="s">
        <v>143</v>
      </c>
      <c r="B10" t="s">
        <v>66</v>
      </c>
      <c r="S10" t="str">
        <f t="shared" si="2"/>
        <v xml:space="preserve"> GPC</v>
      </c>
      <c r="T10">
        <v>0</v>
      </c>
      <c r="V10" t="str">
        <v xml:space="preserve"> JMM</v>
      </c>
      <c r="W10" s="3">
        <v>0</v>
      </c>
      <c r="X10" s="6">
        <f t="shared" si="1"/>
        <v>0</v>
      </c>
      <c r="Y10" s="6">
        <v>1</v>
      </c>
    </row>
    <row r="11" spans="1:36" x14ac:dyDescent="0.25">
      <c r="A11" t="s">
        <v>42</v>
      </c>
      <c r="B11" t="s">
        <v>56</v>
      </c>
      <c r="S11" t="str">
        <f t="shared" si="2"/>
        <v xml:space="preserve"> JACL</v>
      </c>
      <c r="T11">
        <v>0</v>
      </c>
      <c r="V11" t="str">
        <v xml:space="preserve"> LFZA</v>
      </c>
      <c r="W11" s="3">
        <v>0</v>
      </c>
      <c r="X11" s="6">
        <f t="shared" si="1"/>
        <v>0</v>
      </c>
      <c r="Y11" s="6">
        <v>2</v>
      </c>
    </row>
    <row r="12" spans="1:36" x14ac:dyDescent="0.25">
      <c r="A12" t="s">
        <v>39</v>
      </c>
      <c r="B12" t="s">
        <v>31</v>
      </c>
      <c r="S12" t="str">
        <f t="shared" si="2"/>
        <v xml:space="preserve"> JALG</v>
      </c>
      <c r="T12">
        <v>0</v>
      </c>
      <c r="V12" t="str">
        <v xml:space="preserve"> MANA</v>
      </c>
      <c r="W12" s="3">
        <v>0</v>
      </c>
      <c r="X12" s="6">
        <f t="shared" si="1"/>
        <v>0</v>
      </c>
      <c r="Y12" s="6">
        <v>3</v>
      </c>
    </row>
    <row r="13" spans="1:36" x14ac:dyDescent="0.25">
      <c r="A13" t="s">
        <v>29</v>
      </c>
      <c r="B13" t="s">
        <v>32</v>
      </c>
      <c r="S13" t="str">
        <f t="shared" si="2"/>
        <v xml:space="preserve"> JLG</v>
      </c>
      <c r="T13">
        <v>0</v>
      </c>
      <c r="V13" t="str">
        <v xml:space="preserve"> MBGV</v>
      </c>
      <c r="W13" s="3">
        <v>0</v>
      </c>
      <c r="X13" s="6">
        <f t="shared" si="1"/>
        <v>0</v>
      </c>
    </row>
    <row r="14" spans="1:36" x14ac:dyDescent="0.25">
      <c r="A14" t="s">
        <v>33</v>
      </c>
      <c r="S14" t="str">
        <f t="shared" si="2"/>
        <v xml:space="preserve"> JMM</v>
      </c>
      <c r="T14">
        <v>0</v>
      </c>
      <c r="V14" t="str">
        <v xml:space="preserve"> MJS</v>
      </c>
      <c r="W14" s="3">
        <v>3</v>
      </c>
    </row>
    <row r="15" spans="1:36" x14ac:dyDescent="0.25">
      <c r="A15" t="s">
        <v>35</v>
      </c>
      <c r="S15" t="str">
        <f t="shared" si="2"/>
        <v xml:space="preserve"> LFZA</v>
      </c>
      <c r="T15">
        <v>0</v>
      </c>
      <c r="V15" t="str">
        <v xml:space="preserve"> MTTA</v>
      </c>
      <c r="W15" s="3">
        <v>1</v>
      </c>
      <c r="X15" s="6">
        <f>W14</f>
        <v>3</v>
      </c>
    </row>
    <row r="16" spans="1:36" x14ac:dyDescent="0.25">
      <c r="A16" t="s">
        <v>36</v>
      </c>
      <c r="S16" t="str">
        <f t="shared" si="2"/>
        <v xml:space="preserve"> MANA</v>
      </c>
      <c r="T16">
        <v>0</v>
      </c>
      <c r="V16" t="str">
        <v xml:space="preserve"> PAA</v>
      </c>
      <c r="W16" s="3">
        <v>1</v>
      </c>
      <c r="X16" s="6">
        <f>W15</f>
        <v>1</v>
      </c>
    </row>
    <row r="17" spans="1:24" x14ac:dyDescent="0.25">
      <c r="A17" t="s">
        <v>30</v>
      </c>
      <c r="S17" t="str">
        <f t="shared" si="2"/>
        <v xml:space="preserve"> MBGV</v>
      </c>
      <c r="T17">
        <v>0</v>
      </c>
      <c r="V17" t="str">
        <v xml:space="preserve"> RFM</v>
      </c>
      <c r="W17" s="3">
        <v>0</v>
      </c>
      <c r="X17" s="6">
        <f>W16</f>
        <v>1</v>
      </c>
    </row>
    <row r="18" spans="1:24" x14ac:dyDescent="0.25">
      <c r="A18" t="s">
        <v>37</v>
      </c>
      <c r="S18" t="str">
        <f>IF(A19&lt;&gt;"",A19,"zzzz")</f>
        <v xml:space="preserve"> RFM</v>
      </c>
      <c r="T18">
        <v>0</v>
      </c>
      <c r="V18" t="str">
        <v xml:space="preserve"> RTF</v>
      </c>
      <c r="W18">
        <v>1</v>
      </c>
      <c r="X18" s="6">
        <f>W17</f>
        <v>0</v>
      </c>
    </row>
    <row r="19" spans="1:24" x14ac:dyDescent="0.25">
      <c r="A19" t="s">
        <v>34</v>
      </c>
      <c r="S19" t="str">
        <f t="shared" si="2"/>
        <v>zzzz</v>
      </c>
      <c r="T19">
        <v>0</v>
      </c>
      <c r="V19" t="str">
        <v>zzzz</v>
      </c>
      <c r="W19">
        <v>0</v>
      </c>
    </row>
    <row r="20" spans="1:24" x14ac:dyDescent="0.25">
      <c r="S20" t="str">
        <f t="shared" si="2"/>
        <v>zzzz</v>
      </c>
      <c r="T20">
        <v>0</v>
      </c>
      <c r="V20" t="str">
        <v>zzzz</v>
      </c>
      <c r="W20">
        <v>0</v>
      </c>
    </row>
    <row r="21" spans="1:24" x14ac:dyDescent="0.25">
      <c r="S21" t="str">
        <f t="shared" si="2"/>
        <v>zzzz</v>
      </c>
      <c r="T21">
        <v>0</v>
      </c>
      <c r="V21" t="str">
        <v>zzzz</v>
      </c>
      <c r="W21">
        <v>0</v>
      </c>
    </row>
    <row r="22" spans="1:24" x14ac:dyDescent="0.25">
      <c r="S22" t="str">
        <f t="shared" si="2"/>
        <v>zzzz</v>
      </c>
      <c r="T22">
        <v>0</v>
      </c>
      <c r="V22" t="str">
        <v>zzzz</v>
      </c>
      <c r="W22">
        <v>0</v>
      </c>
    </row>
    <row r="23" spans="1:24" x14ac:dyDescent="0.25">
      <c r="S23" t="str">
        <f>IF(B9&lt;&gt;"",B9,"zzzz")</f>
        <v xml:space="preserve"> AJVG</v>
      </c>
      <c r="T23">
        <v>1</v>
      </c>
      <c r="V23" t="str">
        <v>zzzz</v>
      </c>
      <c r="W23">
        <v>1</v>
      </c>
    </row>
    <row r="24" spans="1:24" x14ac:dyDescent="0.25">
      <c r="S24" t="str">
        <f t="shared" ref="S24:S35" si="3">IF(B10&lt;&gt;"",B10,"zzzz")</f>
        <v xml:space="preserve"> FMB</v>
      </c>
      <c r="T24">
        <v>1</v>
      </c>
      <c r="V24" t="str">
        <v>zzzz</v>
      </c>
      <c r="W24">
        <v>1</v>
      </c>
    </row>
    <row r="25" spans="1:24" x14ac:dyDescent="0.25">
      <c r="S25" t="str">
        <f t="shared" si="3"/>
        <v xml:space="preserve"> MTTA</v>
      </c>
      <c r="T25">
        <v>1</v>
      </c>
      <c r="V25" t="str">
        <v>zzzz</v>
      </c>
      <c r="W25">
        <v>1</v>
      </c>
    </row>
    <row r="26" spans="1:24" x14ac:dyDescent="0.25">
      <c r="S26" t="str">
        <f t="shared" si="3"/>
        <v xml:space="preserve"> PAA</v>
      </c>
      <c r="T26">
        <v>1</v>
      </c>
      <c r="V26" t="str">
        <v>zzzz</v>
      </c>
      <c r="W26">
        <v>1</v>
      </c>
    </row>
    <row r="27" spans="1:24" x14ac:dyDescent="0.25">
      <c r="S27" t="str">
        <f t="shared" si="3"/>
        <v xml:space="preserve"> RTF</v>
      </c>
      <c r="T27">
        <v>1</v>
      </c>
      <c r="V27" t="str">
        <v>zzzz</v>
      </c>
      <c r="W27">
        <v>1</v>
      </c>
    </row>
    <row r="28" spans="1:24" x14ac:dyDescent="0.25">
      <c r="S28" t="str">
        <f t="shared" si="3"/>
        <v>zzzz</v>
      </c>
      <c r="T28">
        <v>1</v>
      </c>
      <c r="V28" t="str">
        <v>zzzz</v>
      </c>
      <c r="W28">
        <v>1</v>
      </c>
    </row>
    <row r="29" spans="1:24" x14ac:dyDescent="0.25">
      <c r="S29" t="str">
        <f t="shared" si="3"/>
        <v>zzzz</v>
      </c>
      <c r="T29">
        <v>1</v>
      </c>
      <c r="V29" t="str">
        <v>zzzz</v>
      </c>
      <c r="W29">
        <v>1</v>
      </c>
    </row>
    <row r="30" spans="1:24" x14ac:dyDescent="0.25">
      <c r="S30" t="str">
        <f t="shared" si="3"/>
        <v>zzzz</v>
      </c>
      <c r="T30">
        <v>1</v>
      </c>
      <c r="V30" t="str">
        <v>zzzz</v>
      </c>
      <c r="W30">
        <v>1</v>
      </c>
    </row>
    <row r="31" spans="1:24" x14ac:dyDescent="0.25">
      <c r="S31" t="str">
        <f t="shared" si="3"/>
        <v>zzzz</v>
      </c>
      <c r="T31">
        <v>1</v>
      </c>
      <c r="V31" t="str">
        <v>zzzz</v>
      </c>
      <c r="W31">
        <v>1</v>
      </c>
    </row>
    <row r="32" spans="1:24" x14ac:dyDescent="0.25">
      <c r="S32" t="str">
        <f t="shared" si="3"/>
        <v>zzzz</v>
      </c>
      <c r="T32">
        <v>1</v>
      </c>
      <c r="V32" t="str">
        <v>zzzz</v>
      </c>
      <c r="W32">
        <v>1</v>
      </c>
    </row>
    <row r="33" spans="19:23" x14ac:dyDescent="0.25">
      <c r="S33" t="str">
        <f t="shared" si="3"/>
        <v>zzzz</v>
      </c>
      <c r="T33">
        <v>1</v>
      </c>
      <c r="V33" t="str">
        <v>zzzz</v>
      </c>
      <c r="W33">
        <v>1</v>
      </c>
    </row>
    <row r="34" spans="19:23" x14ac:dyDescent="0.25">
      <c r="S34" t="str">
        <f t="shared" si="3"/>
        <v>zzzz</v>
      </c>
      <c r="T34">
        <v>1</v>
      </c>
      <c r="V34" t="str">
        <v>zzzz</v>
      </c>
      <c r="W34">
        <v>1</v>
      </c>
    </row>
    <row r="35" spans="19:23" x14ac:dyDescent="0.25">
      <c r="S35" t="str">
        <f t="shared" si="3"/>
        <v>zzzz</v>
      </c>
      <c r="T35">
        <v>1</v>
      </c>
      <c r="V35" t="str">
        <v>zzzz</v>
      </c>
      <c r="W35">
        <v>1</v>
      </c>
    </row>
    <row r="36" spans="19:23" x14ac:dyDescent="0.25">
      <c r="S36" t="str">
        <f>IF(B22&lt;&gt;"",B22,"zzzz")</f>
        <v>zzzz</v>
      </c>
      <c r="T36">
        <v>1</v>
      </c>
      <c r="V36" t="str">
        <v>zzzz</v>
      </c>
      <c r="W36">
        <v>1</v>
      </c>
    </row>
    <row r="37" spans="19:23" x14ac:dyDescent="0.25">
      <c r="S37" t="str">
        <f t="shared" ref="S37:S43" si="4">IF(B23&lt;&gt;"",B23,"zzzz")</f>
        <v>zzzz</v>
      </c>
      <c r="T37">
        <v>1</v>
      </c>
      <c r="V37" t="str">
        <v>zzzz</v>
      </c>
      <c r="W37">
        <v>1</v>
      </c>
    </row>
    <row r="38" spans="19:23" x14ac:dyDescent="0.25">
      <c r="S38" t="str">
        <f t="shared" si="4"/>
        <v>zzzz</v>
      </c>
      <c r="T38">
        <v>1</v>
      </c>
      <c r="V38" t="str">
        <v>zzzz</v>
      </c>
      <c r="W38">
        <v>1</v>
      </c>
    </row>
    <row r="39" spans="19:23" x14ac:dyDescent="0.25">
      <c r="S39" t="str">
        <f t="shared" si="4"/>
        <v>zzzz</v>
      </c>
      <c r="T39">
        <v>1</v>
      </c>
      <c r="V39" t="str">
        <v>zzzz</v>
      </c>
      <c r="W39">
        <v>2</v>
      </c>
    </row>
    <row r="40" spans="19:23" x14ac:dyDescent="0.25">
      <c r="S40" t="str">
        <f t="shared" si="4"/>
        <v>zzzz</v>
      </c>
      <c r="T40">
        <v>1</v>
      </c>
      <c r="V40" t="str">
        <v>zzzz</v>
      </c>
      <c r="W40">
        <v>2</v>
      </c>
    </row>
    <row r="41" spans="19:23" x14ac:dyDescent="0.25">
      <c r="S41" t="str">
        <f t="shared" si="4"/>
        <v>zzzz</v>
      </c>
      <c r="T41">
        <v>1</v>
      </c>
      <c r="V41" t="str">
        <v>zzzz</v>
      </c>
      <c r="W41">
        <v>2</v>
      </c>
    </row>
    <row r="42" spans="19:23" x14ac:dyDescent="0.25">
      <c r="S42" t="str">
        <f t="shared" si="4"/>
        <v>zzzz</v>
      </c>
      <c r="T42">
        <v>1</v>
      </c>
      <c r="V42" t="str">
        <v>zzzz</v>
      </c>
      <c r="W42">
        <v>2</v>
      </c>
    </row>
    <row r="43" spans="19:23" x14ac:dyDescent="0.25">
      <c r="S43" t="str">
        <f t="shared" si="4"/>
        <v>zzzz</v>
      </c>
      <c r="T43">
        <v>1</v>
      </c>
      <c r="V43" t="str">
        <v>zzzz</v>
      </c>
      <c r="W43">
        <v>2</v>
      </c>
    </row>
    <row r="44" spans="19:23" x14ac:dyDescent="0.25">
      <c r="S44" t="str">
        <f>IF(C9&lt;&gt;"",C9,"zzzz")</f>
        <v xml:space="preserve"> FJAG</v>
      </c>
      <c r="T44">
        <v>2</v>
      </c>
      <c r="V44" t="str">
        <v>zzzz</v>
      </c>
      <c r="W44">
        <v>2</v>
      </c>
    </row>
    <row r="45" spans="19:23" x14ac:dyDescent="0.25">
      <c r="S45" t="str">
        <f>IF(C10&lt;&gt;"",C10,"zzzz")</f>
        <v>zzzz</v>
      </c>
      <c r="T45">
        <v>2</v>
      </c>
      <c r="V45" t="str">
        <v>zzzz</v>
      </c>
      <c r="W45">
        <v>2</v>
      </c>
    </row>
    <row r="46" spans="19:23" x14ac:dyDescent="0.25">
      <c r="S46" t="str">
        <f>IF(C11&lt;&gt;"",C11,"zzzz")</f>
        <v>zzzz</v>
      </c>
      <c r="T46">
        <v>2</v>
      </c>
      <c r="V46" t="str">
        <v>zzzz</v>
      </c>
      <c r="W46">
        <v>2</v>
      </c>
    </row>
    <row r="47" spans="19:23" x14ac:dyDescent="0.25">
      <c r="S47" t="str">
        <f>IF(C12&lt;&gt;"",C12,"zzzz")</f>
        <v>zzzz</v>
      </c>
      <c r="T47">
        <v>2</v>
      </c>
      <c r="V47" t="str">
        <v>zzzz</v>
      </c>
      <c r="W47">
        <v>2</v>
      </c>
    </row>
    <row r="48" spans="19:23" x14ac:dyDescent="0.25">
      <c r="S48" t="str">
        <f>IF(C13&lt;&gt;"",C13,"zzzz")</f>
        <v>zzzz</v>
      </c>
      <c r="T48">
        <v>2</v>
      </c>
      <c r="V48" t="str">
        <v>zzzz</v>
      </c>
      <c r="W48">
        <v>2</v>
      </c>
    </row>
    <row r="49" spans="19:23" x14ac:dyDescent="0.25">
      <c r="S49" t="str">
        <f>IF(C14&lt;&gt;"",C14,"zzzz")</f>
        <v>zzzz</v>
      </c>
      <c r="T49">
        <v>2</v>
      </c>
      <c r="V49" t="str">
        <v>zzzz</v>
      </c>
      <c r="W49">
        <v>2</v>
      </c>
    </row>
    <row r="50" spans="19:23" x14ac:dyDescent="0.25">
      <c r="S50" t="str">
        <f t="shared" ref="S50:S58" si="5">IF(C15&lt;&gt;"",C15,"zzzz")</f>
        <v>zzzz</v>
      </c>
      <c r="T50">
        <v>2</v>
      </c>
      <c r="V50" t="str">
        <v>zzzz</v>
      </c>
      <c r="W50">
        <v>2</v>
      </c>
    </row>
    <row r="51" spans="19:23" x14ac:dyDescent="0.25">
      <c r="S51" t="str">
        <f t="shared" si="5"/>
        <v>zzzz</v>
      </c>
      <c r="T51">
        <v>2</v>
      </c>
      <c r="V51" t="str">
        <v>zzzz</v>
      </c>
      <c r="W51">
        <v>2</v>
      </c>
    </row>
    <row r="52" spans="19:23" x14ac:dyDescent="0.25">
      <c r="S52" t="str">
        <f t="shared" si="5"/>
        <v>zzzz</v>
      </c>
      <c r="T52">
        <v>2</v>
      </c>
      <c r="V52" t="str">
        <v>zzzz</v>
      </c>
      <c r="W52">
        <v>2</v>
      </c>
    </row>
    <row r="53" spans="19:23" x14ac:dyDescent="0.25">
      <c r="S53" t="str">
        <f t="shared" si="5"/>
        <v>zzzz</v>
      </c>
      <c r="T53">
        <v>2</v>
      </c>
      <c r="V53" t="str">
        <v>zzzz</v>
      </c>
      <c r="W53">
        <v>3</v>
      </c>
    </row>
    <row r="54" spans="19:23" x14ac:dyDescent="0.25">
      <c r="S54" t="str">
        <f t="shared" si="5"/>
        <v>zzzz</v>
      </c>
      <c r="T54">
        <v>2</v>
      </c>
      <c r="V54" t="str">
        <v>zzzz</v>
      </c>
      <c r="W54">
        <v>3</v>
      </c>
    </row>
    <row r="55" spans="19:23" x14ac:dyDescent="0.25">
      <c r="S55" t="str">
        <f t="shared" si="5"/>
        <v>zzzz</v>
      </c>
      <c r="T55">
        <v>2</v>
      </c>
      <c r="V55" t="str">
        <v>zzzz</v>
      </c>
      <c r="W55">
        <v>3</v>
      </c>
    </row>
    <row r="56" spans="19:23" x14ac:dyDescent="0.25">
      <c r="S56" t="str">
        <f t="shared" si="5"/>
        <v>zzzz</v>
      </c>
      <c r="T56">
        <v>2</v>
      </c>
      <c r="V56" t="str">
        <v>zzzz</v>
      </c>
      <c r="W56">
        <v>3</v>
      </c>
    </row>
    <row r="57" spans="19:23" x14ac:dyDescent="0.25">
      <c r="S57" t="str">
        <f t="shared" si="5"/>
        <v>zzzz</v>
      </c>
      <c r="T57">
        <v>2</v>
      </c>
      <c r="V57" t="str">
        <v>zzzz</v>
      </c>
      <c r="W57">
        <v>3</v>
      </c>
    </row>
    <row r="58" spans="19:23" x14ac:dyDescent="0.25">
      <c r="S58" t="str">
        <f t="shared" si="5"/>
        <v>zzzz</v>
      </c>
      <c r="T58">
        <v>2</v>
      </c>
      <c r="V58" t="str">
        <v>zzzz</v>
      </c>
      <c r="W58">
        <v>3</v>
      </c>
    </row>
    <row r="59" spans="19:23" x14ac:dyDescent="0.25">
      <c r="S59" t="str">
        <f>IF(D9&lt;&gt;"",D9,"zzzz")</f>
        <v xml:space="preserve"> MJS</v>
      </c>
      <c r="T59">
        <v>3</v>
      </c>
      <c r="V59" t="str">
        <v>zzzz</v>
      </c>
      <c r="W59">
        <v>3</v>
      </c>
    </row>
    <row r="60" spans="19:23" x14ac:dyDescent="0.25">
      <c r="S60" t="str">
        <f>IF(D10&lt;&gt;"",D10,"zzzz")</f>
        <v>zzzz</v>
      </c>
      <c r="T60">
        <v>3</v>
      </c>
      <c r="V60" t="str">
        <v>zzzz</v>
      </c>
      <c r="W60">
        <v>3</v>
      </c>
    </row>
    <row r="61" spans="19:23" x14ac:dyDescent="0.25">
      <c r="S61" t="str">
        <f>IF(D11&lt;&gt;"",D11,"zzzz")</f>
        <v>zzzz</v>
      </c>
      <c r="T61">
        <v>3</v>
      </c>
      <c r="V61" t="str">
        <v>zzzz</v>
      </c>
      <c r="W61">
        <v>3</v>
      </c>
    </row>
    <row r="62" spans="19:23" x14ac:dyDescent="0.25">
      <c r="S62" t="str">
        <f>IF(D12&lt;&gt;"",D12,"zzzz")</f>
        <v>zzzz</v>
      </c>
      <c r="T62">
        <v>3</v>
      </c>
      <c r="V62" t="str">
        <v>zzzz</v>
      </c>
      <c r="W62">
        <v>3</v>
      </c>
    </row>
    <row r="63" spans="19:23" x14ac:dyDescent="0.25">
      <c r="S63" t="str">
        <f>IF(D13&lt;&gt;"",D13,"zzzz")</f>
        <v>zzzz</v>
      </c>
      <c r="T63">
        <v>3</v>
      </c>
      <c r="V63" t="str">
        <v>zzzz</v>
      </c>
      <c r="W63">
        <v>3</v>
      </c>
    </row>
    <row r="64" spans="19:23" x14ac:dyDescent="0.25">
      <c r="S64" t="str">
        <f>IF(D14&lt;&gt;"",D14,"zzzz")</f>
        <v>zzzz</v>
      </c>
      <c r="T64">
        <v>3</v>
      </c>
      <c r="V64" t="str">
        <v>zzzz</v>
      </c>
      <c r="W64">
        <v>3</v>
      </c>
    </row>
    <row r="65" spans="19:23" x14ac:dyDescent="0.25">
      <c r="S65" t="str">
        <f>IF(D15&lt;&gt;"",D15,"zzzz")</f>
        <v>zzzz</v>
      </c>
      <c r="T65">
        <v>3</v>
      </c>
      <c r="V65" t="str">
        <v>zzzz</v>
      </c>
      <c r="W65">
        <v>3</v>
      </c>
    </row>
    <row r="66" spans="19:23" x14ac:dyDescent="0.25">
      <c r="S66" t="str">
        <f>IF(D16&lt;&gt;"",D16,"zzzz")</f>
        <v>zzzz</v>
      </c>
      <c r="T66">
        <v>3</v>
      </c>
      <c r="V66" t="str">
        <v>zzzz</v>
      </c>
      <c r="W66">
        <v>3</v>
      </c>
    </row>
    <row r="67" spans="19:23" x14ac:dyDescent="0.25">
      <c r="S67" t="str">
        <f>IF(D17&lt;&gt;"",D17,"zzzz")</f>
        <v>zzzz</v>
      </c>
      <c r="T67">
        <v>3</v>
      </c>
      <c r="V67" t="str">
        <v>zzzz</v>
      </c>
      <c r="W67">
        <v>3</v>
      </c>
    </row>
    <row r="68" spans="19:23" x14ac:dyDescent="0.25">
      <c r="S68" t="str">
        <f>IF(D18&lt;&gt;"",D18,"zzzz")</f>
        <v>zzzz</v>
      </c>
      <c r="T68">
        <v>3</v>
      </c>
      <c r="V68" t="str">
        <v>zzzz</v>
      </c>
      <c r="W68">
        <v>3</v>
      </c>
    </row>
    <row r="69" spans="19:23" x14ac:dyDescent="0.25">
      <c r="S69" t="str">
        <f>IF(D19&lt;&gt;"",D19,"zzzz")</f>
        <v>zzzz</v>
      </c>
      <c r="T69">
        <v>3</v>
      </c>
      <c r="V69" t="str">
        <v>zzzz</v>
      </c>
      <c r="W69">
        <v>3</v>
      </c>
    </row>
    <row r="70" spans="19:23" x14ac:dyDescent="0.25">
      <c r="S70" t="str">
        <f>IF(D20&lt;&gt;"",D20,"zzzz")</f>
        <v>zzzz</v>
      </c>
      <c r="T70">
        <v>3</v>
      </c>
      <c r="V70" t="str">
        <v>zzzz</v>
      </c>
      <c r="W70">
        <v>3</v>
      </c>
    </row>
    <row r="71" spans="19:23" x14ac:dyDescent="0.25">
      <c r="S71" t="str">
        <f>IF(D21&lt;&gt;"",D21,"zzzz")</f>
        <v>zzzz</v>
      </c>
      <c r="T71">
        <v>3</v>
      </c>
      <c r="V71" t="str">
        <v>zzzz</v>
      </c>
      <c r="W71">
        <v>3</v>
      </c>
    </row>
    <row r="72" spans="19:23" x14ac:dyDescent="0.25">
      <c r="S72" t="str">
        <f>IF(D22&lt;&gt;"",D22,"zzzz")</f>
        <v>zzzz</v>
      </c>
      <c r="T72">
        <v>3</v>
      </c>
    </row>
    <row r="73" spans="19:23" x14ac:dyDescent="0.25">
      <c r="S73" t="str">
        <f>IF(D23&lt;&gt;"",D23,"zzzz")</f>
        <v>zzzz</v>
      </c>
      <c r="T73">
        <v>3</v>
      </c>
    </row>
    <row r="74" spans="19:23" x14ac:dyDescent="0.25">
      <c r="S74" t="str">
        <f>IF(D24&lt;&gt;"",D24,"zzzz")</f>
        <v>zzzz</v>
      </c>
      <c r="T74">
        <v>3</v>
      </c>
    </row>
    <row r="75" spans="19:23" x14ac:dyDescent="0.25">
      <c r="S75" t="str">
        <f>IF(D25&lt;&gt;"",D25,"zzzz")</f>
        <v>zzzz</v>
      </c>
      <c r="T75">
        <v>3</v>
      </c>
    </row>
    <row r="76" spans="19:23" x14ac:dyDescent="0.25">
      <c r="S76" t="str">
        <f>IF(D26&lt;&gt;"",D26,"zzzz")</f>
        <v>zzzz</v>
      </c>
      <c r="T76">
        <v>3</v>
      </c>
    </row>
    <row r="77" spans="19:23" x14ac:dyDescent="0.25">
      <c r="S77" t="str">
        <f>IF(D27&lt;&gt;"",D27,"zzzz")</f>
        <v>zzzz</v>
      </c>
      <c r="T77">
        <v>3</v>
      </c>
    </row>
    <row r="78" spans="19:23" x14ac:dyDescent="0.25">
      <c r="S78" t="str">
        <f>IF(D28&lt;&gt;"",D28,"zzzz")</f>
        <v>zzzz</v>
      </c>
      <c r="T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BOJ PÉREZ</cp:lastModifiedBy>
  <dcterms:created xsi:type="dcterms:W3CDTF">2025-05-28T15:48:20Z</dcterms:created>
  <dcterms:modified xsi:type="dcterms:W3CDTF">2025-06-18T11:17:11Z</dcterms:modified>
</cp:coreProperties>
</file>