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pivotTables/pivotTable1.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codeName="ThisWorkbook" defaultThemeVersion="202300"/>
  <mc:AlternateContent xmlns:mc="http://schemas.openxmlformats.org/markup-compatibility/2006">
    <mc:Choice Requires="x15">
      <x15ac:absPath xmlns:x15ac="http://schemas.microsoft.com/office/spreadsheetml/2010/11/ac" url="C:\Users\2063491\Documents\K-Shelby\Google Sheets - Excel\"/>
    </mc:Choice>
  </mc:AlternateContent>
  <xr:revisionPtr revIDLastSave="0" documentId="13_ncr:1_{20441F82-FA6E-497C-910E-4709BAA7A305}" xr6:coauthVersionLast="47" xr6:coauthVersionMax="47" xr10:uidLastSave="{00000000-0000-0000-0000-000000000000}"/>
  <bookViews>
    <workbookView xWindow="-28920" yWindow="-120" windowWidth="29040" windowHeight="15840" xr2:uid="{68580F70-B53E-4518-9DD4-C84145FB0DA8}"/>
  </bookViews>
  <sheets>
    <sheet name="Dataset" sheetId="1" r:id="rId1"/>
    <sheet name="Total Sales by Product Category" sheetId="2" r:id="rId2"/>
    <sheet name="Profit by Region" sheetId="3" r:id="rId3"/>
    <sheet name="Sales by Month" sheetId="4" r:id="rId4"/>
  </sheets>
  <definedNames>
    <definedName name="_xlnm._FilterDatabase" localSheetId="0" hidden="1">Dataset!$B$1:$D$159</definedName>
    <definedName name="Slicer_Region">#N/A</definedName>
    <definedName name="Slicer_Sale_Date">#N/A</definedName>
  </definedNames>
  <calcPr calcId="191029"/>
  <pivotCaches>
    <pivotCache cacheId="86"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3" i="1" l="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2"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2" i="1"/>
</calcChain>
</file>

<file path=xl/sharedStrings.xml><?xml version="1.0" encoding="utf-8"?>
<sst xmlns="http://schemas.openxmlformats.org/spreadsheetml/2006/main" count="518" uniqueCount="195">
  <si>
    <t>Sale Date</t>
  </si>
  <si>
    <t>Product Name</t>
  </si>
  <si>
    <t>Category</t>
  </si>
  <si>
    <t>Region</t>
  </si>
  <si>
    <t>Units Sold</t>
  </si>
  <si>
    <t>Unit Price</t>
  </si>
  <si>
    <t>Cost Per Unit</t>
  </si>
  <si>
    <t>Total Sales</t>
  </si>
  <si>
    <t>Profit</t>
  </si>
  <si>
    <t>Laptop</t>
  </si>
  <si>
    <t>Electronics</t>
  </si>
  <si>
    <t>East</t>
  </si>
  <si>
    <t>Smartphone</t>
  </si>
  <si>
    <t>West</t>
  </si>
  <si>
    <t>Headphones</t>
  </si>
  <si>
    <t>Accessories</t>
  </si>
  <si>
    <t>North</t>
  </si>
  <si>
    <t>Tablet</t>
  </si>
  <si>
    <t>South</t>
  </si>
  <si>
    <t>Office Chair</t>
  </si>
  <si>
    <t>Furniture</t>
  </si>
  <si>
    <t>Desk</t>
  </si>
  <si>
    <t>Monitor</t>
  </si>
  <si>
    <t>Printer</t>
  </si>
  <si>
    <t>Camera</t>
  </si>
  <si>
    <t>Blender</t>
  </si>
  <si>
    <t>Appliances</t>
  </si>
  <si>
    <t>Coffee Maker</t>
  </si>
  <si>
    <t>Vacuum Cleaner</t>
  </si>
  <si>
    <t>Smartwatch</t>
  </si>
  <si>
    <t>Keyboard</t>
  </si>
  <si>
    <t>Mouse</t>
  </si>
  <si>
    <t>TV</t>
  </si>
  <si>
    <t>Dishwasher</t>
  </si>
  <si>
    <t>Oven</t>
  </si>
  <si>
    <t>Refrigerator</t>
  </si>
  <si>
    <t>Sofa</t>
  </si>
  <si>
    <t>Dining Table</t>
  </si>
  <si>
    <t>Bed</t>
  </si>
  <si>
    <t>Bicycle</t>
  </si>
  <si>
    <t>Sports</t>
  </si>
  <si>
    <t>Treadmill</t>
  </si>
  <si>
    <t>Yoga Mat</t>
  </si>
  <si>
    <t>Grill</t>
  </si>
  <si>
    <t>Outdoor</t>
  </si>
  <si>
    <t>Tent</t>
  </si>
  <si>
    <t>Sleeping Bag</t>
  </si>
  <si>
    <t>Cooler</t>
  </si>
  <si>
    <t>Surfboard</t>
  </si>
  <si>
    <t>Skateboard</t>
  </si>
  <si>
    <t>Soccer Ball</t>
  </si>
  <si>
    <t>Basketball</t>
  </si>
  <si>
    <t>Tennis Racket</t>
  </si>
  <si>
    <t>Baseball Bat</t>
  </si>
  <si>
    <t>Golf Club</t>
  </si>
  <si>
    <t>Fishing Rod</t>
  </si>
  <si>
    <t>Kayak</t>
  </si>
  <si>
    <t>Snowboard</t>
  </si>
  <si>
    <t>Skateboard Helmet</t>
  </si>
  <si>
    <t>Mountain Bike</t>
  </si>
  <si>
    <t>Running Shoes</t>
  </si>
  <si>
    <t>Hiking Boots</t>
  </si>
  <si>
    <t>Fitness Tracker</t>
  </si>
  <si>
    <t>Electric Kettle</t>
  </si>
  <si>
    <t>Toaster</t>
  </si>
  <si>
    <t>Rice Cooker</t>
  </si>
  <si>
    <t>Food Processor</t>
  </si>
  <si>
    <t>Air Fryer</t>
  </si>
  <si>
    <t>Pressure Cooker</t>
  </si>
  <si>
    <t>Slow Cooker</t>
  </si>
  <si>
    <t>Electric Grill</t>
  </si>
  <si>
    <t>Wine Cooler</t>
  </si>
  <si>
    <t>Dehumidifier</t>
  </si>
  <si>
    <t>Humidifier</t>
  </si>
  <si>
    <t>Space Heater</t>
  </si>
  <si>
    <t>Electric Blanket</t>
  </si>
  <si>
    <t>Smart Thermostat</t>
  </si>
  <si>
    <t>Security Camera</t>
  </si>
  <si>
    <t>Smart Speaker</t>
  </si>
  <si>
    <t>Home Router</t>
  </si>
  <si>
    <t>Streaming Device</t>
  </si>
  <si>
    <t>VR Headset</t>
  </si>
  <si>
    <t>Drone</t>
  </si>
  <si>
    <t>Gaming Console</t>
  </si>
  <si>
    <t>Bluetooth Speaker</t>
  </si>
  <si>
    <t>Smart Bulbs</t>
  </si>
  <si>
    <t>Laptop Stand</t>
  </si>
  <si>
    <t>Phone Case</t>
  </si>
  <si>
    <t>Screen Protector</t>
  </si>
  <si>
    <t>Power Bank</t>
  </si>
  <si>
    <t>Tripod</t>
  </si>
  <si>
    <t>Laptop Bag</t>
  </si>
  <si>
    <t>External Hard Drive</t>
  </si>
  <si>
    <t>USB Flash Drive</t>
  </si>
  <si>
    <t>Webcam</t>
  </si>
  <si>
    <t>Microphone</t>
  </si>
  <si>
    <t>Hair Dryer</t>
  </si>
  <si>
    <t>Hair Straightener</t>
  </si>
  <si>
    <t>Curling Iron</t>
  </si>
  <si>
    <t>Electric Toothbrush</t>
  </si>
  <si>
    <t>Facial Steamer</t>
  </si>
  <si>
    <t>Electric Shaver</t>
  </si>
  <si>
    <t>Facial Cleansing Brush</t>
  </si>
  <si>
    <t>Makeup Mirror</t>
  </si>
  <si>
    <t>Nail Gun</t>
  </si>
  <si>
    <t>Tools</t>
  </si>
  <si>
    <t>Drill</t>
  </si>
  <si>
    <t>Saw</t>
  </si>
  <si>
    <t>Hammer</t>
  </si>
  <si>
    <t>Wrench</t>
  </si>
  <si>
    <t>Screwdriver</t>
  </si>
  <si>
    <t>Pliers</t>
  </si>
  <si>
    <t>Level</t>
  </si>
  <si>
    <t>Measuring Tape</t>
  </si>
  <si>
    <t>Paintbrush</t>
  </si>
  <si>
    <t>Canvas</t>
  </si>
  <si>
    <t>Arts</t>
  </si>
  <si>
    <t>Paint Set</t>
  </si>
  <si>
    <t>Sketchbook</t>
  </si>
  <si>
    <t>Easel</t>
  </si>
  <si>
    <t>Sculpture Tools</t>
  </si>
  <si>
    <t>Charcoal Set</t>
  </si>
  <si>
    <t>Oil Paints</t>
  </si>
  <si>
    <t>Watercolors</t>
  </si>
  <si>
    <t>Canvas Board</t>
  </si>
  <si>
    <t>Palette</t>
  </si>
  <si>
    <t>Glue Gun</t>
  </si>
  <si>
    <t>Crafting Scissors</t>
  </si>
  <si>
    <t>Stamps</t>
  </si>
  <si>
    <t>Scrapbooking Kit</t>
  </si>
  <si>
    <t>Learning Tablet</t>
  </si>
  <si>
    <t>Coding Kit</t>
  </si>
  <si>
    <t>Science Kit</t>
  </si>
  <si>
    <t>Robotics Kit</t>
  </si>
  <si>
    <t>Puzzle Set</t>
  </si>
  <si>
    <t>Toys</t>
  </si>
  <si>
    <t>Board Game</t>
  </si>
  <si>
    <t>Action Figures</t>
  </si>
  <si>
    <t>Doll</t>
  </si>
  <si>
    <t>Toy Car</t>
  </si>
  <si>
    <t>LEGO Set</t>
  </si>
  <si>
    <t>Remote Control Car</t>
  </si>
  <si>
    <t>Trampoline</t>
  </si>
  <si>
    <t>Swing Set</t>
  </si>
  <si>
    <t>Pool Float</t>
  </si>
  <si>
    <t>BBQ Set</t>
  </si>
  <si>
    <t>Camping Chair</t>
  </si>
  <si>
    <t>Hiking Backpack</t>
  </si>
  <si>
    <t>Sleeping Pad</t>
  </si>
  <si>
    <t>Lantern</t>
  </si>
  <si>
    <t>Flashlight</t>
  </si>
  <si>
    <t>Water Bottle</t>
  </si>
  <si>
    <t>Hiking Stick</t>
  </si>
  <si>
    <t>Fishing Tackle Box</t>
  </si>
  <si>
    <t>Camping Stove</t>
  </si>
  <si>
    <t>Climbing Gear</t>
  </si>
  <si>
    <t>Kayaking Gear</t>
  </si>
  <si>
    <t>Winter Jacket</t>
  </si>
  <si>
    <t>Apparel</t>
  </si>
  <si>
    <t>Raincoat</t>
  </si>
  <si>
    <t>Gloves</t>
  </si>
  <si>
    <t>Beanie</t>
  </si>
  <si>
    <t>Scarf</t>
  </si>
  <si>
    <t>Winter Boots</t>
  </si>
  <si>
    <t>Socks</t>
  </si>
  <si>
    <t>Sweatshirt</t>
  </si>
  <si>
    <t>Pajamas</t>
  </si>
  <si>
    <t>T-shirt</t>
  </si>
  <si>
    <t>Jeans</t>
  </si>
  <si>
    <t>Overcoat</t>
  </si>
  <si>
    <t>Hoodie</t>
  </si>
  <si>
    <t>Fitness Clothing</t>
  </si>
  <si>
    <t>Fleece Jacket</t>
  </si>
  <si>
    <t>Rain Boots</t>
  </si>
  <si>
    <t>Snowsuit</t>
  </si>
  <si>
    <t>Ski Pants</t>
  </si>
  <si>
    <t>Ski Jacket</t>
  </si>
  <si>
    <t>Thermal Underwear</t>
  </si>
  <si>
    <t>Wool Socks</t>
  </si>
  <si>
    <t>Grand Total</t>
  </si>
  <si>
    <t>Row Labels</t>
  </si>
  <si>
    <t>Sum of Total Sales</t>
  </si>
  <si>
    <t>Sum of Profit</t>
  </si>
  <si>
    <t>Jan</t>
  </si>
  <si>
    <t>Feb</t>
  </si>
  <si>
    <t>Mar</t>
  </si>
  <si>
    <t>Apr</t>
  </si>
  <si>
    <t>May</t>
  </si>
  <si>
    <t>Jun</t>
  </si>
  <si>
    <t>Jul</t>
  </si>
  <si>
    <t>Aug</t>
  </si>
  <si>
    <t>Sep</t>
  </si>
  <si>
    <t>Oct</t>
  </si>
  <si>
    <t>Nov</t>
  </si>
  <si>
    <t>Dec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</si>
</sst>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6" formatCode="&quot;$&quot;#,##0_);[Red]\(&quot;$&quot;#,##0\)"/>
  </numFmts>
  <fonts count="2" x14ac:knownFonts="1">
    <font>
      <sz val="11"/>
      <color theme="1"/>
      <name val="Aptos Narrow"/>
      <family val="2"/>
      <scheme val="minor"/>
    </font>
    <font>
      <b/>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1" fillId="0" borderId="0" xfId="0" applyFont="1" applyAlignment="1">
      <alignment horizontal="center" vertical="center"/>
    </xf>
    <xf numFmtId="14" fontId="0" fillId="0" borderId="0" xfId="0" applyNumberFormat="1" applyAlignment="1">
      <alignment vertical="center"/>
    </xf>
    <xf numFmtId="0" fontId="0" fillId="0" borderId="0" xfId="0" applyAlignment="1">
      <alignment vertical="center"/>
    </xf>
    <xf numFmtId="6" fontId="0" fillId="0" borderId="0" xfId="0" applyNumberFormat="1" applyAlignment="1">
      <alignment vertical="center"/>
    </xf>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11">
    <dxf>
      <font>
        <b/>
        <i val="0"/>
        <strike val="0"/>
        <condense val="0"/>
        <extend val="0"/>
        <outline val="0"/>
        <shadow val="0"/>
        <u val="none"/>
        <vertAlign val="baseline"/>
        <sz val="11"/>
        <color theme="1"/>
        <name val="Aptos Narrow"/>
        <family val="2"/>
        <scheme val="minor"/>
      </font>
      <alignment horizontal="center" vertical="center" textRotation="0" wrapText="0" indent="0" justifyLastLine="0" shrinkToFit="0" readingOrder="0"/>
    </dxf>
    <dxf>
      <alignment horizontal="general" vertical="center" textRotation="0" wrapText="0" indent="0" justifyLastLine="0" shrinkToFit="0" readingOrder="0"/>
    </dxf>
    <dxf>
      <numFmt numFmtId="10" formatCode="&quot;$&quot;#,##0_);[Red]\(&quot;$&quot;#,##0\)"/>
      <alignment horizontal="general" vertical="center" textRotation="0" wrapText="0" indent="0" justifyLastLine="0" shrinkToFit="0" readingOrder="0"/>
    </dxf>
    <dxf>
      <numFmt numFmtId="10" formatCode="&quot;$&quot;#,##0_);[Red]\(&quot;$&quot;#,##0\)"/>
      <alignment horizontal="general" vertical="center" textRotation="0" wrapText="0" indent="0" justifyLastLine="0" shrinkToFit="0" readingOrder="0"/>
    </dxf>
    <dxf>
      <numFmt numFmtId="10" formatCode="&quot;$&quot;#,##0_);[Red]\(&quot;$&quot;#,##0\)"/>
      <alignment horizontal="general" vertical="center" textRotation="0" wrapText="0" indent="0" justifyLastLine="0" shrinkToFit="0" readingOrder="0"/>
    </dxf>
    <dxf>
      <numFmt numFmtId="10" formatCode="&quot;$&quot;#,##0_);[Red]\(&quot;$&quot;#,##0\)"/>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numFmt numFmtId="19" formatCode="m/d/yyyy"/>
      <alignment horizontal="general"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 and Profitability Dashboard.xlsx]Total Sales by Product Category!PivotTable1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by Product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'Total Sales by Product Category'!$B$1</c:f>
              <c:strCache>
                <c:ptCount val="1"/>
                <c:pt idx="0">
                  <c:v>Total</c:v>
                </c:pt>
              </c:strCache>
            </c:strRef>
          </c:tx>
          <c:spPr>
            <a:solidFill>
              <a:schemeClr val="accent6"/>
            </a:solidFill>
            <a:ln>
              <a:noFill/>
            </a:ln>
            <a:effectLst/>
          </c:spPr>
          <c:invertIfNegative val="0"/>
          <c:cat>
            <c:strRef>
              <c:f>'Total Sales by Product Category'!$A$2:$A$12</c:f>
              <c:strCache>
                <c:ptCount val="10"/>
                <c:pt idx="0">
                  <c:v>Accessories</c:v>
                </c:pt>
                <c:pt idx="1">
                  <c:v>Apparel</c:v>
                </c:pt>
                <c:pt idx="2">
                  <c:v>Appliances</c:v>
                </c:pt>
                <c:pt idx="3">
                  <c:v>Arts</c:v>
                </c:pt>
                <c:pt idx="4">
                  <c:v>Electronics</c:v>
                </c:pt>
                <c:pt idx="5">
                  <c:v>Furniture</c:v>
                </c:pt>
                <c:pt idx="6">
                  <c:v>Outdoor</c:v>
                </c:pt>
                <c:pt idx="7">
                  <c:v>Sports</c:v>
                </c:pt>
                <c:pt idx="8">
                  <c:v>Tools</c:v>
                </c:pt>
                <c:pt idx="9">
                  <c:v>Toys</c:v>
                </c:pt>
              </c:strCache>
            </c:strRef>
          </c:cat>
          <c:val>
            <c:numRef>
              <c:f>'Total Sales by Product Category'!$B$2:$B$12</c:f>
              <c:numCache>
                <c:formatCode>General</c:formatCode>
                <c:ptCount val="10"/>
                <c:pt idx="0">
                  <c:v>10280</c:v>
                </c:pt>
                <c:pt idx="1">
                  <c:v>8695</c:v>
                </c:pt>
                <c:pt idx="2">
                  <c:v>29900</c:v>
                </c:pt>
                <c:pt idx="3">
                  <c:v>4020</c:v>
                </c:pt>
                <c:pt idx="4">
                  <c:v>58620</c:v>
                </c:pt>
                <c:pt idx="5">
                  <c:v>11100</c:v>
                </c:pt>
                <c:pt idx="6">
                  <c:v>16060</c:v>
                </c:pt>
                <c:pt idx="7">
                  <c:v>17150</c:v>
                </c:pt>
                <c:pt idx="8">
                  <c:v>3920</c:v>
                </c:pt>
                <c:pt idx="9">
                  <c:v>2970</c:v>
                </c:pt>
              </c:numCache>
            </c:numRef>
          </c:val>
          <c:extLst>
            <c:ext xmlns:c16="http://schemas.microsoft.com/office/drawing/2014/chart" uri="{C3380CC4-5D6E-409C-BE32-E72D297353CC}">
              <c16:uniqueId val="{00000000-78D7-49C0-9969-CF3F71746F3A}"/>
            </c:ext>
          </c:extLst>
        </c:ser>
        <c:dLbls>
          <c:dLblPos val="outEnd"/>
          <c:showLegendKey val="0"/>
          <c:showVal val="0"/>
          <c:showCatName val="0"/>
          <c:showSerName val="0"/>
          <c:showPercent val="0"/>
          <c:showBubbleSize val="0"/>
        </c:dLbls>
        <c:gapWidth val="182"/>
        <c:axId val="1297330303"/>
        <c:axId val="1297332223"/>
      </c:barChart>
      <c:catAx>
        <c:axId val="12973303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Categories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7332223"/>
        <c:crosses val="autoZero"/>
        <c:auto val="1"/>
        <c:lblAlgn val="ctr"/>
        <c:lblOffset val="100"/>
        <c:noMultiLvlLbl val="0"/>
      </c:catAx>
      <c:valAx>
        <c:axId val="129733222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Total Sales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733030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 and Profitability Dashboard.xlsx]Profit by Region!PivotTable2</c:name>
    <c:fmtId val="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Profit by Region</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'Profit by Region'!$B$1</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'Profit by Region'!$A$2:$A$6</c:f>
              <c:strCache>
                <c:ptCount val="4"/>
                <c:pt idx="0">
                  <c:v>East</c:v>
                </c:pt>
                <c:pt idx="1">
                  <c:v>North</c:v>
                </c:pt>
                <c:pt idx="2">
                  <c:v>South</c:v>
                </c:pt>
                <c:pt idx="3">
                  <c:v>West</c:v>
                </c:pt>
              </c:strCache>
            </c:strRef>
          </c:cat>
          <c:val>
            <c:numRef>
              <c:f>'Profit by Region'!$B$2:$B$6</c:f>
              <c:numCache>
                <c:formatCode>General</c:formatCode>
                <c:ptCount val="4"/>
                <c:pt idx="0">
                  <c:v>17072</c:v>
                </c:pt>
                <c:pt idx="1">
                  <c:v>15135</c:v>
                </c:pt>
                <c:pt idx="2">
                  <c:v>16565</c:v>
                </c:pt>
                <c:pt idx="3">
                  <c:v>16374</c:v>
                </c:pt>
              </c:numCache>
            </c:numRef>
          </c:val>
          <c:extLst>
            <c:ext xmlns:c16="http://schemas.microsoft.com/office/drawing/2014/chart" uri="{C3380CC4-5D6E-409C-BE32-E72D297353CC}">
              <c16:uniqueId val="{00000000-0158-41CE-A439-969C1997170C}"/>
            </c:ext>
          </c:extLst>
        </c:ser>
        <c:dLbls>
          <c:showLegendKey val="0"/>
          <c:showVal val="0"/>
          <c:showCatName val="0"/>
          <c:showSerName val="0"/>
          <c:showPercent val="0"/>
          <c:showBubbleSize val="0"/>
        </c:dLbls>
        <c:gapWidth val="150"/>
        <c:overlap val="100"/>
        <c:axId val="1360855135"/>
        <c:axId val="1360879615"/>
      </c:barChart>
      <c:catAx>
        <c:axId val="1360855135"/>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Regions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360879615"/>
        <c:crosses val="autoZero"/>
        <c:auto val="1"/>
        <c:lblAlgn val="ctr"/>
        <c:lblOffset val="100"/>
        <c:noMultiLvlLbl val="0"/>
      </c:catAx>
      <c:valAx>
        <c:axId val="1360879615"/>
        <c:scaling>
          <c:orientation val="minMax"/>
        </c:scaling>
        <c:delete val="0"/>
        <c:axPos val="b"/>
        <c:majorGridlines>
          <c:spPr>
            <a:ln w="9525" cap="flat" cmpd="sng" algn="ctr">
              <a:solidFill>
                <a:schemeClr val="tx2">
                  <a:lumMod val="15000"/>
                  <a:lumOff val="8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Profit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3608551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 and Profitability Dashboard.xlsx]Sales by Month!PivotTable3</c:name>
    <c:fmtId val="0"/>
  </c:pivotSource>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Sales by Month</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ivotFmts>
      <c:pivotFmt>
        <c:idx val="0"/>
        <c:spPr>
          <a:ln w="22225" cap="rnd">
            <a:solidFill>
              <a:schemeClr val="accent2"/>
            </a:solidFill>
            <a:round/>
          </a:ln>
          <a:effectLst/>
        </c:spPr>
        <c:marker>
          <c:symbol val="circle"/>
          <c:size val="6"/>
          <c:spPr>
            <a:solidFill>
              <a:schemeClr val="lt1"/>
            </a:solidFill>
            <a:ln w="1587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by Month'!$B$1</c:f>
              <c:strCache>
                <c:ptCount val="1"/>
                <c:pt idx="0">
                  <c:v>Total</c:v>
                </c:pt>
              </c:strCache>
            </c:strRef>
          </c:tx>
          <c:spPr>
            <a:ln w="22225" cap="rnd">
              <a:solidFill>
                <a:schemeClr val="accent2"/>
              </a:solidFill>
              <a:round/>
            </a:ln>
            <a:effectLst/>
          </c:spPr>
          <c:marker>
            <c:symbol val="circle"/>
            <c:size val="6"/>
            <c:spPr>
              <a:solidFill>
                <a:schemeClr val="lt1"/>
              </a:solidFill>
              <a:ln w="15875">
                <a:solidFill>
                  <a:schemeClr val="accent2"/>
                </a:solidFill>
                <a:round/>
              </a:ln>
              <a:effectLst/>
            </c:spPr>
          </c:marker>
          <c:cat>
            <c:strRef>
              <c:f>'Sales by Month'!$A$2:$A$14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'Sales by Month'!$B$2:$B$14</c:f>
              <c:numCache>
                <c:formatCode>General</c:formatCode>
                <c:ptCount val="12"/>
                <c:pt idx="0">
                  <c:v>83900</c:v>
                </c:pt>
                <c:pt idx="1">
                  <c:v>10750</c:v>
                </c:pt>
                <c:pt idx="2">
                  <c:v>23410</c:v>
                </c:pt>
                <c:pt idx="3">
                  <c:v>7720</c:v>
                </c:pt>
                <c:pt idx="4">
                  <c:v>7170</c:v>
                </c:pt>
                <c:pt idx="5">
                  <c:v>3620</c:v>
                </c:pt>
                <c:pt idx="6">
                  <c:v>1820</c:v>
                </c:pt>
                <c:pt idx="7">
                  <c:v>4670</c:v>
                </c:pt>
                <c:pt idx="8">
                  <c:v>5490</c:v>
                </c:pt>
                <c:pt idx="9">
                  <c:v>6220</c:v>
                </c:pt>
                <c:pt idx="10">
                  <c:v>3905</c:v>
                </c:pt>
                <c:pt idx="11">
                  <c:v>4040</c:v>
                </c:pt>
              </c:numCache>
            </c:numRef>
          </c:val>
          <c:smooth val="0"/>
          <c:extLst>
            <c:ext xmlns:c16="http://schemas.microsoft.com/office/drawing/2014/chart" uri="{C3380CC4-5D6E-409C-BE32-E72D297353CC}">
              <c16:uniqueId val="{00000000-6617-4F4C-B1FC-123BF8F0DC5C}"/>
            </c:ext>
          </c:extLst>
        </c:ser>
        <c:dLbls>
          <c:showLegendKey val="0"/>
          <c:showVal val="0"/>
          <c:showCatName val="0"/>
          <c:showSerName val="0"/>
          <c:showPercent val="0"/>
          <c:showBubbleSize val="0"/>
        </c:dLbls>
        <c:marker val="1"/>
        <c:smooth val="0"/>
        <c:axId val="1413252623"/>
        <c:axId val="1413267983"/>
      </c:lineChart>
      <c:catAx>
        <c:axId val="1413252623"/>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Months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1413267983"/>
        <c:crosses val="autoZero"/>
        <c:auto val="1"/>
        <c:lblAlgn val="ctr"/>
        <c:lblOffset val="100"/>
        <c:noMultiLvlLbl val="0"/>
      </c:catAx>
      <c:valAx>
        <c:axId val="1413267983"/>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Total Sales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1413252623"/>
        <c:crosses val="autoZero"/>
        <c:crossBetween val="between"/>
      </c:valAx>
      <c:spPr>
        <a:pattFill prst="ltDnDiag">
          <a:fgClr>
            <a:schemeClr val="dk1">
              <a:lumMod val="15000"/>
              <a:lumOff val="85000"/>
            </a:schemeClr>
          </a:fgClr>
          <a:bgClr>
            <a:schemeClr val="lt1"/>
          </a:bgClr>
        </a:patt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02">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trlProps/ctrlProp1.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9</xdr:col>
          <xdr:colOff>600075</xdr:colOff>
          <xdr:row>2</xdr:row>
          <xdr:rowOff>28575</xdr:rowOff>
        </xdr:from>
        <xdr:to>
          <xdr:col>12</xdr:col>
          <xdr:colOff>9525</xdr:colOff>
          <xdr:row>4</xdr:row>
          <xdr:rowOff>38100</xdr:rowOff>
        </xdr:to>
        <xdr:sp macro="" textlink="">
          <xdr:nvSpPr>
            <xdr:cNvPr id="4097" name="Button 1" hidden="1">
              <a:extLst>
                <a:ext uri="{63B3BB69-23CF-44E3-9099-C40C66FF867C}">
                  <a14:compatExt spid="_x0000_s4097"/>
                </a:ext>
                <a:ext uri="{FF2B5EF4-FFF2-40B4-BE49-F238E27FC236}">
                  <a16:creationId xmlns:a16="http://schemas.microsoft.com/office/drawing/2014/main" id="{00000000-0008-0000-0000-00000110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Aptos Narrow"/>
                </a:rPr>
                <a:t>RefreshAll</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0</xdr:col>
      <xdr:colOff>0</xdr:colOff>
      <xdr:row>13</xdr:row>
      <xdr:rowOff>85724</xdr:rowOff>
    </xdr:from>
    <xdr:to>
      <xdr:col>1</xdr:col>
      <xdr:colOff>1152524</xdr:colOff>
      <xdr:row>20</xdr:row>
      <xdr:rowOff>95250</xdr:rowOff>
    </xdr:to>
    <mc:AlternateContent xmlns:mc="http://schemas.openxmlformats.org/markup-compatibility/2006">
      <mc:Choice xmlns:a14="http://schemas.microsoft.com/office/drawing/2010/main" Requires="a14">
        <xdr:graphicFrame macro="">
          <xdr:nvGraphicFramePr>
            <xdr:cNvPr id="2" name="Sale Date">
              <a:extLst>
                <a:ext uri="{FF2B5EF4-FFF2-40B4-BE49-F238E27FC236}">
                  <a16:creationId xmlns:a16="http://schemas.microsoft.com/office/drawing/2014/main" id="{E72E5972-6C79-1709-0923-A9263F73F8E8}"/>
                </a:ext>
              </a:extLst>
            </xdr:cNvPr>
            <xdr:cNvGraphicFramePr/>
          </xdr:nvGraphicFramePr>
          <xdr:xfrm>
            <a:off x="0" y="0"/>
            <a:ext cx="0" cy="0"/>
          </xdr:xfrm>
          <a:graphic>
            <a:graphicData uri="http://schemas.microsoft.com/office/drawing/2010/slicer">
              <sle:slicer xmlns:sle="http://schemas.microsoft.com/office/drawing/2010/slicer" name="Sale Date"/>
            </a:graphicData>
          </a:graphic>
        </xdr:graphicFrame>
      </mc:Choice>
      <mc:Fallback>
        <xdr:sp macro="" textlink="">
          <xdr:nvSpPr>
            <xdr:cNvPr id="0" name=""/>
            <xdr:cNvSpPr>
              <a:spLocks noTextEdit="1"/>
            </xdr:cNvSpPr>
          </xdr:nvSpPr>
          <xdr:spPr>
            <a:xfrm>
              <a:off x="0" y="2562224"/>
              <a:ext cx="2047874" cy="134302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152398</xdr:colOff>
      <xdr:row>3</xdr:row>
      <xdr:rowOff>9525</xdr:rowOff>
    </xdr:from>
    <xdr:to>
      <xdr:col>11</xdr:col>
      <xdr:colOff>266699</xdr:colOff>
      <xdr:row>19</xdr:row>
      <xdr:rowOff>38099</xdr:rowOff>
    </xdr:to>
    <xdr:graphicFrame macro="">
      <xdr:nvGraphicFramePr>
        <xdr:cNvPr id="3" name="Chart 2">
          <a:extLst>
            <a:ext uri="{FF2B5EF4-FFF2-40B4-BE49-F238E27FC236}">
              <a16:creationId xmlns:a16="http://schemas.microsoft.com/office/drawing/2014/main" id="{91207B33-E5AE-2924-7421-B8C0466213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0</xdr:col>
      <xdr:colOff>133350</xdr:colOff>
      <xdr:row>21</xdr:row>
      <xdr:rowOff>123824</xdr:rowOff>
    </xdr:from>
    <xdr:ext cx="4619625" cy="981075"/>
    <xdr:sp macro="" textlink="">
      <xdr:nvSpPr>
        <xdr:cNvPr id="4" name="TextBox 3">
          <a:extLst>
            <a:ext uri="{FF2B5EF4-FFF2-40B4-BE49-F238E27FC236}">
              <a16:creationId xmlns:a16="http://schemas.microsoft.com/office/drawing/2014/main" id="{8CB0687B-53EE-1038-7048-144BF8F7D0A2}"/>
            </a:ext>
          </a:extLst>
        </xdr:cNvPr>
        <xdr:cNvSpPr txBox="1"/>
      </xdr:nvSpPr>
      <xdr:spPr>
        <a:xfrm>
          <a:off x="133350" y="4124324"/>
          <a:ext cx="4619625" cy="98107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p>
      </xdr:txBody>
    </xdr:sp>
    <xdr:clientData/>
  </xdr:oneCellAnchor>
  <xdr:twoCellAnchor>
    <xdr:from>
      <xdr:col>2</xdr:col>
      <xdr:colOff>152399</xdr:colOff>
      <xdr:row>20</xdr:row>
      <xdr:rowOff>0</xdr:rowOff>
    </xdr:from>
    <xdr:to>
      <xdr:col>7</xdr:col>
      <xdr:colOff>390524</xdr:colOff>
      <xdr:row>22</xdr:row>
      <xdr:rowOff>180975</xdr:rowOff>
    </xdr:to>
    <xdr:sp macro="" textlink="">
      <xdr:nvSpPr>
        <xdr:cNvPr id="1025" name="Text Box 1">
          <a:extLst>
            <a:ext uri="{FF2B5EF4-FFF2-40B4-BE49-F238E27FC236}">
              <a16:creationId xmlns:a16="http://schemas.microsoft.com/office/drawing/2014/main" id="{7C7B6956-8040-F526-3D27-8DB117D24969}"/>
            </a:ext>
          </a:extLst>
        </xdr:cNvPr>
        <xdr:cNvSpPr txBox="1">
          <a:spLocks noChangeArrowheads="1"/>
        </xdr:cNvSpPr>
      </xdr:nvSpPr>
      <xdr:spPr bwMode="auto">
        <a:xfrm>
          <a:off x="2228849" y="3810000"/>
          <a:ext cx="5915025" cy="561975"/>
        </a:xfrm>
        <a:prstGeom prst="rect">
          <a:avLst/>
        </a:prstGeom>
        <a:ln>
          <a:headEnd/>
          <a:tailEnd/>
        </a:ln>
      </xdr:spPr>
      <xdr:style>
        <a:lnRef idx="2">
          <a:schemeClr val="accent6"/>
        </a:lnRef>
        <a:fillRef idx="1">
          <a:schemeClr val="lt1"/>
        </a:fillRef>
        <a:effectRef idx="0">
          <a:schemeClr val="accent6"/>
        </a:effectRef>
        <a:fontRef idx="minor">
          <a:schemeClr val="dk1"/>
        </a:fontRef>
      </xdr:style>
      <xdr:txBody>
        <a:bodyPr vertOverflow="clip" wrap="square" lIns="27432" tIns="27432" rIns="0" bIns="0" anchor="t" upright="1"/>
        <a:lstStyle/>
        <a:p>
          <a:pPr algn="l" rtl="0">
            <a:defRPr sz="1000"/>
          </a:pPr>
          <a:r>
            <a:rPr lang="en-US" sz="1100" b="0" i="0" u="none" strike="noStrike" baseline="0">
              <a:solidFill>
                <a:srgbClr val="000000"/>
              </a:solidFill>
              <a:latin typeface="Aptos Narrow"/>
            </a:rPr>
            <a:t>The horizontal bar chart is showing total sales across different product categories. Electronics lead in sales with 58,620, followed by Appliances (29,900) and Sports (17,150). Toys have the lowest sales at  2,970. The chart provides a clear comparison of sales performance across the categories.</a:t>
          </a: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7</xdr:row>
      <xdr:rowOff>152400</xdr:rowOff>
    </xdr:from>
    <xdr:to>
      <xdr:col>2</xdr:col>
      <xdr:colOff>85725</xdr:colOff>
      <xdr:row>16</xdr:row>
      <xdr:rowOff>57150</xdr:rowOff>
    </xdr:to>
    <mc:AlternateContent xmlns:mc="http://schemas.openxmlformats.org/markup-compatibility/2006">
      <mc:Choice xmlns:a14="http://schemas.microsoft.com/office/drawing/2010/main" Requires="a14">
        <xdr:graphicFrame macro="">
          <xdr:nvGraphicFramePr>
            <xdr:cNvPr id="4" name="Region">
              <a:extLst>
                <a:ext uri="{FF2B5EF4-FFF2-40B4-BE49-F238E27FC236}">
                  <a16:creationId xmlns:a16="http://schemas.microsoft.com/office/drawing/2014/main" id="{93456A28-4D94-34C9-348D-02C6C46C927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485900"/>
              <a:ext cx="1828800" cy="1619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166686</xdr:colOff>
      <xdr:row>0</xdr:row>
      <xdr:rowOff>147637</xdr:rowOff>
    </xdr:from>
    <xdr:to>
      <xdr:col>11</xdr:col>
      <xdr:colOff>342899</xdr:colOff>
      <xdr:row>14</xdr:row>
      <xdr:rowOff>114300</xdr:rowOff>
    </xdr:to>
    <xdr:graphicFrame macro="">
      <xdr:nvGraphicFramePr>
        <xdr:cNvPr id="5" name="Chart 4">
          <a:extLst>
            <a:ext uri="{FF2B5EF4-FFF2-40B4-BE49-F238E27FC236}">
              <a16:creationId xmlns:a16="http://schemas.microsoft.com/office/drawing/2014/main" id="{5ED00674-7C4A-D09F-F194-25783047861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180975</xdr:colOff>
      <xdr:row>15</xdr:row>
      <xdr:rowOff>114300</xdr:rowOff>
    </xdr:from>
    <xdr:to>
      <xdr:col>11</xdr:col>
      <xdr:colOff>333375</xdr:colOff>
      <xdr:row>20</xdr:row>
      <xdr:rowOff>47625</xdr:rowOff>
    </xdr:to>
    <xdr:sp macro="" textlink="">
      <xdr:nvSpPr>
        <xdr:cNvPr id="6" name="TextBox 5">
          <a:extLst>
            <a:ext uri="{FF2B5EF4-FFF2-40B4-BE49-F238E27FC236}">
              <a16:creationId xmlns:a16="http://schemas.microsoft.com/office/drawing/2014/main" id="{4806E857-4CE7-2254-68D1-65D748C3C082}"/>
            </a:ext>
          </a:extLst>
        </xdr:cNvPr>
        <xdr:cNvSpPr txBox="1"/>
      </xdr:nvSpPr>
      <xdr:spPr>
        <a:xfrm>
          <a:off x="3000375" y="2971800"/>
          <a:ext cx="5181600" cy="885825"/>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lang="en-US" sz="1100" b="0" i="0">
              <a:solidFill>
                <a:schemeClr val="dk1"/>
              </a:solidFill>
              <a:effectLst/>
              <a:latin typeface="+mn-lt"/>
              <a:ea typeface="+mn-ea"/>
              <a:cs typeface="+mn-cs"/>
            </a:rPr>
            <a:t>The bar chart is showing the profit by region. The regions listed are West, South, North, and East. The East region has the highest profit, followed by the South, West, and North regions. Profits range from 14,000 to 17,500, with East reaching the highest value close to 17,500.</a:t>
          </a:r>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2</xdr:col>
      <xdr:colOff>147636</xdr:colOff>
      <xdr:row>0</xdr:row>
      <xdr:rowOff>52387</xdr:rowOff>
    </xdr:from>
    <xdr:to>
      <xdr:col>10</xdr:col>
      <xdr:colOff>609599</xdr:colOff>
      <xdr:row>17</xdr:row>
      <xdr:rowOff>17145</xdr:rowOff>
    </xdr:to>
    <xdr:graphicFrame macro="">
      <xdr:nvGraphicFramePr>
        <xdr:cNvPr id="2" name="Chart 1">
          <a:extLst>
            <a:ext uri="{FF2B5EF4-FFF2-40B4-BE49-F238E27FC236}">
              <a16:creationId xmlns:a16="http://schemas.microsoft.com/office/drawing/2014/main" id="{220441A8-3068-D637-9A7C-8B7DB7CE445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2</xdr:col>
      <xdr:colOff>95249</xdr:colOff>
      <xdr:row>17</xdr:row>
      <xdr:rowOff>161924</xdr:rowOff>
    </xdr:from>
    <xdr:ext cx="4829176" cy="609013"/>
    <xdr:sp macro="" textlink="">
      <xdr:nvSpPr>
        <xdr:cNvPr id="3" name="TextBox 2">
          <a:extLst>
            <a:ext uri="{FF2B5EF4-FFF2-40B4-BE49-F238E27FC236}">
              <a16:creationId xmlns:a16="http://schemas.microsoft.com/office/drawing/2014/main" id="{A9C4973D-5814-2CB5-3D10-3DC11ED1DA68}"/>
            </a:ext>
          </a:extLst>
        </xdr:cNvPr>
        <xdr:cNvSpPr txBox="1"/>
      </xdr:nvSpPr>
      <xdr:spPr>
        <a:xfrm>
          <a:off x="3009899" y="3400424"/>
          <a:ext cx="4829176" cy="609013"/>
        </a:xfrm>
        <a:prstGeom prst="rect">
          <a:avLst/>
        </a:prstGeom>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t">
          <a:spAutoFit/>
        </a:bodyPr>
        <a:lstStyle/>
        <a:p>
          <a:r>
            <a:rPr lang="en-US" sz="1100" b="0" i="0">
              <a:solidFill>
                <a:schemeClr val="tx1"/>
              </a:solidFill>
              <a:effectLst/>
              <a:latin typeface="+mn-lt"/>
              <a:ea typeface="+mn-ea"/>
              <a:cs typeface="+mn-cs"/>
            </a:rPr>
            <a:t>The line graph displays total sales over a year. Sales peak in January at around 80,000, then sharply decline in February. From March onwards, sales remain consistently low, fluctuating slightly around the 10,000 mark for the rest of the year.</a:t>
          </a:r>
          <a:endParaRPr lang="en-US" sz="1100"/>
        </a:p>
      </xdr:txBody>
    </xdr:sp>
    <xdr:clientData/>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rco Serrano" refreshedDate="45586.499659143519" createdVersion="8" refreshedVersion="8" minRefreshableVersion="3" recordCount="160" xr:uid="{443EC4EF-E922-41F0-9163-9089A80C0C1C}">
  <cacheSource type="worksheet">
    <worksheetSource ref="A1:I1048576" sheet="Dataset"/>
  </cacheSource>
  <cacheFields count="11">
    <cacheField name="Sale Date" numFmtId="0">
      <sharedItems containsNonDate="0" containsDate="1" containsString="0" containsBlank="1" minDate="2023-01-01T00:00:00" maxDate="2023-12-26T00:00:00" count="160">
        <d v="2023-01-01T00:00:00"/>
        <d v="2023-01-02T00:00:00"/>
        <d v="2023-01-03T00:00:00"/>
        <d v="2023-01-04T00:00:00"/>
        <d v="2023-01-05T00:00:00"/>
        <d v="2023-01-06T00:00:00"/>
        <d v="2023-01-07T00:00:00"/>
        <d v="2023-01-08T00:00:00"/>
        <d v="2023-01-09T00:00:00"/>
        <d v="2023-01-10T00:00:00"/>
        <d v="2023-01-11T00:00:00"/>
        <d v="2023-01-12T00:00:00"/>
        <d v="2023-01-13T00:00:00"/>
        <d v="2023-01-14T00:00:00"/>
        <d v="2023-01-15T00:00:00"/>
        <d v="2023-01-16T00:00:00"/>
        <d v="2023-01-17T00:00:00"/>
        <d v="2023-01-18T00:00:00"/>
        <d v="2023-01-19T00:00:00"/>
        <d v="2023-01-20T00:00:00"/>
        <d v="2023-01-21T00:00:00"/>
        <d v="2023-01-22T00:00:00"/>
        <d v="2023-01-23T00:00:00"/>
        <d v="2023-01-24T00:00:00"/>
        <d v="2023-01-25T00:00:00"/>
        <d v="2023-01-26T00:00:00"/>
        <d v="2023-01-27T00:00:00"/>
        <d v="2023-01-28T00:00:00"/>
        <d v="2023-01-29T00:00:00"/>
        <d v="2023-01-30T00:00:00"/>
        <d v="2023-01-31T00:00:00"/>
        <d v="2023-02-01T00:00:00"/>
        <d v="2023-02-02T00:00:00"/>
        <d v="2023-02-03T00:00:00"/>
        <d v="2023-02-04T00:00:00"/>
        <d v="2023-02-05T00:00:00"/>
        <d v="2023-02-06T00:00:00"/>
        <d v="2023-02-07T00:00:00"/>
        <d v="2023-02-08T00:00:00"/>
        <d v="2023-02-09T00:00:00"/>
        <d v="2023-02-10T00:00:00"/>
        <d v="2023-02-11T00:00:00"/>
        <d v="2023-02-12T00:00:00"/>
        <d v="2023-02-13T00:00:00"/>
        <d v="2023-03-01T00:00:00"/>
        <d v="2023-03-02T00:00:00"/>
        <d v="2023-03-03T00:00:00"/>
        <d v="2023-03-04T00:00:00"/>
        <d v="2023-03-05T00:00:00"/>
        <d v="2023-03-06T00:00:00"/>
        <d v="2023-03-07T00:00:00"/>
        <d v="2023-03-08T00:00:00"/>
        <d v="2023-03-09T00:00:00"/>
        <d v="2023-03-10T00:00:00"/>
        <d v="2023-03-11T00:00:00"/>
        <d v="2023-03-12T00:00:00"/>
        <d v="2023-03-13T00:00:00"/>
        <d v="2023-03-14T00:00:00"/>
        <d v="2023-03-15T00:00:00"/>
        <d v="2023-03-16T00:00:00"/>
        <d v="2023-03-17T00:00:00"/>
        <d v="2023-03-18T00:00:00"/>
        <d v="2023-03-19T00:00:00"/>
        <d v="2023-03-20T00:00:00"/>
        <d v="2023-03-21T00:00:00"/>
        <d v="2023-04-01T00:00:00"/>
        <d v="2023-04-02T00:00:00"/>
        <d v="2023-04-03T00:00:00"/>
        <d v="2023-04-04T00:00:00"/>
        <d v="2023-04-05T00:00:00"/>
        <d v="2023-04-06T00:00:00"/>
        <d v="2023-04-07T00:00:00"/>
        <d v="2023-04-08T00:00:00"/>
        <d v="2023-04-09T00:00:00"/>
        <d v="2023-04-10T00:00:00"/>
        <d v="2023-04-11T00:00:00"/>
        <d v="2023-04-12T00:00:00"/>
        <d v="2023-05-01T00:00:00"/>
        <d v="2023-05-02T00:00:00"/>
        <d v="2023-05-03T00:00:00"/>
        <d v="2023-05-04T00:00:00"/>
        <d v="2023-05-05T00:00:00"/>
        <d v="2023-05-06T00:00:00"/>
        <d v="2023-05-07T00:00:00"/>
        <d v="2023-05-08T00:00:00"/>
        <d v="2023-05-09T00:00:00"/>
        <d v="2023-05-10T00:00:00"/>
        <d v="2023-05-11T00:00:00"/>
        <d v="2023-05-12T00:00:00"/>
        <d v="2023-06-01T00:00:00"/>
        <d v="2023-06-02T00:00:00"/>
        <d v="2023-06-03T00:00:00"/>
        <d v="2023-06-04T00:00:00"/>
        <d v="2023-06-05T00:00:00"/>
        <d v="2023-06-06T00:00:00"/>
        <d v="2023-06-07T00:00:00"/>
        <d v="2023-06-08T00:00:00"/>
        <d v="2023-06-09T00:00:00"/>
        <d v="2023-06-10T00:00:00"/>
        <d v="2023-06-11T00:00:00"/>
        <d v="2023-06-12T00:00:00"/>
        <d v="2023-07-01T00:00:00"/>
        <d v="2023-07-02T00:00:00"/>
        <d v="2023-07-03T00:00:00"/>
        <d v="2023-07-04T00:00:00"/>
        <d v="2023-07-05T00:00:00"/>
        <d v="2023-07-06T00:00:00"/>
        <d v="2023-07-07T00:00:00"/>
        <d v="2023-07-08T00:00:00"/>
        <d v="2023-08-01T00:00:00"/>
        <d v="2023-08-02T00:00:00"/>
        <d v="2023-08-03T00:00:00"/>
        <d v="2023-08-04T00:00:00"/>
        <d v="2023-08-05T00:00:00"/>
        <d v="2023-08-06T00:00:00"/>
        <d v="2023-08-07T00:00:00"/>
        <d v="2023-08-08T00:00:00"/>
        <d v="2023-08-09T00:00:00"/>
        <d v="2023-09-01T00:00:00"/>
        <d v="2023-09-02T00:00:00"/>
        <d v="2023-09-03T00:00:00"/>
        <d v="2023-09-04T00:00:00"/>
        <d v="2023-09-05T00:00:00"/>
        <d v="2023-09-06T00:00:00"/>
        <d v="2023-09-07T00:00:00"/>
        <d v="2023-09-08T00:00:00"/>
        <d v="2023-09-09T00:00:00"/>
        <d v="2023-09-10T00:00:00"/>
        <d v="2023-10-01T00:00:00"/>
        <d v="2023-10-02T00:00:00"/>
        <d v="2023-10-03T00:00:00"/>
        <d v="2023-10-04T00:00:00"/>
        <d v="2023-10-05T00:00:00"/>
        <d v="2023-10-06T00:00:00"/>
        <d v="2023-10-07T00:00:00"/>
        <d v="2023-10-08T00:00:00"/>
        <d v="2023-10-09T00:00:00"/>
        <d v="2023-10-10T00:00:00"/>
        <d v="2023-11-01T00:00:00"/>
        <d v="2023-11-02T00:00:00"/>
        <d v="2023-11-03T00:00:00"/>
        <d v="2023-11-04T00:00:00"/>
        <d v="2023-11-05T00:00:00"/>
        <d v="2023-11-06T00:00:00"/>
        <d v="2023-11-07T00:00:00"/>
        <d v="2023-11-08T00:00:00"/>
        <d v="2023-11-09T00:00:00"/>
        <d v="2023-11-10T00:00:00"/>
        <d v="2023-12-01T00:00:00"/>
        <d v="2023-12-02T00:00:00"/>
        <d v="2023-12-03T00:00:00"/>
        <d v="2023-12-04T00:00:00"/>
        <d v="2023-12-05T00:00:00"/>
        <d v="2023-12-06T00:00:00"/>
        <d v="2023-12-07T00:00:00"/>
        <d v="2023-12-08T00:00:00"/>
        <d v="2023-12-09T00:00:00"/>
        <d v="2023-12-10T00:00:00"/>
        <m/>
        <d v="2023-12-25T00:00:00" u="1"/>
      </sharedItems>
      <fieldGroup par="10"/>
    </cacheField>
    <cacheField name="Product Name" numFmtId="0">
      <sharedItems containsBlank="1"/>
    </cacheField>
    <cacheField name="Category" numFmtId="0">
      <sharedItems containsBlank="1" count="11">
        <s v="Electronics"/>
        <s v="Accessories"/>
        <s v="Furniture"/>
        <s v="Appliances"/>
        <s v="Sports"/>
        <s v="Outdoor"/>
        <s v="Tools"/>
        <s v="Arts"/>
        <s v="Toys"/>
        <s v="Apparel"/>
        <m/>
      </sharedItems>
    </cacheField>
    <cacheField name="Region" numFmtId="0">
      <sharedItems containsBlank="1" count="5">
        <s v="East"/>
        <s v="West"/>
        <s v="North"/>
        <s v="South"/>
        <m/>
      </sharedItems>
    </cacheField>
    <cacheField name="Units Sold" numFmtId="0">
      <sharedItems containsString="0" containsBlank="1" containsNumber="1" containsInteger="1" minValue="1" maxValue="50"/>
    </cacheField>
    <cacheField name="Unit Price" numFmtId="0">
      <sharedItems containsString="0" containsBlank="1" containsNumber="1" containsInteger="1" minValue="5" maxValue="1500"/>
    </cacheField>
    <cacheField name="Cost Per Unit" numFmtId="0">
      <sharedItems containsString="0" containsBlank="1" containsNumber="1" containsInteger="1" minValue="2" maxValue="1000"/>
    </cacheField>
    <cacheField name="Total Sales" numFmtId="0">
      <sharedItems containsString="0" containsBlank="1" containsNumber="1" containsInteger="1" minValue="100" maxValue="9000"/>
    </cacheField>
    <cacheField name="Profit" numFmtId="0">
      <sharedItems containsString="0" containsBlank="1" containsNumber="1" containsInteger="1" minValue="60" maxValue="3000"/>
    </cacheField>
    <cacheField name="Days (Sale Date)" numFmtId="0" databaseField="0">
      <fieldGroup base="0">
        <rangePr groupBy="days" startDate="2023-01-01T00:00:00" endDate="2023-12-11T00:00:00"/>
        <groupItems count="368">
          <s v="&lt;1/1/2023"/>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2/11/2023"/>
        </groupItems>
      </fieldGroup>
    </cacheField>
    <cacheField name="Months (Sale Date)" numFmtId="0" databaseField="0">
      <fieldGroup base="0">
        <rangePr groupBy="months" startDate="2023-01-01T00:00:00" endDate="2023-12-11T00:00:00"/>
        <groupItems count="14">
          <s v="&lt;1/1/2023"/>
          <s v="Jan"/>
          <s v="Feb"/>
          <s v="Mar"/>
          <s v="Apr"/>
          <s v="May"/>
          <s v="Jun"/>
          <s v="Jul"/>
          <s v="Aug"/>
          <s v="Sep"/>
          <s v="Oct"/>
          <s v="Nov"/>
          <s v="Dec"/>
          <s v="&gt;12/11/2023"/>
        </groupItems>
      </fieldGroup>
    </cacheField>
  </cacheFields>
  <extLst>
    <ext xmlns:x14="http://schemas.microsoft.com/office/spreadsheetml/2009/9/main" uri="{725AE2AE-9491-48be-B2B4-4EB974FC3084}">
      <x14:pivotCacheDefinition pivotCacheId="157938713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60">
  <r>
    <x v="0"/>
    <s v="Laptop"/>
    <x v="0"/>
    <x v="0"/>
    <n v="5"/>
    <n v="1000"/>
    <n v="700"/>
    <n v="5000"/>
    <n v="1500"/>
  </r>
  <r>
    <x v="1"/>
    <s v="Smartphone"/>
    <x v="0"/>
    <x v="1"/>
    <n v="10"/>
    <n v="800"/>
    <n v="600"/>
    <n v="8000"/>
    <n v="2000"/>
  </r>
  <r>
    <x v="2"/>
    <s v="Headphones"/>
    <x v="1"/>
    <x v="2"/>
    <n v="20"/>
    <n v="100"/>
    <n v="50"/>
    <n v="2000"/>
    <n v="1000"/>
  </r>
  <r>
    <x v="3"/>
    <s v="Tablet"/>
    <x v="0"/>
    <x v="3"/>
    <n v="15"/>
    <n v="600"/>
    <n v="400"/>
    <n v="9000"/>
    <n v="3000"/>
  </r>
  <r>
    <x v="4"/>
    <s v="Office Chair"/>
    <x v="2"/>
    <x v="0"/>
    <n v="8"/>
    <n v="250"/>
    <n v="150"/>
    <n v="2000"/>
    <n v="800"/>
  </r>
  <r>
    <x v="5"/>
    <s v="Desk"/>
    <x v="2"/>
    <x v="1"/>
    <n v="7"/>
    <n v="500"/>
    <n v="350"/>
    <n v="3500"/>
    <n v="1050"/>
  </r>
  <r>
    <x v="6"/>
    <s v="Monitor"/>
    <x v="0"/>
    <x v="2"/>
    <n v="6"/>
    <n v="300"/>
    <n v="200"/>
    <n v="1800"/>
    <n v="600"/>
  </r>
  <r>
    <x v="7"/>
    <s v="Printer"/>
    <x v="0"/>
    <x v="3"/>
    <n v="4"/>
    <n v="400"/>
    <n v="250"/>
    <n v="1600"/>
    <n v="600"/>
  </r>
  <r>
    <x v="8"/>
    <s v="Camera"/>
    <x v="0"/>
    <x v="0"/>
    <n v="3"/>
    <n v="1200"/>
    <n v="800"/>
    <n v="3600"/>
    <n v="1200"/>
  </r>
  <r>
    <x v="9"/>
    <s v="Blender"/>
    <x v="3"/>
    <x v="1"/>
    <n v="12"/>
    <n v="150"/>
    <n v="100"/>
    <n v="1800"/>
    <n v="600"/>
  </r>
  <r>
    <x v="10"/>
    <s v="Coffee Maker"/>
    <x v="3"/>
    <x v="2"/>
    <n v="10"/>
    <n v="100"/>
    <n v="60"/>
    <n v="1000"/>
    <n v="400"/>
  </r>
  <r>
    <x v="11"/>
    <s v="Vacuum Cleaner"/>
    <x v="3"/>
    <x v="3"/>
    <n v="5"/>
    <n v="300"/>
    <n v="200"/>
    <n v="1500"/>
    <n v="500"/>
  </r>
  <r>
    <x v="12"/>
    <s v="Smartwatch"/>
    <x v="0"/>
    <x v="0"/>
    <n v="20"/>
    <n v="250"/>
    <n v="150"/>
    <n v="5000"/>
    <n v="2000"/>
  </r>
  <r>
    <x v="13"/>
    <s v="Keyboard"/>
    <x v="1"/>
    <x v="1"/>
    <n v="30"/>
    <n v="80"/>
    <n v="30"/>
    <n v="2400"/>
    <n v="1500"/>
  </r>
  <r>
    <x v="14"/>
    <s v="Mouse"/>
    <x v="1"/>
    <x v="2"/>
    <n v="40"/>
    <n v="50"/>
    <n v="20"/>
    <n v="2000"/>
    <n v="1200"/>
  </r>
  <r>
    <x v="15"/>
    <s v="TV"/>
    <x v="0"/>
    <x v="3"/>
    <n v="6"/>
    <n v="1200"/>
    <n v="800"/>
    <n v="7200"/>
    <n v="2400"/>
  </r>
  <r>
    <x v="16"/>
    <s v="Dishwasher"/>
    <x v="3"/>
    <x v="0"/>
    <n v="2"/>
    <n v="900"/>
    <n v="600"/>
    <n v="1800"/>
    <n v="600"/>
  </r>
  <r>
    <x v="17"/>
    <s v="Oven"/>
    <x v="3"/>
    <x v="1"/>
    <n v="1"/>
    <n v="1200"/>
    <n v="800"/>
    <n v="1200"/>
    <n v="400"/>
  </r>
  <r>
    <x v="18"/>
    <s v="Refrigerator"/>
    <x v="3"/>
    <x v="2"/>
    <n v="3"/>
    <n v="1500"/>
    <n v="1000"/>
    <n v="4500"/>
    <n v="1500"/>
  </r>
  <r>
    <x v="19"/>
    <s v="Sofa"/>
    <x v="2"/>
    <x v="3"/>
    <n v="4"/>
    <n v="800"/>
    <n v="500"/>
    <n v="3200"/>
    <n v="1200"/>
  </r>
  <r>
    <x v="20"/>
    <s v="Dining Table"/>
    <x v="2"/>
    <x v="0"/>
    <n v="2"/>
    <n v="600"/>
    <n v="400"/>
    <n v="1200"/>
    <n v="400"/>
  </r>
  <r>
    <x v="21"/>
    <s v="Bed"/>
    <x v="2"/>
    <x v="1"/>
    <n v="1"/>
    <n v="1200"/>
    <n v="800"/>
    <n v="1200"/>
    <n v="400"/>
  </r>
  <r>
    <x v="22"/>
    <s v="Bicycle"/>
    <x v="4"/>
    <x v="2"/>
    <n v="10"/>
    <n v="400"/>
    <n v="250"/>
    <n v="4000"/>
    <n v="1500"/>
  </r>
  <r>
    <x v="23"/>
    <s v="Treadmill"/>
    <x v="4"/>
    <x v="3"/>
    <n v="3"/>
    <n v="800"/>
    <n v="600"/>
    <n v="2400"/>
    <n v="600"/>
  </r>
  <r>
    <x v="24"/>
    <s v="Yoga Mat"/>
    <x v="4"/>
    <x v="0"/>
    <n v="25"/>
    <n v="30"/>
    <n v="15"/>
    <n v="750"/>
    <n v="375"/>
  </r>
  <r>
    <x v="25"/>
    <s v="Grill"/>
    <x v="5"/>
    <x v="1"/>
    <n v="5"/>
    <n v="500"/>
    <n v="300"/>
    <n v="2500"/>
    <n v="1000"/>
  </r>
  <r>
    <x v="26"/>
    <s v="Tent"/>
    <x v="5"/>
    <x v="2"/>
    <n v="4"/>
    <n v="200"/>
    <n v="100"/>
    <n v="800"/>
    <n v="400"/>
  </r>
  <r>
    <x v="27"/>
    <s v="Sleeping Bag"/>
    <x v="5"/>
    <x v="3"/>
    <n v="6"/>
    <n v="100"/>
    <n v="50"/>
    <n v="600"/>
    <n v="300"/>
  </r>
  <r>
    <x v="28"/>
    <s v="Cooler"/>
    <x v="5"/>
    <x v="0"/>
    <n v="10"/>
    <n v="70"/>
    <n v="30"/>
    <n v="700"/>
    <n v="400"/>
  </r>
  <r>
    <x v="29"/>
    <s v="Surfboard"/>
    <x v="4"/>
    <x v="1"/>
    <n v="2"/>
    <n v="600"/>
    <n v="400"/>
    <n v="1200"/>
    <n v="400"/>
  </r>
  <r>
    <x v="30"/>
    <s v="Skateboard"/>
    <x v="4"/>
    <x v="2"/>
    <n v="3"/>
    <n v="150"/>
    <n v="80"/>
    <n v="450"/>
    <n v="210"/>
  </r>
  <r>
    <x v="31"/>
    <s v="Soccer Ball"/>
    <x v="4"/>
    <x v="3"/>
    <n v="15"/>
    <n v="20"/>
    <n v="10"/>
    <n v="300"/>
    <n v="150"/>
  </r>
  <r>
    <x v="32"/>
    <s v="Basketball"/>
    <x v="4"/>
    <x v="0"/>
    <n v="10"/>
    <n v="25"/>
    <n v="15"/>
    <n v="250"/>
    <n v="100"/>
  </r>
  <r>
    <x v="33"/>
    <s v="Tennis Racket"/>
    <x v="4"/>
    <x v="1"/>
    <n v="5"/>
    <n v="80"/>
    <n v="40"/>
    <n v="400"/>
    <n v="200"/>
  </r>
  <r>
    <x v="34"/>
    <s v="Baseball Bat"/>
    <x v="4"/>
    <x v="2"/>
    <n v="8"/>
    <n v="50"/>
    <n v="30"/>
    <n v="400"/>
    <n v="160"/>
  </r>
  <r>
    <x v="35"/>
    <s v="Golf Club"/>
    <x v="4"/>
    <x v="3"/>
    <n v="3"/>
    <n v="200"/>
    <n v="120"/>
    <n v="600"/>
    <n v="240"/>
  </r>
  <r>
    <x v="36"/>
    <s v="Fishing Rod"/>
    <x v="5"/>
    <x v="0"/>
    <n v="4"/>
    <n v="100"/>
    <n v="50"/>
    <n v="400"/>
    <n v="200"/>
  </r>
  <r>
    <x v="37"/>
    <s v="Kayak"/>
    <x v="5"/>
    <x v="1"/>
    <n v="2"/>
    <n v="500"/>
    <n v="300"/>
    <n v="1000"/>
    <n v="400"/>
  </r>
  <r>
    <x v="38"/>
    <s v="Snowboard"/>
    <x v="4"/>
    <x v="2"/>
    <n v="1"/>
    <n v="700"/>
    <n v="400"/>
    <n v="700"/>
    <n v="300"/>
  </r>
  <r>
    <x v="39"/>
    <s v="Skateboard Helmet"/>
    <x v="4"/>
    <x v="3"/>
    <n v="10"/>
    <n v="30"/>
    <n v="15"/>
    <n v="300"/>
    <n v="150"/>
  </r>
  <r>
    <x v="40"/>
    <s v="Mountain Bike"/>
    <x v="4"/>
    <x v="0"/>
    <n v="2"/>
    <n v="1200"/>
    <n v="800"/>
    <n v="2400"/>
    <n v="800"/>
  </r>
  <r>
    <x v="41"/>
    <s v="Running Shoes"/>
    <x v="4"/>
    <x v="1"/>
    <n v="15"/>
    <n v="100"/>
    <n v="60"/>
    <n v="1500"/>
    <n v="600"/>
  </r>
  <r>
    <x v="42"/>
    <s v="Hiking Boots"/>
    <x v="4"/>
    <x v="2"/>
    <n v="10"/>
    <n v="150"/>
    <n v="80"/>
    <n v="1500"/>
    <n v="700"/>
  </r>
  <r>
    <x v="43"/>
    <s v="Fitness Tracker"/>
    <x v="0"/>
    <x v="3"/>
    <n v="5"/>
    <n v="200"/>
    <n v="120"/>
    <n v="1000"/>
    <n v="400"/>
  </r>
  <r>
    <x v="44"/>
    <s v="Electric Kettle"/>
    <x v="3"/>
    <x v="0"/>
    <n v="10"/>
    <n v="70"/>
    <n v="40"/>
    <n v="700"/>
    <n v="300"/>
  </r>
  <r>
    <x v="45"/>
    <s v="Toaster"/>
    <x v="3"/>
    <x v="1"/>
    <n v="15"/>
    <n v="50"/>
    <n v="30"/>
    <n v="750"/>
    <n v="300"/>
  </r>
  <r>
    <x v="46"/>
    <s v="Rice Cooker"/>
    <x v="3"/>
    <x v="2"/>
    <n v="8"/>
    <n v="150"/>
    <n v="90"/>
    <n v="1200"/>
    <n v="480"/>
  </r>
  <r>
    <x v="47"/>
    <s v="Food Processor"/>
    <x v="3"/>
    <x v="3"/>
    <n v="5"/>
    <n v="250"/>
    <n v="150"/>
    <n v="1250"/>
    <n v="500"/>
  </r>
  <r>
    <x v="48"/>
    <s v="Air Fryer"/>
    <x v="3"/>
    <x v="0"/>
    <n v="12"/>
    <n v="120"/>
    <n v="80"/>
    <n v="1440"/>
    <n v="480"/>
  </r>
  <r>
    <x v="49"/>
    <s v="Pressure Cooker"/>
    <x v="3"/>
    <x v="1"/>
    <n v="7"/>
    <n v="180"/>
    <n v="100"/>
    <n v="1260"/>
    <n v="560"/>
  </r>
  <r>
    <x v="50"/>
    <s v="Slow Cooker"/>
    <x v="3"/>
    <x v="2"/>
    <n v="9"/>
    <n v="100"/>
    <n v="60"/>
    <n v="900"/>
    <n v="360"/>
  </r>
  <r>
    <x v="51"/>
    <s v="Electric Grill"/>
    <x v="3"/>
    <x v="3"/>
    <n v="4"/>
    <n v="200"/>
    <n v="120"/>
    <n v="800"/>
    <n v="320"/>
  </r>
  <r>
    <x v="52"/>
    <s v="Wine Cooler"/>
    <x v="3"/>
    <x v="0"/>
    <n v="3"/>
    <n v="500"/>
    <n v="300"/>
    <n v="1500"/>
    <n v="600"/>
  </r>
  <r>
    <x v="53"/>
    <s v="Dehumidifier"/>
    <x v="3"/>
    <x v="1"/>
    <n v="5"/>
    <n v="300"/>
    <n v="200"/>
    <n v="1500"/>
    <n v="500"/>
  </r>
  <r>
    <x v="54"/>
    <s v="Humidifier"/>
    <x v="3"/>
    <x v="2"/>
    <n v="10"/>
    <n v="60"/>
    <n v="40"/>
    <n v="600"/>
    <n v="200"/>
  </r>
  <r>
    <x v="55"/>
    <s v="Space Heater"/>
    <x v="3"/>
    <x v="3"/>
    <n v="8"/>
    <n v="120"/>
    <n v="70"/>
    <n v="960"/>
    <n v="400"/>
  </r>
  <r>
    <x v="56"/>
    <s v="Electric Blanket"/>
    <x v="3"/>
    <x v="0"/>
    <n v="15"/>
    <n v="70"/>
    <n v="30"/>
    <n v="1050"/>
    <n v="600"/>
  </r>
  <r>
    <x v="57"/>
    <s v="Smart Thermostat"/>
    <x v="0"/>
    <x v="1"/>
    <n v="6"/>
    <n v="250"/>
    <n v="150"/>
    <n v="1500"/>
    <n v="600"/>
  </r>
  <r>
    <x v="58"/>
    <s v="Security Camera"/>
    <x v="0"/>
    <x v="2"/>
    <n v="5"/>
    <n v="200"/>
    <n v="120"/>
    <n v="1000"/>
    <n v="400"/>
  </r>
  <r>
    <x v="59"/>
    <s v="Smart Speaker"/>
    <x v="0"/>
    <x v="3"/>
    <n v="10"/>
    <n v="150"/>
    <n v="90"/>
    <n v="1500"/>
    <n v="600"/>
  </r>
  <r>
    <x v="60"/>
    <s v="Home Router"/>
    <x v="0"/>
    <x v="0"/>
    <n v="20"/>
    <n v="100"/>
    <n v="50"/>
    <n v="2000"/>
    <n v="1000"/>
  </r>
  <r>
    <x v="61"/>
    <s v="Streaming Device"/>
    <x v="0"/>
    <x v="1"/>
    <n v="4"/>
    <n v="100"/>
    <n v="60"/>
    <n v="400"/>
    <n v="160"/>
  </r>
  <r>
    <x v="62"/>
    <s v="VR Headset"/>
    <x v="0"/>
    <x v="2"/>
    <n v="3"/>
    <n v="400"/>
    <n v="250"/>
    <n v="1200"/>
    <n v="450"/>
  </r>
  <r>
    <x v="63"/>
    <s v="Drone"/>
    <x v="0"/>
    <x v="3"/>
    <n v="2"/>
    <n v="800"/>
    <n v="500"/>
    <n v="1600"/>
    <n v="600"/>
  </r>
  <r>
    <x v="64"/>
    <s v="Gaming Console"/>
    <x v="0"/>
    <x v="0"/>
    <n v="1"/>
    <n v="300"/>
    <n v="200"/>
    <n v="300"/>
    <n v="100"/>
  </r>
  <r>
    <x v="65"/>
    <s v="Bluetooth Speaker"/>
    <x v="0"/>
    <x v="1"/>
    <n v="15"/>
    <n v="100"/>
    <n v="50"/>
    <n v="1500"/>
    <n v="750"/>
  </r>
  <r>
    <x v="66"/>
    <s v="Smart Bulbs"/>
    <x v="0"/>
    <x v="2"/>
    <n v="20"/>
    <n v="25"/>
    <n v="10"/>
    <n v="500"/>
    <n v="300"/>
  </r>
  <r>
    <x v="67"/>
    <s v="Laptop Stand"/>
    <x v="1"/>
    <x v="3"/>
    <n v="12"/>
    <n v="50"/>
    <n v="20"/>
    <n v="600"/>
    <n v="360"/>
  </r>
  <r>
    <x v="68"/>
    <s v="Phone Case"/>
    <x v="1"/>
    <x v="0"/>
    <n v="25"/>
    <n v="20"/>
    <n v="5"/>
    <n v="500"/>
    <n v="375"/>
  </r>
  <r>
    <x v="69"/>
    <s v="Screen Protector"/>
    <x v="1"/>
    <x v="1"/>
    <n v="30"/>
    <n v="15"/>
    <n v="5"/>
    <n v="450"/>
    <n v="300"/>
  </r>
  <r>
    <x v="70"/>
    <s v="Power Bank"/>
    <x v="1"/>
    <x v="2"/>
    <n v="10"/>
    <n v="30"/>
    <n v="10"/>
    <n v="300"/>
    <n v="200"/>
  </r>
  <r>
    <x v="71"/>
    <s v="Tripod"/>
    <x v="1"/>
    <x v="3"/>
    <n v="5"/>
    <n v="150"/>
    <n v="100"/>
    <n v="750"/>
    <n v="250"/>
  </r>
  <r>
    <x v="72"/>
    <s v="Laptop Bag"/>
    <x v="1"/>
    <x v="0"/>
    <n v="20"/>
    <n v="40"/>
    <n v="20"/>
    <n v="800"/>
    <n v="400"/>
  </r>
  <r>
    <x v="73"/>
    <s v="External Hard Drive"/>
    <x v="0"/>
    <x v="1"/>
    <n v="8"/>
    <n v="100"/>
    <n v="60"/>
    <n v="800"/>
    <n v="320"/>
  </r>
  <r>
    <x v="74"/>
    <s v="USB Flash Drive"/>
    <x v="0"/>
    <x v="2"/>
    <n v="50"/>
    <n v="10"/>
    <n v="5"/>
    <n v="500"/>
    <n v="250"/>
  </r>
  <r>
    <x v="75"/>
    <s v="Webcam"/>
    <x v="0"/>
    <x v="3"/>
    <n v="6"/>
    <n v="70"/>
    <n v="40"/>
    <n v="420"/>
    <n v="180"/>
  </r>
  <r>
    <x v="76"/>
    <s v="Microphone"/>
    <x v="0"/>
    <x v="0"/>
    <n v="4"/>
    <n v="150"/>
    <n v="80"/>
    <n v="600"/>
    <n v="280"/>
  </r>
  <r>
    <x v="77"/>
    <s v="Hair Dryer"/>
    <x v="3"/>
    <x v="1"/>
    <n v="15"/>
    <n v="50"/>
    <n v="30"/>
    <n v="750"/>
    <n v="300"/>
  </r>
  <r>
    <x v="78"/>
    <s v="Hair Straightener"/>
    <x v="3"/>
    <x v="2"/>
    <n v="8"/>
    <n v="100"/>
    <n v="50"/>
    <n v="800"/>
    <n v="400"/>
  </r>
  <r>
    <x v="79"/>
    <s v="Curling Iron"/>
    <x v="3"/>
    <x v="3"/>
    <n v="5"/>
    <n v="60"/>
    <n v="30"/>
    <n v="300"/>
    <n v="150"/>
  </r>
  <r>
    <x v="80"/>
    <s v="Electric Toothbrush"/>
    <x v="3"/>
    <x v="0"/>
    <n v="10"/>
    <n v="90"/>
    <n v="50"/>
    <n v="900"/>
    <n v="400"/>
  </r>
  <r>
    <x v="81"/>
    <s v="Facial Steamer"/>
    <x v="3"/>
    <x v="1"/>
    <n v="4"/>
    <n v="80"/>
    <n v="40"/>
    <n v="320"/>
    <n v="160"/>
  </r>
  <r>
    <x v="82"/>
    <s v="Electric Shaver"/>
    <x v="3"/>
    <x v="2"/>
    <n v="6"/>
    <n v="120"/>
    <n v="70"/>
    <n v="720"/>
    <n v="300"/>
  </r>
  <r>
    <x v="83"/>
    <s v="Facial Cleansing Brush"/>
    <x v="3"/>
    <x v="3"/>
    <n v="10"/>
    <n v="40"/>
    <n v="20"/>
    <n v="400"/>
    <n v="200"/>
  </r>
  <r>
    <x v="84"/>
    <s v="Makeup Mirror"/>
    <x v="1"/>
    <x v="0"/>
    <n v="8"/>
    <n v="60"/>
    <n v="30"/>
    <n v="480"/>
    <n v="240"/>
  </r>
  <r>
    <x v="85"/>
    <s v="Nail Gun"/>
    <x v="6"/>
    <x v="1"/>
    <n v="3"/>
    <n v="250"/>
    <n v="150"/>
    <n v="750"/>
    <n v="300"/>
  </r>
  <r>
    <x v="86"/>
    <s v="Drill"/>
    <x v="6"/>
    <x v="2"/>
    <n v="2"/>
    <n v="300"/>
    <n v="200"/>
    <n v="600"/>
    <n v="200"/>
  </r>
  <r>
    <x v="87"/>
    <s v="Saw"/>
    <x v="6"/>
    <x v="3"/>
    <n v="5"/>
    <n v="150"/>
    <n v="100"/>
    <n v="750"/>
    <n v="250"/>
  </r>
  <r>
    <x v="88"/>
    <s v="Hammer"/>
    <x v="6"/>
    <x v="0"/>
    <n v="20"/>
    <n v="20"/>
    <n v="5"/>
    <n v="400"/>
    <n v="300"/>
  </r>
  <r>
    <x v="89"/>
    <s v="Wrench"/>
    <x v="6"/>
    <x v="1"/>
    <n v="15"/>
    <n v="25"/>
    <n v="10"/>
    <n v="375"/>
    <n v="225"/>
  </r>
  <r>
    <x v="90"/>
    <s v="Screwdriver"/>
    <x v="6"/>
    <x v="2"/>
    <n v="25"/>
    <n v="15"/>
    <n v="5"/>
    <n v="375"/>
    <n v="250"/>
  </r>
  <r>
    <x v="91"/>
    <s v="Pliers"/>
    <x v="6"/>
    <x v="3"/>
    <n v="10"/>
    <n v="20"/>
    <n v="10"/>
    <n v="200"/>
    <n v="100"/>
  </r>
  <r>
    <x v="92"/>
    <s v="Level"/>
    <x v="6"/>
    <x v="0"/>
    <n v="5"/>
    <n v="50"/>
    <n v="30"/>
    <n v="250"/>
    <n v="100"/>
  </r>
  <r>
    <x v="93"/>
    <s v="Measuring Tape"/>
    <x v="6"/>
    <x v="1"/>
    <n v="12"/>
    <n v="10"/>
    <n v="3"/>
    <n v="120"/>
    <n v="84"/>
  </r>
  <r>
    <x v="94"/>
    <s v="Paintbrush"/>
    <x v="6"/>
    <x v="2"/>
    <n v="20"/>
    <n v="5"/>
    <n v="2"/>
    <n v="100"/>
    <n v="60"/>
  </r>
  <r>
    <x v="95"/>
    <s v="Canvas"/>
    <x v="7"/>
    <x v="3"/>
    <n v="8"/>
    <n v="25"/>
    <n v="10"/>
    <n v="200"/>
    <n v="120"/>
  </r>
  <r>
    <x v="96"/>
    <s v="Paint Set"/>
    <x v="7"/>
    <x v="0"/>
    <n v="15"/>
    <n v="50"/>
    <n v="20"/>
    <n v="750"/>
    <n v="450"/>
  </r>
  <r>
    <x v="97"/>
    <s v="Sketchbook"/>
    <x v="7"/>
    <x v="1"/>
    <n v="25"/>
    <n v="10"/>
    <n v="5"/>
    <n v="250"/>
    <n v="125"/>
  </r>
  <r>
    <x v="98"/>
    <s v="Easel"/>
    <x v="7"/>
    <x v="2"/>
    <n v="3"/>
    <n v="100"/>
    <n v="50"/>
    <n v="300"/>
    <n v="150"/>
  </r>
  <r>
    <x v="99"/>
    <s v="Sculpture Tools"/>
    <x v="7"/>
    <x v="3"/>
    <n v="2"/>
    <n v="200"/>
    <n v="120"/>
    <n v="400"/>
    <n v="160"/>
  </r>
  <r>
    <x v="100"/>
    <s v="Charcoal Set"/>
    <x v="7"/>
    <x v="0"/>
    <n v="10"/>
    <n v="30"/>
    <n v="10"/>
    <n v="300"/>
    <n v="200"/>
  </r>
  <r>
    <x v="101"/>
    <s v="Oil Paints"/>
    <x v="7"/>
    <x v="1"/>
    <n v="8"/>
    <n v="40"/>
    <n v="20"/>
    <n v="320"/>
    <n v="160"/>
  </r>
  <r>
    <x v="102"/>
    <s v="Watercolors"/>
    <x v="7"/>
    <x v="2"/>
    <n v="5"/>
    <n v="25"/>
    <n v="10"/>
    <n v="125"/>
    <n v="75"/>
  </r>
  <r>
    <x v="103"/>
    <s v="Canvas Board"/>
    <x v="7"/>
    <x v="3"/>
    <n v="20"/>
    <n v="15"/>
    <n v="5"/>
    <n v="300"/>
    <n v="200"/>
  </r>
  <r>
    <x v="104"/>
    <s v="Palette"/>
    <x v="7"/>
    <x v="0"/>
    <n v="12"/>
    <n v="10"/>
    <n v="4"/>
    <n v="120"/>
    <n v="72"/>
  </r>
  <r>
    <x v="105"/>
    <s v="Glue Gun"/>
    <x v="7"/>
    <x v="1"/>
    <n v="6"/>
    <n v="30"/>
    <n v="15"/>
    <n v="180"/>
    <n v="90"/>
  </r>
  <r>
    <x v="106"/>
    <s v="Crafting Scissors"/>
    <x v="7"/>
    <x v="2"/>
    <n v="15"/>
    <n v="10"/>
    <n v="3"/>
    <n v="150"/>
    <n v="105"/>
  </r>
  <r>
    <x v="107"/>
    <s v="Stamps"/>
    <x v="7"/>
    <x v="3"/>
    <n v="25"/>
    <n v="5"/>
    <n v="2"/>
    <n v="125"/>
    <n v="75"/>
  </r>
  <r>
    <x v="108"/>
    <s v="Scrapbooking Kit"/>
    <x v="7"/>
    <x v="0"/>
    <n v="10"/>
    <n v="50"/>
    <n v="20"/>
    <n v="500"/>
    <n v="300"/>
  </r>
  <r>
    <x v="109"/>
    <s v="Learning Tablet"/>
    <x v="0"/>
    <x v="1"/>
    <n v="4"/>
    <n v="300"/>
    <n v="200"/>
    <n v="1200"/>
    <n v="400"/>
  </r>
  <r>
    <x v="110"/>
    <s v="Coding Kit"/>
    <x v="0"/>
    <x v="2"/>
    <n v="5"/>
    <n v="100"/>
    <n v="60"/>
    <n v="500"/>
    <n v="200"/>
  </r>
  <r>
    <x v="111"/>
    <s v="Science Kit"/>
    <x v="0"/>
    <x v="3"/>
    <n v="6"/>
    <n v="50"/>
    <n v="25"/>
    <n v="300"/>
    <n v="150"/>
  </r>
  <r>
    <x v="112"/>
    <s v="Robotics Kit"/>
    <x v="0"/>
    <x v="0"/>
    <n v="3"/>
    <n v="200"/>
    <n v="100"/>
    <n v="600"/>
    <n v="300"/>
  </r>
  <r>
    <x v="113"/>
    <s v="Puzzle Set"/>
    <x v="8"/>
    <x v="1"/>
    <n v="15"/>
    <n v="30"/>
    <n v="10"/>
    <n v="450"/>
    <n v="300"/>
  </r>
  <r>
    <x v="114"/>
    <s v="Board Game"/>
    <x v="8"/>
    <x v="2"/>
    <n v="10"/>
    <n v="50"/>
    <n v="20"/>
    <n v="500"/>
    <n v="300"/>
  </r>
  <r>
    <x v="115"/>
    <s v="Action Figures"/>
    <x v="8"/>
    <x v="3"/>
    <n v="20"/>
    <n v="25"/>
    <n v="10"/>
    <n v="500"/>
    <n v="300"/>
  </r>
  <r>
    <x v="116"/>
    <s v="Doll"/>
    <x v="8"/>
    <x v="0"/>
    <n v="8"/>
    <n v="40"/>
    <n v="15"/>
    <n v="320"/>
    <n v="200"/>
  </r>
  <r>
    <x v="117"/>
    <s v="Toy Car"/>
    <x v="8"/>
    <x v="1"/>
    <n v="30"/>
    <n v="10"/>
    <n v="4"/>
    <n v="300"/>
    <n v="180"/>
  </r>
  <r>
    <x v="118"/>
    <s v="LEGO Set"/>
    <x v="8"/>
    <x v="2"/>
    <n v="5"/>
    <n v="100"/>
    <n v="50"/>
    <n v="500"/>
    <n v="250"/>
  </r>
  <r>
    <x v="119"/>
    <s v="Remote Control Car"/>
    <x v="8"/>
    <x v="3"/>
    <n v="2"/>
    <n v="200"/>
    <n v="100"/>
    <n v="400"/>
    <n v="200"/>
  </r>
  <r>
    <x v="120"/>
    <s v="Trampoline"/>
    <x v="5"/>
    <x v="0"/>
    <n v="1"/>
    <n v="400"/>
    <n v="250"/>
    <n v="400"/>
    <n v="150"/>
  </r>
  <r>
    <x v="121"/>
    <s v="Swing Set"/>
    <x v="5"/>
    <x v="1"/>
    <n v="1"/>
    <n v="600"/>
    <n v="350"/>
    <n v="600"/>
    <n v="250"/>
  </r>
  <r>
    <x v="122"/>
    <s v="Pool Float"/>
    <x v="5"/>
    <x v="2"/>
    <n v="15"/>
    <n v="20"/>
    <n v="5"/>
    <n v="300"/>
    <n v="225"/>
  </r>
  <r>
    <x v="123"/>
    <s v="BBQ Set"/>
    <x v="5"/>
    <x v="3"/>
    <n v="10"/>
    <n v="150"/>
    <n v="100"/>
    <n v="1500"/>
    <n v="500"/>
  </r>
  <r>
    <x v="124"/>
    <s v="Camping Chair"/>
    <x v="5"/>
    <x v="0"/>
    <n v="8"/>
    <n v="30"/>
    <n v="10"/>
    <n v="240"/>
    <n v="160"/>
  </r>
  <r>
    <x v="125"/>
    <s v="Hiking Backpack"/>
    <x v="5"/>
    <x v="1"/>
    <n v="5"/>
    <n v="70"/>
    <n v="40"/>
    <n v="350"/>
    <n v="150"/>
  </r>
  <r>
    <x v="126"/>
    <s v="Tent"/>
    <x v="5"/>
    <x v="2"/>
    <n v="3"/>
    <n v="300"/>
    <n v="200"/>
    <n v="900"/>
    <n v="300"/>
  </r>
  <r>
    <x v="127"/>
    <s v="Sleeping Pad"/>
    <x v="5"/>
    <x v="3"/>
    <n v="6"/>
    <n v="50"/>
    <n v="25"/>
    <n v="300"/>
    <n v="150"/>
  </r>
  <r>
    <x v="128"/>
    <s v="Lantern"/>
    <x v="5"/>
    <x v="0"/>
    <n v="12"/>
    <n v="40"/>
    <n v="20"/>
    <n v="480"/>
    <n v="240"/>
  </r>
  <r>
    <x v="129"/>
    <s v="Flashlight"/>
    <x v="5"/>
    <x v="1"/>
    <n v="20"/>
    <n v="20"/>
    <n v="10"/>
    <n v="400"/>
    <n v="200"/>
  </r>
  <r>
    <x v="130"/>
    <s v="Water Bottle"/>
    <x v="5"/>
    <x v="2"/>
    <n v="30"/>
    <n v="15"/>
    <n v="5"/>
    <n v="450"/>
    <n v="300"/>
  </r>
  <r>
    <x v="131"/>
    <s v="Hiking Stick"/>
    <x v="5"/>
    <x v="3"/>
    <n v="10"/>
    <n v="25"/>
    <n v="10"/>
    <n v="250"/>
    <n v="150"/>
  </r>
  <r>
    <x v="132"/>
    <s v="Fishing Tackle Box"/>
    <x v="5"/>
    <x v="0"/>
    <n v="5"/>
    <n v="150"/>
    <n v="100"/>
    <n v="750"/>
    <n v="250"/>
  </r>
  <r>
    <x v="133"/>
    <s v="Camping Stove"/>
    <x v="5"/>
    <x v="1"/>
    <n v="3"/>
    <n v="200"/>
    <n v="120"/>
    <n v="600"/>
    <n v="240"/>
  </r>
  <r>
    <x v="134"/>
    <s v="Hiking Boots"/>
    <x v="5"/>
    <x v="2"/>
    <n v="7"/>
    <n v="120"/>
    <n v="80"/>
    <n v="840"/>
    <n v="280"/>
  </r>
  <r>
    <x v="135"/>
    <s v="Climbing Gear"/>
    <x v="5"/>
    <x v="3"/>
    <n v="2"/>
    <n v="250"/>
    <n v="150"/>
    <n v="500"/>
    <n v="200"/>
  </r>
  <r>
    <x v="136"/>
    <s v="Kayaking Gear"/>
    <x v="5"/>
    <x v="0"/>
    <n v="4"/>
    <n v="300"/>
    <n v="200"/>
    <n v="1200"/>
    <n v="400"/>
  </r>
  <r>
    <x v="137"/>
    <s v="Winter Jacket"/>
    <x v="9"/>
    <x v="1"/>
    <n v="5"/>
    <n v="150"/>
    <n v="100"/>
    <n v="750"/>
    <n v="250"/>
  </r>
  <r>
    <x v="138"/>
    <s v="Raincoat"/>
    <x v="9"/>
    <x v="2"/>
    <n v="6"/>
    <n v="80"/>
    <n v="50"/>
    <n v="480"/>
    <n v="180"/>
  </r>
  <r>
    <x v="139"/>
    <s v="Gloves"/>
    <x v="9"/>
    <x v="3"/>
    <n v="10"/>
    <n v="20"/>
    <n v="10"/>
    <n v="200"/>
    <n v="100"/>
  </r>
  <r>
    <x v="140"/>
    <s v="Beanie"/>
    <x v="9"/>
    <x v="0"/>
    <n v="15"/>
    <n v="15"/>
    <n v="5"/>
    <n v="225"/>
    <n v="150"/>
  </r>
  <r>
    <x v="141"/>
    <s v="Scarf"/>
    <x v="9"/>
    <x v="1"/>
    <n v="12"/>
    <n v="25"/>
    <n v="10"/>
    <n v="300"/>
    <n v="180"/>
  </r>
  <r>
    <x v="142"/>
    <s v="Winter Boots"/>
    <x v="9"/>
    <x v="2"/>
    <n v="8"/>
    <n v="100"/>
    <n v="60"/>
    <n v="800"/>
    <n v="320"/>
  </r>
  <r>
    <x v="143"/>
    <s v="Socks"/>
    <x v="9"/>
    <x v="3"/>
    <n v="30"/>
    <n v="10"/>
    <n v="3"/>
    <n v="300"/>
    <n v="210"/>
  </r>
  <r>
    <x v="144"/>
    <s v="Sweatshirt"/>
    <x v="9"/>
    <x v="0"/>
    <n v="5"/>
    <n v="40"/>
    <n v="20"/>
    <n v="200"/>
    <n v="100"/>
  </r>
  <r>
    <x v="145"/>
    <s v="Pajamas"/>
    <x v="9"/>
    <x v="1"/>
    <n v="10"/>
    <n v="30"/>
    <n v="15"/>
    <n v="300"/>
    <n v="150"/>
  </r>
  <r>
    <x v="146"/>
    <s v="T-shirt"/>
    <x v="9"/>
    <x v="2"/>
    <n v="25"/>
    <n v="20"/>
    <n v="10"/>
    <n v="500"/>
    <n v="250"/>
  </r>
  <r>
    <x v="147"/>
    <s v="Jeans"/>
    <x v="9"/>
    <x v="3"/>
    <n v="12"/>
    <n v="50"/>
    <n v="25"/>
    <n v="600"/>
    <n v="300"/>
  </r>
  <r>
    <x v="148"/>
    <s v="Overcoat"/>
    <x v="9"/>
    <x v="0"/>
    <n v="4"/>
    <n v="200"/>
    <n v="120"/>
    <n v="800"/>
    <n v="320"/>
  </r>
  <r>
    <x v="149"/>
    <s v="Hoodie"/>
    <x v="9"/>
    <x v="1"/>
    <n v="8"/>
    <n v="60"/>
    <n v="30"/>
    <n v="480"/>
    <n v="240"/>
  </r>
  <r>
    <x v="150"/>
    <s v="Fitness Clothing"/>
    <x v="9"/>
    <x v="2"/>
    <n v="10"/>
    <n v="40"/>
    <n v="20"/>
    <n v="400"/>
    <n v="200"/>
  </r>
  <r>
    <x v="151"/>
    <s v="Fleece Jacket"/>
    <x v="9"/>
    <x v="3"/>
    <n v="5"/>
    <n v="80"/>
    <n v="40"/>
    <n v="400"/>
    <n v="200"/>
  </r>
  <r>
    <x v="152"/>
    <s v="Rain Boots"/>
    <x v="9"/>
    <x v="0"/>
    <n v="6"/>
    <n v="50"/>
    <n v="25"/>
    <n v="300"/>
    <n v="150"/>
  </r>
  <r>
    <x v="153"/>
    <s v="Snowsuit"/>
    <x v="9"/>
    <x v="1"/>
    <n v="2"/>
    <n v="250"/>
    <n v="150"/>
    <n v="500"/>
    <n v="200"/>
  </r>
  <r>
    <x v="154"/>
    <s v="Ski Pants"/>
    <x v="9"/>
    <x v="2"/>
    <n v="3"/>
    <n v="150"/>
    <n v="90"/>
    <n v="450"/>
    <n v="180"/>
  </r>
  <r>
    <x v="155"/>
    <s v="Ski Jacket"/>
    <x v="9"/>
    <x v="3"/>
    <n v="1"/>
    <n v="300"/>
    <n v="200"/>
    <n v="300"/>
    <n v="100"/>
  </r>
  <r>
    <x v="156"/>
    <s v="Thermal Underwear"/>
    <x v="9"/>
    <x v="0"/>
    <n v="4"/>
    <n v="40"/>
    <n v="20"/>
    <n v="160"/>
    <n v="80"/>
  </r>
  <r>
    <x v="157"/>
    <s v="Wool Socks"/>
    <x v="9"/>
    <x v="1"/>
    <n v="10"/>
    <n v="25"/>
    <n v="10"/>
    <n v="250"/>
    <n v="150"/>
  </r>
  <r>
    <x v="158"/>
    <m/>
    <x v="10"/>
    <x v="4"/>
    <m/>
    <m/>
    <m/>
    <m/>
    <m/>
  </r>
  <r>
    <x v="158"/>
    <m/>
    <x v="10"/>
    <x v="4"/>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C4B8DB9-28F7-4893-B41B-CFE837C63EE8}" name="PivotTable1" cacheId="8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1:B12" firstHeaderRow="1" firstDataRow="1" firstDataCol="1"/>
  <pivotFields count="11">
    <pivotField showAll="0">
      <items count="16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m="1" x="159"/>
        <item t="default"/>
      </items>
    </pivotField>
    <pivotField showAll="0"/>
    <pivotField axis="axisRow" showAll="0">
      <items count="12">
        <item x="1"/>
        <item x="9"/>
        <item x="3"/>
        <item x="7"/>
        <item x="0"/>
        <item x="2"/>
        <item x="5"/>
        <item x="4"/>
        <item x="6"/>
        <item x="8"/>
        <item h="1" x="10"/>
        <item t="default"/>
      </items>
    </pivotField>
    <pivotField showAll="0"/>
    <pivotField showAll="0"/>
    <pivotField showAll="0"/>
    <pivotField showAll="0"/>
    <pivotField dataField="1"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2"/>
  </rowFields>
  <rowItems count="11">
    <i>
      <x/>
    </i>
    <i>
      <x v="1"/>
    </i>
    <i>
      <x v="2"/>
    </i>
    <i>
      <x v="3"/>
    </i>
    <i>
      <x v="4"/>
    </i>
    <i>
      <x v="5"/>
    </i>
    <i>
      <x v="6"/>
    </i>
    <i>
      <x v="7"/>
    </i>
    <i>
      <x v="8"/>
    </i>
    <i>
      <x v="9"/>
    </i>
    <i t="grand">
      <x/>
    </i>
  </rowItems>
  <colItems count="1">
    <i/>
  </colItems>
  <dataFields count="1">
    <dataField name="Sum of Total Sales" fld="7" baseField="0" baseItem="0"/>
  </dataFields>
  <chartFormats count="1">
    <chartFormat chart="5" format="0" series="1">
      <pivotArea type="data" outline="0" fieldPosition="0">
        <references count="1">
          <reference field="4294967294" count="1" selected="0">
            <x v="0"/>
          </reference>
        </references>
      </pivotArea>
    </chartFormat>
  </chartFormats>
  <pivotTableStyleInfo name="PivotStyleLight1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5A0BCEE-A880-47BE-8576-CCACD001D711}" name="PivotTable2" cacheId="8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1:B6" firstHeaderRow="1" firstDataRow="1" firstDataCol="1"/>
  <pivotFields count="11">
    <pivotField showAll="0">
      <items count="16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m="1" x="159"/>
        <item t="default"/>
      </items>
    </pivotField>
    <pivotField showAll="0"/>
    <pivotField showAll="0"/>
    <pivotField axis="axisRow" showAll="0">
      <items count="6">
        <item x="0"/>
        <item x="2"/>
        <item x="3"/>
        <item x="1"/>
        <item h="1" x="4"/>
        <item t="default"/>
      </items>
    </pivotField>
    <pivotField showAll="0"/>
    <pivotField showAll="0"/>
    <pivotField showAll="0"/>
    <pivotField showAll="0"/>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3"/>
  </rowFields>
  <rowItems count="5">
    <i>
      <x/>
    </i>
    <i>
      <x v="1"/>
    </i>
    <i>
      <x v="2"/>
    </i>
    <i>
      <x v="3"/>
    </i>
    <i t="grand">
      <x/>
    </i>
  </rowItems>
  <colItems count="1">
    <i/>
  </colItems>
  <dataFields count="1">
    <dataField name="Sum of Profit" fld="8"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Dark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64E3C0B-5855-40D0-AF59-8251E8F84A12}" name="PivotTable3" cacheId="8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1:B14" firstHeaderRow="1" firstDataRow="1" firstDataCol="1"/>
  <pivotFields count="11">
    <pivotField showAll="0">
      <items count="16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m="1" x="159"/>
        <item t="default"/>
      </items>
    </pivotField>
    <pivotField showAll="0"/>
    <pivotField showAll="0"/>
    <pivotField showAll="0"/>
    <pivotField showAll="0"/>
    <pivotField showAll="0"/>
    <pivotField showAll="0"/>
    <pivotField dataField="1" showAll="0"/>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x="367"/>
        <item t="default"/>
      </items>
    </pivotField>
    <pivotField axis="axisRow" showAll="0">
      <items count="15">
        <item h="1" sd="0" x="0"/>
        <item sd="0" x="1"/>
        <item sd="0" x="2"/>
        <item sd="0" x="3"/>
        <item sd="0" x="4"/>
        <item sd="0" x="5"/>
        <item sd="0" x="6"/>
        <item sd="0" x="7"/>
        <item sd="0" x="8"/>
        <item sd="0" x="9"/>
        <item sd="0" x="10"/>
        <item sd="0" x="11"/>
        <item sd="0" x="12"/>
        <item h="1" sd="0" x="13"/>
        <item t="default"/>
      </items>
    </pivotField>
  </pivotFields>
  <rowFields count="1">
    <field x="10"/>
  </rowFields>
  <rowItems count="13">
    <i>
      <x v="1"/>
    </i>
    <i>
      <x v="2"/>
    </i>
    <i>
      <x v="3"/>
    </i>
    <i>
      <x v="4"/>
    </i>
    <i>
      <x v="5"/>
    </i>
    <i>
      <x v="6"/>
    </i>
    <i>
      <x v="7"/>
    </i>
    <i>
      <x v="8"/>
    </i>
    <i>
      <x v="9"/>
    </i>
    <i>
      <x v="10"/>
    </i>
    <i>
      <x v="11"/>
    </i>
    <i>
      <x v="12"/>
    </i>
    <i t="grand">
      <x/>
    </i>
  </rowItems>
  <colItems count="1">
    <i/>
  </colItems>
  <dataFields count="1">
    <dataField name="Sum of Total Sales" fld="7"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Medium1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_Date" xr10:uid="{78A47E56-DE3C-4F2C-AF25-4463FFE4DEA5}" sourceName="Sale Date">
  <pivotTables>
    <pivotTable tabId="2" name="PivotTable1"/>
  </pivotTables>
  <data>
    <tabular pivotCacheId="1579387133">
      <items count="160">
        <i x="0" s="1"/>
        <i x="1" s="1"/>
        <i x="2" s="1"/>
        <i x="3" s="1"/>
        <i x="4" s="1"/>
        <i x="5" s="1"/>
        <i x="6" s="1"/>
        <i x="7" s="1"/>
        <i x="8" s="1"/>
        <i x="9" s="1"/>
        <i x="10" s="1"/>
        <i x="11" s="1"/>
        <i x="12" s="1"/>
        <i x="13" s="1"/>
        <i x="14" s="1"/>
        <i x="15" s="1"/>
        <i x="16" s="1"/>
        <i x="17" s="1"/>
        <i x="18" s="1"/>
        <i x="19" s="1"/>
        <i x="20" s="1"/>
        <i x="21" s="1"/>
        <i x="22" s="1"/>
        <i x="23" s="1"/>
        <i x="24" s="1"/>
        <i x="25" s="1"/>
        <i x="26" s="1"/>
        <i x="27" s="1"/>
        <i x="28" s="1"/>
        <i x="29" s="1"/>
        <i x="30" s="1"/>
        <i x="31" s="1"/>
        <i x="32" s="1"/>
        <i x="33" s="1"/>
        <i x="34" s="1"/>
        <i x="35" s="1"/>
        <i x="36" s="1"/>
        <i x="37" s="1"/>
        <i x="38" s="1"/>
        <i x="39" s="1"/>
        <i x="40" s="1"/>
        <i x="41" s="1"/>
        <i x="42" s="1"/>
        <i x="43" s="1"/>
        <i x="44" s="1"/>
        <i x="45" s="1"/>
        <i x="46" s="1"/>
        <i x="47" s="1"/>
        <i x="48" s="1"/>
        <i x="49" s="1"/>
        <i x="50" s="1"/>
        <i x="51" s="1"/>
        <i x="52" s="1"/>
        <i x="53" s="1"/>
        <i x="54" s="1"/>
        <i x="55" s="1"/>
        <i x="56" s="1"/>
        <i x="57" s="1"/>
        <i x="58" s="1"/>
        <i x="59" s="1"/>
        <i x="60" s="1"/>
        <i x="61" s="1"/>
        <i x="62" s="1"/>
        <i x="63" s="1"/>
        <i x="64" s="1"/>
        <i x="65" s="1"/>
        <i x="66" s="1"/>
        <i x="67" s="1"/>
        <i x="68" s="1"/>
        <i x="69" s="1"/>
        <i x="70" s="1"/>
        <i x="71" s="1"/>
        <i x="72" s="1"/>
        <i x="73" s="1"/>
        <i x="74" s="1"/>
        <i x="75" s="1"/>
        <i x="76" s="1"/>
        <i x="77" s="1"/>
        <i x="78" s="1"/>
        <i x="79" s="1"/>
        <i x="80" s="1"/>
        <i x="81" s="1"/>
        <i x="82" s="1"/>
        <i x="83" s="1"/>
        <i x="84" s="1"/>
        <i x="85" s="1"/>
        <i x="86" s="1"/>
        <i x="87" s="1"/>
        <i x="88" s="1"/>
        <i x="89" s="1"/>
        <i x="90" s="1"/>
        <i x="91" s="1"/>
        <i x="92" s="1"/>
        <i x="93" s="1"/>
        <i x="94" s="1"/>
        <i x="95" s="1"/>
        <i x="96" s="1"/>
        <i x="97" s="1"/>
        <i x="98" s="1"/>
        <i x="99" s="1"/>
        <i x="100" s="1"/>
        <i x="101" s="1"/>
        <i x="102" s="1"/>
        <i x="103" s="1"/>
        <i x="104" s="1"/>
        <i x="105" s="1"/>
        <i x="106" s="1"/>
        <i x="107" s="1"/>
        <i x="108" s="1"/>
        <i x="109" s="1"/>
        <i x="110" s="1"/>
        <i x="111" s="1"/>
        <i x="112" s="1"/>
        <i x="113" s="1"/>
        <i x="114" s="1"/>
        <i x="115" s="1"/>
        <i x="116" s="1"/>
        <i x="117" s="1"/>
        <i x="118" s="1"/>
        <i x="119" s="1"/>
        <i x="120" s="1"/>
        <i x="121" s="1"/>
        <i x="122" s="1"/>
        <i x="123" s="1"/>
        <i x="124" s="1"/>
        <i x="125" s="1"/>
        <i x="126" s="1"/>
        <i x="127" s="1"/>
        <i x="128" s="1"/>
        <i x="129" s="1"/>
        <i x="130" s="1"/>
        <i x="131" s="1"/>
        <i x="132" s="1"/>
        <i x="133" s="1"/>
        <i x="134" s="1"/>
        <i x="135" s="1"/>
        <i x="136" s="1"/>
        <i x="137" s="1"/>
        <i x="138" s="1"/>
        <i x="139" s="1"/>
        <i x="140" s="1"/>
        <i x="141" s="1"/>
        <i x="142" s="1"/>
        <i x="143" s="1"/>
        <i x="144" s="1"/>
        <i x="145" s="1"/>
        <i x="146" s="1"/>
        <i x="147" s="1"/>
        <i x="148" s="1"/>
        <i x="149" s="1"/>
        <i x="150" s="1"/>
        <i x="151" s="1"/>
        <i x="152" s="1"/>
        <i x="153" s="1"/>
        <i x="154" s="1"/>
        <i x="155" s="1"/>
        <i x="156" s="1"/>
        <i x="157" s="1"/>
        <i x="159" s="1" nd="1"/>
        <i x="158"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F439484-D957-44AD-8C2E-0D80F2CF5DE0}" sourceName="Region">
  <pivotTables>
    <pivotTable tabId="3" name="PivotTable2"/>
  </pivotTables>
  <data>
    <tabular pivotCacheId="1579387133">
      <items count="5">
        <i x="0" s="1"/>
        <i x="2" s="1"/>
        <i x="3" s="1"/>
        <i x="1" s="1"/>
        <i x="4"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 Date" xr10:uid="{4C9BBF02-CB33-4B34-A0AB-981CF46C1416}" cache="Slicer_Sale_Date" caption="Sale Date" style="SlicerStyleLight6" rowHeight="25717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EF737280-FE6C-4F1C-8153-5CB15A45A0DC}" cache="Slicer_Region" caption="Region" style="SlicerStyleDark1"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F69A050-5B22-45C7-95C1-2DCC72621F8A}" name="Table1" displayName="Table1" ref="A1:I159" totalsRowShown="0" headerRowDxfId="0" dataDxfId="1">
  <autoFilter ref="A1:I159" xr:uid="{8F69A050-5B22-45C7-95C1-2DCC72621F8A}"/>
  <tableColumns count="9">
    <tableColumn id="1" xr3:uid="{3A1DDE5A-BAB6-4972-91AF-CE0B41C2C43C}" name="Sale Date" dataDxfId="10"/>
    <tableColumn id="2" xr3:uid="{63780BAB-85ED-4A9F-9755-4191742C21D9}" name="Product Name" dataDxfId="9"/>
    <tableColumn id="3" xr3:uid="{E497C961-4C4C-4FE2-A8AC-B9F9E2AF23EE}" name="Category" dataDxfId="8"/>
    <tableColumn id="4" xr3:uid="{1708FE3B-4770-4F12-A040-BD0AE4B04BAE}" name="Region" dataDxfId="7"/>
    <tableColumn id="5" xr3:uid="{38DE08FD-F99C-4615-B91A-2B7787F04B44}" name="Units Sold" dataDxfId="6"/>
    <tableColumn id="6" xr3:uid="{0145DEC6-FA93-44FB-8C50-CF91F9CB0418}" name="Unit Price" dataDxfId="5"/>
    <tableColumn id="7" xr3:uid="{CFAB75AE-E91A-4D60-B41D-B26A28453C54}" name="Cost Per Unit" dataDxfId="4"/>
    <tableColumn id="8" xr3:uid="{DB1207C0-7057-4F6C-B8F8-CEF4A1FF3C36}" name="Total Sales" dataDxfId="3">
      <calculatedColumnFormula>E2 * F2</calculatedColumnFormula>
    </tableColumn>
    <tableColumn id="9" xr3:uid="{5642699F-82BE-486C-A7D7-B9B54B9D62E3}" name="Profit" dataDxfId="2">
      <calculatedColumnFormula>E2 * (F2-G2)</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ctrlProp" Target="../ctrlProps/ctrlProp1.xml"/><Relationship Id="rId2" Type="http://schemas.openxmlformats.org/officeDocument/2006/relationships/vmlDrawing" Target="../drawings/vmlDrawing1.vml"/><Relationship Id="rId1" Type="http://schemas.openxmlformats.org/officeDocument/2006/relationships/drawing" Target="../drawings/drawing1.xml"/><Relationship Id="rId4"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41F978-6A7C-4167-9FA8-F39CACB813C8}">
  <sheetPr codeName="Sheet1"/>
  <dimension ref="A1:I159"/>
  <sheetViews>
    <sheetView tabSelected="1" workbookViewId="0">
      <selection activeCell="N13" sqref="N13"/>
    </sheetView>
  </sheetViews>
  <sheetFormatPr defaultRowHeight="15" x14ac:dyDescent="0.25"/>
  <cols>
    <col min="1" max="1" width="13" customWidth="1"/>
    <col min="2" max="2" width="23.140625" customWidth="1"/>
    <col min="3" max="3" width="18.28515625" customWidth="1"/>
    <col min="4" max="4" width="13.28515625" customWidth="1"/>
    <col min="5" max="5" width="12.5703125" customWidth="1"/>
    <col min="6" max="6" width="13.5703125" customWidth="1"/>
    <col min="7" max="7" width="15.5703125" customWidth="1"/>
    <col min="8" max="8" width="14" customWidth="1"/>
    <col min="9" max="9" width="21" customWidth="1"/>
  </cols>
  <sheetData>
    <row r="1" spans="1:9" x14ac:dyDescent="0.25">
      <c r="A1" s="1" t="s">
        <v>0</v>
      </c>
      <c r="B1" s="1" t="s">
        <v>1</v>
      </c>
      <c r="C1" s="1" t="s">
        <v>2</v>
      </c>
      <c r="D1" s="1" t="s">
        <v>3</v>
      </c>
      <c r="E1" s="1" t="s">
        <v>4</v>
      </c>
      <c r="F1" s="1" t="s">
        <v>5</v>
      </c>
      <c r="G1" s="1" t="s">
        <v>6</v>
      </c>
      <c r="H1" s="1" t="s">
        <v>7</v>
      </c>
      <c r="I1" s="1" t="s">
        <v>8</v>
      </c>
    </row>
    <row r="2" spans="1:9" x14ac:dyDescent="0.25">
      <c r="A2" s="2">
        <v>44927</v>
      </c>
      <c r="B2" s="3" t="s">
        <v>9</v>
      </c>
      <c r="C2" s="3" t="s">
        <v>10</v>
      </c>
      <c r="D2" s="3" t="s">
        <v>11</v>
      </c>
      <c r="E2" s="3">
        <v>5</v>
      </c>
      <c r="F2" s="4">
        <v>1000</v>
      </c>
      <c r="G2" s="4">
        <v>700</v>
      </c>
      <c r="H2" s="4">
        <f>E2 * F2</f>
        <v>5000</v>
      </c>
      <c r="I2" s="4">
        <f>E2 * (F2-G2)</f>
        <v>1500</v>
      </c>
    </row>
    <row r="3" spans="1:9" x14ac:dyDescent="0.25">
      <c r="A3" s="2">
        <v>44928</v>
      </c>
      <c r="B3" s="3" t="s">
        <v>12</v>
      </c>
      <c r="C3" s="3" t="s">
        <v>10</v>
      </c>
      <c r="D3" s="3" t="s">
        <v>13</v>
      </c>
      <c r="E3" s="3">
        <v>10</v>
      </c>
      <c r="F3" s="4">
        <v>800</v>
      </c>
      <c r="G3" s="4">
        <v>600</v>
      </c>
      <c r="H3" s="4">
        <f t="shared" ref="H3:H66" si="0">E3 * F3</f>
        <v>8000</v>
      </c>
      <c r="I3" s="4">
        <f t="shared" ref="I3:I66" si="1">E3 * (F3-G3)</f>
        <v>2000</v>
      </c>
    </row>
    <row r="4" spans="1:9" x14ac:dyDescent="0.25">
      <c r="A4" s="2">
        <v>44929</v>
      </c>
      <c r="B4" s="3" t="s">
        <v>14</v>
      </c>
      <c r="C4" s="3" t="s">
        <v>15</v>
      </c>
      <c r="D4" s="3" t="s">
        <v>16</v>
      </c>
      <c r="E4" s="3">
        <v>20</v>
      </c>
      <c r="F4" s="4">
        <v>100</v>
      </c>
      <c r="G4" s="4">
        <v>50</v>
      </c>
      <c r="H4" s="4">
        <f t="shared" si="0"/>
        <v>2000</v>
      </c>
      <c r="I4" s="4">
        <f t="shared" si="1"/>
        <v>1000</v>
      </c>
    </row>
    <row r="5" spans="1:9" x14ac:dyDescent="0.25">
      <c r="A5" s="2">
        <v>44930</v>
      </c>
      <c r="B5" s="3" t="s">
        <v>17</v>
      </c>
      <c r="C5" s="3" t="s">
        <v>10</v>
      </c>
      <c r="D5" s="3" t="s">
        <v>18</v>
      </c>
      <c r="E5" s="3">
        <v>15</v>
      </c>
      <c r="F5" s="4">
        <v>600</v>
      </c>
      <c r="G5" s="4">
        <v>400</v>
      </c>
      <c r="H5" s="4">
        <f t="shared" si="0"/>
        <v>9000</v>
      </c>
      <c r="I5" s="4">
        <f t="shared" si="1"/>
        <v>3000</v>
      </c>
    </row>
    <row r="6" spans="1:9" x14ac:dyDescent="0.25">
      <c r="A6" s="2">
        <v>44931</v>
      </c>
      <c r="B6" s="3" t="s">
        <v>19</v>
      </c>
      <c r="C6" s="3" t="s">
        <v>20</v>
      </c>
      <c r="D6" s="3" t="s">
        <v>11</v>
      </c>
      <c r="E6" s="3">
        <v>8</v>
      </c>
      <c r="F6" s="4">
        <v>250</v>
      </c>
      <c r="G6" s="4">
        <v>150</v>
      </c>
      <c r="H6" s="4">
        <f t="shared" si="0"/>
        <v>2000</v>
      </c>
      <c r="I6" s="4">
        <f t="shared" si="1"/>
        <v>800</v>
      </c>
    </row>
    <row r="7" spans="1:9" x14ac:dyDescent="0.25">
      <c r="A7" s="2">
        <v>44932</v>
      </c>
      <c r="B7" s="3" t="s">
        <v>21</v>
      </c>
      <c r="C7" s="3" t="s">
        <v>20</v>
      </c>
      <c r="D7" s="3" t="s">
        <v>13</v>
      </c>
      <c r="E7" s="3">
        <v>7</v>
      </c>
      <c r="F7" s="4">
        <v>500</v>
      </c>
      <c r="G7" s="4">
        <v>350</v>
      </c>
      <c r="H7" s="4">
        <f t="shared" si="0"/>
        <v>3500</v>
      </c>
      <c r="I7" s="4">
        <f t="shared" si="1"/>
        <v>1050</v>
      </c>
    </row>
    <row r="8" spans="1:9" x14ac:dyDescent="0.25">
      <c r="A8" s="2">
        <v>44933</v>
      </c>
      <c r="B8" s="3" t="s">
        <v>22</v>
      </c>
      <c r="C8" s="3" t="s">
        <v>10</v>
      </c>
      <c r="D8" s="3" t="s">
        <v>16</v>
      </c>
      <c r="E8" s="3">
        <v>6</v>
      </c>
      <c r="F8" s="4">
        <v>300</v>
      </c>
      <c r="G8" s="4">
        <v>200</v>
      </c>
      <c r="H8" s="4">
        <f t="shared" si="0"/>
        <v>1800</v>
      </c>
      <c r="I8" s="4">
        <f t="shared" si="1"/>
        <v>600</v>
      </c>
    </row>
    <row r="9" spans="1:9" x14ac:dyDescent="0.25">
      <c r="A9" s="2">
        <v>44934</v>
      </c>
      <c r="B9" s="3" t="s">
        <v>23</v>
      </c>
      <c r="C9" s="3" t="s">
        <v>10</v>
      </c>
      <c r="D9" s="3" t="s">
        <v>18</v>
      </c>
      <c r="E9" s="3">
        <v>4</v>
      </c>
      <c r="F9" s="4">
        <v>400</v>
      </c>
      <c r="G9" s="4">
        <v>250</v>
      </c>
      <c r="H9" s="4">
        <f t="shared" si="0"/>
        <v>1600</v>
      </c>
      <c r="I9" s="4">
        <f t="shared" si="1"/>
        <v>600</v>
      </c>
    </row>
    <row r="10" spans="1:9" x14ac:dyDescent="0.25">
      <c r="A10" s="2">
        <v>44935</v>
      </c>
      <c r="B10" s="3" t="s">
        <v>24</v>
      </c>
      <c r="C10" s="3" t="s">
        <v>10</v>
      </c>
      <c r="D10" s="3" t="s">
        <v>11</v>
      </c>
      <c r="E10" s="3">
        <v>3</v>
      </c>
      <c r="F10" s="4">
        <v>1200</v>
      </c>
      <c r="G10" s="4">
        <v>800</v>
      </c>
      <c r="H10" s="4">
        <f t="shared" si="0"/>
        <v>3600</v>
      </c>
      <c r="I10" s="4">
        <f t="shared" si="1"/>
        <v>1200</v>
      </c>
    </row>
    <row r="11" spans="1:9" x14ac:dyDescent="0.25">
      <c r="A11" s="2">
        <v>44936</v>
      </c>
      <c r="B11" s="3" t="s">
        <v>25</v>
      </c>
      <c r="C11" s="3" t="s">
        <v>26</v>
      </c>
      <c r="D11" s="3" t="s">
        <v>13</v>
      </c>
      <c r="E11" s="3">
        <v>12</v>
      </c>
      <c r="F11" s="4">
        <v>150</v>
      </c>
      <c r="G11" s="4">
        <v>100</v>
      </c>
      <c r="H11" s="4">
        <f t="shared" si="0"/>
        <v>1800</v>
      </c>
      <c r="I11" s="4">
        <f t="shared" si="1"/>
        <v>600</v>
      </c>
    </row>
    <row r="12" spans="1:9" x14ac:dyDescent="0.25">
      <c r="A12" s="2">
        <v>44937</v>
      </c>
      <c r="B12" s="3" t="s">
        <v>27</v>
      </c>
      <c r="C12" s="3" t="s">
        <v>26</v>
      </c>
      <c r="D12" s="3" t="s">
        <v>16</v>
      </c>
      <c r="E12" s="3">
        <v>10</v>
      </c>
      <c r="F12" s="4">
        <v>100</v>
      </c>
      <c r="G12" s="4">
        <v>60</v>
      </c>
      <c r="H12" s="4">
        <f t="shared" si="0"/>
        <v>1000</v>
      </c>
      <c r="I12" s="4">
        <f t="shared" si="1"/>
        <v>400</v>
      </c>
    </row>
    <row r="13" spans="1:9" x14ac:dyDescent="0.25">
      <c r="A13" s="2">
        <v>44938</v>
      </c>
      <c r="B13" s="3" t="s">
        <v>28</v>
      </c>
      <c r="C13" s="3" t="s">
        <v>26</v>
      </c>
      <c r="D13" s="3" t="s">
        <v>18</v>
      </c>
      <c r="E13" s="3">
        <v>5</v>
      </c>
      <c r="F13" s="4">
        <v>300</v>
      </c>
      <c r="G13" s="4">
        <v>200</v>
      </c>
      <c r="H13" s="4">
        <f t="shared" si="0"/>
        <v>1500</v>
      </c>
      <c r="I13" s="4">
        <f t="shared" si="1"/>
        <v>500</v>
      </c>
    </row>
    <row r="14" spans="1:9" x14ac:dyDescent="0.25">
      <c r="A14" s="2">
        <v>44939</v>
      </c>
      <c r="B14" s="3" t="s">
        <v>29</v>
      </c>
      <c r="C14" s="3" t="s">
        <v>10</v>
      </c>
      <c r="D14" s="3" t="s">
        <v>11</v>
      </c>
      <c r="E14" s="3">
        <v>20</v>
      </c>
      <c r="F14" s="4">
        <v>250</v>
      </c>
      <c r="G14" s="4">
        <v>150</v>
      </c>
      <c r="H14" s="4">
        <f t="shared" si="0"/>
        <v>5000</v>
      </c>
      <c r="I14" s="4">
        <f t="shared" si="1"/>
        <v>2000</v>
      </c>
    </row>
    <row r="15" spans="1:9" x14ac:dyDescent="0.25">
      <c r="A15" s="2">
        <v>44940</v>
      </c>
      <c r="B15" s="3" t="s">
        <v>30</v>
      </c>
      <c r="C15" s="3" t="s">
        <v>15</v>
      </c>
      <c r="D15" s="3" t="s">
        <v>13</v>
      </c>
      <c r="E15" s="3">
        <v>30</v>
      </c>
      <c r="F15" s="4">
        <v>80</v>
      </c>
      <c r="G15" s="4">
        <v>30</v>
      </c>
      <c r="H15" s="4">
        <f t="shared" si="0"/>
        <v>2400</v>
      </c>
      <c r="I15" s="4">
        <f t="shared" si="1"/>
        <v>1500</v>
      </c>
    </row>
    <row r="16" spans="1:9" x14ac:dyDescent="0.25">
      <c r="A16" s="2">
        <v>44941</v>
      </c>
      <c r="B16" s="3" t="s">
        <v>31</v>
      </c>
      <c r="C16" s="3" t="s">
        <v>15</v>
      </c>
      <c r="D16" s="3" t="s">
        <v>16</v>
      </c>
      <c r="E16" s="3">
        <v>40</v>
      </c>
      <c r="F16" s="4">
        <v>50</v>
      </c>
      <c r="G16" s="4">
        <v>20</v>
      </c>
      <c r="H16" s="4">
        <f t="shared" si="0"/>
        <v>2000</v>
      </c>
      <c r="I16" s="4">
        <f t="shared" si="1"/>
        <v>1200</v>
      </c>
    </row>
    <row r="17" spans="1:9" x14ac:dyDescent="0.25">
      <c r="A17" s="2">
        <v>44942</v>
      </c>
      <c r="B17" s="3" t="s">
        <v>32</v>
      </c>
      <c r="C17" s="3" t="s">
        <v>10</v>
      </c>
      <c r="D17" s="3" t="s">
        <v>18</v>
      </c>
      <c r="E17" s="3">
        <v>6</v>
      </c>
      <c r="F17" s="4">
        <v>1200</v>
      </c>
      <c r="G17" s="4">
        <v>800</v>
      </c>
      <c r="H17" s="4">
        <f t="shared" si="0"/>
        <v>7200</v>
      </c>
      <c r="I17" s="4">
        <f t="shared" si="1"/>
        <v>2400</v>
      </c>
    </row>
    <row r="18" spans="1:9" x14ac:dyDescent="0.25">
      <c r="A18" s="2">
        <v>44943</v>
      </c>
      <c r="B18" s="3" t="s">
        <v>33</v>
      </c>
      <c r="C18" s="3" t="s">
        <v>26</v>
      </c>
      <c r="D18" s="3" t="s">
        <v>11</v>
      </c>
      <c r="E18" s="3">
        <v>2</v>
      </c>
      <c r="F18" s="4">
        <v>900</v>
      </c>
      <c r="G18" s="4">
        <v>600</v>
      </c>
      <c r="H18" s="4">
        <f t="shared" si="0"/>
        <v>1800</v>
      </c>
      <c r="I18" s="4">
        <f t="shared" si="1"/>
        <v>600</v>
      </c>
    </row>
    <row r="19" spans="1:9" x14ac:dyDescent="0.25">
      <c r="A19" s="2">
        <v>44944</v>
      </c>
      <c r="B19" s="3" t="s">
        <v>34</v>
      </c>
      <c r="C19" s="3" t="s">
        <v>26</v>
      </c>
      <c r="D19" s="3" t="s">
        <v>13</v>
      </c>
      <c r="E19" s="3">
        <v>1</v>
      </c>
      <c r="F19" s="4">
        <v>1200</v>
      </c>
      <c r="G19" s="4">
        <v>800</v>
      </c>
      <c r="H19" s="4">
        <f t="shared" si="0"/>
        <v>1200</v>
      </c>
      <c r="I19" s="4">
        <f t="shared" si="1"/>
        <v>400</v>
      </c>
    </row>
    <row r="20" spans="1:9" x14ac:dyDescent="0.25">
      <c r="A20" s="2">
        <v>44945</v>
      </c>
      <c r="B20" s="3" t="s">
        <v>35</v>
      </c>
      <c r="C20" s="3" t="s">
        <v>26</v>
      </c>
      <c r="D20" s="3" t="s">
        <v>16</v>
      </c>
      <c r="E20" s="3">
        <v>3</v>
      </c>
      <c r="F20" s="4">
        <v>1500</v>
      </c>
      <c r="G20" s="4">
        <v>1000</v>
      </c>
      <c r="H20" s="4">
        <f t="shared" si="0"/>
        <v>4500</v>
      </c>
      <c r="I20" s="4">
        <f t="shared" si="1"/>
        <v>1500</v>
      </c>
    </row>
    <row r="21" spans="1:9" x14ac:dyDescent="0.25">
      <c r="A21" s="2">
        <v>44946</v>
      </c>
      <c r="B21" s="3" t="s">
        <v>36</v>
      </c>
      <c r="C21" s="3" t="s">
        <v>20</v>
      </c>
      <c r="D21" s="3" t="s">
        <v>18</v>
      </c>
      <c r="E21" s="3">
        <v>4</v>
      </c>
      <c r="F21" s="4">
        <v>800</v>
      </c>
      <c r="G21" s="4">
        <v>500</v>
      </c>
      <c r="H21" s="4">
        <f t="shared" si="0"/>
        <v>3200</v>
      </c>
      <c r="I21" s="4">
        <f t="shared" si="1"/>
        <v>1200</v>
      </c>
    </row>
    <row r="22" spans="1:9" x14ac:dyDescent="0.25">
      <c r="A22" s="2">
        <v>44947</v>
      </c>
      <c r="B22" s="3" t="s">
        <v>37</v>
      </c>
      <c r="C22" s="3" t="s">
        <v>20</v>
      </c>
      <c r="D22" s="3" t="s">
        <v>11</v>
      </c>
      <c r="E22" s="3">
        <v>2</v>
      </c>
      <c r="F22" s="4">
        <v>600</v>
      </c>
      <c r="G22" s="4">
        <v>400</v>
      </c>
      <c r="H22" s="4">
        <f t="shared" si="0"/>
        <v>1200</v>
      </c>
      <c r="I22" s="4">
        <f t="shared" si="1"/>
        <v>400</v>
      </c>
    </row>
    <row r="23" spans="1:9" x14ac:dyDescent="0.25">
      <c r="A23" s="2">
        <v>44948</v>
      </c>
      <c r="B23" s="3" t="s">
        <v>38</v>
      </c>
      <c r="C23" s="3" t="s">
        <v>20</v>
      </c>
      <c r="D23" s="3" t="s">
        <v>13</v>
      </c>
      <c r="E23" s="3">
        <v>1</v>
      </c>
      <c r="F23" s="4">
        <v>1200</v>
      </c>
      <c r="G23" s="4">
        <v>800</v>
      </c>
      <c r="H23" s="4">
        <f t="shared" si="0"/>
        <v>1200</v>
      </c>
      <c r="I23" s="4">
        <f t="shared" si="1"/>
        <v>400</v>
      </c>
    </row>
    <row r="24" spans="1:9" x14ac:dyDescent="0.25">
      <c r="A24" s="2">
        <v>44949</v>
      </c>
      <c r="B24" s="3" t="s">
        <v>39</v>
      </c>
      <c r="C24" s="3" t="s">
        <v>40</v>
      </c>
      <c r="D24" s="3" t="s">
        <v>16</v>
      </c>
      <c r="E24" s="3">
        <v>10</v>
      </c>
      <c r="F24" s="4">
        <v>400</v>
      </c>
      <c r="G24" s="4">
        <v>250</v>
      </c>
      <c r="H24" s="4">
        <f t="shared" si="0"/>
        <v>4000</v>
      </c>
      <c r="I24" s="4">
        <f t="shared" si="1"/>
        <v>1500</v>
      </c>
    </row>
    <row r="25" spans="1:9" x14ac:dyDescent="0.25">
      <c r="A25" s="2">
        <v>44950</v>
      </c>
      <c r="B25" s="3" t="s">
        <v>41</v>
      </c>
      <c r="C25" s="3" t="s">
        <v>40</v>
      </c>
      <c r="D25" s="3" t="s">
        <v>18</v>
      </c>
      <c r="E25" s="3">
        <v>3</v>
      </c>
      <c r="F25" s="4">
        <v>800</v>
      </c>
      <c r="G25" s="4">
        <v>600</v>
      </c>
      <c r="H25" s="4">
        <f t="shared" si="0"/>
        <v>2400</v>
      </c>
      <c r="I25" s="4">
        <f t="shared" si="1"/>
        <v>600</v>
      </c>
    </row>
    <row r="26" spans="1:9" x14ac:dyDescent="0.25">
      <c r="A26" s="2">
        <v>44951</v>
      </c>
      <c r="B26" s="3" t="s">
        <v>42</v>
      </c>
      <c r="C26" s="3" t="s">
        <v>40</v>
      </c>
      <c r="D26" s="3" t="s">
        <v>11</v>
      </c>
      <c r="E26" s="3">
        <v>25</v>
      </c>
      <c r="F26" s="4">
        <v>30</v>
      </c>
      <c r="G26" s="4">
        <v>15</v>
      </c>
      <c r="H26" s="4">
        <f t="shared" si="0"/>
        <v>750</v>
      </c>
      <c r="I26" s="4">
        <f t="shared" si="1"/>
        <v>375</v>
      </c>
    </row>
    <row r="27" spans="1:9" x14ac:dyDescent="0.25">
      <c r="A27" s="2">
        <v>44952</v>
      </c>
      <c r="B27" s="3" t="s">
        <v>43</v>
      </c>
      <c r="C27" s="3" t="s">
        <v>44</v>
      </c>
      <c r="D27" s="3" t="s">
        <v>13</v>
      </c>
      <c r="E27" s="3">
        <v>5</v>
      </c>
      <c r="F27" s="4">
        <v>500</v>
      </c>
      <c r="G27" s="4">
        <v>300</v>
      </c>
      <c r="H27" s="4">
        <f t="shared" si="0"/>
        <v>2500</v>
      </c>
      <c r="I27" s="4">
        <f t="shared" si="1"/>
        <v>1000</v>
      </c>
    </row>
    <row r="28" spans="1:9" x14ac:dyDescent="0.25">
      <c r="A28" s="2">
        <v>44953</v>
      </c>
      <c r="B28" s="3" t="s">
        <v>45</v>
      </c>
      <c r="C28" s="3" t="s">
        <v>44</v>
      </c>
      <c r="D28" s="3" t="s">
        <v>16</v>
      </c>
      <c r="E28" s="3">
        <v>4</v>
      </c>
      <c r="F28" s="4">
        <v>200</v>
      </c>
      <c r="G28" s="4">
        <v>100</v>
      </c>
      <c r="H28" s="4">
        <f t="shared" si="0"/>
        <v>800</v>
      </c>
      <c r="I28" s="4">
        <f t="shared" si="1"/>
        <v>400</v>
      </c>
    </row>
    <row r="29" spans="1:9" x14ac:dyDescent="0.25">
      <c r="A29" s="2">
        <v>44954</v>
      </c>
      <c r="B29" s="3" t="s">
        <v>46</v>
      </c>
      <c r="C29" s="3" t="s">
        <v>44</v>
      </c>
      <c r="D29" s="3" t="s">
        <v>18</v>
      </c>
      <c r="E29" s="3">
        <v>6</v>
      </c>
      <c r="F29" s="4">
        <v>100</v>
      </c>
      <c r="G29" s="4">
        <v>50</v>
      </c>
      <c r="H29" s="4">
        <f t="shared" si="0"/>
        <v>600</v>
      </c>
      <c r="I29" s="4">
        <f t="shared" si="1"/>
        <v>300</v>
      </c>
    </row>
    <row r="30" spans="1:9" x14ac:dyDescent="0.25">
      <c r="A30" s="2">
        <v>44955</v>
      </c>
      <c r="B30" s="3" t="s">
        <v>47</v>
      </c>
      <c r="C30" s="3" t="s">
        <v>44</v>
      </c>
      <c r="D30" s="3" t="s">
        <v>11</v>
      </c>
      <c r="E30" s="3">
        <v>10</v>
      </c>
      <c r="F30" s="4">
        <v>70</v>
      </c>
      <c r="G30" s="4">
        <v>30</v>
      </c>
      <c r="H30" s="4">
        <f t="shared" si="0"/>
        <v>700</v>
      </c>
      <c r="I30" s="4">
        <f t="shared" si="1"/>
        <v>400</v>
      </c>
    </row>
    <row r="31" spans="1:9" x14ac:dyDescent="0.25">
      <c r="A31" s="2">
        <v>44956</v>
      </c>
      <c r="B31" s="3" t="s">
        <v>48</v>
      </c>
      <c r="C31" s="3" t="s">
        <v>40</v>
      </c>
      <c r="D31" s="3" t="s">
        <v>13</v>
      </c>
      <c r="E31" s="3">
        <v>2</v>
      </c>
      <c r="F31" s="4">
        <v>600</v>
      </c>
      <c r="G31" s="4">
        <v>400</v>
      </c>
      <c r="H31" s="4">
        <f t="shared" si="0"/>
        <v>1200</v>
      </c>
      <c r="I31" s="4">
        <f t="shared" si="1"/>
        <v>400</v>
      </c>
    </row>
    <row r="32" spans="1:9" x14ac:dyDescent="0.25">
      <c r="A32" s="2">
        <v>44957</v>
      </c>
      <c r="B32" s="3" t="s">
        <v>49</v>
      </c>
      <c r="C32" s="3" t="s">
        <v>40</v>
      </c>
      <c r="D32" s="3" t="s">
        <v>16</v>
      </c>
      <c r="E32" s="3">
        <v>3</v>
      </c>
      <c r="F32" s="4">
        <v>150</v>
      </c>
      <c r="G32" s="4">
        <v>80</v>
      </c>
      <c r="H32" s="4">
        <f t="shared" si="0"/>
        <v>450</v>
      </c>
      <c r="I32" s="4">
        <f t="shared" si="1"/>
        <v>210</v>
      </c>
    </row>
    <row r="33" spans="1:9" x14ac:dyDescent="0.25">
      <c r="A33" s="2">
        <v>44958</v>
      </c>
      <c r="B33" s="3" t="s">
        <v>50</v>
      </c>
      <c r="C33" s="3" t="s">
        <v>40</v>
      </c>
      <c r="D33" s="3" t="s">
        <v>18</v>
      </c>
      <c r="E33" s="3">
        <v>15</v>
      </c>
      <c r="F33" s="4">
        <v>20</v>
      </c>
      <c r="G33" s="4">
        <v>10</v>
      </c>
      <c r="H33" s="4">
        <f t="shared" si="0"/>
        <v>300</v>
      </c>
      <c r="I33" s="4">
        <f t="shared" si="1"/>
        <v>150</v>
      </c>
    </row>
    <row r="34" spans="1:9" x14ac:dyDescent="0.25">
      <c r="A34" s="2">
        <v>44959</v>
      </c>
      <c r="B34" s="3" t="s">
        <v>51</v>
      </c>
      <c r="C34" s="3" t="s">
        <v>40</v>
      </c>
      <c r="D34" s="3" t="s">
        <v>11</v>
      </c>
      <c r="E34" s="3">
        <v>10</v>
      </c>
      <c r="F34" s="4">
        <v>25</v>
      </c>
      <c r="G34" s="4">
        <v>15</v>
      </c>
      <c r="H34" s="4">
        <f t="shared" si="0"/>
        <v>250</v>
      </c>
      <c r="I34" s="4">
        <f t="shared" si="1"/>
        <v>100</v>
      </c>
    </row>
    <row r="35" spans="1:9" x14ac:dyDescent="0.25">
      <c r="A35" s="2">
        <v>44960</v>
      </c>
      <c r="B35" s="3" t="s">
        <v>52</v>
      </c>
      <c r="C35" s="3" t="s">
        <v>40</v>
      </c>
      <c r="D35" s="3" t="s">
        <v>13</v>
      </c>
      <c r="E35" s="3">
        <v>5</v>
      </c>
      <c r="F35" s="4">
        <v>80</v>
      </c>
      <c r="G35" s="4">
        <v>40</v>
      </c>
      <c r="H35" s="4">
        <f t="shared" si="0"/>
        <v>400</v>
      </c>
      <c r="I35" s="4">
        <f t="shared" si="1"/>
        <v>200</v>
      </c>
    </row>
    <row r="36" spans="1:9" x14ac:dyDescent="0.25">
      <c r="A36" s="2">
        <v>44961</v>
      </c>
      <c r="B36" s="3" t="s">
        <v>53</v>
      </c>
      <c r="C36" s="3" t="s">
        <v>40</v>
      </c>
      <c r="D36" s="3" t="s">
        <v>16</v>
      </c>
      <c r="E36" s="3">
        <v>8</v>
      </c>
      <c r="F36" s="4">
        <v>50</v>
      </c>
      <c r="G36" s="4">
        <v>30</v>
      </c>
      <c r="H36" s="4">
        <f t="shared" si="0"/>
        <v>400</v>
      </c>
      <c r="I36" s="4">
        <f t="shared" si="1"/>
        <v>160</v>
      </c>
    </row>
    <row r="37" spans="1:9" x14ac:dyDescent="0.25">
      <c r="A37" s="2">
        <v>44962</v>
      </c>
      <c r="B37" s="3" t="s">
        <v>54</v>
      </c>
      <c r="C37" s="3" t="s">
        <v>40</v>
      </c>
      <c r="D37" s="3" t="s">
        <v>18</v>
      </c>
      <c r="E37" s="3">
        <v>3</v>
      </c>
      <c r="F37" s="4">
        <v>200</v>
      </c>
      <c r="G37" s="4">
        <v>120</v>
      </c>
      <c r="H37" s="4">
        <f t="shared" si="0"/>
        <v>600</v>
      </c>
      <c r="I37" s="4">
        <f t="shared" si="1"/>
        <v>240</v>
      </c>
    </row>
    <row r="38" spans="1:9" x14ac:dyDescent="0.25">
      <c r="A38" s="2">
        <v>44963</v>
      </c>
      <c r="B38" s="3" t="s">
        <v>55</v>
      </c>
      <c r="C38" s="3" t="s">
        <v>44</v>
      </c>
      <c r="D38" s="3" t="s">
        <v>11</v>
      </c>
      <c r="E38" s="3">
        <v>4</v>
      </c>
      <c r="F38" s="4">
        <v>100</v>
      </c>
      <c r="G38" s="4">
        <v>50</v>
      </c>
      <c r="H38" s="4">
        <f t="shared" si="0"/>
        <v>400</v>
      </c>
      <c r="I38" s="4">
        <f t="shared" si="1"/>
        <v>200</v>
      </c>
    </row>
    <row r="39" spans="1:9" x14ac:dyDescent="0.25">
      <c r="A39" s="2">
        <v>44964</v>
      </c>
      <c r="B39" s="3" t="s">
        <v>56</v>
      </c>
      <c r="C39" s="3" t="s">
        <v>44</v>
      </c>
      <c r="D39" s="3" t="s">
        <v>13</v>
      </c>
      <c r="E39" s="3">
        <v>2</v>
      </c>
      <c r="F39" s="4">
        <v>500</v>
      </c>
      <c r="G39" s="4">
        <v>300</v>
      </c>
      <c r="H39" s="4">
        <f t="shared" si="0"/>
        <v>1000</v>
      </c>
      <c r="I39" s="4">
        <f t="shared" si="1"/>
        <v>400</v>
      </c>
    </row>
    <row r="40" spans="1:9" x14ac:dyDescent="0.25">
      <c r="A40" s="2">
        <v>44965</v>
      </c>
      <c r="B40" s="3" t="s">
        <v>57</v>
      </c>
      <c r="C40" s="3" t="s">
        <v>40</v>
      </c>
      <c r="D40" s="3" t="s">
        <v>16</v>
      </c>
      <c r="E40" s="3">
        <v>1</v>
      </c>
      <c r="F40" s="4">
        <v>700</v>
      </c>
      <c r="G40" s="4">
        <v>400</v>
      </c>
      <c r="H40" s="4">
        <f t="shared" si="0"/>
        <v>700</v>
      </c>
      <c r="I40" s="4">
        <f t="shared" si="1"/>
        <v>300</v>
      </c>
    </row>
    <row r="41" spans="1:9" x14ac:dyDescent="0.25">
      <c r="A41" s="2">
        <v>44966</v>
      </c>
      <c r="B41" s="3" t="s">
        <v>58</v>
      </c>
      <c r="C41" s="3" t="s">
        <v>40</v>
      </c>
      <c r="D41" s="3" t="s">
        <v>18</v>
      </c>
      <c r="E41" s="3">
        <v>10</v>
      </c>
      <c r="F41" s="4">
        <v>30</v>
      </c>
      <c r="G41" s="4">
        <v>15</v>
      </c>
      <c r="H41" s="4">
        <f t="shared" si="0"/>
        <v>300</v>
      </c>
      <c r="I41" s="4">
        <f t="shared" si="1"/>
        <v>150</v>
      </c>
    </row>
    <row r="42" spans="1:9" x14ac:dyDescent="0.25">
      <c r="A42" s="2">
        <v>44967</v>
      </c>
      <c r="B42" s="3" t="s">
        <v>59</v>
      </c>
      <c r="C42" s="3" t="s">
        <v>40</v>
      </c>
      <c r="D42" s="3" t="s">
        <v>11</v>
      </c>
      <c r="E42" s="3">
        <v>2</v>
      </c>
      <c r="F42" s="4">
        <v>1200</v>
      </c>
      <c r="G42" s="4">
        <v>800</v>
      </c>
      <c r="H42" s="4">
        <f t="shared" si="0"/>
        <v>2400</v>
      </c>
      <c r="I42" s="4">
        <f t="shared" si="1"/>
        <v>800</v>
      </c>
    </row>
    <row r="43" spans="1:9" x14ac:dyDescent="0.25">
      <c r="A43" s="2">
        <v>44968</v>
      </c>
      <c r="B43" s="3" t="s">
        <v>60</v>
      </c>
      <c r="C43" s="3" t="s">
        <v>40</v>
      </c>
      <c r="D43" s="3" t="s">
        <v>13</v>
      </c>
      <c r="E43" s="3">
        <v>15</v>
      </c>
      <c r="F43" s="4">
        <v>100</v>
      </c>
      <c r="G43" s="4">
        <v>60</v>
      </c>
      <c r="H43" s="4">
        <f t="shared" si="0"/>
        <v>1500</v>
      </c>
      <c r="I43" s="4">
        <f t="shared" si="1"/>
        <v>600</v>
      </c>
    </row>
    <row r="44" spans="1:9" x14ac:dyDescent="0.25">
      <c r="A44" s="2">
        <v>44969</v>
      </c>
      <c r="B44" s="3" t="s">
        <v>61</v>
      </c>
      <c r="C44" s="3" t="s">
        <v>40</v>
      </c>
      <c r="D44" s="3" t="s">
        <v>16</v>
      </c>
      <c r="E44" s="3">
        <v>10</v>
      </c>
      <c r="F44" s="4">
        <v>150</v>
      </c>
      <c r="G44" s="4">
        <v>80</v>
      </c>
      <c r="H44" s="4">
        <f t="shared" si="0"/>
        <v>1500</v>
      </c>
      <c r="I44" s="4">
        <f t="shared" si="1"/>
        <v>700</v>
      </c>
    </row>
    <row r="45" spans="1:9" x14ac:dyDescent="0.25">
      <c r="A45" s="2">
        <v>44970</v>
      </c>
      <c r="B45" s="3" t="s">
        <v>62</v>
      </c>
      <c r="C45" s="3" t="s">
        <v>10</v>
      </c>
      <c r="D45" s="3" t="s">
        <v>18</v>
      </c>
      <c r="E45" s="3">
        <v>5</v>
      </c>
      <c r="F45" s="4">
        <v>200</v>
      </c>
      <c r="G45" s="4">
        <v>120</v>
      </c>
      <c r="H45" s="4">
        <f t="shared" si="0"/>
        <v>1000</v>
      </c>
      <c r="I45" s="4">
        <f t="shared" si="1"/>
        <v>400</v>
      </c>
    </row>
    <row r="46" spans="1:9" x14ac:dyDescent="0.25">
      <c r="A46" s="2">
        <v>44986</v>
      </c>
      <c r="B46" s="3" t="s">
        <v>63</v>
      </c>
      <c r="C46" s="3" t="s">
        <v>26</v>
      </c>
      <c r="D46" s="3" t="s">
        <v>11</v>
      </c>
      <c r="E46" s="3">
        <v>10</v>
      </c>
      <c r="F46" s="4">
        <v>70</v>
      </c>
      <c r="G46" s="4">
        <v>40</v>
      </c>
      <c r="H46" s="4">
        <f t="shared" si="0"/>
        <v>700</v>
      </c>
      <c r="I46" s="4">
        <f t="shared" si="1"/>
        <v>300</v>
      </c>
    </row>
    <row r="47" spans="1:9" x14ac:dyDescent="0.25">
      <c r="A47" s="2">
        <v>44987</v>
      </c>
      <c r="B47" s="3" t="s">
        <v>64</v>
      </c>
      <c r="C47" s="3" t="s">
        <v>26</v>
      </c>
      <c r="D47" s="3" t="s">
        <v>13</v>
      </c>
      <c r="E47" s="3">
        <v>15</v>
      </c>
      <c r="F47" s="4">
        <v>50</v>
      </c>
      <c r="G47" s="4">
        <v>30</v>
      </c>
      <c r="H47" s="4">
        <f t="shared" si="0"/>
        <v>750</v>
      </c>
      <c r="I47" s="4">
        <f t="shared" si="1"/>
        <v>300</v>
      </c>
    </row>
    <row r="48" spans="1:9" x14ac:dyDescent="0.25">
      <c r="A48" s="2">
        <v>44988</v>
      </c>
      <c r="B48" s="3" t="s">
        <v>65</v>
      </c>
      <c r="C48" s="3" t="s">
        <v>26</v>
      </c>
      <c r="D48" s="3" t="s">
        <v>16</v>
      </c>
      <c r="E48" s="3">
        <v>8</v>
      </c>
      <c r="F48" s="4">
        <v>150</v>
      </c>
      <c r="G48" s="4">
        <v>90</v>
      </c>
      <c r="H48" s="4">
        <f t="shared" si="0"/>
        <v>1200</v>
      </c>
      <c r="I48" s="4">
        <f t="shared" si="1"/>
        <v>480</v>
      </c>
    </row>
    <row r="49" spans="1:9" x14ac:dyDescent="0.25">
      <c r="A49" s="2">
        <v>44989</v>
      </c>
      <c r="B49" s="3" t="s">
        <v>66</v>
      </c>
      <c r="C49" s="3" t="s">
        <v>26</v>
      </c>
      <c r="D49" s="3" t="s">
        <v>18</v>
      </c>
      <c r="E49" s="3">
        <v>5</v>
      </c>
      <c r="F49" s="4">
        <v>250</v>
      </c>
      <c r="G49" s="4">
        <v>150</v>
      </c>
      <c r="H49" s="4">
        <f t="shared" si="0"/>
        <v>1250</v>
      </c>
      <c r="I49" s="4">
        <f t="shared" si="1"/>
        <v>500</v>
      </c>
    </row>
    <row r="50" spans="1:9" x14ac:dyDescent="0.25">
      <c r="A50" s="2">
        <v>44990</v>
      </c>
      <c r="B50" s="3" t="s">
        <v>67</v>
      </c>
      <c r="C50" s="3" t="s">
        <v>26</v>
      </c>
      <c r="D50" s="3" t="s">
        <v>11</v>
      </c>
      <c r="E50" s="3">
        <v>12</v>
      </c>
      <c r="F50" s="4">
        <v>120</v>
      </c>
      <c r="G50" s="4">
        <v>80</v>
      </c>
      <c r="H50" s="4">
        <f t="shared" si="0"/>
        <v>1440</v>
      </c>
      <c r="I50" s="4">
        <f t="shared" si="1"/>
        <v>480</v>
      </c>
    </row>
    <row r="51" spans="1:9" x14ac:dyDescent="0.25">
      <c r="A51" s="2">
        <v>44991</v>
      </c>
      <c r="B51" s="3" t="s">
        <v>68</v>
      </c>
      <c r="C51" s="3" t="s">
        <v>26</v>
      </c>
      <c r="D51" s="3" t="s">
        <v>13</v>
      </c>
      <c r="E51" s="3">
        <v>7</v>
      </c>
      <c r="F51" s="4">
        <v>180</v>
      </c>
      <c r="G51" s="4">
        <v>100</v>
      </c>
      <c r="H51" s="4">
        <f t="shared" si="0"/>
        <v>1260</v>
      </c>
      <c r="I51" s="4">
        <f t="shared" si="1"/>
        <v>560</v>
      </c>
    </row>
    <row r="52" spans="1:9" x14ac:dyDescent="0.25">
      <c r="A52" s="2">
        <v>44992</v>
      </c>
      <c r="B52" s="3" t="s">
        <v>69</v>
      </c>
      <c r="C52" s="3" t="s">
        <v>26</v>
      </c>
      <c r="D52" s="3" t="s">
        <v>16</v>
      </c>
      <c r="E52" s="3">
        <v>9</v>
      </c>
      <c r="F52" s="4">
        <v>100</v>
      </c>
      <c r="G52" s="4">
        <v>60</v>
      </c>
      <c r="H52" s="4">
        <f t="shared" si="0"/>
        <v>900</v>
      </c>
      <c r="I52" s="4">
        <f t="shared" si="1"/>
        <v>360</v>
      </c>
    </row>
    <row r="53" spans="1:9" x14ac:dyDescent="0.25">
      <c r="A53" s="2">
        <v>44993</v>
      </c>
      <c r="B53" s="3" t="s">
        <v>70</v>
      </c>
      <c r="C53" s="3" t="s">
        <v>26</v>
      </c>
      <c r="D53" s="3" t="s">
        <v>18</v>
      </c>
      <c r="E53" s="3">
        <v>4</v>
      </c>
      <c r="F53" s="4">
        <v>200</v>
      </c>
      <c r="G53" s="4">
        <v>120</v>
      </c>
      <c r="H53" s="4">
        <f t="shared" si="0"/>
        <v>800</v>
      </c>
      <c r="I53" s="4">
        <f t="shared" si="1"/>
        <v>320</v>
      </c>
    </row>
    <row r="54" spans="1:9" x14ac:dyDescent="0.25">
      <c r="A54" s="2">
        <v>44994</v>
      </c>
      <c r="B54" s="3" t="s">
        <v>71</v>
      </c>
      <c r="C54" s="3" t="s">
        <v>26</v>
      </c>
      <c r="D54" s="3" t="s">
        <v>11</v>
      </c>
      <c r="E54" s="3">
        <v>3</v>
      </c>
      <c r="F54" s="4">
        <v>500</v>
      </c>
      <c r="G54" s="4">
        <v>300</v>
      </c>
      <c r="H54" s="4">
        <f t="shared" si="0"/>
        <v>1500</v>
      </c>
      <c r="I54" s="4">
        <f t="shared" si="1"/>
        <v>600</v>
      </c>
    </row>
    <row r="55" spans="1:9" x14ac:dyDescent="0.25">
      <c r="A55" s="2">
        <v>44995</v>
      </c>
      <c r="B55" s="3" t="s">
        <v>72</v>
      </c>
      <c r="C55" s="3" t="s">
        <v>26</v>
      </c>
      <c r="D55" s="3" t="s">
        <v>13</v>
      </c>
      <c r="E55" s="3">
        <v>5</v>
      </c>
      <c r="F55" s="4">
        <v>300</v>
      </c>
      <c r="G55" s="4">
        <v>200</v>
      </c>
      <c r="H55" s="4">
        <f t="shared" si="0"/>
        <v>1500</v>
      </c>
      <c r="I55" s="4">
        <f t="shared" si="1"/>
        <v>500</v>
      </c>
    </row>
    <row r="56" spans="1:9" x14ac:dyDescent="0.25">
      <c r="A56" s="2">
        <v>44996</v>
      </c>
      <c r="B56" s="3" t="s">
        <v>73</v>
      </c>
      <c r="C56" s="3" t="s">
        <v>26</v>
      </c>
      <c r="D56" s="3" t="s">
        <v>16</v>
      </c>
      <c r="E56" s="3">
        <v>10</v>
      </c>
      <c r="F56" s="4">
        <v>60</v>
      </c>
      <c r="G56" s="4">
        <v>40</v>
      </c>
      <c r="H56" s="4">
        <f t="shared" si="0"/>
        <v>600</v>
      </c>
      <c r="I56" s="4">
        <f t="shared" si="1"/>
        <v>200</v>
      </c>
    </row>
    <row r="57" spans="1:9" x14ac:dyDescent="0.25">
      <c r="A57" s="2">
        <v>44997</v>
      </c>
      <c r="B57" s="3" t="s">
        <v>74</v>
      </c>
      <c r="C57" s="3" t="s">
        <v>26</v>
      </c>
      <c r="D57" s="3" t="s">
        <v>18</v>
      </c>
      <c r="E57" s="3">
        <v>8</v>
      </c>
      <c r="F57" s="4">
        <v>120</v>
      </c>
      <c r="G57" s="4">
        <v>70</v>
      </c>
      <c r="H57" s="4">
        <f t="shared" si="0"/>
        <v>960</v>
      </c>
      <c r="I57" s="4">
        <f t="shared" si="1"/>
        <v>400</v>
      </c>
    </row>
    <row r="58" spans="1:9" x14ac:dyDescent="0.25">
      <c r="A58" s="2">
        <v>44998</v>
      </c>
      <c r="B58" s="3" t="s">
        <v>75</v>
      </c>
      <c r="C58" s="3" t="s">
        <v>26</v>
      </c>
      <c r="D58" s="3" t="s">
        <v>11</v>
      </c>
      <c r="E58" s="3">
        <v>15</v>
      </c>
      <c r="F58" s="4">
        <v>70</v>
      </c>
      <c r="G58" s="4">
        <v>30</v>
      </c>
      <c r="H58" s="4">
        <f t="shared" si="0"/>
        <v>1050</v>
      </c>
      <c r="I58" s="4">
        <f t="shared" si="1"/>
        <v>600</v>
      </c>
    </row>
    <row r="59" spans="1:9" x14ac:dyDescent="0.25">
      <c r="A59" s="2">
        <v>44999</v>
      </c>
      <c r="B59" s="3" t="s">
        <v>76</v>
      </c>
      <c r="C59" s="3" t="s">
        <v>10</v>
      </c>
      <c r="D59" s="3" t="s">
        <v>13</v>
      </c>
      <c r="E59" s="3">
        <v>6</v>
      </c>
      <c r="F59" s="4">
        <v>250</v>
      </c>
      <c r="G59" s="4">
        <v>150</v>
      </c>
      <c r="H59" s="4">
        <f t="shared" si="0"/>
        <v>1500</v>
      </c>
      <c r="I59" s="4">
        <f t="shared" si="1"/>
        <v>600</v>
      </c>
    </row>
    <row r="60" spans="1:9" x14ac:dyDescent="0.25">
      <c r="A60" s="2">
        <v>45000</v>
      </c>
      <c r="B60" s="3" t="s">
        <v>77</v>
      </c>
      <c r="C60" s="3" t="s">
        <v>10</v>
      </c>
      <c r="D60" s="3" t="s">
        <v>16</v>
      </c>
      <c r="E60" s="3">
        <v>5</v>
      </c>
      <c r="F60" s="4">
        <v>200</v>
      </c>
      <c r="G60" s="4">
        <v>120</v>
      </c>
      <c r="H60" s="4">
        <f t="shared" si="0"/>
        <v>1000</v>
      </c>
      <c r="I60" s="4">
        <f t="shared" si="1"/>
        <v>400</v>
      </c>
    </row>
    <row r="61" spans="1:9" x14ac:dyDescent="0.25">
      <c r="A61" s="2">
        <v>45001</v>
      </c>
      <c r="B61" s="3" t="s">
        <v>78</v>
      </c>
      <c r="C61" s="3" t="s">
        <v>10</v>
      </c>
      <c r="D61" s="3" t="s">
        <v>18</v>
      </c>
      <c r="E61" s="3">
        <v>10</v>
      </c>
      <c r="F61" s="4">
        <v>150</v>
      </c>
      <c r="G61" s="4">
        <v>90</v>
      </c>
      <c r="H61" s="4">
        <f t="shared" si="0"/>
        <v>1500</v>
      </c>
      <c r="I61" s="4">
        <f t="shared" si="1"/>
        <v>600</v>
      </c>
    </row>
    <row r="62" spans="1:9" x14ac:dyDescent="0.25">
      <c r="A62" s="2">
        <v>45002</v>
      </c>
      <c r="B62" s="3" t="s">
        <v>79</v>
      </c>
      <c r="C62" s="3" t="s">
        <v>10</v>
      </c>
      <c r="D62" s="3" t="s">
        <v>11</v>
      </c>
      <c r="E62" s="3">
        <v>20</v>
      </c>
      <c r="F62" s="4">
        <v>100</v>
      </c>
      <c r="G62" s="4">
        <v>50</v>
      </c>
      <c r="H62" s="4">
        <f t="shared" si="0"/>
        <v>2000</v>
      </c>
      <c r="I62" s="4">
        <f t="shared" si="1"/>
        <v>1000</v>
      </c>
    </row>
    <row r="63" spans="1:9" x14ac:dyDescent="0.25">
      <c r="A63" s="2">
        <v>45003</v>
      </c>
      <c r="B63" s="3" t="s">
        <v>80</v>
      </c>
      <c r="C63" s="3" t="s">
        <v>10</v>
      </c>
      <c r="D63" s="3" t="s">
        <v>13</v>
      </c>
      <c r="E63" s="3">
        <v>4</v>
      </c>
      <c r="F63" s="4">
        <v>100</v>
      </c>
      <c r="G63" s="4">
        <v>60</v>
      </c>
      <c r="H63" s="4">
        <f t="shared" si="0"/>
        <v>400</v>
      </c>
      <c r="I63" s="4">
        <f t="shared" si="1"/>
        <v>160</v>
      </c>
    </row>
    <row r="64" spans="1:9" x14ac:dyDescent="0.25">
      <c r="A64" s="2">
        <v>45004</v>
      </c>
      <c r="B64" s="3" t="s">
        <v>81</v>
      </c>
      <c r="C64" s="3" t="s">
        <v>10</v>
      </c>
      <c r="D64" s="3" t="s">
        <v>16</v>
      </c>
      <c r="E64" s="3">
        <v>3</v>
      </c>
      <c r="F64" s="4">
        <v>400</v>
      </c>
      <c r="G64" s="4">
        <v>250</v>
      </c>
      <c r="H64" s="4">
        <f t="shared" si="0"/>
        <v>1200</v>
      </c>
      <c r="I64" s="4">
        <f t="shared" si="1"/>
        <v>450</v>
      </c>
    </row>
    <row r="65" spans="1:9" x14ac:dyDescent="0.25">
      <c r="A65" s="2">
        <v>45005</v>
      </c>
      <c r="B65" s="3" t="s">
        <v>82</v>
      </c>
      <c r="C65" s="3" t="s">
        <v>10</v>
      </c>
      <c r="D65" s="3" t="s">
        <v>18</v>
      </c>
      <c r="E65" s="3">
        <v>2</v>
      </c>
      <c r="F65" s="4">
        <v>800</v>
      </c>
      <c r="G65" s="4">
        <v>500</v>
      </c>
      <c r="H65" s="4">
        <f t="shared" si="0"/>
        <v>1600</v>
      </c>
      <c r="I65" s="4">
        <f t="shared" si="1"/>
        <v>600</v>
      </c>
    </row>
    <row r="66" spans="1:9" x14ac:dyDescent="0.25">
      <c r="A66" s="2">
        <v>45006</v>
      </c>
      <c r="B66" s="3" t="s">
        <v>83</v>
      </c>
      <c r="C66" s="3" t="s">
        <v>10</v>
      </c>
      <c r="D66" s="3" t="s">
        <v>11</v>
      </c>
      <c r="E66" s="3">
        <v>1</v>
      </c>
      <c r="F66" s="4">
        <v>300</v>
      </c>
      <c r="G66" s="4">
        <v>200</v>
      </c>
      <c r="H66" s="4">
        <f t="shared" si="0"/>
        <v>300</v>
      </c>
      <c r="I66" s="4">
        <f t="shared" si="1"/>
        <v>100</v>
      </c>
    </row>
    <row r="67" spans="1:9" x14ac:dyDescent="0.25">
      <c r="A67" s="2">
        <v>45017</v>
      </c>
      <c r="B67" s="3" t="s">
        <v>84</v>
      </c>
      <c r="C67" s="3" t="s">
        <v>10</v>
      </c>
      <c r="D67" s="3" t="s">
        <v>13</v>
      </c>
      <c r="E67" s="3">
        <v>15</v>
      </c>
      <c r="F67" s="4">
        <v>100</v>
      </c>
      <c r="G67" s="4">
        <v>50</v>
      </c>
      <c r="H67" s="4">
        <f t="shared" ref="H67:H130" si="2">E67 * F67</f>
        <v>1500</v>
      </c>
      <c r="I67" s="4">
        <f t="shared" ref="I67:I130" si="3">E67 * (F67-G67)</f>
        <v>750</v>
      </c>
    </row>
    <row r="68" spans="1:9" x14ac:dyDescent="0.25">
      <c r="A68" s="2">
        <v>45018</v>
      </c>
      <c r="B68" s="3" t="s">
        <v>85</v>
      </c>
      <c r="C68" s="3" t="s">
        <v>10</v>
      </c>
      <c r="D68" s="3" t="s">
        <v>16</v>
      </c>
      <c r="E68" s="3">
        <v>20</v>
      </c>
      <c r="F68" s="4">
        <v>25</v>
      </c>
      <c r="G68" s="4">
        <v>10</v>
      </c>
      <c r="H68" s="4">
        <f t="shared" si="2"/>
        <v>500</v>
      </c>
      <c r="I68" s="4">
        <f t="shared" si="3"/>
        <v>300</v>
      </c>
    </row>
    <row r="69" spans="1:9" x14ac:dyDescent="0.25">
      <c r="A69" s="2">
        <v>45019</v>
      </c>
      <c r="B69" s="3" t="s">
        <v>86</v>
      </c>
      <c r="C69" s="3" t="s">
        <v>15</v>
      </c>
      <c r="D69" s="3" t="s">
        <v>18</v>
      </c>
      <c r="E69" s="3">
        <v>12</v>
      </c>
      <c r="F69" s="4">
        <v>50</v>
      </c>
      <c r="G69" s="4">
        <v>20</v>
      </c>
      <c r="H69" s="4">
        <f t="shared" si="2"/>
        <v>600</v>
      </c>
      <c r="I69" s="4">
        <f t="shared" si="3"/>
        <v>360</v>
      </c>
    </row>
    <row r="70" spans="1:9" x14ac:dyDescent="0.25">
      <c r="A70" s="2">
        <v>45020</v>
      </c>
      <c r="B70" s="3" t="s">
        <v>87</v>
      </c>
      <c r="C70" s="3" t="s">
        <v>15</v>
      </c>
      <c r="D70" s="3" t="s">
        <v>11</v>
      </c>
      <c r="E70" s="3">
        <v>25</v>
      </c>
      <c r="F70" s="4">
        <v>20</v>
      </c>
      <c r="G70" s="4">
        <v>5</v>
      </c>
      <c r="H70" s="4">
        <f t="shared" si="2"/>
        <v>500</v>
      </c>
      <c r="I70" s="4">
        <f t="shared" si="3"/>
        <v>375</v>
      </c>
    </row>
    <row r="71" spans="1:9" x14ac:dyDescent="0.25">
      <c r="A71" s="2">
        <v>45021</v>
      </c>
      <c r="B71" s="3" t="s">
        <v>88</v>
      </c>
      <c r="C71" s="3" t="s">
        <v>15</v>
      </c>
      <c r="D71" s="3" t="s">
        <v>13</v>
      </c>
      <c r="E71" s="3">
        <v>30</v>
      </c>
      <c r="F71" s="4">
        <v>15</v>
      </c>
      <c r="G71" s="4">
        <v>5</v>
      </c>
      <c r="H71" s="4">
        <f t="shared" si="2"/>
        <v>450</v>
      </c>
      <c r="I71" s="4">
        <f t="shared" si="3"/>
        <v>300</v>
      </c>
    </row>
    <row r="72" spans="1:9" x14ac:dyDescent="0.25">
      <c r="A72" s="2">
        <v>45022</v>
      </c>
      <c r="B72" s="3" t="s">
        <v>89</v>
      </c>
      <c r="C72" s="3" t="s">
        <v>15</v>
      </c>
      <c r="D72" s="3" t="s">
        <v>16</v>
      </c>
      <c r="E72" s="3">
        <v>10</v>
      </c>
      <c r="F72" s="4">
        <v>30</v>
      </c>
      <c r="G72" s="4">
        <v>10</v>
      </c>
      <c r="H72" s="4">
        <f t="shared" si="2"/>
        <v>300</v>
      </c>
      <c r="I72" s="4">
        <f t="shared" si="3"/>
        <v>200</v>
      </c>
    </row>
    <row r="73" spans="1:9" x14ac:dyDescent="0.25">
      <c r="A73" s="2">
        <v>45023</v>
      </c>
      <c r="B73" s="3" t="s">
        <v>90</v>
      </c>
      <c r="C73" s="3" t="s">
        <v>15</v>
      </c>
      <c r="D73" s="3" t="s">
        <v>18</v>
      </c>
      <c r="E73" s="3">
        <v>5</v>
      </c>
      <c r="F73" s="4">
        <v>150</v>
      </c>
      <c r="G73" s="4">
        <v>100</v>
      </c>
      <c r="H73" s="4">
        <f t="shared" si="2"/>
        <v>750</v>
      </c>
      <c r="I73" s="4">
        <f t="shared" si="3"/>
        <v>250</v>
      </c>
    </row>
    <row r="74" spans="1:9" x14ac:dyDescent="0.25">
      <c r="A74" s="2">
        <v>45024</v>
      </c>
      <c r="B74" s="3" t="s">
        <v>91</v>
      </c>
      <c r="C74" s="3" t="s">
        <v>15</v>
      </c>
      <c r="D74" s="3" t="s">
        <v>11</v>
      </c>
      <c r="E74" s="3">
        <v>20</v>
      </c>
      <c r="F74" s="4">
        <v>40</v>
      </c>
      <c r="G74" s="4">
        <v>20</v>
      </c>
      <c r="H74" s="4">
        <f t="shared" si="2"/>
        <v>800</v>
      </c>
      <c r="I74" s="4">
        <f t="shared" si="3"/>
        <v>400</v>
      </c>
    </row>
    <row r="75" spans="1:9" x14ac:dyDescent="0.25">
      <c r="A75" s="2">
        <v>45025</v>
      </c>
      <c r="B75" s="3" t="s">
        <v>92</v>
      </c>
      <c r="C75" s="3" t="s">
        <v>10</v>
      </c>
      <c r="D75" s="3" t="s">
        <v>13</v>
      </c>
      <c r="E75" s="3">
        <v>8</v>
      </c>
      <c r="F75" s="4">
        <v>100</v>
      </c>
      <c r="G75" s="4">
        <v>60</v>
      </c>
      <c r="H75" s="4">
        <f t="shared" si="2"/>
        <v>800</v>
      </c>
      <c r="I75" s="4">
        <f t="shared" si="3"/>
        <v>320</v>
      </c>
    </row>
    <row r="76" spans="1:9" x14ac:dyDescent="0.25">
      <c r="A76" s="2">
        <v>45026</v>
      </c>
      <c r="B76" s="3" t="s">
        <v>93</v>
      </c>
      <c r="C76" s="3" t="s">
        <v>10</v>
      </c>
      <c r="D76" s="3" t="s">
        <v>16</v>
      </c>
      <c r="E76" s="3">
        <v>50</v>
      </c>
      <c r="F76" s="4">
        <v>10</v>
      </c>
      <c r="G76" s="4">
        <v>5</v>
      </c>
      <c r="H76" s="4">
        <f t="shared" si="2"/>
        <v>500</v>
      </c>
      <c r="I76" s="4">
        <f t="shared" si="3"/>
        <v>250</v>
      </c>
    </row>
    <row r="77" spans="1:9" x14ac:dyDescent="0.25">
      <c r="A77" s="2">
        <v>45027</v>
      </c>
      <c r="B77" s="3" t="s">
        <v>94</v>
      </c>
      <c r="C77" s="3" t="s">
        <v>10</v>
      </c>
      <c r="D77" s="3" t="s">
        <v>18</v>
      </c>
      <c r="E77" s="3">
        <v>6</v>
      </c>
      <c r="F77" s="4">
        <v>70</v>
      </c>
      <c r="G77" s="4">
        <v>40</v>
      </c>
      <c r="H77" s="4">
        <f t="shared" si="2"/>
        <v>420</v>
      </c>
      <c r="I77" s="4">
        <f t="shared" si="3"/>
        <v>180</v>
      </c>
    </row>
    <row r="78" spans="1:9" x14ac:dyDescent="0.25">
      <c r="A78" s="2">
        <v>45028</v>
      </c>
      <c r="B78" s="3" t="s">
        <v>95</v>
      </c>
      <c r="C78" s="3" t="s">
        <v>10</v>
      </c>
      <c r="D78" s="3" t="s">
        <v>11</v>
      </c>
      <c r="E78" s="3">
        <v>4</v>
      </c>
      <c r="F78" s="4">
        <v>150</v>
      </c>
      <c r="G78" s="4">
        <v>80</v>
      </c>
      <c r="H78" s="4">
        <f t="shared" si="2"/>
        <v>600</v>
      </c>
      <c r="I78" s="4">
        <f t="shared" si="3"/>
        <v>280</v>
      </c>
    </row>
    <row r="79" spans="1:9" x14ac:dyDescent="0.25">
      <c r="A79" s="2">
        <v>45047</v>
      </c>
      <c r="B79" s="3" t="s">
        <v>96</v>
      </c>
      <c r="C79" s="3" t="s">
        <v>26</v>
      </c>
      <c r="D79" s="3" t="s">
        <v>13</v>
      </c>
      <c r="E79" s="3">
        <v>15</v>
      </c>
      <c r="F79" s="4">
        <v>50</v>
      </c>
      <c r="G79" s="4">
        <v>30</v>
      </c>
      <c r="H79" s="4">
        <f t="shared" si="2"/>
        <v>750</v>
      </c>
      <c r="I79" s="4">
        <f t="shared" si="3"/>
        <v>300</v>
      </c>
    </row>
    <row r="80" spans="1:9" x14ac:dyDescent="0.25">
      <c r="A80" s="2">
        <v>45048</v>
      </c>
      <c r="B80" s="3" t="s">
        <v>97</v>
      </c>
      <c r="C80" s="3" t="s">
        <v>26</v>
      </c>
      <c r="D80" s="3" t="s">
        <v>16</v>
      </c>
      <c r="E80" s="3">
        <v>8</v>
      </c>
      <c r="F80" s="4">
        <v>100</v>
      </c>
      <c r="G80" s="4">
        <v>50</v>
      </c>
      <c r="H80" s="4">
        <f t="shared" si="2"/>
        <v>800</v>
      </c>
      <c r="I80" s="4">
        <f t="shared" si="3"/>
        <v>400</v>
      </c>
    </row>
    <row r="81" spans="1:9" x14ac:dyDescent="0.25">
      <c r="A81" s="2">
        <v>45049</v>
      </c>
      <c r="B81" s="3" t="s">
        <v>98</v>
      </c>
      <c r="C81" s="3" t="s">
        <v>26</v>
      </c>
      <c r="D81" s="3" t="s">
        <v>18</v>
      </c>
      <c r="E81" s="3">
        <v>5</v>
      </c>
      <c r="F81" s="4">
        <v>60</v>
      </c>
      <c r="G81" s="4">
        <v>30</v>
      </c>
      <c r="H81" s="4">
        <f t="shared" si="2"/>
        <v>300</v>
      </c>
      <c r="I81" s="4">
        <f t="shared" si="3"/>
        <v>150</v>
      </c>
    </row>
    <row r="82" spans="1:9" x14ac:dyDescent="0.25">
      <c r="A82" s="2">
        <v>45050</v>
      </c>
      <c r="B82" s="3" t="s">
        <v>99</v>
      </c>
      <c r="C82" s="3" t="s">
        <v>26</v>
      </c>
      <c r="D82" s="3" t="s">
        <v>11</v>
      </c>
      <c r="E82" s="3">
        <v>10</v>
      </c>
      <c r="F82" s="4">
        <v>90</v>
      </c>
      <c r="G82" s="4">
        <v>50</v>
      </c>
      <c r="H82" s="4">
        <f t="shared" si="2"/>
        <v>900</v>
      </c>
      <c r="I82" s="4">
        <f t="shared" si="3"/>
        <v>400</v>
      </c>
    </row>
    <row r="83" spans="1:9" x14ac:dyDescent="0.25">
      <c r="A83" s="2">
        <v>45051</v>
      </c>
      <c r="B83" s="3" t="s">
        <v>100</v>
      </c>
      <c r="C83" s="3" t="s">
        <v>26</v>
      </c>
      <c r="D83" s="3" t="s">
        <v>13</v>
      </c>
      <c r="E83" s="3">
        <v>4</v>
      </c>
      <c r="F83" s="4">
        <v>80</v>
      </c>
      <c r="G83" s="4">
        <v>40</v>
      </c>
      <c r="H83" s="4">
        <f t="shared" si="2"/>
        <v>320</v>
      </c>
      <c r="I83" s="4">
        <f t="shared" si="3"/>
        <v>160</v>
      </c>
    </row>
    <row r="84" spans="1:9" x14ac:dyDescent="0.25">
      <c r="A84" s="2">
        <v>45052</v>
      </c>
      <c r="B84" s="3" t="s">
        <v>101</v>
      </c>
      <c r="C84" s="3" t="s">
        <v>26</v>
      </c>
      <c r="D84" s="3" t="s">
        <v>16</v>
      </c>
      <c r="E84" s="3">
        <v>6</v>
      </c>
      <c r="F84" s="4">
        <v>120</v>
      </c>
      <c r="G84" s="4">
        <v>70</v>
      </c>
      <c r="H84" s="4">
        <f t="shared" si="2"/>
        <v>720</v>
      </c>
      <c r="I84" s="4">
        <f t="shared" si="3"/>
        <v>300</v>
      </c>
    </row>
    <row r="85" spans="1:9" x14ac:dyDescent="0.25">
      <c r="A85" s="2">
        <v>45053</v>
      </c>
      <c r="B85" s="3" t="s">
        <v>102</v>
      </c>
      <c r="C85" s="3" t="s">
        <v>26</v>
      </c>
      <c r="D85" s="3" t="s">
        <v>18</v>
      </c>
      <c r="E85" s="3">
        <v>10</v>
      </c>
      <c r="F85" s="4">
        <v>40</v>
      </c>
      <c r="G85" s="4">
        <v>20</v>
      </c>
      <c r="H85" s="4">
        <f t="shared" si="2"/>
        <v>400</v>
      </c>
      <c r="I85" s="4">
        <f t="shared" si="3"/>
        <v>200</v>
      </c>
    </row>
    <row r="86" spans="1:9" x14ac:dyDescent="0.25">
      <c r="A86" s="2">
        <v>45054</v>
      </c>
      <c r="B86" s="3" t="s">
        <v>103</v>
      </c>
      <c r="C86" s="3" t="s">
        <v>15</v>
      </c>
      <c r="D86" s="3" t="s">
        <v>11</v>
      </c>
      <c r="E86" s="3">
        <v>8</v>
      </c>
      <c r="F86" s="4">
        <v>60</v>
      </c>
      <c r="G86" s="4">
        <v>30</v>
      </c>
      <c r="H86" s="4">
        <f t="shared" si="2"/>
        <v>480</v>
      </c>
      <c r="I86" s="4">
        <f t="shared" si="3"/>
        <v>240</v>
      </c>
    </row>
    <row r="87" spans="1:9" x14ac:dyDescent="0.25">
      <c r="A87" s="2">
        <v>45055</v>
      </c>
      <c r="B87" s="3" t="s">
        <v>104</v>
      </c>
      <c r="C87" s="3" t="s">
        <v>105</v>
      </c>
      <c r="D87" s="3" t="s">
        <v>13</v>
      </c>
      <c r="E87" s="3">
        <v>3</v>
      </c>
      <c r="F87" s="4">
        <v>250</v>
      </c>
      <c r="G87" s="4">
        <v>150</v>
      </c>
      <c r="H87" s="4">
        <f t="shared" si="2"/>
        <v>750</v>
      </c>
      <c r="I87" s="4">
        <f t="shared" si="3"/>
        <v>300</v>
      </c>
    </row>
    <row r="88" spans="1:9" x14ac:dyDescent="0.25">
      <c r="A88" s="2">
        <v>45056</v>
      </c>
      <c r="B88" s="3" t="s">
        <v>106</v>
      </c>
      <c r="C88" s="3" t="s">
        <v>105</v>
      </c>
      <c r="D88" s="3" t="s">
        <v>16</v>
      </c>
      <c r="E88" s="3">
        <v>2</v>
      </c>
      <c r="F88" s="4">
        <v>300</v>
      </c>
      <c r="G88" s="4">
        <v>200</v>
      </c>
      <c r="H88" s="4">
        <f t="shared" si="2"/>
        <v>600</v>
      </c>
      <c r="I88" s="4">
        <f t="shared" si="3"/>
        <v>200</v>
      </c>
    </row>
    <row r="89" spans="1:9" x14ac:dyDescent="0.25">
      <c r="A89" s="2">
        <v>45057</v>
      </c>
      <c r="B89" s="3" t="s">
        <v>107</v>
      </c>
      <c r="C89" s="3" t="s">
        <v>105</v>
      </c>
      <c r="D89" s="3" t="s">
        <v>18</v>
      </c>
      <c r="E89" s="3">
        <v>5</v>
      </c>
      <c r="F89" s="4">
        <v>150</v>
      </c>
      <c r="G89" s="4">
        <v>100</v>
      </c>
      <c r="H89" s="4">
        <f t="shared" si="2"/>
        <v>750</v>
      </c>
      <c r="I89" s="4">
        <f t="shared" si="3"/>
        <v>250</v>
      </c>
    </row>
    <row r="90" spans="1:9" x14ac:dyDescent="0.25">
      <c r="A90" s="2">
        <v>45058</v>
      </c>
      <c r="B90" s="3" t="s">
        <v>108</v>
      </c>
      <c r="C90" s="3" t="s">
        <v>105</v>
      </c>
      <c r="D90" s="3" t="s">
        <v>11</v>
      </c>
      <c r="E90" s="3">
        <v>20</v>
      </c>
      <c r="F90" s="4">
        <v>20</v>
      </c>
      <c r="G90" s="4">
        <v>5</v>
      </c>
      <c r="H90" s="4">
        <f t="shared" si="2"/>
        <v>400</v>
      </c>
      <c r="I90" s="4">
        <f t="shared" si="3"/>
        <v>300</v>
      </c>
    </row>
    <row r="91" spans="1:9" x14ac:dyDescent="0.25">
      <c r="A91" s="2">
        <v>45078</v>
      </c>
      <c r="B91" s="3" t="s">
        <v>109</v>
      </c>
      <c r="C91" s="3" t="s">
        <v>105</v>
      </c>
      <c r="D91" s="3" t="s">
        <v>13</v>
      </c>
      <c r="E91" s="3">
        <v>15</v>
      </c>
      <c r="F91" s="4">
        <v>25</v>
      </c>
      <c r="G91" s="4">
        <v>10</v>
      </c>
      <c r="H91" s="4">
        <f t="shared" si="2"/>
        <v>375</v>
      </c>
      <c r="I91" s="4">
        <f t="shared" si="3"/>
        <v>225</v>
      </c>
    </row>
    <row r="92" spans="1:9" x14ac:dyDescent="0.25">
      <c r="A92" s="2">
        <v>45079</v>
      </c>
      <c r="B92" s="3" t="s">
        <v>110</v>
      </c>
      <c r="C92" s="3" t="s">
        <v>105</v>
      </c>
      <c r="D92" s="3" t="s">
        <v>16</v>
      </c>
      <c r="E92" s="3">
        <v>25</v>
      </c>
      <c r="F92" s="4">
        <v>15</v>
      </c>
      <c r="G92" s="4">
        <v>5</v>
      </c>
      <c r="H92" s="4">
        <f t="shared" si="2"/>
        <v>375</v>
      </c>
      <c r="I92" s="4">
        <f t="shared" si="3"/>
        <v>250</v>
      </c>
    </row>
    <row r="93" spans="1:9" x14ac:dyDescent="0.25">
      <c r="A93" s="2">
        <v>45080</v>
      </c>
      <c r="B93" s="3" t="s">
        <v>111</v>
      </c>
      <c r="C93" s="3" t="s">
        <v>105</v>
      </c>
      <c r="D93" s="3" t="s">
        <v>18</v>
      </c>
      <c r="E93" s="3">
        <v>10</v>
      </c>
      <c r="F93" s="4">
        <v>20</v>
      </c>
      <c r="G93" s="4">
        <v>10</v>
      </c>
      <c r="H93" s="4">
        <f t="shared" si="2"/>
        <v>200</v>
      </c>
      <c r="I93" s="4">
        <f t="shared" si="3"/>
        <v>100</v>
      </c>
    </row>
    <row r="94" spans="1:9" x14ac:dyDescent="0.25">
      <c r="A94" s="2">
        <v>45081</v>
      </c>
      <c r="B94" s="3" t="s">
        <v>112</v>
      </c>
      <c r="C94" s="3" t="s">
        <v>105</v>
      </c>
      <c r="D94" s="3" t="s">
        <v>11</v>
      </c>
      <c r="E94" s="3">
        <v>5</v>
      </c>
      <c r="F94" s="4">
        <v>50</v>
      </c>
      <c r="G94" s="4">
        <v>30</v>
      </c>
      <c r="H94" s="4">
        <f t="shared" si="2"/>
        <v>250</v>
      </c>
      <c r="I94" s="4">
        <f t="shared" si="3"/>
        <v>100</v>
      </c>
    </row>
    <row r="95" spans="1:9" x14ac:dyDescent="0.25">
      <c r="A95" s="2">
        <v>45082</v>
      </c>
      <c r="B95" s="3" t="s">
        <v>113</v>
      </c>
      <c r="C95" s="3" t="s">
        <v>105</v>
      </c>
      <c r="D95" s="3" t="s">
        <v>13</v>
      </c>
      <c r="E95" s="3">
        <v>12</v>
      </c>
      <c r="F95" s="4">
        <v>10</v>
      </c>
      <c r="G95" s="4">
        <v>3</v>
      </c>
      <c r="H95" s="4">
        <f t="shared" si="2"/>
        <v>120</v>
      </c>
      <c r="I95" s="4">
        <f t="shared" si="3"/>
        <v>84</v>
      </c>
    </row>
    <row r="96" spans="1:9" x14ac:dyDescent="0.25">
      <c r="A96" s="2">
        <v>45083</v>
      </c>
      <c r="B96" s="3" t="s">
        <v>114</v>
      </c>
      <c r="C96" s="3" t="s">
        <v>105</v>
      </c>
      <c r="D96" s="3" t="s">
        <v>16</v>
      </c>
      <c r="E96" s="3">
        <v>20</v>
      </c>
      <c r="F96" s="4">
        <v>5</v>
      </c>
      <c r="G96" s="4">
        <v>2</v>
      </c>
      <c r="H96" s="4">
        <f t="shared" si="2"/>
        <v>100</v>
      </c>
      <c r="I96" s="4">
        <f t="shared" si="3"/>
        <v>60</v>
      </c>
    </row>
    <row r="97" spans="1:9" x14ac:dyDescent="0.25">
      <c r="A97" s="2">
        <v>45084</v>
      </c>
      <c r="B97" s="3" t="s">
        <v>115</v>
      </c>
      <c r="C97" s="3" t="s">
        <v>116</v>
      </c>
      <c r="D97" s="3" t="s">
        <v>18</v>
      </c>
      <c r="E97" s="3">
        <v>8</v>
      </c>
      <c r="F97" s="4">
        <v>25</v>
      </c>
      <c r="G97" s="4">
        <v>10</v>
      </c>
      <c r="H97" s="4">
        <f t="shared" si="2"/>
        <v>200</v>
      </c>
      <c r="I97" s="4">
        <f t="shared" si="3"/>
        <v>120</v>
      </c>
    </row>
    <row r="98" spans="1:9" x14ac:dyDescent="0.25">
      <c r="A98" s="2">
        <v>45085</v>
      </c>
      <c r="B98" s="3" t="s">
        <v>117</v>
      </c>
      <c r="C98" s="3" t="s">
        <v>116</v>
      </c>
      <c r="D98" s="3" t="s">
        <v>11</v>
      </c>
      <c r="E98" s="3">
        <v>15</v>
      </c>
      <c r="F98" s="4">
        <v>50</v>
      </c>
      <c r="G98" s="4">
        <v>20</v>
      </c>
      <c r="H98" s="4">
        <f t="shared" si="2"/>
        <v>750</v>
      </c>
      <c r="I98" s="4">
        <f t="shared" si="3"/>
        <v>450</v>
      </c>
    </row>
    <row r="99" spans="1:9" x14ac:dyDescent="0.25">
      <c r="A99" s="2">
        <v>45086</v>
      </c>
      <c r="B99" s="3" t="s">
        <v>118</v>
      </c>
      <c r="C99" s="3" t="s">
        <v>116</v>
      </c>
      <c r="D99" s="3" t="s">
        <v>13</v>
      </c>
      <c r="E99" s="3">
        <v>25</v>
      </c>
      <c r="F99" s="4">
        <v>10</v>
      </c>
      <c r="G99" s="4">
        <v>5</v>
      </c>
      <c r="H99" s="4">
        <f t="shared" si="2"/>
        <v>250</v>
      </c>
      <c r="I99" s="4">
        <f t="shared" si="3"/>
        <v>125</v>
      </c>
    </row>
    <row r="100" spans="1:9" x14ac:dyDescent="0.25">
      <c r="A100" s="2">
        <v>45087</v>
      </c>
      <c r="B100" s="3" t="s">
        <v>119</v>
      </c>
      <c r="C100" s="3" t="s">
        <v>116</v>
      </c>
      <c r="D100" s="3" t="s">
        <v>16</v>
      </c>
      <c r="E100" s="3">
        <v>3</v>
      </c>
      <c r="F100" s="4">
        <v>100</v>
      </c>
      <c r="G100" s="4">
        <v>50</v>
      </c>
      <c r="H100" s="4">
        <f t="shared" si="2"/>
        <v>300</v>
      </c>
      <c r="I100" s="4">
        <f t="shared" si="3"/>
        <v>150</v>
      </c>
    </row>
    <row r="101" spans="1:9" x14ac:dyDescent="0.25">
      <c r="A101" s="2">
        <v>45088</v>
      </c>
      <c r="B101" s="3" t="s">
        <v>120</v>
      </c>
      <c r="C101" s="3" t="s">
        <v>116</v>
      </c>
      <c r="D101" s="3" t="s">
        <v>18</v>
      </c>
      <c r="E101" s="3">
        <v>2</v>
      </c>
      <c r="F101" s="4">
        <v>200</v>
      </c>
      <c r="G101" s="4">
        <v>120</v>
      </c>
      <c r="H101" s="4">
        <f t="shared" si="2"/>
        <v>400</v>
      </c>
      <c r="I101" s="4">
        <f t="shared" si="3"/>
        <v>160</v>
      </c>
    </row>
    <row r="102" spans="1:9" x14ac:dyDescent="0.25">
      <c r="A102" s="2">
        <v>45089</v>
      </c>
      <c r="B102" s="3" t="s">
        <v>121</v>
      </c>
      <c r="C102" s="3" t="s">
        <v>116</v>
      </c>
      <c r="D102" s="3" t="s">
        <v>11</v>
      </c>
      <c r="E102" s="3">
        <v>10</v>
      </c>
      <c r="F102" s="4">
        <v>30</v>
      </c>
      <c r="G102" s="4">
        <v>10</v>
      </c>
      <c r="H102" s="4">
        <f t="shared" si="2"/>
        <v>300</v>
      </c>
      <c r="I102" s="4">
        <f t="shared" si="3"/>
        <v>200</v>
      </c>
    </row>
    <row r="103" spans="1:9" x14ac:dyDescent="0.25">
      <c r="A103" s="2">
        <v>45108</v>
      </c>
      <c r="B103" s="3" t="s">
        <v>122</v>
      </c>
      <c r="C103" s="3" t="s">
        <v>116</v>
      </c>
      <c r="D103" s="3" t="s">
        <v>13</v>
      </c>
      <c r="E103" s="3">
        <v>8</v>
      </c>
      <c r="F103" s="4">
        <v>40</v>
      </c>
      <c r="G103" s="4">
        <v>20</v>
      </c>
      <c r="H103" s="4">
        <f t="shared" si="2"/>
        <v>320</v>
      </c>
      <c r="I103" s="4">
        <f t="shared" si="3"/>
        <v>160</v>
      </c>
    </row>
    <row r="104" spans="1:9" x14ac:dyDescent="0.25">
      <c r="A104" s="2">
        <v>45109</v>
      </c>
      <c r="B104" s="3" t="s">
        <v>123</v>
      </c>
      <c r="C104" s="3" t="s">
        <v>116</v>
      </c>
      <c r="D104" s="3" t="s">
        <v>16</v>
      </c>
      <c r="E104" s="3">
        <v>5</v>
      </c>
      <c r="F104" s="4">
        <v>25</v>
      </c>
      <c r="G104" s="4">
        <v>10</v>
      </c>
      <c r="H104" s="4">
        <f t="shared" si="2"/>
        <v>125</v>
      </c>
      <c r="I104" s="4">
        <f t="shared" si="3"/>
        <v>75</v>
      </c>
    </row>
    <row r="105" spans="1:9" x14ac:dyDescent="0.25">
      <c r="A105" s="2">
        <v>45110</v>
      </c>
      <c r="B105" s="3" t="s">
        <v>124</v>
      </c>
      <c r="C105" s="3" t="s">
        <v>116</v>
      </c>
      <c r="D105" s="3" t="s">
        <v>18</v>
      </c>
      <c r="E105" s="3">
        <v>20</v>
      </c>
      <c r="F105" s="4">
        <v>15</v>
      </c>
      <c r="G105" s="4">
        <v>5</v>
      </c>
      <c r="H105" s="4">
        <f t="shared" si="2"/>
        <v>300</v>
      </c>
      <c r="I105" s="4">
        <f t="shared" si="3"/>
        <v>200</v>
      </c>
    </row>
    <row r="106" spans="1:9" x14ac:dyDescent="0.25">
      <c r="A106" s="2">
        <v>45111</v>
      </c>
      <c r="B106" s="3" t="s">
        <v>125</v>
      </c>
      <c r="C106" s="3" t="s">
        <v>116</v>
      </c>
      <c r="D106" s="3" t="s">
        <v>11</v>
      </c>
      <c r="E106" s="3">
        <v>12</v>
      </c>
      <c r="F106" s="4">
        <v>10</v>
      </c>
      <c r="G106" s="4">
        <v>4</v>
      </c>
      <c r="H106" s="4">
        <f t="shared" si="2"/>
        <v>120</v>
      </c>
      <c r="I106" s="4">
        <f t="shared" si="3"/>
        <v>72</v>
      </c>
    </row>
    <row r="107" spans="1:9" x14ac:dyDescent="0.25">
      <c r="A107" s="2">
        <v>45112</v>
      </c>
      <c r="B107" s="3" t="s">
        <v>126</v>
      </c>
      <c r="C107" s="3" t="s">
        <v>116</v>
      </c>
      <c r="D107" s="3" t="s">
        <v>13</v>
      </c>
      <c r="E107" s="3">
        <v>6</v>
      </c>
      <c r="F107" s="4">
        <v>30</v>
      </c>
      <c r="G107" s="4">
        <v>15</v>
      </c>
      <c r="H107" s="4">
        <f t="shared" si="2"/>
        <v>180</v>
      </c>
      <c r="I107" s="4">
        <f t="shared" si="3"/>
        <v>90</v>
      </c>
    </row>
    <row r="108" spans="1:9" x14ac:dyDescent="0.25">
      <c r="A108" s="2">
        <v>45113</v>
      </c>
      <c r="B108" s="3" t="s">
        <v>127</v>
      </c>
      <c r="C108" s="3" t="s">
        <v>116</v>
      </c>
      <c r="D108" s="3" t="s">
        <v>16</v>
      </c>
      <c r="E108" s="3">
        <v>15</v>
      </c>
      <c r="F108" s="4">
        <v>10</v>
      </c>
      <c r="G108" s="4">
        <v>3</v>
      </c>
      <c r="H108" s="4">
        <f t="shared" si="2"/>
        <v>150</v>
      </c>
      <c r="I108" s="4">
        <f t="shared" si="3"/>
        <v>105</v>
      </c>
    </row>
    <row r="109" spans="1:9" x14ac:dyDescent="0.25">
      <c r="A109" s="2">
        <v>45114</v>
      </c>
      <c r="B109" s="3" t="s">
        <v>128</v>
      </c>
      <c r="C109" s="3" t="s">
        <v>116</v>
      </c>
      <c r="D109" s="3" t="s">
        <v>18</v>
      </c>
      <c r="E109" s="3">
        <v>25</v>
      </c>
      <c r="F109" s="4">
        <v>5</v>
      </c>
      <c r="G109" s="4">
        <v>2</v>
      </c>
      <c r="H109" s="4">
        <f t="shared" si="2"/>
        <v>125</v>
      </c>
      <c r="I109" s="4">
        <f t="shared" si="3"/>
        <v>75</v>
      </c>
    </row>
    <row r="110" spans="1:9" x14ac:dyDescent="0.25">
      <c r="A110" s="2">
        <v>45115</v>
      </c>
      <c r="B110" s="3" t="s">
        <v>129</v>
      </c>
      <c r="C110" s="3" t="s">
        <v>116</v>
      </c>
      <c r="D110" s="3" t="s">
        <v>11</v>
      </c>
      <c r="E110" s="3">
        <v>10</v>
      </c>
      <c r="F110" s="4">
        <v>50</v>
      </c>
      <c r="G110" s="4">
        <v>20</v>
      </c>
      <c r="H110" s="4">
        <f t="shared" si="2"/>
        <v>500</v>
      </c>
      <c r="I110" s="4">
        <f t="shared" si="3"/>
        <v>300</v>
      </c>
    </row>
    <row r="111" spans="1:9" x14ac:dyDescent="0.25">
      <c r="A111" s="2">
        <v>45139</v>
      </c>
      <c r="B111" s="3" t="s">
        <v>130</v>
      </c>
      <c r="C111" s="3" t="s">
        <v>10</v>
      </c>
      <c r="D111" s="3" t="s">
        <v>13</v>
      </c>
      <c r="E111" s="3">
        <v>4</v>
      </c>
      <c r="F111" s="4">
        <v>300</v>
      </c>
      <c r="G111" s="4">
        <v>200</v>
      </c>
      <c r="H111" s="4">
        <f t="shared" si="2"/>
        <v>1200</v>
      </c>
      <c r="I111" s="4">
        <f t="shared" si="3"/>
        <v>400</v>
      </c>
    </row>
    <row r="112" spans="1:9" x14ac:dyDescent="0.25">
      <c r="A112" s="2">
        <v>45140</v>
      </c>
      <c r="B112" s="3" t="s">
        <v>131</v>
      </c>
      <c r="C112" s="3" t="s">
        <v>10</v>
      </c>
      <c r="D112" s="3" t="s">
        <v>16</v>
      </c>
      <c r="E112" s="3">
        <v>5</v>
      </c>
      <c r="F112" s="4">
        <v>100</v>
      </c>
      <c r="G112" s="4">
        <v>60</v>
      </c>
      <c r="H112" s="4">
        <f t="shared" si="2"/>
        <v>500</v>
      </c>
      <c r="I112" s="4">
        <f t="shared" si="3"/>
        <v>200</v>
      </c>
    </row>
    <row r="113" spans="1:9" x14ac:dyDescent="0.25">
      <c r="A113" s="2">
        <v>45141</v>
      </c>
      <c r="B113" s="3" t="s">
        <v>132</v>
      </c>
      <c r="C113" s="3" t="s">
        <v>10</v>
      </c>
      <c r="D113" s="3" t="s">
        <v>18</v>
      </c>
      <c r="E113" s="3">
        <v>6</v>
      </c>
      <c r="F113" s="4">
        <v>50</v>
      </c>
      <c r="G113" s="4">
        <v>25</v>
      </c>
      <c r="H113" s="4">
        <f t="shared" si="2"/>
        <v>300</v>
      </c>
      <c r="I113" s="4">
        <f t="shared" si="3"/>
        <v>150</v>
      </c>
    </row>
    <row r="114" spans="1:9" x14ac:dyDescent="0.25">
      <c r="A114" s="2">
        <v>45142</v>
      </c>
      <c r="B114" s="3" t="s">
        <v>133</v>
      </c>
      <c r="C114" s="3" t="s">
        <v>10</v>
      </c>
      <c r="D114" s="3" t="s">
        <v>11</v>
      </c>
      <c r="E114" s="3">
        <v>3</v>
      </c>
      <c r="F114" s="4">
        <v>200</v>
      </c>
      <c r="G114" s="4">
        <v>100</v>
      </c>
      <c r="H114" s="4">
        <f t="shared" si="2"/>
        <v>600</v>
      </c>
      <c r="I114" s="4">
        <f t="shared" si="3"/>
        <v>300</v>
      </c>
    </row>
    <row r="115" spans="1:9" x14ac:dyDescent="0.25">
      <c r="A115" s="2">
        <v>45143</v>
      </c>
      <c r="B115" s="3" t="s">
        <v>134</v>
      </c>
      <c r="C115" s="3" t="s">
        <v>135</v>
      </c>
      <c r="D115" s="3" t="s">
        <v>13</v>
      </c>
      <c r="E115" s="3">
        <v>15</v>
      </c>
      <c r="F115" s="4">
        <v>30</v>
      </c>
      <c r="G115" s="4">
        <v>10</v>
      </c>
      <c r="H115" s="4">
        <f t="shared" si="2"/>
        <v>450</v>
      </c>
      <c r="I115" s="4">
        <f t="shared" si="3"/>
        <v>300</v>
      </c>
    </row>
    <row r="116" spans="1:9" x14ac:dyDescent="0.25">
      <c r="A116" s="2">
        <v>45144</v>
      </c>
      <c r="B116" s="3" t="s">
        <v>136</v>
      </c>
      <c r="C116" s="3" t="s">
        <v>135</v>
      </c>
      <c r="D116" s="3" t="s">
        <v>16</v>
      </c>
      <c r="E116" s="3">
        <v>10</v>
      </c>
      <c r="F116" s="4">
        <v>50</v>
      </c>
      <c r="G116" s="4">
        <v>20</v>
      </c>
      <c r="H116" s="4">
        <f t="shared" si="2"/>
        <v>500</v>
      </c>
      <c r="I116" s="4">
        <f t="shared" si="3"/>
        <v>300</v>
      </c>
    </row>
    <row r="117" spans="1:9" x14ac:dyDescent="0.25">
      <c r="A117" s="2">
        <v>45145</v>
      </c>
      <c r="B117" s="3" t="s">
        <v>137</v>
      </c>
      <c r="C117" s="3" t="s">
        <v>135</v>
      </c>
      <c r="D117" s="3" t="s">
        <v>18</v>
      </c>
      <c r="E117" s="3">
        <v>20</v>
      </c>
      <c r="F117" s="4">
        <v>25</v>
      </c>
      <c r="G117" s="4">
        <v>10</v>
      </c>
      <c r="H117" s="4">
        <f t="shared" si="2"/>
        <v>500</v>
      </c>
      <c r="I117" s="4">
        <f t="shared" si="3"/>
        <v>300</v>
      </c>
    </row>
    <row r="118" spans="1:9" x14ac:dyDescent="0.25">
      <c r="A118" s="2">
        <v>45146</v>
      </c>
      <c r="B118" s="3" t="s">
        <v>138</v>
      </c>
      <c r="C118" s="3" t="s">
        <v>135</v>
      </c>
      <c r="D118" s="3" t="s">
        <v>11</v>
      </c>
      <c r="E118" s="3">
        <v>8</v>
      </c>
      <c r="F118" s="4">
        <v>40</v>
      </c>
      <c r="G118" s="4">
        <v>15</v>
      </c>
      <c r="H118" s="4">
        <f t="shared" si="2"/>
        <v>320</v>
      </c>
      <c r="I118" s="4">
        <f t="shared" si="3"/>
        <v>200</v>
      </c>
    </row>
    <row r="119" spans="1:9" x14ac:dyDescent="0.25">
      <c r="A119" s="2">
        <v>45147</v>
      </c>
      <c r="B119" s="3" t="s">
        <v>139</v>
      </c>
      <c r="C119" s="3" t="s">
        <v>135</v>
      </c>
      <c r="D119" s="3" t="s">
        <v>13</v>
      </c>
      <c r="E119" s="3">
        <v>30</v>
      </c>
      <c r="F119" s="4">
        <v>10</v>
      </c>
      <c r="G119" s="4">
        <v>4</v>
      </c>
      <c r="H119" s="4">
        <f t="shared" si="2"/>
        <v>300</v>
      </c>
      <c r="I119" s="4">
        <f t="shared" si="3"/>
        <v>180</v>
      </c>
    </row>
    <row r="120" spans="1:9" x14ac:dyDescent="0.25">
      <c r="A120" s="2">
        <v>45170</v>
      </c>
      <c r="B120" s="3" t="s">
        <v>140</v>
      </c>
      <c r="C120" s="3" t="s">
        <v>135</v>
      </c>
      <c r="D120" s="3" t="s">
        <v>16</v>
      </c>
      <c r="E120" s="3">
        <v>5</v>
      </c>
      <c r="F120" s="4">
        <v>100</v>
      </c>
      <c r="G120" s="4">
        <v>50</v>
      </c>
      <c r="H120" s="4">
        <f t="shared" si="2"/>
        <v>500</v>
      </c>
      <c r="I120" s="4">
        <f t="shared" si="3"/>
        <v>250</v>
      </c>
    </row>
    <row r="121" spans="1:9" x14ac:dyDescent="0.25">
      <c r="A121" s="2">
        <v>45171</v>
      </c>
      <c r="B121" s="3" t="s">
        <v>141</v>
      </c>
      <c r="C121" s="3" t="s">
        <v>135</v>
      </c>
      <c r="D121" s="3" t="s">
        <v>18</v>
      </c>
      <c r="E121" s="3">
        <v>2</v>
      </c>
      <c r="F121" s="4">
        <v>200</v>
      </c>
      <c r="G121" s="4">
        <v>100</v>
      </c>
      <c r="H121" s="4">
        <f t="shared" si="2"/>
        <v>400</v>
      </c>
      <c r="I121" s="4">
        <f t="shared" si="3"/>
        <v>200</v>
      </c>
    </row>
    <row r="122" spans="1:9" x14ac:dyDescent="0.25">
      <c r="A122" s="2">
        <v>45172</v>
      </c>
      <c r="B122" s="3" t="s">
        <v>142</v>
      </c>
      <c r="C122" s="3" t="s">
        <v>44</v>
      </c>
      <c r="D122" s="3" t="s">
        <v>11</v>
      </c>
      <c r="E122" s="3">
        <v>1</v>
      </c>
      <c r="F122" s="4">
        <v>400</v>
      </c>
      <c r="G122" s="4">
        <v>250</v>
      </c>
      <c r="H122" s="4">
        <f t="shared" si="2"/>
        <v>400</v>
      </c>
      <c r="I122" s="4">
        <f t="shared" si="3"/>
        <v>150</v>
      </c>
    </row>
    <row r="123" spans="1:9" x14ac:dyDescent="0.25">
      <c r="A123" s="2">
        <v>45173</v>
      </c>
      <c r="B123" s="3" t="s">
        <v>143</v>
      </c>
      <c r="C123" s="3" t="s">
        <v>44</v>
      </c>
      <c r="D123" s="3" t="s">
        <v>13</v>
      </c>
      <c r="E123" s="3">
        <v>1</v>
      </c>
      <c r="F123" s="4">
        <v>600</v>
      </c>
      <c r="G123" s="4">
        <v>350</v>
      </c>
      <c r="H123" s="4">
        <f t="shared" si="2"/>
        <v>600</v>
      </c>
      <c r="I123" s="4">
        <f t="shared" si="3"/>
        <v>250</v>
      </c>
    </row>
    <row r="124" spans="1:9" x14ac:dyDescent="0.25">
      <c r="A124" s="2">
        <v>45174</v>
      </c>
      <c r="B124" s="3" t="s">
        <v>144</v>
      </c>
      <c r="C124" s="3" t="s">
        <v>44</v>
      </c>
      <c r="D124" s="3" t="s">
        <v>16</v>
      </c>
      <c r="E124" s="3">
        <v>15</v>
      </c>
      <c r="F124" s="4">
        <v>20</v>
      </c>
      <c r="G124" s="4">
        <v>5</v>
      </c>
      <c r="H124" s="4">
        <f t="shared" si="2"/>
        <v>300</v>
      </c>
      <c r="I124" s="4">
        <f t="shared" si="3"/>
        <v>225</v>
      </c>
    </row>
    <row r="125" spans="1:9" x14ac:dyDescent="0.25">
      <c r="A125" s="2">
        <v>45175</v>
      </c>
      <c r="B125" s="3" t="s">
        <v>145</v>
      </c>
      <c r="C125" s="3" t="s">
        <v>44</v>
      </c>
      <c r="D125" s="3" t="s">
        <v>18</v>
      </c>
      <c r="E125" s="3">
        <v>10</v>
      </c>
      <c r="F125" s="4">
        <v>150</v>
      </c>
      <c r="G125" s="4">
        <v>100</v>
      </c>
      <c r="H125" s="4">
        <f t="shared" si="2"/>
        <v>1500</v>
      </c>
      <c r="I125" s="4">
        <f t="shared" si="3"/>
        <v>500</v>
      </c>
    </row>
    <row r="126" spans="1:9" x14ac:dyDescent="0.25">
      <c r="A126" s="2">
        <v>45176</v>
      </c>
      <c r="B126" s="3" t="s">
        <v>146</v>
      </c>
      <c r="C126" s="3" t="s">
        <v>44</v>
      </c>
      <c r="D126" s="3" t="s">
        <v>11</v>
      </c>
      <c r="E126" s="3">
        <v>8</v>
      </c>
      <c r="F126" s="4">
        <v>30</v>
      </c>
      <c r="G126" s="4">
        <v>10</v>
      </c>
      <c r="H126" s="4">
        <f t="shared" si="2"/>
        <v>240</v>
      </c>
      <c r="I126" s="4">
        <f t="shared" si="3"/>
        <v>160</v>
      </c>
    </row>
    <row r="127" spans="1:9" x14ac:dyDescent="0.25">
      <c r="A127" s="2">
        <v>45177</v>
      </c>
      <c r="B127" s="3" t="s">
        <v>147</v>
      </c>
      <c r="C127" s="3" t="s">
        <v>44</v>
      </c>
      <c r="D127" s="3" t="s">
        <v>13</v>
      </c>
      <c r="E127" s="3">
        <v>5</v>
      </c>
      <c r="F127" s="4">
        <v>70</v>
      </c>
      <c r="G127" s="4">
        <v>40</v>
      </c>
      <c r="H127" s="4">
        <f t="shared" si="2"/>
        <v>350</v>
      </c>
      <c r="I127" s="4">
        <f t="shared" si="3"/>
        <v>150</v>
      </c>
    </row>
    <row r="128" spans="1:9" x14ac:dyDescent="0.25">
      <c r="A128" s="2">
        <v>45178</v>
      </c>
      <c r="B128" s="3" t="s">
        <v>45</v>
      </c>
      <c r="C128" s="3" t="s">
        <v>44</v>
      </c>
      <c r="D128" s="3" t="s">
        <v>16</v>
      </c>
      <c r="E128" s="3">
        <v>3</v>
      </c>
      <c r="F128" s="4">
        <v>300</v>
      </c>
      <c r="G128" s="4">
        <v>200</v>
      </c>
      <c r="H128" s="4">
        <f t="shared" si="2"/>
        <v>900</v>
      </c>
      <c r="I128" s="4">
        <f t="shared" si="3"/>
        <v>300</v>
      </c>
    </row>
    <row r="129" spans="1:9" x14ac:dyDescent="0.25">
      <c r="A129" s="2">
        <v>45179</v>
      </c>
      <c r="B129" s="3" t="s">
        <v>148</v>
      </c>
      <c r="C129" s="3" t="s">
        <v>44</v>
      </c>
      <c r="D129" s="3" t="s">
        <v>18</v>
      </c>
      <c r="E129" s="3">
        <v>6</v>
      </c>
      <c r="F129" s="4">
        <v>50</v>
      </c>
      <c r="G129" s="4">
        <v>25</v>
      </c>
      <c r="H129" s="4">
        <f t="shared" si="2"/>
        <v>300</v>
      </c>
      <c r="I129" s="4">
        <f t="shared" si="3"/>
        <v>150</v>
      </c>
    </row>
    <row r="130" spans="1:9" x14ac:dyDescent="0.25">
      <c r="A130" s="2">
        <v>45200</v>
      </c>
      <c r="B130" s="3" t="s">
        <v>149</v>
      </c>
      <c r="C130" s="3" t="s">
        <v>44</v>
      </c>
      <c r="D130" s="3" t="s">
        <v>11</v>
      </c>
      <c r="E130" s="3">
        <v>12</v>
      </c>
      <c r="F130" s="4">
        <v>40</v>
      </c>
      <c r="G130" s="4">
        <v>20</v>
      </c>
      <c r="H130" s="4">
        <f t="shared" si="2"/>
        <v>480</v>
      </c>
      <c r="I130" s="4">
        <f t="shared" si="3"/>
        <v>240</v>
      </c>
    </row>
    <row r="131" spans="1:9" x14ac:dyDescent="0.25">
      <c r="A131" s="2">
        <v>45201</v>
      </c>
      <c r="B131" s="3" t="s">
        <v>150</v>
      </c>
      <c r="C131" s="3" t="s">
        <v>44</v>
      </c>
      <c r="D131" s="3" t="s">
        <v>13</v>
      </c>
      <c r="E131" s="3">
        <v>20</v>
      </c>
      <c r="F131" s="4">
        <v>20</v>
      </c>
      <c r="G131" s="4">
        <v>10</v>
      </c>
      <c r="H131" s="4">
        <f t="shared" ref="H131:H159" si="4">E131 * F131</f>
        <v>400</v>
      </c>
      <c r="I131" s="4">
        <f t="shared" ref="I131:I159" si="5">E131 * (F131-G131)</f>
        <v>200</v>
      </c>
    </row>
    <row r="132" spans="1:9" x14ac:dyDescent="0.25">
      <c r="A132" s="2">
        <v>45202</v>
      </c>
      <c r="B132" s="3" t="s">
        <v>151</v>
      </c>
      <c r="C132" s="3" t="s">
        <v>44</v>
      </c>
      <c r="D132" s="3" t="s">
        <v>16</v>
      </c>
      <c r="E132" s="3">
        <v>30</v>
      </c>
      <c r="F132" s="4">
        <v>15</v>
      </c>
      <c r="G132" s="4">
        <v>5</v>
      </c>
      <c r="H132" s="4">
        <f t="shared" si="4"/>
        <v>450</v>
      </c>
      <c r="I132" s="4">
        <f t="shared" si="5"/>
        <v>300</v>
      </c>
    </row>
    <row r="133" spans="1:9" x14ac:dyDescent="0.25">
      <c r="A133" s="2">
        <v>45203</v>
      </c>
      <c r="B133" s="3" t="s">
        <v>152</v>
      </c>
      <c r="C133" s="3" t="s">
        <v>44</v>
      </c>
      <c r="D133" s="3" t="s">
        <v>18</v>
      </c>
      <c r="E133" s="3">
        <v>10</v>
      </c>
      <c r="F133" s="4">
        <v>25</v>
      </c>
      <c r="G133" s="4">
        <v>10</v>
      </c>
      <c r="H133" s="4">
        <f t="shared" si="4"/>
        <v>250</v>
      </c>
      <c r="I133" s="4">
        <f t="shared" si="5"/>
        <v>150</v>
      </c>
    </row>
    <row r="134" spans="1:9" x14ac:dyDescent="0.25">
      <c r="A134" s="2">
        <v>45204</v>
      </c>
      <c r="B134" s="3" t="s">
        <v>153</v>
      </c>
      <c r="C134" s="3" t="s">
        <v>44</v>
      </c>
      <c r="D134" s="3" t="s">
        <v>11</v>
      </c>
      <c r="E134" s="3">
        <v>5</v>
      </c>
      <c r="F134" s="4">
        <v>150</v>
      </c>
      <c r="G134" s="4">
        <v>100</v>
      </c>
      <c r="H134" s="4">
        <f t="shared" si="4"/>
        <v>750</v>
      </c>
      <c r="I134" s="4">
        <f t="shared" si="5"/>
        <v>250</v>
      </c>
    </row>
    <row r="135" spans="1:9" x14ac:dyDescent="0.25">
      <c r="A135" s="2">
        <v>45205</v>
      </c>
      <c r="B135" s="3" t="s">
        <v>154</v>
      </c>
      <c r="C135" s="3" t="s">
        <v>44</v>
      </c>
      <c r="D135" s="3" t="s">
        <v>13</v>
      </c>
      <c r="E135" s="3">
        <v>3</v>
      </c>
      <c r="F135" s="4">
        <v>200</v>
      </c>
      <c r="G135" s="4">
        <v>120</v>
      </c>
      <c r="H135" s="4">
        <f t="shared" si="4"/>
        <v>600</v>
      </c>
      <c r="I135" s="4">
        <f t="shared" si="5"/>
        <v>240</v>
      </c>
    </row>
    <row r="136" spans="1:9" x14ac:dyDescent="0.25">
      <c r="A136" s="2">
        <v>45206</v>
      </c>
      <c r="B136" s="3" t="s">
        <v>61</v>
      </c>
      <c r="C136" s="3" t="s">
        <v>44</v>
      </c>
      <c r="D136" s="3" t="s">
        <v>16</v>
      </c>
      <c r="E136" s="3">
        <v>7</v>
      </c>
      <c r="F136" s="4">
        <v>120</v>
      </c>
      <c r="G136" s="4">
        <v>80</v>
      </c>
      <c r="H136" s="4">
        <f t="shared" si="4"/>
        <v>840</v>
      </c>
      <c r="I136" s="4">
        <f t="shared" si="5"/>
        <v>280</v>
      </c>
    </row>
    <row r="137" spans="1:9" x14ac:dyDescent="0.25">
      <c r="A137" s="2">
        <v>45207</v>
      </c>
      <c r="B137" s="3" t="s">
        <v>155</v>
      </c>
      <c r="C137" s="3" t="s">
        <v>44</v>
      </c>
      <c r="D137" s="3" t="s">
        <v>18</v>
      </c>
      <c r="E137" s="3">
        <v>2</v>
      </c>
      <c r="F137" s="4">
        <v>250</v>
      </c>
      <c r="G137" s="4">
        <v>150</v>
      </c>
      <c r="H137" s="4">
        <f t="shared" si="4"/>
        <v>500</v>
      </c>
      <c r="I137" s="4">
        <f t="shared" si="5"/>
        <v>200</v>
      </c>
    </row>
    <row r="138" spans="1:9" x14ac:dyDescent="0.25">
      <c r="A138" s="2">
        <v>45208</v>
      </c>
      <c r="B138" s="3" t="s">
        <v>156</v>
      </c>
      <c r="C138" s="3" t="s">
        <v>44</v>
      </c>
      <c r="D138" s="3" t="s">
        <v>11</v>
      </c>
      <c r="E138" s="3">
        <v>4</v>
      </c>
      <c r="F138" s="4">
        <v>300</v>
      </c>
      <c r="G138" s="4">
        <v>200</v>
      </c>
      <c r="H138" s="4">
        <f t="shared" si="4"/>
        <v>1200</v>
      </c>
      <c r="I138" s="4">
        <f t="shared" si="5"/>
        <v>400</v>
      </c>
    </row>
    <row r="139" spans="1:9" x14ac:dyDescent="0.25">
      <c r="A139" s="2">
        <v>45209</v>
      </c>
      <c r="B139" s="3" t="s">
        <v>157</v>
      </c>
      <c r="C139" s="3" t="s">
        <v>158</v>
      </c>
      <c r="D139" s="3" t="s">
        <v>13</v>
      </c>
      <c r="E139" s="3">
        <v>5</v>
      </c>
      <c r="F139" s="4">
        <v>150</v>
      </c>
      <c r="G139" s="4">
        <v>100</v>
      </c>
      <c r="H139" s="4">
        <f t="shared" si="4"/>
        <v>750</v>
      </c>
      <c r="I139" s="4">
        <f t="shared" si="5"/>
        <v>250</v>
      </c>
    </row>
    <row r="140" spans="1:9" x14ac:dyDescent="0.25">
      <c r="A140" s="2">
        <v>45231</v>
      </c>
      <c r="B140" s="3" t="s">
        <v>159</v>
      </c>
      <c r="C140" s="3" t="s">
        <v>158</v>
      </c>
      <c r="D140" s="3" t="s">
        <v>16</v>
      </c>
      <c r="E140" s="3">
        <v>6</v>
      </c>
      <c r="F140" s="4">
        <v>80</v>
      </c>
      <c r="G140" s="4">
        <v>50</v>
      </c>
      <c r="H140" s="4">
        <f t="shared" si="4"/>
        <v>480</v>
      </c>
      <c r="I140" s="4">
        <f t="shared" si="5"/>
        <v>180</v>
      </c>
    </row>
    <row r="141" spans="1:9" x14ac:dyDescent="0.25">
      <c r="A141" s="2">
        <v>45232</v>
      </c>
      <c r="B141" s="3" t="s">
        <v>160</v>
      </c>
      <c r="C141" s="3" t="s">
        <v>158</v>
      </c>
      <c r="D141" s="3" t="s">
        <v>18</v>
      </c>
      <c r="E141" s="3">
        <v>10</v>
      </c>
      <c r="F141" s="4">
        <v>20</v>
      </c>
      <c r="G141" s="4">
        <v>10</v>
      </c>
      <c r="H141" s="4">
        <f t="shared" si="4"/>
        <v>200</v>
      </c>
      <c r="I141" s="4">
        <f t="shared" si="5"/>
        <v>100</v>
      </c>
    </row>
    <row r="142" spans="1:9" x14ac:dyDescent="0.25">
      <c r="A142" s="2">
        <v>45233</v>
      </c>
      <c r="B142" s="3" t="s">
        <v>161</v>
      </c>
      <c r="C142" s="3" t="s">
        <v>158</v>
      </c>
      <c r="D142" s="3" t="s">
        <v>11</v>
      </c>
      <c r="E142" s="3">
        <v>15</v>
      </c>
      <c r="F142" s="4">
        <v>15</v>
      </c>
      <c r="G142" s="4">
        <v>5</v>
      </c>
      <c r="H142" s="4">
        <f t="shared" si="4"/>
        <v>225</v>
      </c>
      <c r="I142" s="4">
        <f t="shared" si="5"/>
        <v>150</v>
      </c>
    </row>
    <row r="143" spans="1:9" x14ac:dyDescent="0.25">
      <c r="A143" s="2">
        <v>45234</v>
      </c>
      <c r="B143" s="3" t="s">
        <v>162</v>
      </c>
      <c r="C143" s="3" t="s">
        <v>158</v>
      </c>
      <c r="D143" s="3" t="s">
        <v>13</v>
      </c>
      <c r="E143" s="3">
        <v>12</v>
      </c>
      <c r="F143" s="4">
        <v>25</v>
      </c>
      <c r="G143" s="4">
        <v>10</v>
      </c>
      <c r="H143" s="4">
        <f t="shared" si="4"/>
        <v>300</v>
      </c>
      <c r="I143" s="4">
        <f t="shared" si="5"/>
        <v>180</v>
      </c>
    </row>
    <row r="144" spans="1:9" x14ac:dyDescent="0.25">
      <c r="A144" s="2">
        <v>45235</v>
      </c>
      <c r="B144" s="3" t="s">
        <v>163</v>
      </c>
      <c r="C144" s="3" t="s">
        <v>158</v>
      </c>
      <c r="D144" s="3" t="s">
        <v>16</v>
      </c>
      <c r="E144" s="3">
        <v>8</v>
      </c>
      <c r="F144" s="4">
        <v>100</v>
      </c>
      <c r="G144" s="4">
        <v>60</v>
      </c>
      <c r="H144" s="4">
        <f t="shared" si="4"/>
        <v>800</v>
      </c>
      <c r="I144" s="4">
        <f t="shared" si="5"/>
        <v>320</v>
      </c>
    </row>
    <row r="145" spans="1:9" x14ac:dyDescent="0.25">
      <c r="A145" s="2">
        <v>45236</v>
      </c>
      <c r="B145" s="3" t="s">
        <v>164</v>
      </c>
      <c r="C145" s="3" t="s">
        <v>158</v>
      </c>
      <c r="D145" s="3" t="s">
        <v>18</v>
      </c>
      <c r="E145" s="3">
        <v>30</v>
      </c>
      <c r="F145" s="4">
        <v>10</v>
      </c>
      <c r="G145" s="4">
        <v>3</v>
      </c>
      <c r="H145" s="4">
        <f t="shared" si="4"/>
        <v>300</v>
      </c>
      <c r="I145" s="4">
        <f t="shared" si="5"/>
        <v>210</v>
      </c>
    </row>
    <row r="146" spans="1:9" x14ac:dyDescent="0.25">
      <c r="A146" s="2">
        <v>45237</v>
      </c>
      <c r="B146" s="3" t="s">
        <v>165</v>
      </c>
      <c r="C146" s="3" t="s">
        <v>158</v>
      </c>
      <c r="D146" s="3" t="s">
        <v>11</v>
      </c>
      <c r="E146" s="3">
        <v>5</v>
      </c>
      <c r="F146" s="4">
        <v>40</v>
      </c>
      <c r="G146" s="4">
        <v>20</v>
      </c>
      <c r="H146" s="4">
        <f t="shared" si="4"/>
        <v>200</v>
      </c>
      <c r="I146" s="4">
        <f t="shared" si="5"/>
        <v>100</v>
      </c>
    </row>
    <row r="147" spans="1:9" x14ac:dyDescent="0.25">
      <c r="A147" s="2">
        <v>45238</v>
      </c>
      <c r="B147" s="3" t="s">
        <v>166</v>
      </c>
      <c r="C147" s="3" t="s">
        <v>158</v>
      </c>
      <c r="D147" s="3" t="s">
        <v>13</v>
      </c>
      <c r="E147" s="3">
        <v>10</v>
      </c>
      <c r="F147" s="4">
        <v>30</v>
      </c>
      <c r="G147" s="4">
        <v>15</v>
      </c>
      <c r="H147" s="4">
        <f t="shared" si="4"/>
        <v>300</v>
      </c>
      <c r="I147" s="4">
        <f t="shared" si="5"/>
        <v>150</v>
      </c>
    </row>
    <row r="148" spans="1:9" x14ac:dyDescent="0.25">
      <c r="A148" s="2">
        <v>45239</v>
      </c>
      <c r="B148" s="3" t="s">
        <v>167</v>
      </c>
      <c r="C148" s="3" t="s">
        <v>158</v>
      </c>
      <c r="D148" s="3" t="s">
        <v>16</v>
      </c>
      <c r="E148" s="3">
        <v>25</v>
      </c>
      <c r="F148" s="4">
        <v>20</v>
      </c>
      <c r="G148" s="4">
        <v>10</v>
      </c>
      <c r="H148" s="4">
        <f t="shared" si="4"/>
        <v>500</v>
      </c>
      <c r="I148" s="4">
        <f t="shared" si="5"/>
        <v>250</v>
      </c>
    </row>
    <row r="149" spans="1:9" x14ac:dyDescent="0.25">
      <c r="A149" s="2">
        <v>45240</v>
      </c>
      <c r="B149" s="3" t="s">
        <v>168</v>
      </c>
      <c r="C149" s="3" t="s">
        <v>158</v>
      </c>
      <c r="D149" s="3" t="s">
        <v>18</v>
      </c>
      <c r="E149" s="3">
        <v>12</v>
      </c>
      <c r="F149" s="4">
        <v>50</v>
      </c>
      <c r="G149" s="4">
        <v>25</v>
      </c>
      <c r="H149" s="4">
        <f t="shared" si="4"/>
        <v>600</v>
      </c>
      <c r="I149" s="4">
        <f t="shared" si="5"/>
        <v>300</v>
      </c>
    </row>
    <row r="150" spans="1:9" x14ac:dyDescent="0.25">
      <c r="A150" s="2">
        <v>45261</v>
      </c>
      <c r="B150" s="3" t="s">
        <v>169</v>
      </c>
      <c r="C150" s="3" t="s">
        <v>158</v>
      </c>
      <c r="D150" s="3" t="s">
        <v>11</v>
      </c>
      <c r="E150" s="3">
        <v>4</v>
      </c>
      <c r="F150" s="4">
        <v>200</v>
      </c>
      <c r="G150" s="4">
        <v>120</v>
      </c>
      <c r="H150" s="4">
        <f t="shared" si="4"/>
        <v>800</v>
      </c>
      <c r="I150" s="4">
        <f t="shared" si="5"/>
        <v>320</v>
      </c>
    </row>
    <row r="151" spans="1:9" x14ac:dyDescent="0.25">
      <c r="A151" s="2">
        <v>45262</v>
      </c>
      <c r="B151" s="3" t="s">
        <v>170</v>
      </c>
      <c r="C151" s="3" t="s">
        <v>158</v>
      </c>
      <c r="D151" s="3" t="s">
        <v>13</v>
      </c>
      <c r="E151" s="3">
        <v>8</v>
      </c>
      <c r="F151" s="4">
        <v>60</v>
      </c>
      <c r="G151" s="4">
        <v>30</v>
      </c>
      <c r="H151" s="4">
        <f t="shared" si="4"/>
        <v>480</v>
      </c>
      <c r="I151" s="4">
        <f t="shared" si="5"/>
        <v>240</v>
      </c>
    </row>
    <row r="152" spans="1:9" x14ac:dyDescent="0.25">
      <c r="A152" s="2">
        <v>45263</v>
      </c>
      <c r="B152" s="3" t="s">
        <v>171</v>
      </c>
      <c r="C152" s="3" t="s">
        <v>158</v>
      </c>
      <c r="D152" s="3" t="s">
        <v>16</v>
      </c>
      <c r="E152" s="3">
        <v>10</v>
      </c>
      <c r="F152" s="4">
        <v>40</v>
      </c>
      <c r="G152" s="4">
        <v>20</v>
      </c>
      <c r="H152" s="4">
        <f t="shared" si="4"/>
        <v>400</v>
      </c>
      <c r="I152" s="4">
        <f t="shared" si="5"/>
        <v>200</v>
      </c>
    </row>
    <row r="153" spans="1:9" x14ac:dyDescent="0.25">
      <c r="A153" s="2">
        <v>45264</v>
      </c>
      <c r="B153" s="3" t="s">
        <v>172</v>
      </c>
      <c r="C153" s="3" t="s">
        <v>158</v>
      </c>
      <c r="D153" s="3" t="s">
        <v>18</v>
      </c>
      <c r="E153" s="3">
        <v>5</v>
      </c>
      <c r="F153" s="4">
        <v>80</v>
      </c>
      <c r="G153" s="4">
        <v>40</v>
      </c>
      <c r="H153" s="4">
        <f t="shared" si="4"/>
        <v>400</v>
      </c>
      <c r="I153" s="4">
        <f t="shared" si="5"/>
        <v>200</v>
      </c>
    </row>
    <row r="154" spans="1:9" x14ac:dyDescent="0.25">
      <c r="A154" s="2">
        <v>45265</v>
      </c>
      <c r="B154" s="3" t="s">
        <v>173</v>
      </c>
      <c r="C154" s="3" t="s">
        <v>158</v>
      </c>
      <c r="D154" s="3" t="s">
        <v>11</v>
      </c>
      <c r="E154" s="3">
        <v>6</v>
      </c>
      <c r="F154" s="4">
        <v>50</v>
      </c>
      <c r="G154" s="4">
        <v>25</v>
      </c>
      <c r="H154" s="4">
        <f t="shared" si="4"/>
        <v>300</v>
      </c>
      <c r="I154" s="4">
        <f t="shared" si="5"/>
        <v>150</v>
      </c>
    </row>
    <row r="155" spans="1:9" x14ac:dyDescent="0.25">
      <c r="A155" s="2">
        <v>45266</v>
      </c>
      <c r="B155" s="3" t="s">
        <v>174</v>
      </c>
      <c r="C155" s="3" t="s">
        <v>158</v>
      </c>
      <c r="D155" s="3" t="s">
        <v>13</v>
      </c>
      <c r="E155" s="3">
        <v>2</v>
      </c>
      <c r="F155" s="4">
        <v>250</v>
      </c>
      <c r="G155" s="4">
        <v>150</v>
      </c>
      <c r="H155" s="4">
        <f t="shared" si="4"/>
        <v>500</v>
      </c>
      <c r="I155" s="4">
        <f t="shared" si="5"/>
        <v>200</v>
      </c>
    </row>
    <row r="156" spans="1:9" x14ac:dyDescent="0.25">
      <c r="A156" s="2">
        <v>45267</v>
      </c>
      <c r="B156" s="3" t="s">
        <v>175</v>
      </c>
      <c r="C156" s="3" t="s">
        <v>158</v>
      </c>
      <c r="D156" s="3" t="s">
        <v>16</v>
      </c>
      <c r="E156" s="3">
        <v>3</v>
      </c>
      <c r="F156" s="4">
        <v>150</v>
      </c>
      <c r="G156" s="4">
        <v>90</v>
      </c>
      <c r="H156" s="4">
        <f t="shared" si="4"/>
        <v>450</v>
      </c>
      <c r="I156" s="4">
        <f t="shared" si="5"/>
        <v>180</v>
      </c>
    </row>
    <row r="157" spans="1:9" x14ac:dyDescent="0.25">
      <c r="A157" s="2">
        <v>45268</v>
      </c>
      <c r="B157" s="3" t="s">
        <v>176</v>
      </c>
      <c r="C157" s="3" t="s">
        <v>158</v>
      </c>
      <c r="D157" s="3" t="s">
        <v>18</v>
      </c>
      <c r="E157" s="3">
        <v>1</v>
      </c>
      <c r="F157" s="4">
        <v>300</v>
      </c>
      <c r="G157" s="4">
        <v>200</v>
      </c>
      <c r="H157" s="4">
        <f t="shared" si="4"/>
        <v>300</v>
      </c>
      <c r="I157" s="4">
        <f t="shared" si="5"/>
        <v>100</v>
      </c>
    </row>
    <row r="158" spans="1:9" x14ac:dyDescent="0.25">
      <c r="A158" s="2">
        <v>45269</v>
      </c>
      <c r="B158" s="3" t="s">
        <v>177</v>
      </c>
      <c r="C158" s="3" t="s">
        <v>158</v>
      </c>
      <c r="D158" s="3" t="s">
        <v>11</v>
      </c>
      <c r="E158" s="3">
        <v>4</v>
      </c>
      <c r="F158" s="4">
        <v>40</v>
      </c>
      <c r="G158" s="4">
        <v>20</v>
      </c>
      <c r="H158" s="4">
        <f t="shared" si="4"/>
        <v>160</v>
      </c>
      <c r="I158" s="4">
        <f t="shared" si="5"/>
        <v>80</v>
      </c>
    </row>
    <row r="159" spans="1:9" x14ac:dyDescent="0.25">
      <c r="A159" s="2">
        <v>45270</v>
      </c>
      <c r="B159" s="3" t="s">
        <v>178</v>
      </c>
      <c r="C159" s="3" t="s">
        <v>158</v>
      </c>
      <c r="D159" s="3" t="s">
        <v>13</v>
      </c>
      <c r="E159" s="3">
        <v>10</v>
      </c>
      <c r="F159" s="4">
        <v>25</v>
      </c>
      <c r="G159" s="4">
        <v>10</v>
      </c>
      <c r="H159" s="4">
        <f t="shared" si="4"/>
        <v>250</v>
      </c>
      <c r="I159" s="4">
        <f t="shared" si="5"/>
        <v>150</v>
      </c>
    </row>
  </sheetData>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4097" r:id="rId3" name="Button 1">
              <controlPr defaultSize="0" print="0" autoFill="0" autoPict="0" macro="[0]!RefreshAll">
                <anchor moveWithCells="1" sizeWithCells="1">
                  <from>
                    <xdr:col>9</xdr:col>
                    <xdr:colOff>600075</xdr:colOff>
                    <xdr:row>2</xdr:row>
                    <xdr:rowOff>28575</xdr:rowOff>
                  </from>
                  <to>
                    <xdr:col>12</xdr:col>
                    <xdr:colOff>9525</xdr:colOff>
                    <xdr:row>4</xdr:row>
                    <xdr:rowOff>38100</xdr:rowOff>
                  </to>
                </anchor>
              </controlPr>
            </control>
          </mc:Choice>
        </mc:AlternateContent>
      </controls>
    </mc:Choice>
  </mc:AlternateContent>
  <tableParts count="1">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612CEE-606D-4559-A6EB-33465AD2EE89}">
  <sheetPr codeName="Sheet2"/>
  <dimension ref="A1:B12"/>
  <sheetViews>
    <sheetView workbookViewId="0">
      <selection sqref="A1:B12"/>
    </sheetView>
  </sheetViews>
  <sheetFormatPr defaultRowHeight="15" x14ac:dyDescent="0.25"/>
  <cols>
    <col min="1" max="1" width="13.42578125" bestFit="1" customWidth="1"/>
    <col min="2" max="3" width="17.7109375" bestFit="1" customWidth="1"/>
    <col min="4" max="11" width="16.85546875" bestFit="1" customWidth="1"/>
    <col min="12" max="12" width="11.28515625" bestFit="1" customWidth="1"/>
  </cols>
  <sheetData>
    <row r="1" spans="1:2" x14ac:dyDescent="0.25">
      <c r="A1" s="5" t="s">
        <v>180</v>
      </c>
      <c r="B1" t="s">
        <v>181</v>
      </c>
    </row>
    <row r="2" spans="1:2" x14ac:dyDescent="0.25">
      <c r="A2" s="6" t="s">
        <v>15</v>
      </c>
      <c r="B2" s="7">
        <v>10280</v>
      </c>
    </row>
    <row r="3" spans="1:2" x14ac:dyDescent="0.25">
      <c r="A3" s="6" t="s">
        <v>158</v>
      </c>
      <c r="B3" s="7">
        <v>8695</v>
      </c>
    </row>
    <row r="4" spans="1:2" x14ac:dyDescent="0.25">
      <c r="A4" s="6" t="s">
        <v>26</v>
      </c>
      <c r="B4" s="7">
        <v>29900</v>
      </c>
    </row>
    <row r="5" spans="1:2" x14ac:dyDescent="0.25">
      <c r="A5" s="6" t="s">
        <v>116</v>
      </c>
      <c r="B5" s="7">
        <v>4020</v>
      </c>
    </row>
    <row r="6" spans="1:2" x14ac:dyDescent="0.25">
      <c r="A6" s="6" t="s">
        <v>10</v>
      </c>
      <c r="B6" s="7">
        <v>58620</v>
      </c>
    </row>
    <row r="7" spans="1:2" x14ac:dyDescent="0.25">
      <c r="A7" s="6" t="s">
        <v>20</v>
      </c>
      <c r="B7" s="7">
        <v>11100</v>
      </c>
    </row>
    <row r="8" spans="1:2" x14ac:dyDescent="0.25">
      <c r="A8" s="6" t="s">
        <v>44</v>
      </c>
      <c r="B8" s="7">
        <v>16060</v>
      </c>
    </row>
    <row r="9" spans="1:2" x14ac:dyDescent="0.25">
      <c r="A9" s="6" t="s">
        <v>40</v>
      </c>
      <c r="B9" s="7">
        <v>17150</v>
      </c>
    </row>
    <row r="10" spans="1:2" x14ac:dyDescent="0.25">
      <c r="A10" s="6" t="s">
        <v>105</v>
      </c>
      <c r="B10" s="7">
        <v>3920</v>
      </c>
    </row>
    <row r="11" spans="1:2" x14ac:dyDescent="0.25">
      <c r="A11" s="6" t="s">
        <v>135</v>
      </c>
      <c r="B11" s="7">
        <v>2970</v>
      </c>
    </row>
    <row r="12" spans="1:2" x14ac:dyDescent="0.25">
      <c r="A12" s="6" t="s">
        <v>179</v>
      </c>
      <c r="B12" s="7">
        <v>162715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7EB932-C45C-4D66-B6FD-8EDC1F65E013}">
  <sheetPr codeName="Sheet3"/>
  <dimension ref="A1:B6"/>
  <sheetViews>
    <sheetView workbookViewId="0">
      <selection activeCell="F30" sqref="F30"/>
    </sheetView>
  </sheetViews>
  <sheetFormatPr defaultRowHeight="15" x14ac:dyDescent="0.25"/>
  <cols>
    <col min="1" max="1" width="13.42578125" bestFit="1" customWidth="1"/>
    <col min="2" max="2" width="12.7109375" bestFit="1" customWidth="1"/>
    <col min="3" max="3" width="6.140625" bestFit="1" customWidth="1"/>
    <col min="4" max="4" width="6.28515625" bestFit="1" customWidth="1"/>
    <col min="5" max="5" width="6" bestFit="1" customWidth="1"/>
    <col min="6" max="6" width="11.28515625" bestFit="1" customWidth="1"/>
  </cols>
  <sheetData>
    <row r="1" spans="1:2" x14ac:dyDescent="0.25">
      <c r="A1" s="5" t="s">
        <v>180</v>
      </c>
      <c r="B1" t="s">
        <v>182</v>
      </c>
    </row>
    <row r="2" spans="1:2" x14ac:dyDescent="0.25">
      <c r="A2" s="6" t="s">
        <v>11</v>
      </c>
      <c r="B2" s="7">
        <v>17072</v>
      </c>
    </row>
    <row r="3" spans="1:2" x14ac:dyDescent="0.25">
      <c r="A3" s="6" t="s">
        <v>16</v>
      </c>
      <c r="B3" s="7">
        <v>15135</v>
      </c>
    </row>
    <row r="4" spans="1:2" x14ac:dyDescent="0.25">
      <c r="A4" s="6" t="s">
        <v>18</v>
      </c>
      <c r="B4" s="7">
        <v>16565</v>
      </c>
    </row>
    <row r="5" spans="1:2" x14ac:dyDescent="0.25">
      <c r="A5" s="6" t="s">
        <v>13</v>
      </c>
      <c r="B5" s="7">
        <v>16374</v>
      </c>
    </row>
    <row r="6" spans="1:2" x14ac:dyDescent="0.25">
      <c r="A6" s="6" t="s">
        <v>179</v>
      </c>
      <c r="B6" s="7">
        <v>65146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4F4F34-946E-4E6F-A96F-A4805C34BD53}">
  <sheetPr codeName="Sheet4"/>
  <dimension ref="A1:B14"/>
  <sheetViews>
    <sheetView workbookViewId="0">
      <selection activeCell="E26" sqref="E26"/>
    </sheetView>
  </sheetViews>
  <sheetFormatPr defaultRowHeight="15" x14ac:dyDescent="0.25"/>
  <cols>
    <col min="1" max="1" width="13.42578125" bestFit="1" customWidth="1"/>
    <col min="2" max="2" width="17.7109375" bestFit="1" customWidth="1"/>
  </cols>
  <sheetData>
    <row r="1" spans="1:2" x14ac:dyDescent="0.25">
      <c r="A1" s="5" t="s">
        <v>180</v>
      </c>
      <c r="B1" t="s">
        <v>181</v>
      </c>
    </row>
    <row r="2" spans="1:2" x14ac:dyDescent="0.25">
      <c r="A2" s="6" t="s">
        <v>183</v>
      </c>
      <c r="B2" s="7">
        <v>83900</v>
      </c>
    </row>
    <row r="3" spans="1:2" x14ac:dyDescent="0.25">
      <c r="A3" s="6" t="s">
        <v>184</v>
      </c>
      <c r="B3" s="7">
        <v>10750</v>
      </c>
    </row>
    <row r="4" spans="1:2" x14ac:dyDescent="0.25">
      <c r="A4" s="6" t="s">
        <v>185</v>
      </c>
      <c r="B4" s="7">
        <v>23410</v>
      </c>
    </row>
    <row r="5" spans="1:2" x14ac:dyDescent="0.25">
      <c r="A5" s="6" t="s">
        <v>186</v>
      </c>
      <c r="B5" s="7">
        <v>7720</v>
      </c>
    </row>
    <row r="6" spans="1:2" x14ac:dyDescent="0.25">
      <c r="A6" s="6" t="s">
        <v>187</v>
      </c>
      <c r="B6" s="7">
        <v>7170</v>
      </c>
    </row>
    <row r="7" spans="1:2" x14ac:dyDescent="0.25">
      <c r="A7" s="6" t="s">
        <v>188</v>
      </c>
      <c r="B7" s="7">
        <v>3620</v>
      </c>
    </row>
    <row r="8" spans="1:2" x14ac:dyDescent="0.25">
      <c r="A8" s="6" t="s">
        <v>189</v>
      </c>
      <c r="B8" s="7">
        <v>1820</v>
      </c>
    </row>
    <row r="9" spans="1:2" x14ac:dyDescent="0.25">
      <c r="A9" s="6" t="s">
        <v>190</v>
      </c>
      <c r="B9" s="7">
        <v>4670</v>
      </c>
    </row>
    <row r="10" spans="1:2" x14ac:dyDescent="0.25">
      <c r="A10" s="6" t="s">
        <v>191</v>
      </c>
      <c r="B10" s="7">
        <v>5490</v>
      </c>
    </row>
    <row r="11" spans="1:2" x14ac:dyDescent="0.25">
      <c r="A11" s="6" t="s">
        <v>192</v>
      </c>
      <c r="B11" s="7">
        <v>6220</v>
      </c>
    </row>
    <row r="12" spans="1:2" x14ac:dyDescent="0.25">
      <c r="A12" s="6" t="s">
        <v>193</v>
      </c>
      <c r="B12" s="7">
        <v>3905</v>
      </c>
    </row>
    <row r="13" spans="1:2" x14ac:dyDescent="0.25">
      <c r="A13" s="6" t="s">
        <v>194</v>
      </c>
      <c r="B13" s="7">
        <v>4040</v>
      </c>
    </row>
    <row r="14" spans="1:2" x14ac:dyDescent="0.25">
      <c r="A14" s="6" t="s">
        <v>179</v>
      </c>
      <c r="B14" s="7">
        <v>162715</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Dataset</vt:lpstr>
      <vt:lpstr>Total Sales by Product Category</vt:lpstr>
      <vt:lpstr>Profit by Region</vt:lpstr>
      <vt:lpstr>Sales by Month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Marco Serrano  Intertek</dc:creator>
  <cp:lastModifiedBy>Marco Serrano  Intertek</cp:lastModifiedBy>
  <dcterms:created xsi:type="dcterms:W3CDTF">2024-10-21T15:16:31Z</dcterms:created>
  <dcterms:modified xsi:type="dcterms:W3CDTF">2024-10-21T16:00:03Z</dcterms:modified>
</cp:coreProperties>
</file>