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ncho\Dropbox\CUARTO ELECTRONICA\APLICADA II\"/>
    </mc:Choice>
  </mc:AlternateContent>
  <bookViews>
    <workbookView xWindow="0" yWindow="0" windowWidth="20490" windowHeight="7755" activeTab="1"/>
  </bookViews>
  <sheets>
    <sheet name="Gráfico1" sheetId="2" r:id="rId1"/>
    <sheet name="Hoj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6" i="1"/>
  <c r="F2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6" i="1"/>
  <c r="F27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6" i="1"/>
</calcChain>
</file>

<file path=xl/sharedStrings.xml><?xml version="1.0" encoding="utf-8"?>
<sst xmlns="http://schemas.openxmlformats.org/spreadsheetml/2006/main" count="10" uniqueCount="5">
  <si>
    <t>Frecuencia (Hz)</t>
  </si>
  <si>
    <t>Vi=0.03Vp</t>
  </si>
  <si>
    <t>Vo (mVp)</t>
  </si>
  <si>
    <t>|Av| [Veces]</t>
  </si>
  <si>
    <t>|Av|[dB]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</si>
</sst>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5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0" xfId="0" applyFont="1"/>
    <xf numFmtId="2" fontId="0" fillId="0" borderId="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052368"/>
        <c:axId val="320048056"/>
      </c:barChart>
      <c:catAx>
        <c:axId val="32005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0048056"/>
        <c:crosses val="autoZero"/>
        <c:auto val="1"/>
        <c:lblAlgn val="ctr"/>
        <c:lblOffset val="100"/>
        <c:noMultiLvlLbl val="0"/>
      </c:catAx>
      <c:valAx>
        <c:axId val="32004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00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sz="1800"/>
              <a:t>Ganancia Vs Frecuencia</a:t>
            </a:r>
            <a:endParaRPr lang="es-ES" sz="18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Hoja1!$D$6:$D$27</c:f>
              <c:numCache>
                <c:formatCode>0.00E+00</c:formatCode>
                <c:ptCount val="2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300000</c:v>
                </c:pt>
                <c:pt idx="9">
                  <c:v>400000</c:v>
                </c:pt>
                <c:pt idx="10">
                  <c:v>500000</c:v>
                </c:pt>
                <c:pt idx="11">
                  <c:v>600000</c:v>
                </c:pt>
                <c:pt idx="12">
                  <c:v>700000</c:v>
                </c:pt>
                <c:pt idx="13">
                  <c:v>800000</c:v>
                </c:pt>
                <c:pt idx="14">
                  <c:v>900000</c:v>
                </c:pt>
                <c:pt idx="15">
                  <c:v>1000000</c:v>
                </c:pt>
                <c:pt idx="16">
                  <c:v>2000000</c:v>
                </c:pt>
                <c:pt idx="17">
                  <c:v>3000000</c:v>
                </c:pt>
                <c:pt idx="18">
                  <c:v>4000000</c:v>
                </c:pt>
                <c:pt idx="19">
                  <c:v>5000000</c:v>
                </c:pt>
                <c:pt idx="20">
                  <c:v>6000000</c:v>
                </c:pt>
                <c:pt idx="21">
                  <c:v>7000000</c:v>
                </c:pt>
              </c:numCache>
            </c:numRef>
          </c:xVal>
          <c:yVal>
            <c:numRef>
              <c:f>Hoja1!$G$6:$G$27</c:f>
              <c:numCache>
                <c:formatCode>0.00</c:formatCode>
                <c:ptCount val="22"/>
                <c:pt idx="0">
                  <c:v>14.96376054012401</c:v>
                </c:pt>
                <c:pt idx="1">
                  <c:v>32.464985807958008</c:v>
                </c:pt>
                <c:pt idx="2">
                  <c:v>37.915814965008884</c:v>
                </c:pt>
                <c:pt idx="3">
                  <c:v>38.061799739838868</c:v>
                </c:pt>
                <c:pt idx="4">
                  <c:v>38.061799739838868</c:v>
                </c:pt>
                <c:pt idx="5">
                  <c:v>38.205371432381341</c:v>
                </c:pt>
                <c:pt idx="6">
                  <c:v>38.346608522131078</c:v>
                </c:pt>
                <c:pt idx="7">
                  <c:v>38.061799739838868</c:v>
                </c:pt>
                <c:pt idx="8">
                  <c:v>37.306028522050873</c:v>
                </c:pt>
                <c:pt idx="9">
                  <c:v>36.650178254124725</c:v>
                </c:pt>
                <c:pt idx="10">
                  <c:v>35.56302500767287</c:v>
                </c:pt>
                <c:pt idx="11">
                  <c:v>34.754451866560707</c:v>
                </c:pt>
                <c:pt idx="12">
                  <c:v>33.862809213505898</c:v>
                </c:pt>
                <c:pt idx="13">
                  <c:v>32.86905352972375</c:v>
                </c:pt>
                <c:pt idx="14">
                  <c:v>32.041199826559243</c:v>
                </c:pt>
                <c:pt idx="15">
                  <c:v>31.126050015345747</c:v>
                </c:pt>
                <c:pt idx="16">
                  <c:v>25.421335445730762</c:v>
                </c:pt>
                <c:pt idx="17">
                  <c:v>20.827853703164504</c:v>
                </c:pt>
                <c:pt idx="18">
                  <c:v>15.06655333317223</c:v>
                </c:pt>
                <c:pt idx="19">
                  <c:v>12.736441951743487</c:v>
                </c:pt>
                <c:pt idx="20">
                  <c:v>12.041199826559248</c:v>
                </c:pt>
                <c:pt idx="21">
                  <c:v>10.102999566398122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47664"/>
        <c:axId val="320048448"/>
      </c:scatterChart>
      <c:valAx>
        <c:axId val="3200476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/>
                  <a:t>Frecuencia</a:t>
                </a:r>
                <a:r>
                  <a:rPr lang="es-AR"/>
                  <a:t> [Hz]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0048448"/>
        <c:crosses val="autoZero"/>
        <c:crossBetween val="midCat"/>
      </c:valAx>
      <c:valAx>
        <c:axId val="3200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/>
                  <a:t>Ganancia</a:t>
                </a:r>
                <a:r>
                  <a:rPr lang="x-none" sz="1000" b="0" i="0" u="none" strike="noStrike" baseline="0">
                    <a:effectLst/>
                  </a:rPr>
                  <a:t>[dB]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004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1.3149999999999999" header="0.30000000000000004" footer="0.30000000000000004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sz="1800" b="0" i="0" baseline="0">
                <a:effectLst/>
              </a:rPr>
              <a:t>Ganancia Vs Frecuencia (Realimentado)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Hoja1!$O$6:$O$27</c:f>
              <c:numCache>
                <c:formatCode>0.00E+00</c:formatCode>
                <c:ptCount val="2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300000</c:v>
                </c:pt>
                <c:pt idx="9">
                  <c:v>400000</c:v>
                </c:pt>
                <c:pt idx="10">
                  <c:v>500000</c:v>
                </c:pt>
                <c:pt idx="11">
                  <c:v>600000</c:v>
                </c:pt>
                <c:pt idx="12">
                  <c:v>700000</c:v>
                </c:pt>
                <c:pt idx="13">
                  <c:v>800000</c:v>
                </c:pt>
                <c:pt idx="14">
                  <c:v>900000</c:v>
                </c:pt>
                <c:pt idx="15">
                  <c:v>1000000</c:v>
                </c:pt>
                <c:pt idx="16">
                  <c:v>2000000</c:v>
                </c:pt>
                <c:pt idx="17">
                  <c:v>3000000</c:v>
                </c:pt>
                <c:pt idx="18">
                  <c:v>4000000</c:v>
                </c:pt>
                <c:pt idx="19">
                  <c:v>5000000</c:v>
                </c:pt>
                <c:pt idx="20">
                  <c:v>6000000</c:v>
                </c:pt>
                <c:pt idx="21">
                  <c:v>7000000</c:v>
                </c:pt>
              </c:numCache>
            </c:numRef>
          </c:xVal>
          <c:yVal>
            <c:numRef>
              <c:f>Hoja1!$R$6:$R$27</c:f>
              <c:numCache>
                <c:formatCode>0.00</c:formatCode>
                <c:ptCount val="22"/>
                <c:pt idx="0">
                  <c:v>3.4442720798495898</c:v>
                </c:pt>
                <c:pt idx="1">
                  <c:v>15.465974951784631</c:v>
                </c:pt>
                <c:pt idx="2">
                  <c:v>19.765231934575116</c:v>
                </c:pt>
                <c:pt idx="3">
                  <c:v>19.883409126785523</c:v>
                </c:pt>
                <c:pt idx="4">
                  <c:v>19.883409126785523</c:v>
                </c:pt>
                <c:pt idx="5">
                  <c:v>19.765231934575116</c:v>
                </c:pt>
                <c:pt idx="6">
                  <c:v>19.64542466079137</c:v>
                </c:pt>
                <c:pt idx="7">
                  <c:v>19.020270786182529</c:v>
                </c:pt>
                <c:pt idx="8">
                  <c:v>18.622374211843741</c:v>
                </c:pt>
                <c:pt idx="9">
                  <c:v>18.061799739838872</c:v>
                </c:pt>
                <c:pt idx="10">
                  <c:v>18.061799739838872</c:v>
                </c:pt>
                <c:pt idx="11">
                  <c:v>17.616271845615827</c:v>
                </c:pt>
                <c:pt idx="12">
                  <c:v>16.984292124181778</c:v>
                </c:pt>
                <c:pt idx="13">
                  <c:v>16.650178254124725</c:v>
                </c:pt>
                <c:pt idx="14">
                  <c:v>16.123599479677743</c:v>
                </c:pt>
                <c:pt idx="15">
                  <c:v>15.753931365797483</c:v>
                </c:pt>
                <c:pt idx="16">
                  <c:v>12.326008608851453</c:v>
                </c:pt>
                <c:pt idx="17">
                  <c:v>6.5811743852844948</c:v>
                </c:pt>
                <c:pt idx="18">
                  <c:v>1.5836249209524964</c:v>
                </c:pt>
                <c:pt idx="19">
                  <c:v>-1.2429581349768892</c:v>
                </c:pt>
                <c:pt idx="20">
                  <c:v>-3.5218251811136252</c:v>
                </c:pt>
                <c:pt idx="21">
                  <c:v>-4.9334466668277708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50016"/>
        <c:axId val="320050800"/>
      </c:scatterChart>
      <c:valAx>
        <c:axId val="3200500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/>
                  <a:t>Frecuencia</a:t>
                </a:r>
                <a:r>
                  <a:rPr lang="es-AR"/>
                  <a:t>[Hz]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0050800"/>
        <c:crosses val="autoZero"/>
        <c:crossBetween val="midCat"/>
      </c:valAx>
      <c:valAx>
        <c:axId val="3200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/>
                  <a:t>Ganancia[dB]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00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1.3149999999999999" header="0.30000000000000004" footer="0.30000000000000004"/>
    <c:pageSetup paperSize="9"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157212</xdr:colOff>
      <xdr:row>5</xdr:row>
      <xdr:rowOff>38326</xdr:rowOff>
    </xdr:from>
    <xdr:to>
      <xdr:col>28</xdr:col>
      <xdr:colOff>152400</xdr:colOff>
      <xdr:row>40</xdr:row>
      <xdr:rowOff>38099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93519</xdr:colOff>
      <xdr:row>41</xdr:row>
      <xdr:rowOff>71870</xdr:rowOff>
    </xdr:from>
    <xdr:to>
      <xdr:col>28</xdr:col>
      <xdr:colOff>342901</xdr:colOff>
      <xdr:row>73</xdr:row>
      <xdr:rowOff>114299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57"/>
  <sheetViews>
    <sheetView tabSelected="1" topLeftCell="M46" zoomScale="70" zoomScaleNormal="70" workbookViewId="0">
      <selection activeCell="R18" sqref="R18"/>
    </sheetView>
  </sheetViews>
  <sheetFormatPr baseColWidth="10" defaultRowHeight="15" x14ac:dyDescent="0.25"/>
  <cols>
    <col min="3" max="4" width="15.140625" bestFit="1" customWidth="1"/>
    <col min="6" max="6" width="11.42578125" customWidth="1"/>
    <col min="8" max="8" width="15.140625" bestFit="1" customWidth="1"/>
    <col min="15" max="15" width="14.5703125" bestFit="1" customWidth="1"/>
  </cols>
  <sheetData>
    <row r="3" spans="4:18" x14ac:dyDescent="0.25">
      <c r="D3" t="s">
        <v>1</v>
      </c>
      <c r="O3" t="s">
        <v>1</v>
      </c>
    </row>
    <row r="4" spans="4:18" ht="15.75" thickBot="1" x14ac:dyDescent="0.3"/>
    <row r="5" spans="4:18" ht="15.75" thickTop="1" x14ac:dyDescent="0.25">
      <c r="D5" s="2" t="s">
        <v>0</v>
      </c>
      <c r="E5" s="3" t="s">
        <v>2</v>
      </c>
      <c r="F5" s="3" t="s">
        <v>3</v>
      </c>
      <c r="G5" s="4" t="s">
        <v>4</v>
      </c>
      <c r="O5" s="2" t="s">
        <v>0</v>
      </c>
      <c r="P5" s="3" t="s">
        <v>2</v>
      </c>
      <c r="Q5" s="3" t="s">
        <v>3</v>
      </c>
      <c r="R5" s="4" t="s">
        <v>4</v>
      </c>
    </row>
    <row r="6" spans="4:18" x14ac:dyDescent="0.25">
      <c r="D6" s="5">
        <v>10</v>
      </c>
      <c r="E6" s="1">
        <v>0.16800000000000001</v>
      </c>
      <c r="F6" s="11">
        <f>E6/0.03</f>
        <v>5.6000000000000005</v>
      </c>
      <c r="G6" s="8">
        <f>20*LOG(F6)</f>
        <v>14.96376054012401</v>
      </c>
      <c r="O6" s="5">
        <v>10</v>
      </c>
      <c r="P6" s="1">
        <v>44.6</v>
      </c>
      <c r="Q6" s="11">
        <f>P6/30</f>
        <v>1.4866666666666668</v>
      </c>
      <c r="R6" s="8">
        <f>20*LOG(Q6)</f>
        <v>3.4442720798495898</v>
      </c>
    </row>
    <row r="7" spans="4:18" x14ac:dyDescent="0.25">
      <c r="D7" s="5">
        <v>100</v>
      </c>
      <c r="E7" s="1">
        <v>1.26</v>
      </c>
      <c r="F7" s="11">
        <f t="shared" ref="F7:F27" si="0">E7/0.03</f>
        <v>42</v>
      </c>
      <c r="G7" s="8">
        <f t="shared" ref="G7:G27" si="1">20*LOG(F7)</f>
        <v>32.464985807958008</v>
      </c>
      <c r="O7" s="5">
        <v>100</v>
      </c>
      <c r="P7" s="1">
        <v>178</v>
      </c>
      <c r="Q7" s="11">
        <f t="shared" ref="Q7:Q27" si="2">P7/30</f>
        <v>5.9333333333333336</v>
      </c>
      <c r="R7" s="8">
        <f t="shared" ref="R7:R27" si="3">20*LOG(Q7)</f>
        <v>15.465974951784631</v>
      </c>
    </row>
    <row r="8" spans="4:18" x14ac:dyDescent="0.25">
      <c r="D8" s="5">
        <v>1000</v>
      </c>
      <c r="E8" s="1">
        <v>2.36</v>
      </c>
      <c r="F8" s="11">
        <f t="shared" si="0"/>
        <v>78.666666666666671</v>
      </c>
      <c r="G8" s="8">
        <f t="shared" si="1"/>
        <v>37.915814965008884</v>
      </c>
      <c r="O8" s="5">
        <v>1000</v>
      </c>
      <c r="P8" s="1">
        <v>292</v>
      </c>
      <c r="Q8" s="11">
        <f t="shared" si="2"/>
        <v>9.7333333333333325</v>
      </c>
      <c r="R8" s="8">
        <f t="shared" si="3"/>
        <v>19.765231934575116</v>
      </c>
    </row>
    <row r="9" spans="4:18" x14ac:dyDescent="0.25">
      <c r="D9" s="5">
        <v>5000</v>
      </c>
      <c r="E9" s="1">
        <v>2.4</v>
      </c>
      <c r="F9" s="11">
        <f t="shared" si="0"/>
        <v>80</v>
      </c>
      <c r="G9" s="8">
        <f t="shared" si="1"/>
        <v>38.061799739838868</v>
      </c>
      <c r="O9" s="5">
        <v>5000</v>
      </c>
      <c r="P9" s="1">
        <v>296</v>
      </c>
      <c r="Q9" s="11">
        <f t="shared" si="2"/>
        <v>9.8666666666666671</v>
      </c>
      <c r="R9" s="8">
        <f t="shared" si="3"/>
        <v>19.883409126785523</v>
      </c>
    </row>
    <row r="10" spans="4:18" x14ac:dyDescent="0.25">
      <c r="D10" s="5">
        <v>10000</v>
      </c>
      <c r="E10" s="1">
        <v>2.4</v>
      </c>
      <c r="F10" s="11">
        <f t="shared" si="0"/>
        <v>80</v>
      </c>
      <c r="G10" s="8">
        <f t="shared" si="1"/>
        <v>38.061799739838868</v>
      </c>
      <c r="O10" s="5">
        <v>10000</v>
      </c>
      <c r="P10" s="1">
        <v>296</v>
      </c>
      <c r="Q10" s="11">
        <f t="shared" si="2"/>
        <v>9.8666666666666671</v>
      </c>
      <c r="R10" s="8">
        <f t="shared" si="3"/>
        <v>19.883409126785523</v>
      </c>
    </row>
    <row r="11" spans="4:18" x14ac:dyDescent="0.25">
      <c r="D11" s="5">
        <v>50000</v>
      </c>
      <c r="E11" s="1">
        <v>2.44</v>
      </c>
      <c r="F11" s="11">
        <f t="shared" si="0"/>
        <v>81.333333333333329</v>
      </c>
      <c r="G11" s="8">
        <f t="shared" si="1"/>
        <v>38.205371432381341</v>
      </c>
      <c r="O11" s="5">
        <v>50000</v>
      </c>
      <c r="P11" s="1">
        <v>292</v>
      </c>
      <c r="Q11" s="11">
        <f t="shared" si="2"/>
        <v>9.7333333333333325</v>
      </c>
      <c r="R11" s="8">
        <f t="shared" si="3"/>
        <v>19.765231934575116</v>
      </c>
    </row>
    <row r="12" spans="4:18" x14ac:dyDescent="0.25">
      <c r="D12" s="5">
        <v>100000</v>
      </c>
      <c r="E12" s="1">
        <v>2.48</v>
      </c>
      <c r="F12" s="11">
        <f t="shared" si="0"/>
        <v>82.666666666666671</v>
      </c>
      <c r="G12" s="8">
        <f t="shared" si="1"/>
        <v>38.346608522131078</v>
      </c>
      <c r="O12" s="5">
        <v>100000</v>
      </c>
      <c r="P12" s="1">
        <v>288</v>
      </c>
      <c r="Q12" s="11">
        <f t="shared" si="2"/>
        <v>9.6</v>
      </c>
      <c r="R12" s="8">
        <f t="shared" si="3"/>
        <v>19.64542466079137</v>
      </c>
    </row>
    <row r="13" spans="4:18" x14ac:dyDescent="0.25">
      <c r="D13" s="5">
        <v>200000</v>
      </c>
      <c r="E13" s="1">
        <v>2.4</v>
      </c>
      <c r="F13" s="11">
        <f t="shared" si="0"/>
        <v>80</v>
      </c>
      <c r="G13" s="8">
        <f t="shared" si="1"/>
        <v>38.061799739838868</v>
      </c>
      <c r="O13" s="5">
        <v>200000</v>
      </c>
      <c r="P13" s="1">
        <v>268</v>
      </c>
      <c r="Q13" s="11">
        <f t="shared" si="2"/>
        <v>8.9333333333333336</v>
      </c>
      <c r="R13" s="8">
        <f t="shared" si="3"/>
        <v>19.020270786182529</v>
      </c>
    </row>
    <row r="14" spans="4:18" x14ac:dyDescent="0.25">
      <c r="D14" s="5">
        <v>300000</v>
      </c>
      <c r="E14" s="1">
        <v>2.2000000000000002</v>
      </c>
      <c r="F14" s="11">
        <f t="shared" si="0"/>
        <v>73.333333333333343</v>
      </c>
      <c r="G14" s="8">
        <f t="shared" si="1"/>
        <v>37.306028522050873</v>
      </c>
      <c r="O14" s="5">
        <v>300000</v>
      </c>
      <c r="P14" s="1">
        <v>256</v>
      </c>
      <c r="Q14" s="11">
        <f t="shared" si="2"/>
        <v>8.5333333333333332</v>
      </c>
      <c r="R14" s="8">
        <f t="shared" si="3"/>
        <v>18.622374211843741</v>
      </c>
    </row>
    <row r="15" spans="4:18" x14ac:dyDescent="0.25">
      <c r="D15" s="5">
        <v>400000</v>
      </c>
      <c r="E15" s="1">
        <v>2.04</v>
      </c>
      <c r="F15" s="11">
        <f t="shared" si="0"/>
        <v>68</v>
      </c>
      <c r="G15" s="8">
        <f t="shared" si="1"/>
        <v>36.650178254124725</v>
      </c>
      <c r="O15" s="5">
        <v>400000</v>
      </c>
      <c r="P15" s="1">
        <v>240</v>
      </c>
      <c r="Q15" s="11">
        <f t="shared" si="2"/>
        <v>8</v>
      </c>
      <c r="R15" s="8">
        <f t="shared" si="3"/>
        <v>18.061799739838872</v>
      </c>
    </row>
    <row r="16" spans="4:18" x14ac:dyDescent="0.25">
      <c r="D16" s="5">
        <v>500000</v>
      </c>
      <c r="E16" s="1">
        <v>1.8</v>
      </c>
      <c r="F16" s="11">
        <f t="shared" si="0"/>
        <v>60.000000000000007</v>
      </c>
      <c r="G16" s="8">
        <f t="shared" si="1"/>
        <v>35.56302500767287</v>
      </c>
      <c r="O16" s="5">
        <v>500000</v>
      </c>
      <c r="P16" s="1">
        <v>240</v>
      </c>
      <c r="Q16" s="11">
        <f t="shared" si="2"/>
        <v>8</v>
      </c>
      <c r="R16" s="8">
        <f t="shared" si="3"/>
        <v>18.061799739838872</v>
      </c>
    </row>
    <row r="17" spans="4:18" x14ac:dyDescent="0.25">
      <c r="D17" s="5">
        <v>600000</v>
      </c>
      <c r="E17" s="1">
        <v>1.64</v>
      </c>
      <c r="F17" s="11">
        <f t="shared" si="0"/>
        <v>54.666666666666664</v>
      </c>
      <c r="G17" s="8">
        <f t="shared" si="1"/>
        <v>34.754451866560707</v>
      </c>
      <c r="O17" s="5">
        <v>600000</v>
      </c>
      <c r="P17" s="1">
        <v>228</v>
      </c>
      <c r="Q17" s="11">
        <f t="shared" si="2"/>
        <v>7.6</v>
      </c>
      <c r="R17" s="8">
        <f t="shared" si="3"/>
        <v>17.616271845615827</v>
      </c>
    </row>
    <row r="18" spans="4:18" x14ac:dyDescent="0.25">
      <c r="D18" s="5">
        <v>700000</v>
      </c>
      <c r="E18" s="1">
        <v>1.48</v>
      </c>
      <c r="F18" s="11">
        <f t="shared" si="0"/>
        <v>49.333333333333336</v>
      </c>
      <c r="G18" s="8">
        <f t="shared" si="1"/>
        <v>33.862809213505898</v>
      </c>
      <c r="O18" s="5">
        <v>700000</v>
      </c>
      <c r="P18" s="1">
        <v>212</v>
      </c>
      <c r="Q18" s="11">
        <f t="shared" si="2"/>
        <v>7.0666666666666664</v>
      </c>
      <c r="R18" s="8">
        <f t="shared" si="3"/>
        <v>16.984292124181778</v>
      </c>
    </row>
    <row r="19" spans="4:18" x14ac:dyDescent="0.25">
      <c r="D19" s="5">
        <v>800000</v>
      </c>
      <c r="E19" s="1">
        <v>1.32</v>
      </c>
      <c r="F19" s="11">
        <f t="shared" si="0"/>
        <v>44.000000000000007</v>
      </c>
      <c r="G19" s="8">
        <f t="shared" si="1"/>
        <v>32.86905352972375</v>
      </c>
      <c r="O19" s="5">
        <v>800000</v>
      </c>
      <c r="P19" s="1">
        <v>204</v>
      </c>
      <c r="Q19" s="11">
        <f t="shared" si="2"/>
        <v>6.8</v>
      </c>
      <c r="R19" s="8">
        <f t="shared" si="3"/>
        <v>16.650178254124725</v>
      </c>
    </row>
    <row r="20" spans="4:18" x14ac:dyDescent="0.25">
      <c r="D20" s="5">
        <v>900000</v>
      </c>
      <c r="E20" s="1">
        <v>1.2</v>
      </c>
      <c r="F20" s="11">
        <f t="shared" si="0"/>
        <v>40</v>
      </c>
      <c r="G20" s="8">
        <f t="shared" si="1"/>
        <v>32.041199826559243</v>
      </c>
      <c r="O20" s="5">
        <v>900000</v>
      </c>
      <c r="P20" s="1">
        <v>192</v>
      </c>
      <c r="Q20" s="11">
        <f t="shared" si="2"/>
        <v>6.4</v>
      </c>
      <c r="R20" s="8">
        <f t="shared" si="3"/>
        <v>16.123599479677743</v>
      </c>
    </row>
    <row r="21" spans="4:18" x14ac:dyDescent="0.25">
      <c r="D21" s="5">
        <v>1000000</v>
      </c>
      <c r="E21" s="1">
        <v>1.08</v>
      </c>
      <c r="F21" s="11">
        <f t="shared" si="0"/>
        <v>36.000000000000007</v>
      </c>
      <c r="G21" s="8">
        <f t="shared" si="1"/>
        <v>31.126050015345747</v>
      </c>
      <c r="O21" s="5">
        <v>1000000</v>
      </c>
      <c r="P21" s="1">
        <v>184</v>
      </c>
      <c r="Q21" s="11">
        <f t="shared" si="2"/>
        <v>6.1333333333333337</v>
      </c>
      <c r="R21" s="8">
        <f t="shared" si="3"/>
        <v>15.753931365797483</v>
      </c>
    </row>
    <row r="22" spans="4:18" x14ac:dyDescent="0.25">
      <c r="D22" s="5">
        <v>2000000</v>
      </c>
      <c r="E22" s="1">
        <v>0.56000000000000005</v>
      </c>
      <c r="F22" s="11">
        <f t="shared" si="0"/>
        <v>18.666666666666668</v>
      </c>
      <c r="G22" s="8">
        <f t="shared" si="1"/>
        <v>25.421335445730762</v>
      </c>
      <c r="O22" s="5">
        <v>2000000</v>
      </c>
      <c r="P22" s="1">
        <v>124</v>
      </c>
      <c r="Q22" s="11">
        <f t="shared" si="2"/>
        <v>4.1333333333333337</v>
      </c>
      <c r="R22" s="8">
        <f t="shared" si="3"/>
        <v>12.326008608851453</v>
      </c>
    </row>
    <row r="23" spans="4:18" x14ac:dyDescent="0.25">
      <c r="D23" s="5">
        <v>3000000</v>
      </c>
      <c r="E23" s="1">
        <v>0.33</v>
      </c>
      <c r="F23" s="11">
        <f t="shared" si="0"/>
        <v>11.000000000000002</v>
      </c>
      <c r="G23" s="8">
        <f t="shared" si="1"/>
        <v>20.827853703164504</v>
      </c>
      <c r="O23" s="5">
        <v>3000000</v>
      </c>
      <c r="P23" s="1">
        <v>64</v>
      </c>
      <c r="Q23" s="11">
        <f t="shared" si="2"/>
        <v>2.1333333333333333</v>
      </c>
      <c r="R23" s="8">
        <f t="shared" si="3"/>
        <v>6.5811743852844948</v>
      </c>
    </row>
    <row r="24" spans="4:18" x14ac:dyDescent="0.25">
      <c r="D24" s="5">
        <v>4000000</v>
      </c>
      <c r="E24" s="1">
        <v>0.17</v>
      </c>
      <c r="F24" s="11">
        <f t="shared" si="0"/>
        <v>5.666666666666667</v>
      </c>
      <c r="G24" s="8">
        <f t="shared" si="1"/>
        <v>15.06655333317223</v>
      </c>
      <c r="O24" s="5">
        <v>4000000</v>
      </c>
      <c r="P24" s="1">
        <v>36</v>
      </c>
      <c r="Q24" s="11">
        <f t="shared" si="2"/>
        <v>1.2</v>
      </c>
      <c r="R24" s="8">
        <f t="shared" si="3"/>
        <v>1.5836249209524964</v>
      </c>
    </row>
    <row r="25" spans="4:18" x14ac:dyDescent="0.25">
      <c r="D25" s="5">
        <v>5000000</v>
      </c>
      <c r="E25" s="1">
        <v>0.13</v>
      </c>
      <c r="F25" s="11">
        <f>E25/0.03</f>
        <v>4.3333333333333339</v>
      </c>
      <c r="G25" s="8">
        <f t="shared" si="1"/>
        <v>12.736441951743487</v>
      </c>
      <c r="O25" s="5">
        <v>5000000</v>
      </c>
      <c r="P25" s="1">
        <v>26</v>
      </c>
      <c r="Q25" s="11">
        <f t="shared" si="2"/>
        <v>0.8666666666666667</v>
      </c>
      <c r="R25" s="8">
        <f t="shared" si="3"/>
        <v>-1.2429581349768892</v>
      </c>
    </row>
    <row r="26" spans="4:18" x14ac:dyDescent="0.25">
      <c r="D26" s="5">
        <v>6000000</v>
      </c>
      <c r="E26" s="1">
        <v>0.12</v>
      </c>
      <c r="F26" s="11">
        <f t="shared" si="0"/>
        <v>4</v>
      </c>
      <c r="G26" s="8">
        <f t="shared" si="1"/>
        <v>12.041199826559248</v>
      </c>
      <c r="O26" s="5">
        <v>6000000</v>
      </c>
      <c r="P26" s="1">
        <v>20</v>
      </c>
      <c r="Q26" s="11">
        <f t="shared" si="2"/>
        <v>0.66666666666666663</v>
      </c>
      <c r="R26" s="8">
        <f t="shared" si="3"/>
        <v>-3.5218251811136252</v>
      </c>
    </row>
    <row r="27" spans="4:18" ht="15.75" thickBot="1" x14ac:dyDescent="0.3">
      <c r="D27" s="6">
        <v>7000000</v>
      </c>
      <c r="E27" s="7">
        <v>9.6000000000000002E-2</v>
      </c>
      <c r="F27" s="12">
        <f t="shared" si="0"/>
        <v>3.2</v>
      </c>
      <c r="G27" s="9">
        <f t="shared" si="1"/>
        <v>10.102999566398122</v>
      </c>
      <c r="O27" s="6">
        <v>7000000</v>
      </c>
      <c r="P27" s="7">
        <v>17</v>
      </c>
      <c r="Q27" s="12">
        <f t="shared" si="2"/>
        <v>0.56666666666666665</v>
      </c>
      <c r="R27" s="9">
        <f t="shared" si="3"/>
        <v>-4.9334466668277708</v>
      </c>
    </row>
    <row r="28" spans="4:18" ht="15.75" thickTop="1" x14ac:dyDescent="0.25"/>
    <row r="37" spans="17:17" x14ac:dyDescent="0.25">
      <c r="Q37" s="10"/>
    </row>
    <row r="57" spans="18:18" x14ac:dyDescent="0.25">
      <c r="R57" s="10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NIEVAS</dc:creator>
  <cp:lastModifiedBy>MARTIN NIEVAS</cp:lastModifiedBy>
  <cp:lastPrinted>2015-05-07T14:57:46Z</cp:lastPrinted>
  <dcterms:created xsi:type="dcterms:W3CDTF">2015-04-23T14:34:42Z</dcterms:created>
  <dcterms:modified xsi:type="dcterms:W3CDTF">2015-05-07T15:04:04Z</dcterms:modified>
</cp:coreProperties>
</file>