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  <sheet name="Hoja3" sheetId="3" r:id="rId3"/>
  </sheets>
  <calcPr calcId="171027"/>
</workbook>
</file>

<file path=xl/calcChain.xml><?xml version="1.0" encoding="utf-8"?>
<calcChain xmlns="http://schemas.openxmlformats.org/spreadsheetml/2006/main">
  <c r="E3" i="2" l="1"/>
  <c r="E4" i="2"/>
  <c r="E5" i="2"/>
  <c r="E6" i="2"/>
  <c r="E2" i="2"/>
  <c r="E7" i="2" l="1"/>
  <c r="E8" i="2" s="1"/>
  <c r="O2" i="1"/>
  <c r="Q2" i="1" s="1"/>
  <c r="R2" i="1" s="1"/>
  <c r="O3" i="1"/>
  <c r="Q3" i="1" s="1"/>
  <c r="R3" i="1" s="1"/>
  <c r="O4" i="1"/>
  <c r="Q4" i="1" s="1"/>
  <c r="R4" i="1" s="1"/>
  <c r="O5" i="1"/>
  <c r="Q5" i="1" s="1"/>
  <c r="R5" i="1" s="1"/>
  <c r="O6" i="1"/>
  <c r="Q6" i="1" s="1"/>
  <c r="R6" i="1" s="1"/>
  <c r="O7" i="1"/>
  <c r="Q7" i="1" s="1"/>
  <c r="R7" i="1" s="1"/>
  <c r="O8" i="1"/>
  <c r="Q8" i="1" s="1"/>
  <c r="R8" i="1" s="1"/>
  <c r="O9" i="1"/>
  <c r="Q9" i="1" s="1"/>
  <c r="R9" i="1" s="1"/>
  <c r="O10" i="1"/>
  <c r="Q10" i="1" s="1"/>
  <c r="R10" i="1" s="1"/>
  <c r="O11" i="1"/>
  <c r="Q11" i="1" s="1"/>
  <c r="R11" i="1" s="1"/>
  <c r="O12" i="1"/>
  <c r="Q12" i="1" s="1"/>
  <c r="R12" i="1" s="1"/>
  <c r="O13" i="1"/>
  <c r="Q13" i="1" s="1"/>
  <c r="R13" i="1" s="1"/>
  <c r="Q14" i="1" l="1"/>
  <c r="Q15" i="1" s="1"/>
</calcChain>
</file>

<file path=xl/sharedStrings.xml><?xml version="1.0" encoding="utf-8"?>
<sst xmlns="http://schemas.openxmlformats.org/spreadsheetml/2006/main" count="42" uniqueCount="39">
  <si>
    <t>dispositivo</t>
  </si>
  <si>
    <t>λb</t>
  </si>
  <si>
    <t>πT</t>
  </si>
  <si>
    <t>πA</t>
  </si>
  <si>
    <t>πR</t>
  </si>
  <si>
    <t>πS</t>
  </si>
  <si>
    <t>πQ</t>
  </si>
  <si>
    <t>πE</t>
  </si>
  <si>
    <t>tr. C458</t>
  </si>
  <si>
    <t>tr C1383</t>
  </si>
  <si>
    <t>1N4148</t>
  </si>
  <si>
    <t>πC</t>
  </si>
  <si>
    <t>1nN4007</t>
  </si>
  <si>
    <t>R15k</t>
  </si>
  <si>
    <t>R100</t>
  </si>
  <si>
    <t>R8K2</t>
  </si>
  <si>
    <t>R180k</t>
  </si>
  <si>
    <t>R47k</t>
  </si>
  <si>
    <r>
      <t>cap 470</t>
    </r>
    <r>
      <rPr>
        <sz val="11"/>
        <color theme="1"/>
        <rFont val="Calibri"/>
        <family val="2"/>
      </rPr>
      <t>μF</t>
    </r>
  </si>
  <si>
    <r>
      <t>cap 220</t>
    </r>
    <r>
      <rPr>
        <sz val="11"/>
        <color theme="1"/>
        <rFont val="Calibri"/>
        <family val="2"/>
      </rPr>
      <t>μF</t>
    </r>
  </si>
  <si>
    <t>πCV</t>
  </si>
  <si>
    <t>Relé 12v</t>
  </si>
  <si>
    <t>πF</t>
  </si>
  <si>
    <t>λp indiv.</t>
  </si>
  <si>
    <t>πL</t>
  </si>
  <si>
    <t>Πcyc</t>
  </si>
  <si>
    <t xml:space="preserve">Tiempo medio de falla </t>
  </si>
  <si>
    <t>cantidad</t>
  </si>
  <si>
    <t>λp total</t>
  </si>
  <si>
    <t>total =</t>
  </si>
  <si>
    <t>resistencias</t>
  </si>
  <si>
    <t>componentes</t>
  </si>
  <si>
    <t>λg</t>
  </si>
  <si>
    <t>transistores</t>
  </si>
  <si>
    <t>diodos</t>
  </si>
  <si>
    <t>capacitores</t>
  </si>
  <si>
    <t>rele</t>
  </si>
  <si>
    <t>λpequi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</si>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</sst>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Q13" sqref="Q13"/>
    </sheetView>
  </sheetViews>
  <sheetFormatPr baseColWidth="10" defaultRowHeight="15" x14ac:dyDescent="0.25"/>
  <cols>
    <col min="1" max="1" width="10.7109375" bestFit="1" customWidth="1"/>
    <col min="2" max="2" width="8" customWidth="1"/>
    <col min="3" max="3" width="5" bestFit="1" customWidth="1"/>
    <col min="4" max="4" width="4" bestFit="1" customWidth="1"/>
    <col min="5" max="5" width="5" bestFit="1" customWidth="1"/>
    <col min="6" max="6" width="6" bestFit="1" customWidth="1"/>
    <col min="7" max="7" width="4" bestFit="1" customWidth="1"/>
    <col min="8" max="8" width="3.140625" bestFit="1" customWidth="1"/>
    <col min="9" max="10" width="4" bestFit="1" customWidth="1"/>
    <col min="11" max="13" width="5" bestFit="1" customWidth="1"/>
    <col min="14" max="14" width="6.140625" bestFit="1" customWidth="1"/>
    <col min="15" max="15" width="12" bestFit="1" customWidth="1"/>
    <col min="17" max="17" width="11.85546875" bestFit="1" customWidth="1"/>
    <col min="18" max="18" width="21.5703125" bestFit="1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4</v>
      </c>
      <c r="K1" s="1" t="s">
        <v>20</v>
      </c>
      <c r="L1" s="1" t="s">
        <v>25</v>
      </c>
      <c r="M1" s="1" t="s">
        <v>24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26</v>
      </c>
    </row>
    <row r="2" spans="1:18" x14ac:dyDescent="0.25">
      <c r="A2" t="s">
        <v>8</v>
      </c>
      <c r="B2">
        <v>7.3999999999999999E-4</v>
      </c>
      <c r="C2">
        <v>8.1</v>
      </c>
      <c r="D2">
        <v>0.7</v>
      </c>
      <c r="E2">
        <v>0.55000000000000004</v>
      </c>
      <c r="F2">
        <v>0.21</v>
      </c>
      <c r="G2">
        <v>5.5</v>
      </c>
      <c r="H2">
        <v>1</v>
      </c>
      <c r="O2">
        <f>PRODUCT(B2:N2)</f>
        <v>2.6653819499999998E-3</v>
      </c>
      <c r="P2">
        <v>3</v>
      </c>
      <c r="Q2">
        <f>PRODUCT(O2:P2)</f>
        <v>7.9961458499999988E-3</v>
      </c>
      <c r="R2">
        <f>QUOTIENT(1000000,Q2)</f>
        <v>125060250</v>
      </c>
    </row>
    <row r="3" spans="1:18" x14ac:dyDescent="0.25">
      <c r="A3" t="s">
        <v>9</v>
      </c>
      <c r="B3">
        <v>7.3999999999999999E-4</v>
      </c>
      <c r="C3">
        <v>8.1</v>
      </c>
      <c r="D3">
        <v>0.7</v>
      </c>
      <c r="E3">
        <v>1</v>
      </c>
      <c r="F3">
        <v>0.21</v>
      </c>
      <c r="G3">
        <v>5.5</v>
      </c>
      <c r="H3">
        <v>1</v>
      </c>
      <c r="O3">
        <f t="shared" ref="O3:O13" si="0">PRODUCT(B3:N3)</f>
        <v>4.8461489999999992E-3</v>
      </c>
      <c r="P3">
        <v>1</v>
      </c>
      <c r="Q3">
        <f t="shared" ref="Q3:Q13" si="1">PRODUCT(O3:P3)</f>
        <v>4.8461489999999992E-3</v>
      </c>
      <c r="R3">
        <f t="shared" ref="R3:R15" si="2">QUOTIENT(1000000,Q3)</f>
        <v>206349412</v>
      </c>
    </row>
    <row r="4" spans="1:18" x14ac:dyDescent="0.25">
      <c r="A4" t="s">
        <v>10</v>
      </c>
      <c r="B4">
        <v>3.8E-3</v>
      </c>
      <c r="C4">
        <v>46.4</v>
      </c>
      <c r="F4">
        <v>5.3999999999999999E-2</v>
      </c>
      <c r="G4">
        <v>5.5</v>
      </c>
      <c r="H4">
        <v>1</v>
      </c>
      <c r="I4">
        <v>1</v>
      </c>
      <c r="O4">
        <f t="shared" si="0"/>
        <v>5.2367040000000004E-2</v>
      </c>
      <c r="P4">
        <v>8</v>
      </c>
      <c r="Q4">
        <f t="shared" si="1"/>
        <v>0.41893632000000003</v>
      </c>
      <c r="R4">
        <f t="shared" si="2"/>
        <v>2386997</v>
      </c>
    </row>
    <row r="5" spans="1:18" x14ac:dyDescent="0.25">
      <c r="A5" t="s">
        <v>12</v>
      </c>
      <c r="B5">
        <v>3.8E-3</v>
      </c>
      <c r="C5">
        <v>32</v>
      </c>
      <c r="F5">
        <v>5.3999999999999999E-2</v>
      </c>
      <c r="G5">
        <v>5.5</v>
      </c>
      <c r="H5">
        <v>1</v>
      </c>
      <c r="I5">
        <v>1</v>
      </c>
      <c r="O5">
        <f t="shared" si="0"/>
        <v>3.61152E-2</v>
      </c>
      <c r="P5">
        <v>1</v>
      </c>
      <c r="Q5">
        <f t="shared" si="1"/>
        <v>3.61152E-2</v>
      </c>
      <c r="R5">
        <f t="shared" si="2"/>
        <v>27689172</v>
      </c>
    </row>
    <row r="6" spans="1:18" x14ac:dyDescent="0.25">
      <c r="A6" t="s">
        <v>13</v>
      </c>
      <c r="B6">
        <v>3.1E-4</v>
      </c>
      <c r="G6">
        <v>15</v>
      </c>
      <c r="H6">
        <v>1</v>
      </c>
      <c r="J6">
        <v>1</v>
      </c>
      <c r="O6">
        <f t="shared" si="0"/>
        <v>4.6499999999999996E-3</v>
      </c>
      <c r="P6">
        <v>2</v>
      </c>
      <c r="Q6">
        <f t="shared" si="1"/>
        <v>9.2999999999999992E-3</v>
      </c>
      <c r="R6">
        <f t="shared" si="2"/>
        <v>107526881</v>
      </c>
    </row>
    <row r="7" spans="1:18" x14ac:dyDescent="0.25">
      <c r="A7" t="s">
        <v>14</v>
      </c>
      <c r="B7">
        <v>2.5999999999999998E-4</v>
      </c>
      <c r="G7">
        <v>15</v>
      </c>
      <c r="H7">
        <v>1</v>
      </c>
      <c r="J7">
        <v>1</v>
      </c>
      <c r="O7">
        <f t="shared" si="0"/>
        <v>3.8999999999999998E-3</v>
      </c>
      <c r="P7">
        <v>2</v>
      </c>
      <c r="Q7">
        <f t="shared" si="1"/>
        <v>7.7999999999999996E-3</v>
      </c>
      <c r="R7">
        <f t="shared" si="2"/>
        <v>128205128</v>
      </c>
    </row>
    <row r="8" spans="1:18" x14ac:dyDescent="0.25">
      <c r="A8" t="s">
        <v>15</v>
      </c>
      <c r="B8">
        <v>4.4999999999999999E-4</v>
      </c>
      <c r="G8">
        <v>15</v>
      </c>
      <c r="H8">
        <v>1</v>
      </c>
      <c r="J8">
        <v>1</v>
      </c>
      <c r="O8">
        <f t="shared" si="0"/>
        <v>6.7499999999999999E-3</v>
      </c>
      <c r="P8">
        <v>2</v>
      </c>
      <c r="Q8">
        <f t="shared" si="1"/>
        <v>1.35E-2</v>
      </c>
      <c r="R8">
        <f t="shared" si="2"/>
        <v>74074074</v>
      </c>
    </row>
    <row r="9" spans="1:18" x14ac:dyDescent="0.25">
      <c r="A9" t="s">
        <v>16</v>
      </c>
      <c r="B9">
        <v>2.5000000000000001E-4</v>
      </c>
      <c r="G9">
        <v>15</v>
      </c>
      <c r="H9">
        <v>1</v>
      </c>
      <c r="J9">
        <v>1.1000000000000001</v>
      </c>
      <c r="O9">
        <f t="shared" si="0"/>
        <v>4.1250000000000002E-3</v>
      </c>
      <c r="P9">
        <v>1</v>
      </c>
      <c r="Q9">
        <f t="shared" si="1"/>
        <v>4.1250000000000002E-3</v>
      </c>
      <c r="R9">
        <f t="shared" si="2"/>
        <v>242424242</v>
      </c>
    </row>
    <row r="10" spans="1:18" x14ac:dyDescent="0.25">
      <c r="A10" t="s">
        <v>17</v>
      </c>
      <c r="B10">
        <v>2.5000000000000001E-4</v>
      </c>
      <c r="G10">
        <v>15</v>
      </c>
      <c r="H10">
        <v>1</v>
      </c>
      <c r="J10">
        <v>1</v>
      </c>
      <c r="O10">
        <f t="shared" si="0"/>
        <v>3.7499999999999999E-3</v>
      </c>
      <c r="P10">
        <v>1</v>
      </c>
      <c r="Q10">
        <f t="shared" si="1"/>
        <v>3.7499999999999999E-3</v>
      </c>
      <c r="R10">
        <f t="shared" si="2"/>
        <v>266666666</v>
      </c>
    </row>
    <row r="11" spans="1:18" x14ac:dyDescent="0.25">
      <c r="A11" t="s">
        <v>18</v>
      </c>
      <c r="B11">
        <v>0.13</v>
      </c>
      <c r="G11">
        <v>10</v>
      </c>
      <c r="H11">
        <v>1</v>
      </c>
      <c r="K11">
        <v>1.02</v>
      </c>
      <c r="O11">
        <f t="shared" si="0"/>
        <v>1.3260000000000001</v>
      </c>
      <c r="P11">
        <v>4</v>
      </c>
      <c r="Q11">
        <f t="shared" si="1"/>
        <v>5.3040000000000003</v>
      </c>
      <c r="R11">
        <f t="shared" si="2"/>
        <v>188536</v>
      </c>
    </row>
    <row r="12" spans="1:18" x14ac:dyDescent="0.25">
      <c r="A12" t="s">
        <v>19</v>
      </c>
      <c r="B12">
        <v>6.8000000000000005E-2</v>
      </c>
      <c r="G12">
        <v>10</v>
      </c>
      <c r="H12">
        <v>1</v>
      </c>
      <c r="K12">
        <v>0.89</v>
      </c>
      <c r="O12">
        <f t="shared" si="0"/>
        <v>0.60520000000000007</v>
      </c>
      <c r="P12">
        <v>1</v>
      </c>
      <c r="Q12">
        <f t="shared" si="1"/>
        <v>0.60520000000000007</v>
      </c>
      <c r="R12">
        <f t="shared" si="2"/>
        <v>1652346</v>
      </c>
    </row>
    <row r="13" spans="1:18" x14ac:dyDescent="0.25">
      <c r="A13" t="s">
        <v>21</v>
      </c>
      <c r="B13">
        <v>6.4999999999999997E-3</v>
      </c>
      <c r="G13">
        <v>1.5</v>
      </c>
      <c r="H13">
        <v>2</v>
      </c>
      <c r="I13">
        <v>1.5</v>
      </c>
      <c r="L13">
        <v>1</v>
      </c>
      <c r="M13">
        <v>1.02</v>
      </c>
      <c r="N13">
        <v>6</v>
      </c>
      <c r="O13">
        <f t="shared" si="0"/>
        <v>0.17901</v>
      </c>
      <c r="P13">
        <v>1</v>
      </c>
      <c r="Q13">
        <f t="shared" si="1"/>
        <v>0.17901</v>
      </c>
      <c r="R13">
        <f t="shared" si="2"/>
        <v>5586280</v>
      </c>
    </row>
    <row r="14" spans="1:18" x14ac:dyDescent="0.25">
      <c r="P14" t="s">
        <v>29</v>
      </c>
      <c r="Q14">
        <f>SUM(Q2:Q13)</f>
        <v>6.5945788148500002</v>
      </c>
    </row>
    <row r="15" spans="1:18" x14ac:dyDescent="0.25">
      <c r="Q15">
        <f>1000000/Q14</f>
        <v>151639.70711035409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5" zoomScaleNormal="145" workbookViewId="0">
      <selection activeCell="E3" sqref="E3"/>
    </sheetView>
  </sheetViews>
  <sheetFormatPr baseColWidth="10" defaultRowHeight="15" x14ac:dyDescent="0.25"/>
  <cols>
    <col min="1" max="1" width="14.85546875" customWidth="1"/>
  </cols>
  <sheetData>
    <row r="1" spans="1:5" x14ac:dyDescent="0.25">
      <c r="A1" t="s">
        <v>31</v>
      </c>
      <c r="B1" t="s">
        <v>27</v>
      </c>
      <c r="C1" s="1" t="s">
        <v>32</v>
      </c>
      <c r="D1" s="1" t="s">
        <v>6</v>
      </c>
      <c r="E1" s="1" t="s">
        <v>37</v>
      </c>
    </row>
    <row r="2" spans="1:5" x14ac:dyDescent="0.25">
      <c r="A2" t="s">
        <v>33</v>
      </c>
      <c r="B2">
        <v>4</v>
      </c>
      <c r="C2">
        <v>1.4999999999999999E-4</v>
      </c>
      <c r="D2">
        <v>5.5</v>
      </c>
      <c r="E2">
        <f>PRODUCT(B2,C2,D2)</f>
        <v>3.2999999999999995E-3</v>
      </c>
    </row>
    <row r="3" spans="1:5" x14ac:dyDescent="0.25">
      <c r="A3" t="s">
        <v>34</v>
      </c>
      <c r="B3">
        <v>9</v>
      </c>
      <c r="C3">
        <v>3.5999999999999999E-3</v>
      </c>
      <c r="D3">
        <v>5.5</v>
      </c>
      <c r="E3">
        <f t="shared" ref="E3:E6" si="0">PRODUCT(B3,C3,D3)</f>
        <v>0.1782</v>
      </c>
    </row>
    <row r="4" spans="1:5" x14ac:dyDescent="0.25">
      <c r="A4" t="s">
        <v>30</v>
      </c>
      <c r="B4">
        <v>8</v>
      </c>
      <c r="C4">
        <v>5.0000000000000001E-4</v>
      </c>
      <c r="D4">
        <v>15</v>
      </c>
      <c r="E4">
        <f t="shared" si="0"/>
        <v>0.06</v>
      </c>
    </row>
    <row r="5" spans="1:5" x14ac:dyDescent="0.25">
      <c r="A5" t="s">
        <v>35</v>
      </c>
      <c r="B5">
        <v>5</v>
      </c>
      <c r="C5">
        <v>2.4E-2</v>
      </c>
      <c r="D5">
        <v>10</v>
      </c>
      <c r="E5">
        <f t="shared" si="0"/>
        <v>1.2</v>
      </c>
    </row>
    <row r="6" spans="1:5" x14ac:dyDescent="0.25">
      <c r="A6" t="s">
        <v>36</v>
      </c>
      <c r="B6">
        <v>1</v>
      </c>
      <c r="C6">
        <v>0.13</v>
      </c>
      <c r="D6">
        <v>1.5</v>
      </c>
      <c r="E6">
        <f t="shared" si="0"/>
        <v>0.19500000000000001</v>
      </c>
    </row>
    <row r="7" spans="1:5" x14ac:dyDescent="0.25">
      <c r="D7" t="s">
        <v>38</v>
      </c>
      <c r="E7">
        <f>SUM(E2:E6)</f>
        <v>1.6365000000000001</v>
      </c>
    </row>
    <row r="8" spans="1:5" x14ac:dyDescent="0.25">
      <c r="E8">
        <f>1000000/E7</f>
        <v>611060.18942865869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2017-04-06T12:57:18Z</dcterms:created>
  <dcterms:modified xsi:type="dcterms:W3CDTF">2017-04-09T18:10:33Z</dcterms:modified>
</cp:coreProperties>
</file>