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7. Servicios\TELECOM\"/>
    </mc:Choice>
  </mc:AlternateContent>
  <xr:revisionPtr revIDLastSave="0" documentId="13_ncr:1_{52544F48-4AD0-4A85-8BA7-7DC8E89F1F88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Lineas y Datos" sheetId="4" state="hidden" r:id="rId1"/>
    <sheet name="IMPUTACIONES" sheetId="6" r:id="rId2"/>
    <sheet name="Hoja1" sheetId="7" r:id="rId3"/>
    <sheet name="ND" sheetId="1" state="hidden" r:id="rId4"/>
    <sheet name="PUERTOS" sheetId="2" state="hidden" r:id="rId5"/>
  </sheets>
  <definedNames>
    <definedName name="_xlnm._FilterDatabase" localSheetId="1" hidden="1">IMPUTACIONES!$A$1:$J$39</definedName>
    <definedName name="_xlnm._FilterDatabase" localSheetId="0" hidden="1">'Lineas y Datos'!$A$1:$K$1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6" l="1"/>
  <c r="C44" i="6"/>
  <c r="C31" i="6"/>
  <c r="C30" i="6"/>
  <c r="C29" i="6"/>
  <c r="C28" i="6"/>
  <c r="C24" i="6"/>
  <c r="C25" i="6"/>
  <c r="C26" i="6"/>
  <c r="C27" i="6"/>
  <c r="E39" i="4"/>
</calcChain>
</file>

<file path=xl/sharedStrings.xml><?xml version="1.0" encoding="utf-8"?>
<sst xmlns="http://schemas.openxmlformats.org/spreadsheetml/2006/main" count="610" uniqueCount="205">
  <si>
    <t>10604001</t>
  </si>
  <si>
    <t>401</t>
  </si>
  <si>
    <t xml:space="preserve">00 </t>
  </si>
  <si>
    <t>103</t>
  </si>
  <si>
    <t>999</t>
  </si>
  <si>
    <t>00000000</t>
  </si>
  <si>
    <t>000</t>
  </si>
  <si>
    <t>HC800006</t>
  </si>
  <si>
    <t xml:space="preserve">EMPRESA </t>
  </si>
  <si>
    <t>LINEA</t>
  </si>
  <si>
    <t>CONSULTATIO</t>
  </si>
  <si>
    <t>(348) 426-9007</t>
  </si>
  <si>
    <t>(348) 426-9008</t>
  </si>
  <si>
    <t>(348) 426-9009</t>
  </si>
  <si>
    <t>PAGO</t>
  </si>
  <si>
    <t>AMEX</t>
  </si>
  <si>
    <t>0348/426-9005</t>
  </si>
  <si>
    <t>CTA</t>
  </si>
  <si>
    <t>CC</t>
  </si>
  <si>
    <t xml:space="preserve">REFERENCIAS TELECOM </t>
  </si>
  <si>
    <t>197535 248880</t>
  </si>
  <si>
    <t xml:space="preserve">ARNET DYN </t>
  </si>
  <si>
    <t>CUENTA</t>
  </si>
  <si>
    <t>directorio indirecto</t>
  </si>
  <si>
    <t>admisnitracion indirecto</t>
  </si>
  <si>
    <t>marketing indirecto</t>
  </si>
  <si>
    <t>proyecto indirecto</t>
  </si>
  <si>
    <t>Istrumento comercial</t>
  </si>
  <si>
    <t>(central de celulares )</t>
  </si>
  <si>
    <t xml:space="preserve">servicio integra </t>
  </si>
  <si>
    <t>ex 901</t>
  </si>
  <si>
    <t>172585 248877</t>
  </si>
  <si>
    <t xml:space="preserve">DETALLE </t>
  </si>
  <si>
    <t xml:space="preserve">CLIENTE </t>
  </si>
  <si>
    <t>651794 205771</t>
  </si>
  <si>
    <t>682159 237292</t>
  </si>
  <si>
    <t xml:space="preserve">Hyperway  High </t>
  </si>
  <si>
    <t>682158 237293</t>
  </si>
  <si>
    <t>Hyperway  High -Consultatio</t>
  </si>
  <si>
    <t xml:space="preserve">refacturar </t>
  </si>
  <si>
    <t>682160 237294</t>
  </si>
  <si>
    <t xml:space="preserve">NORDLETA  DATOS </t>
  </si>
  <si>
    <t>CIP</t>
  </si>
  <si>
    <t xml:space="preserve">SISTEMA </t>
  </si>
  <si>
    <t>680821 239979</t>
  </si>
  <si>
    <t>DATOS</t>
  </si>
  <si>
    <t>629551 23980</t>
  </si>
  <si>
    <t xml:space="preserve">Centro de servicios </t>
  </si>
  <si>
    <t>Sucursal Puertos Del Lago</t>
  </si>
  <si>
    <t>0348/426-9006</t>
  </si>
  <si>
    <t>(348)426-8000/9400</t>
  </si>
  <si>
    <t xml:space="preserve">TELECOM </t>
  </si>
  <si>
    <t xml:space="preserve">LINEAS </t>
  </si>
  <si>
    <t>4871-0089/0800886673</t>
  </si>
  <si>
    <t>METODO DE PAGO</t>
  </si>
  <si>
    <t>4871-4935</t>
  </si>
  <si>
    <t>4871-4942</t>
  </si>
  <si>
    <t>Empresa</t>
  </si>
  <si>
    <t>Nº Referencia</t>
  </si>
  <si>
    <t>Nordelta</t>
  </si>
  <si>
    <t>Redes y Servicios</t>
  </si>
  <si>
    <t>252-40201002-426-53-901-900-99999999-000-HC800006-0000</t>
  </si>
  <si>
    <t>4871-0091-8005-8006</t>
  </si>
  <si>
    <t>Líneas Celulares (PERSONAL)</t>
  </si>
  <si>
    <t>Modem 3 G 01/12 AL 31/12/2019</t>
  </si>
  <si>
    <t>Tipo de GASTO</t>
  </si>
  <si>
    <t>LINEAS TELEFONICAS</t>
  </si>
  <si>
    <t>Modem 3 G Mensual</t>
  </si>
  <si>
    <t>201-40301024-901-00-000-000-00000000-000-00000000-0000</t>
  </si>
  <si>
    <t>Servicio integra</t>
  </si>
  <si>
    <t>Puertos</t>
  </si>
  <si>
    <t>102-10604001-401-00-103-999-00000000-000-HC800006-0000</t>
  </si>
  <si>
    <t>102-40301024-251-00-000-000-00000000-000-00000000-0000</t>
  </si>
  <si>
    <t>Servicio integra CIP</t>
  </si>
  <si>
    <t>651794.205771.</t>
  </si>
  <si>
    <t>201-40301024-251-00-000-000-00000000-000-00000000-0000</t>
  </si>
  <si>
    <t>Instrumento comercial</t>
  </si>
  <si>
    <t xml:space="preserve">Sin referencia. </t>
  </si>
  <si>
    <t>(348) 426-9007/9008/9009</t>
  </si>
  <si>
    <t>0348/426-9006/9005</t>
  </si>
  <si>
    <t>4871-7082/7083/7084/8023/8608</t>
  </si>
  <si>
    <t>4871-0066/0068/0072/0074/0076/0077/0081/0082/0083/0084/0097/0098/0099/0322/1000/1001/1104/16/02/2408/7081</t>
  </si>
  <si>
    <t>4871-0033/0034/0035/0037/0038/0039/0040/0330/0331/0332/4000/4001/7330/7331/08008887837</t>
  </si>
  <si>
    <t>682159. 237292</t>
  </si>
  <si>
    <t>Para bajar del portal</t>
  </si>
  <si>
    <t>Centro de servicios / Sucursal Puertos Del Lago</t>
  </si>
  <si>
    <t>(348)426-8000 a 9004</t>
  </si>
  <si>
    <t>se dio de baja</t>
  </si>
  <si>
    <t>201-40301024-204-00-000-000-00000000-000-00000000-0000</t>
  </si>
  <si>
    <t>Abono Línea 1 Actividad  (4871-8014)</t>
  </si>
  <si>
    <t>ARNET DYN</t>
  </si>
  <si>
    <t xml:space="preserve">Holding </t>
  </si>
  <si>
    <t>101-40301024-204-00-000-000-00000000-000-00000000-0000</t>
  </si>
  <si>
    <t>535370: 262872</t>
  </si>
  <si>
    <t>Condominios Wyndham</t>
  </si>
  <si>
    <t>INTERNET</t>
  </si>
  <si>
    <t xml:space="preserve">Servicio banda ancha </t>
  </si>
  <si>
    <t>(11)4318-8000</t>
  </si>
  <si>
    <t>Acuerdo 72299 / Otros Productos Empresa (datos)</t>
  </si>
  <si>
    <t>Acuerdo 72297 / Otros Productos Empresa (datos)</t>
  </si>
  <si>
    <t>Acuerdo 11277 / Otros Productos Empresa (datos)</t>
  </si>
  <si>
    <t>Número de cliente 4000022715, Acuerdo 4380649764 / Líneas Fijas</t>
  </si>
  <si>
    <t>Número de cliente 4000022715, Acuerdo 5786893663 / Líneas Fijas</t>
  </si>
  <si>
    <t>Acuerdo 60271 / Otros Productos Empresa (datos)</t>
  </si>
  <si>
    <t>Acuerdo 73531 / Otros Productos Empresa (datos)</t>
  </si>
  <si>
    <t>Número de cliente 3543173001, Acuerdo 1881054115 / Líneas Fijas</t>
  </si>
  <si>
    <t>Número de cliente 3543173001, Acuerdo 4063523415 / Líneas Fijas</t>
  </si>
  <si>
    <t>Número de cliente 3543173001, Acuerdo 5787103574 / Líneas Fijas</t>
  </si>
  <si>
    <t>Número de cliente 4000087486, Acuerdo 2656880853 / Líneas Fijas</t>
  </si>
  <si>
    <t>Número de cliente 4000087486, Acuerdo 2656881853 / Líneas Fijas</t>
  </si>
  <si>
    <t>Contrato 52838015 / Ex FiberCorp</t>
  </si>
  <si>
    <t>Contrato 50845411 / Ex FiberCorp</t>
  </si>
  <si>
    <t>Acuerdo 66612 / Otros Productos Empresa (datos)</t>
  </si>
  <si>
    <t>Nro fact 63</t>
  </si>
  <si>
    <t>Líneas Móviles (siempre la primer factura)</t>
  </si>
  <si>
    <t>INTEGRA</t>
  </si>
  <si>
    <t>Internet</t>
  </si>
  <si>
    <t>1010563:334314 CABA</t>
  </si>
  <si>
    <t>Refacturación, enviar a Gabriela (AR)</t>
  </si>
  <si>
    <t>Referente pago 6004003908 / Líneas móviles</t>
  </si>
  <si>
    <t>Referente de pago 2241938105 / Líneas Móviles</t>
  </si>
  <si>
    <t>Acuerdo 76566 / Otros Productos Empresa (datos)</t>
  </si>
  <si>
    <t>Número de cliente 0000095735, Acuerdo 972603 / Líneas Fijas</t>
  </si>
  <si>
    <t>ARNET DYN, (11)4318-8000 y líneas celulares (PERSONAL) RyS vencen antes del 10</t>
  </si>
  <si>
    <t>Revisar que se haya débitado</t>
  </si>
  <si>
    <t>Líneas Officia</t>
  </si>
  <si>
    <t>Líneas fijas</t>
  </si>
  <si>
    <t>Se suman Líneas Officia y servicio integra CIP</t>
  </si>
  <si>
    <t>Contrato 67026898 / Ex FiberCorp</t>
  </si>
  <si>
    <t>CTIO HOLDING</t>
  </si>
  <si>
    <t>102-40601021-000-00-000-000-00000000-000-00000000-0000</t>
  </si>
  <si>
    <t>Líneas Móviles (siempre la primer factura) - ARRANCA CON 63</t>
  </si>
  <si>
    <t>9400008748639002</t>
  </si>
  <si>
    <t>9400008748639001</t>
  </si>
  <si>
    <t>9400002271539003</t>
  </si>
  <si>
    <t>9400002271539006</t>
  </si>
  <si>
    <t>Número de cliente 4000022715, Acuerdo 9400002271539006 / Líneas Fijas</t>
  </si>
  <si>
    <t>Número de cliente 4000022715, Acuerdo 9400002271539003 / Líneas Fijas</t>
  </si>
  <si>
    <t>9400002271539015</t>
  </si>
  <si>
    <t>Número de cliente 4000022715, Acuerdo 9400002271539015 / Líneas Fijas</t>
  </si>
  <si>
    <t>0469768625 10129</t>
  </si>
  <si>
    <t>9354317300148001</t>
  </si>
  <si>
    <t>9354317300148003</t>
  </si>
  <si>
    <t>9354317300148004</t>
  </si>
  <si>
    <t>´9400002271539001</t>
  </si>
  <si>
    <t>NO ESTA PARA DESCARGAR</t>
  </si>
  <si>
    <t>Otros Productos Empresas</t>
  </si>
  <si>
    <t>Acuerdo</t>
  </si>
  <si>
    <t>Sección</t>
  </si>
  <si>
    <t>Número cliente</t>
  </si>
  <si>
    <t>Redes y Servicios S.A.</t>
  </si>
  <si>
    <t>252-40201002-426-52-901-900-99999999-000-HC820014-0000</t>
  </si>
  <si>
    <t>N° referencia</t>
  </si>
  <si>
    <t>1213698: 354161</t>
  </si>
  <si>
    <t>Método pago</t>
  </si>
  <si>
    <t>Cuenta</t>
  </si>
  <si>
    <t>Tipo gasto</t>
  </si>
  <si>
    <t>Descripción</t>
  </si>
  <si>
    <t>Monitoreo presión agua Jumbo</t>
  </si>
  <si>
    <t>Líneas Móviles</t>
  </si>
  <si>
    <t>LINEAS CELULARES</t>
  </si>
  <si>
    <t>0172134105</t>
  </si>
  <si>
    <t>Servicio banda ancha</t>
  </si>
  <si>
    <t>Conectividad y Soluciones Digitales</t>
  </si>
  <si>
    <t>FIBERCORP</t>
  </si>
  <si>
    <t>-</t>
  </si>
  <si>
    <t>Consultatio S.A. - Puertos</t>
  </si>
  <si>
    <t>0000095735</t>
  </si>
  <si>
    <t>680821:239979</t>
  </si>
  <si>
    <t>629551:23980</t>
  </si>
  <si>
    <t>Consultatio S.A. - Holding</t>
  </si>
  <si>
    <t>900009573590006</t>
  </si>
  <si>
    <t>0000972603</t>
  </si>
  <si>
    <t>En el portal aparecen hasta el mes de junio, reclamar el resto de las fcts</t>
  </si>
  <si>
    <t>FC-B con débito. Dirección Oceana. Averiguar</t>
  </si>
  <si>
    <t>Con débito. Dirección Oceana. Averiguar</t>
  </si>
  <si>
    <t>Nordelta S.A.</t>
  </si>
  <si>
    <t>0000094693</t>
  </si>
  <si>
    <t>Instrumento Comercial</t>
  </si>
  <si>
    <t>Servicio Integra</t>
  </si>
  <si>
    <t>Arnet DYN</t>
  </si>
  <si>
    <t>Luminaria Smart City</t>
  </si>
  <si>
    <t>Servicio Integra CIP</t>
  </si>
  <si>
    <t>9000009469390028</t>
  </si>
  <si>
    <t>9400002271539001</t>
  </si>
  <si>
    <t>9400002271539057</t>
  </si>
  <si>
    <t>Modem 3G Mensual</t>
  </si>
  <si>
    <t>EXFIBERCORP</t>
  </si>
  <si>
    <t>Líneas Madero</t>
  </si>
  <si>
    <t>0800 Consultatio</t>
  </si>
  <si>
    <t>252-40201002-426-53-901-900-99999999-000-HC820014-0000</t>
  </si>
  <si>
    <t>0800 Puertos</t>
  </si>
  <si>
    <t>Líneas IP Nordelta Officia</t>
  </si>
  <si>
    <t>0800 Nordelta</t>
  </si>
  <si>
    <t>Internet Oceana 715 (Piso vacio)</t>
  </si>
  <si>
    <t>Telemetría estación elevadora cloacal</t>
  </si>
  <si>
    <t>Flow Alem 815-Piso 12</t>
  </si>
  <si>
    <t>Alem 815-Piso 12-Integra</t>
  </si>
  <si>
    <t>OCEANA-CALIDAD-DAR DE BAJA</t>
  </si>
  <si>
    <t>ULTIMA FC JULIO</t>
  </si>
  <si>
    <t>No aparece en la pág. Averiguar</t>
  </si>
  <si>
    <t>Centro de servicios / Sucursal Puertos Del Lago / INTEGRA</t>
  </si>
  <si>
    <t>102-40301024-205-00-103-820-99999999-000-00000000-0000</t>
  </si>
  <si>
    <t>1272217: 379681</t>
  </si>
  <si>
    <t>NO HAY FC DESDE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</si>
</sst>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\ #,##0.00;[Red]\-&quot;$&quot;\ #,##0.00"/>
    <numFmt numFmtId="43" formatCode="_-* #,##0.00_-;\-* #,##0.00_-;_-* &quot;-&quot;??_-;_-@_-"/>
    <numFmt numFmtId="164" formatCode="yyyy\-mm\-dd"/>
    <numFmt numFmtId="165" formatCode="###,##0.00;\-###,##0.00"/>
  </numFmts>
  <fonts count="1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6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F3F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4" fontId="2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vertical="top"/>
    </xf>
    <xf numFmtId="39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4" fontId="0" fillId="3" borderId="1" xfId="0" applyNumberFormat="1" applyFill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0" fontId="3" fillId="0" borderId="0" xfId="0" applyFont="1"/>
    <xf numFmtId="0" fontId="1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/>
    <xf numFmtId="0" fontId="0" fillId="0" borderId="3" xfId="0" applyBorder="1"/>
    <xf numFmtId="0" fontId="1" fillId="2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5" fillId="0" borderId="3" xfId="0" applyFont="1" applyBorder="1"/>
    <xf numFmtId="0" fontId="3" fillId="3" borderId="3" xfId="0" applyFont="1" applyFill="1" applyBorder="1"/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/>
    </xf>
    <xf numFmtId="0" fontId="0" fillId="3" borderId="3" xfId="0" applyFill="1" applyBorder="1"/>
    <xf numFmtId="0" fontId="3" fillId="0" borderId="3" xfId="0" applyFont="1" applyBorder="1"/>
    <xf numFmtId="0" fontId="4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4" fillId="4" borderId="3" xfId="0" applyFont="1" applyFill="1" applyBorder="1" applyAlignment="1">
      <alignment horizontal="left" vertical="top"/>
    </xf>
    <xf numFmtId="0" fontId="3" fillId="4" borderId="3" xfId="0" applyFont="1" applyFill="1" applyBorder="1"/>
    <xf numFmtId="0" fontId="4" fillId="3" borderId="3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5" fillId="5" borderId="3" xfId="0" applyFont="1" applyFill="1" applyBorder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2" xfId="0" applyFont="1" applyFill="1" applyBorder="1"/>
    <xf numFmtId="0" fontId="3" fillId="0" borderId="5" xfId="0" applyFont="1" applyBorder="1"/>
    <xf numFmtId="0" fontId="3" fillId="0" borderId="10" xfId="0" applyFont="1" applyBorder="1"/>
    <xf numFmtId="0" fontId="6" fillId="0" borderId="0" xfId="0" applyFont="1"/>
    <xf numFmtId="0" fontId="3" fillId="7" borderId="0" xfId="0" applyFont="1" applyFill="1"/>
    <xf numFmtId="0" fontId="8" fillId="0" borderId="0" xfId="0" applyFont="1" applyAlignment="1">
      <alignment horizontal="left"/>
    </xf>
    <xf numFmtId="1" fontId="7" fillId="0" borderId="6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3" fillId="6" borderId="0" xfId="0" applyFont="1" applyFill="1"/>
    <xf numFmtId="0" fontId="3" fillId="6" borderId="10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9" fillId="0" borderId="0" xfId="0" applyFont="1"/>
    <xf numFmtId="0" fontId="3" fillId="0" borderId="10" xfId="0" applyFont="1" applyBorder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7" fillId="6" borderId="8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4" fontId="11" fillId="0" borderId="0" xfId="0" applyNumberFormat="1" applyFont="1" applyAlignment="1">
      <alignment horizontal="right" vertical="center" wrapText="1"/>
    </xf>
    <xf numFmtId="2" fontId="8" fillId="8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3" fillId="10" borderId="12" xfId="0" applyFont="1" applyFill="1" applyBorder="1" applyAlignment="1">
      <alignment horizontal="center"/>
    </xf>
    <xf numFmtId="0" fontId="3" fillId="3" borderId="0" xfId="0" applyFont="1" applyFill="1"/>
    <xf numFmtId="1" fontId="7" fillId="0" borderId="8" xfId="0" applyNumberFormat="1" applyFont="1" applyBorder="1" applyAlignment="1">
      <alignment horizontal="left"/>
    </xf>
    <xf numFmtId="0" fontId="3" fillId="0" borderId="0" xfId="0" quotePrefix="1" applyFont="1" applyAlignment="1">
      <alignment horizontal="center"/>
    </xf>
    <xf numFmtId="1" fontId="7" fillId="0" borderId="8" xfId="0" quotePrefix="1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4" xfId="0" applyFont="1" applyBorder="1"/>
    <xf numFmtId="0" fontId="3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left"/>
    </xf>
    <xf numFmtId="0" fontId="3" fillId="11" borderId="7" xfId="0" applyFont="1" applyFill="1" applyBorder="1"/>
    <xf numFmtId="0" fontId="3" fillId="11" borderId="0" xfId="0" applyFont="1" applyFill="1"/>
    <xf numFmtId="0" fontId="0" fillId="11" borderId="0" xfId="0" quotePrefix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left"/>
    </xf>
    <xf numFmtId="0" fontId="3" fillId="11" borderId="9" xfId="0" applyFont="1" applyFill="1" applyBorder="1"/>
    <xf numFmtId="0" fontId="3" fillId="11" borderId="10" xfId="0" applyFont="1" applyFill="1" applyBorder="1"/>
    <xf numFmtId="0" fontId="0" fillId="11" borderId="10" xfId="0" quotePrefix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9" xfId="0" applyFont="1" applyBorder="1"/>
    <xf numFmtId="0" fontId="3" fillId="0" borderId="11" xfId="0" applyFont="1" applyBorder="1"/>
    <xf numFmtId="0" fontId="3" fillId="0" borderId="8" xfId="0" quotePrefix="1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3" fillId="0" borderId="0" xfId="0" quotePrefix="1" applyFont="1" applyAlignment="1">
      <alignment horizontal="center" wrapText="1"/>
    </xf>
    <xf numFmtId="0" fontId="3" fillId="0" borderId="11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7" fillId="0" borderId="0" xfId="0" quotePrefix="1" applyNumberFormat="1" applyFont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15" fillId="0" borderId="0" xfId="0" applyFont="1"/>
    <xf numFmtId="0" fontId="7" fillId="0" borderId="10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5" xfId="0" quotePrefix="1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3" fillId="6" borderId="6" xfId="0" applyFont="1" applyFill="1" applyBorder="1"/>
    <xf numFmtId="0" fontId="0" fillId="6" borderId="0" xfId="0" applyFill="1"/>
    <xf numFmtId="49" fontId="3" fillId="0" borderId="0" xfId="0" applyNumberFormat="1" applyFont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8" fontId="0" fillId="0" borderId="0" xfId="0" applyNumberFormat="1"/>
    <xf numFmtId="0" fontId="8" fillId="8" borderId="0" xfId="0" applyFont="1" applyFill="1"/>
    <xf numFmtId="9" fontId="0" fillId="0" borderId="0" xfId="0" applyNumberFormat="1"/>
    <xf numFmtId="0" fontId="3" fillId="0" borderId="8" xfId="0" quotePrefix="1" applyFont="1" applyBorder="1"/>
    <xf numFmtId="0" fontId="3" fillId="0" borderId="5" xfId="0" quotePrefix="1" applyFont="1" applyBorder="1" applyAlignment="1">
      <alignment horizontal="center" wrapText="1"/>
    </xf>
    <xf numFmtId="0" fontId="3" fillId="6" borderId="9" xfId="0" applyFont="1" applyFill="1" applyBorder="1"/>
    <xf numFmtId="0" fontId="3" fillId="6" borderId="10" xfId="0" applyFont="1" applyFill="1" applyBorder="1"/>
    <xf numFmtId="0" fontId="0" fillId="6" borderId="10" xfId="0" quotePrefix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left"/>
    </xf>
    <xf numFmtId="0" fontId="7" fillId="6" borderId="0" xfId="0" applyFont="1" applyFill="1"/>
    <xf numFmtId="0" fontId="7" fillId="6" borderId="7" xfId="0" applyFont="1" applyFill="1" applyBorder="1"/>
    <xf numFmtId="0" fontId="7" fillId="6" borderId="0" xfId="0" quotePrefix="1" applyFont="1" applyFill="1" applyAlignment="1">
      <alignment horizontal="center"/>
    </xf>
    <xf numFmtId="0" fontId="3" fillId="6" borderId="7" xfId="0" applyFont="1" applyFill="1" applyBorder="1"/>
    <xf numFmtId="0" fontId="3" fillId="6" borderId="0" xfId="0" quotePrefix="1" applyFont="1" applyFill="1" applyAlignment="1">
      <alignment horizontal="center"/>
    </xf>
    <xf numFmtId="0" fontId="7" fillId="6" borderId="0" xfId="0" applyFont="1" applyFill="1" applyAlignment="1">
      <alignment horizontal="center" wrapText="1"/>
    </xf>
    <xf numFmtId="4" fontId="0" fillId="0" borderId="0" xfId="0" applyNumberFormat="1"/>
    <xf numFmtId="4" fontId="11" fillId="0" borderId="0" xfId="0" applyNumberFormat="1" applyFont="1"/>
    <xf numFmtId="0" fontId="8" fillId="8" borderId="5" xfId="0" applyFont="1" applyFill="1" applyBorder="1"/>
    <xf numFmtId="0" fontId="3" fillId="0" borderId="7" xfId="0" applyFont="1" applyBorder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8" fillId="8" borderId="10" xfId="0" applyFont="1" applyFill="1" applyBorder="1"/>
    <xf numFmtId="0" fontId="7" fillId="0" borderId="0" xfId="0" applyFont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8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8" fillId="8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BC9866D-FB6F-4E1B-96FF-83A7104F4F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46"/>
  <sheetViews>
    <sheetView topLeftCell="A11" zoomScaleNormal="100" workbookViewId="0">
      <selection activeCell="H35" sqref="H35"/>
    </sheetView>
  </sheetViews>
  <sheetFormatPr baseColWidth="10" defaultColWidth="11.453125" defaultRowHeight="12" x14ac:dyDescent="0.3"/>
  <cols>
    <col min="1" max="1" width="14.26953125" style="33" bestFit="1" customWidth="1"/>
    <col min="2" max="2" width="11.453125" style="33"/>
    <col min="3" max="3" width="16.453125" style="10" bestFit="1" customWidth="1"/>
    <col min="4" max="4" width="25.81640625" style="33" customWidth="1"/>
    <col min="5" max="5" width="45.81640625" style="33" customWidth="1"/>
    <col min="6" max="6" width="9.453125" style="33" hidden="1" customWidth="1"/>
    <col min="7" max="7" width="10" style="33" customWidth="1"/>
    <col min="8" max="8" width="24.54296875" style="33" customWidth="1"/>
    <col min="9" max="9" width="55.54296875" style="10" customWidth="1"/>
    <col min="10" max="10" width="11.453125" style="10"/>
    <col min="11" max="11" width="14.7265625" style="10" bestFit="1" customWidth="1"/>
    <col min="12" max="16384" width="11.453125" style="10"/>
  </cols>
  <sheetData>
    <row r="1" spans="1:11" ht="21" customHeight="1" thickBot="1" x14ac:dyDescent="0.35">
      <c r="A1" s="44" t="s">
        <v>57</v>
      </c>
      <c r="B1" s="43" t="s">
        <v>51</v>
      </c>
      <c r="C1" s="47" t="s">
        <v>65</v>
      </c>
      <c r="D1" s="43" t="s">
        <v>52</v>
      </c>
      <c r="E1" s="45" t="s">
        <v>22</v>
      </c>
      <c r="F1" s="45" t="s">
        <v>18</v>
      </c>
      <c r="G1" s="43" t="s">
        <v>54</v>
      </c>
      <c r="H1" s="46" t="s">
        <v>58</v>
      </c>
    </row>
    <row r="2" spans="1:11" ht="14.5" x14ac:dyDescent="0.35">
      <c r="A2" s="37" t="s">
        <v>59</v>
      </c>
      <c r="B2" s="35" t="s">
        <v>51</v>
      </c>
      <c r="C2" s="48" t="s">
        <v>66</v>
      </c>
      <c r="D2" s="86" t="s">
        <v>53</v>
      </c>
      <c r="E2" s="40" t="s">
        <v>75</v>
      </c>
      <c r="F2" s="35">
        <v>251</v>
      </c>
      <c r="G2" s="35" t="s">
        <v>15</v>
      </c>
      <c r="H2" s="55" t="s">
        <v>134</v>
      </c>
      <c r="I2" s="10" t="s">
        <v>137</v>
      </c>
      <c r="J2"/>
    </row>
    <row r="3" spans="1:11" ht="48.5" x14ac:dyDescent="0.35">
      <c r="A3" s="38" t="s">
        <v>59</v>
      </c>
      <c r="B3" s="33" t="s">
        <v>51</v>
      </c>
      <c r="C3" s="10" t="s">
        <v>66</v>
      </c>
      <c r="D3" s="84" t="s">
        <v>82</v>
      </c>
      <c r="E3" s="34" t="s">
        <v>75</v>
      </c>
      <c r="F3" s="33">
        <v>251</v>
      </c>
      <c r="G3" s="33" t="s">
        <v>15</v>
      </c>
      <c r="H3" s="55" t="s">
        <v>135</v>
      </c>
      <c r="I3" s="10" t="s">
        <v>136</v>
      </c>
      <c r="J3"/>
    </row>
    <row r="4" spans="1:11" ht="60.5" x14ac:dyDescent="0.35">
      <c r="A4" s="38" t="s">
        <v>59</v>
      </c>
      <c r="B4" s="33" t="s">
        <v>51</v>
      </c>
      <c r="C4" s="10" t="s">
        <v>66</v>
      </c>
      <c r="D4" s="84" t="s">
        <v>81</v>
      </c>
      <c r="E4" s="34" t="s">
        <v>88</v>
      </c>
      <c r="F4" s="33">
        <v>901</v>
      </c>
      <c r="G4" s="33" t="s">
        <v>15</v>
      </c>
      <c r="H4" s="55" t="s">
        <v>138</v>
      </c>
      <c r="I4" s="10" t="s">
        <v>139</v>
      </c>
      <c r="J4"/>
    </row>
    <row r="5" spans="1:11" ht="14.5" x14ac:dyDescent="0.35">
      <c r="A5" s="38" t="s">
        <v>59</v>
      </c>
      <c r="B5" s="33" t="s">
        <v>51</v>
      </c>
      <c r="C5" s="10" t="s">
        <v>66</v>
      </c>
      <c r="D5" s="84" t="s">
        <v>80</v>
      </c>
      <c r="E5" s="34" t="s">
        <v>88</v>
      </c>
      <c r="F5" s="33">
        <v>901</v>
      </c>
      <c r="G5" s="33" t="s">
        <v>15</v>
      </c>
      <c r="H5" s="55" t="s">
        <v>144</v>
      </c>
      <c r="I5" s="10" t="s">
        <v>102</v>
      </c>
      <c r="J5"/>
    </row>
    <row r="6" spans="1:11" ht="14.5" hidden="1" x14ac:dyDescent="0.35">
      <c r="A6" s="41" t="s">
        <v>59</v>
      </c>
      <c r="B6" s="42" t="s">
        <v>51</v>
      </c>
      <c r="C6" s="59" t="s">
        <v>66</v>
      </c>
      <c r="D6" s="84" t="s">
        <v>55</v>
      </c>
      <c r="E6" s="64" t="s">
        <v>88</v>
      </c>
      <c r="F6" s="42">
        <v>901</v>
      </c>
      <c r="G6" s="42" t="s">
        <v>15</v>
      </c>
      <c r="H6" s="65"/>
      <c r="I6" s="10" t="s">
        <v>84</v>
      </c>
      <c r="J6"/>
    </row>
    <row r="7" spans="1:11" ht="14.5" hidden="1" x14ac:dyDescent="0.35">
      <c r="A7" s="41" t="s">
        <v>59</v>
      </c>
      <c r="B7" s="42" t="s">
        <v>51</v>
      </c>
      <c r="C7" s="59" t="s">
        <v>66</v>
      </c>
      <c r="D7" s="84" t="s">
        <v>56</v>
      </c>
      <c r="E7" s="64" t="s">
        <v>88</v>
      </c>
      <c r="F7" s="42">
        <v>901</v>
      </c>
      <c r="G7" s="42" t="s">
        <v>15</v>
      </c>
      <c r="H7" s="65"/>
      <c r="I7" s="10" t="s">
        <v>84</v>
      </c>
      <c r="J7"/>
    </row>
    <row r="8" spans="1:11" ht="14.5" x14ac:dyDescent="0.35">
      <c r="A8" s="38" t="s">
        <v>59</v>
      </c>
      <c r="B8" s="33" t="s">
        <v>51</v>
      </c>
      <c r="C8" s="10" t="s">
        <v>45</v>
      </c>
      <c r="D8" s="84" t="s">
        <v>67</v>
      </c>
      <c r="E8" s="34" t="s">
        <v>88</v>
      </c>
      <c r="F8" s="33">
        <v>901</v>
      </c>
      <c r="G8" s="33" t="s">
        <v>15</v>
      </c>
      <c r="H8" s="94" t="s">
        <v>185</v>
      </c>
      <c r="I8" s="10" t="s">
        <v>101</v>
      </c>
      <c r="J8"/>
    </row>
    <row r="9" spans="1:11" ht="14.5" x14ac:dyDescent="0.35">
      <c r="A9" s="38" t="s">
        <v>59</v>
      </c>
      <c r="B9" s="33" t="s">
        <v>51</v>
      </c>
      <c r="C9" s="10" t="s">
        <v>45</v>
      </c>
      <c r="D9" s="84" t="s">
        <v>94</v>
      </c>
      <c r="E9" s="34" t="s">
        <v>88</v>
      </c>
      <c r="G9" s="33" t="s">
        <v>15</v>
      </c>
      <c r="H9" s="55">
        <v>52838015</v>
      </c>
      <c r="I9" s="10" t="s">
        <v>110</v>
      </c>
      <c r="J9"/>
      <c r="K9"/>
    </row>
    <row r="10" spans="1:11" ht="14.5" x14ac:dyDescent="0.35">
      <c r="A10" s="38" t="s">
        <v>59</v>
      </c>
      <c r="B10" s="33" t="s">
        <v>51</v>
      </c>
      <c r="C10" s="10" t="s">
        <v>45</v>
      </c>
      <c r="D10" s="89" t="s">
        <v>90</v>
      </c>
      <c r="E10" s="34" t="s">
        <v>88</v>
      </c>
      <c r="F10" s="33">
        <v>901</v>
      </c>
      <c r="G10" s="70" t="s">
        <v>14</v>
      </c>
      <c r="H10" s="54" t="s">
        <v>20</v>
      </c>
      <c r="I10" s="10" t="s">
        <v>98</v>
      </c>
      <c r="J10"/>
      <c r="K10"/>
    </row>
    <row r="11" spans="1:11" ht="14.5" x14ac:dyDescent="0.35">
      <c r="A11" s="38" t="s">
        <v>59</v>
      </c>
      <c r="B11" s="33" t="s">
        <v>51</v>
      </c>
      <c r="C11" s="10" t="s">
        <v>45</v>
      </c>
      <c r="D11" s="84" t="s">
        <v>69</v>
      </c>
      <c r="E11" s="34" t="s">
        <v>88</v>
      </c>
      <c r="F11" s="33">
        <v>901</v>
      </c>
      <c r="G11" s="78" t="s">
        <v>14</v>
      </c>
      <c r="H11" s="56">
        <v>172582248877</v>
      </c>
      <c r="I11" s="10" t="s">
        <v>99</v>
      </c>
      <c r="J11"/>
    </row>
    <row r="12" spans="1:11" ht="14.5" hidden="1" x14ac:dyDescent="0.35">
      <c r="A12" s="41" t="s">
        <v>59</v>
      </c>
      <c r="B12" s="42" t="s">
        <v>51</v>
      </c>
      <c r="C12" s="10" t="s">
        <v>45</v>
      </c>
      <c r="D12" s="71" t="s">
        <v>36</v>
      </c>
      <c r="E12" s="34" t="s">
        <v>68</v>
      </c>
      <c r="F12" s="42">
        <v>901</v>
      </c>
      <c r="G12" s="66" t="s">
        <v>14</v>
      </c>
      <c r="H12" s="54" t="s">
        <v>83</v>
      </c>
      <c r="I12" s="50" t="s">
        <v>87</v>
      </c>
      <c r="J12"/>
    </row>
    <row r="13" spans="1:11" ht="14.5" x14ac:dyDescent="0.35">
      <c r="A13" s="38" t="s">
        <v>59</v>
      </c>
      <c r="B13" s="33" t="s">
        <v>51</v>
      </c>
      <c r="C13" s="10" t="s">
        <v>45</v>
      </c>
      <c r="D13" s="88" t="s">
        <v>73</v>
      </c>
      <c r="E13" s="34" t="s">
        <v>75</v>
      </c>
      <c r="F13" s="33">
        <v>251</v>
      </c>
      <c r="G13" s="68" t="s">
        <v>14</v>
      </c>
      <c r="H13" s="54" t="s">
        <v>74</v>
      </c>
      <c r="I13" s="10" t="s">
        <v>112</v>
      </c>
      <c r="J13"/>
    </row>
    <row r="14" spans="1:11" ht="14.5" x14ac:dyDescent="0.35">
      <c r="A14" s="38" t="s">
        <v>59</v>
      </c>
      <c r="B14" s="33" t="s">
        <v>51</v>
      </c>
      <c r="C14" s="10" t="s">
        <v>45</v>
      </c>
      <c r="D14" s="71" t="s">
        <v>76</v>
      </c>
      <c r="E14" s="34" t="s">
        <v>88</v>
      </c>
      <c r="F14" s="33">
        <v>901</v>
      </c>
      <c r="G14" s="68" t="s">
        <v>14</v>
      </c>
      <c r="H14" s="54" t="s">
        <v>77</v>
      </c>
      <c r="I14" s="10" t="s">
        <v>100</v>
      </c>
      <c r="J14"/>
    </row>
    <row r="15" spans="1:11" ht="14.5" x14ac:dyDescent="0.35">
      <c r="A15" s="38" t="s">
        <v>59</v>
      </c>
      <c r="B15" s="33" t="s">
        <v>51</v>
      </c>
      <c r="C15" s="10" t="s">
        <v>66</v>
      </c>
      <c r="D15" s="71" t="s">
        <v>63</v>
      </c>
      <c r="E15" s="33" t="s">
        <v>88</v>
      </c>
      <c r="F15" s="33">
        <v>901</v>
      </c>
      <c r="G15" s="33" t="s">
        <v>15</v>
      </c>
      <c r="H15" s="54" t="s">
        <v>113</v>
      </c>
      <c r="I15" s="10" t="s">
        <v>114</v>
      </c>
      <c r="J15"/>
    </row>
    <row r="16" spans="1:11" ht="15" thickBot="1" x14ac:dyDescent="0.4">
      <c r="A16" s="39" t="s">
        <v>59</v>
      </c>
      <c r="B16" s="36" t="s">
        <v>51</v>
      </c>
      <c r="C16" s="49" t="s">
        <v>66</v>
      </c>
      <c r="D16" s="87" t="s">
        <v>125</v>
      </c>
      <c r="E16" s="33" t="s">
        <v>88</v>
      </c>
      <c r="F16" s="36"/>
      <c r="G16" s="67" t="s">
        <v>14</v>
      </c>
      <c r="H16" s="57" t="s">
        <v>140</v>
      </c>
      <c r="I16" s="10" t="s">
        <v>126</v>
      </c>
      <c r="J16"/>
    </row>
    <row r="17" spans="1:11" ht="14.5" x14ac:dyDescent="0.35">
      <c r="A17" s="37" t="s">
        <v>60</v>
      </c>
      <c r="B17" s="35" t="s">
        <v>51</v>
      </c>
      <c r="C17" s="48" t="s">
        <v>66</v>
      </c>
      <c r="D17" s="86" t="s">
        <v>89</v>
      </c>
      <c r="E17" s="40" t="s">
        <v>61</v>
      </c>
      <c r="F17" s="35">
        <v>426</v>
      </c>
      <c r="G17" s="35" t="s">
        <v>15</v>
      </c>
      <c r="H17" s="55" t="s">
        <v>132</v>
      </c>
      <c r="I17" s="10" t="s">
        <v>109</v>
      </c>
      <c r="J17"/>
      <c r="K17"/>
    </row>
    <row r="18" spans="1:11" ht="14.5" x14ac:dyDescent="0.35">
      <c r="A18" s="38" t="s">
        <v>60</v>
      </c>
      <c r="B18" s="33" t="s">
        <v>51</v>
      </c>
      <c r="C18" s="10" t="s">
        <v>66</v>
      </c>
      <c r="D18" s="71" t="s">
        <v>62</v>
      </c>
      <c r="E18" s="34" t="s">
        <v>61</v>
      </c>
      <c r="F18" s="33">
        <v>426</v>
      </c>
      <c r="G18" s="33" t="s">
        <v>15</v>
      </c>
      <c r="H18" s="55" t="s">
        <v>133</v>
      </c>
      <c r="I18" s="10" t="s">
        <v>108</v>
      </c>
      <c r="J18"/>
    </row>
    <row r="19" spans="1:11" ht="14.5" x14ac:dyDescent="0.35">
      <c r="A19" s="38" t="s">
        <v>60</v>
      </c>
      <c r="B19" s="33" t="s">
        <v>51</v>
      </c>
      <c r="C19" s="10" t="s">
        <v>66</v>
      </c>
      <c r="D19" s="88" t="s">
        <v>63</v>
      </c>
      <c r="E19" s="34" t="s">
        <v>61</v>
      </c>
      <c r="F19" s="33">
        <v>426</v>
      </c>
      <c r="G19" s="70" t="s">
        <v>14</v>
      </c>
      <c r="H19" s="54">
        <v>172134105</v>
      </c>
      <c r="I19" s="10" t="s">
        <v>131</v>
      </c>
      <c r="J19"/>
    </row>
    <row r="20" spans="1:11" ht="15" thickBot="1" x14ac:dyDescent="0.4">
      <c r="A20" s="39" t="s">
        <v>60</v>
      </c>
      <c r="B20" s="36" t="s">
        <v>51</v>
      </c>
      <c r="C20" s="49" t="s">
        <v>95</v>
      </c>
      <c r="D20" s="87" t="s">
        <v>96</v>
      </c>
      <c r="E20" s="63" t="s">
        <v>61</v>
      </c>
      <c r="F20" s="36"/>
      <c r="G20" s="67" t="s">
        <v>14</v>
      </c>
      <c r="H20" s="58">
        <v>50845411</v>
      </c>
      <c r="I20" s="10" t="s">
        <v>111</v>
      </c>
      <c r="J20" s="62" t="s">
        <v>124</v>
      </c>
    </row>
    <row r="21" spans="1:11" ht="14.5" x14ac:dyDescent="0.35">
      <c r="A21" s="37" t="s">
        <v>70</v>
      </c>
      <c r="B21" s="35" t="s">
        <v>51</v>
      </c>
      <c r="C21" s="48" t="s">
        <v>66</v>
      </c>
      <c r="D21" s="85" t="s">
        <v>86</v>
      </c>
      <c r="E21" s="40" t="s">
        <v>71</v>
      </c>
      <c r="F21" s="35"/>
      <c r="G21" s="35" t="s">
        <v>15</v>
      </c>
      <c r="H21" s="55" t="s">
        <v>141</v>
      </c>
      <c r="I21" s="10" t="s">
        <v>105</v>
      </c>
      <c r="J21"/>
    </row>
    <row r="22" spans="1:11" ht="14.5" x14ac:dyDescent="0.35">
      <c r="A22" s="38" t="s">
        <v>70</v>
      </c>
      <c r="B22" s="33" t="s">
        <v>51</v>
      </c>
      <c r="C22" s="72" t="s">
        <v>66</v>
      </c>
      <c r="D22" s="88" t="s">
        <v>63</v>
      </c>
      <c r="E22" s="34" t="s">
        <v>71</v>
      </c>
      <c r="G22" s="66" t="s">
        <v>14</v>
      </c>
      <c r="H22" s="54">
        <v>2241938105</v>
      </c>
      <c r="I22" s="10" t="s">
        <v>120</v>
      </c>
      <c r="J22"/>
    </row>
    <row r="23" spans="1:11" ht="14.5" x14ac:dyDescent="0.35">
      <c r="A23" s="38" t="s">
        <v>70</v>
      </c>
      <c r="B23" s="33" t="s">
        <v>51</v>
      </c>
      <c r="C23" s="10" t="s">
        <v>66</v>
      </c>
      <c r="D23" s="71" t="s">
        <v>78</v>
      </c>
      <c r="E23" s="34" t="s">
        <v>71</v>
      </c>
      <c r="G23" s="33" t="s">
        <v>15</v>
      </c>
      <c r="H23" s="55" t="s">
        <v>143</v>
      </c>
      <c r="I23" s="10" t="s">
        <v>106</v>
      </c>
      <c r="J23"/>
    </row>
    <row r="24" spans="1:11" ht="12" customHeight="1" x14ac:dyDescent="0.35">
      <c r="A24" s="38" t="s">
        <v>70</v>
      </c>
      <c r="B24" s="33" t="s">
        <v>51</v>
      </c>
      <c r="C24" s="10" t="s">
        <v>66</v>
      </c>
      <c r="D24" s="71" t="s">
        <v>79</v>
      </c>
      <c r="E24" s="34" t="s">
        <v>72</v>
      </c>
      <c r="G24" s="33" t="s">
        <v>15</v>
      </c>
      <c r="H24" s="55" t="s">
        <v>142</v>
      </c>
      <c r="I24" s="10" t="s">
        <v>107</v>
      </c>
      <c r="J24"/>
    </row>
    <row r="25" spans="1:11" ht="15.75" customHeight="1" x14ac:dyDescent="0.35">
      <c r="A25" s="38" t="s">
        <v>70</v>
      </c>
      <c r="B25" s="33" t="s">
        <v>51</v>
      </c>
      <c r="C25" s="33" t="s">
        <v>45</v>
      </c>
      <c r="D25" s="158" t="s">
        <v>85</v>
      </c>
      <c r="E25" s="33" t="s">
        <v>72</v>
      </c>
      <c r="G25" s="161" t="s">
        <v>14</v>
      </c>
      <c r="H25" s="54" t="s">
        <v>44</v>
      </c>
      <c r="I25" s="160" t="s">
        <v>103</v>
      </c>
      <c r="J25"/>
    </row>
    <row r="26" spans="1:11" ht="15.75" customHeight="1" thickBot="1" x14ac:dyDescent="0.4">
      <c r="A26" s="39"/>
      <c r="B26" s="36"/>
      <c r="C26" s="36"/>
      <c r="D26" s="159"/>
      <c r="E26" s="36" t="s">
        <v>71</v>
      </c>
      <c r="F26" s="36"/>
      <c r="G26" s="162"/>
      <c r="H26" s="57" t="s">
        <v>46</v>
      </c>
      <c r="I26" s="160"/>
      <c r="J26"/>
    </row>
    <row r="27" spans="1:11" x14ac:dyDescent="0.3">
      <c r="A27" s="37" t="s">
        <v>91</v>
      </c>
      <c r="B27" s="35" t="s">
        <v>51</v>
      </c>
      <c r="C27" s="48"/>
      <c r="D27" s="85" t="s">
        <v>129</v>
      </c>
      <c r="E27" s="35" t="s">
        <v>92</v>
      </c>
      <c r="F27" s="35"/>
      <c r="G27" s="69" t="s">
        <v>14</v>
      </c>
      <c r="H27" s="53" t="s">
        <v>93</v>
      </c>
      <c r="I27" s="10" t="s">
        <v>104</v>
      </c>
    </row>
    <row r="28" spans="1:11" x14ac:dyDescent="0.3">
      <c r="A28" s="38" t="s">
        <v>91</v>
      </c>
      <c r="B28" s="33" t="s">
        <v>51</v>
      </c>
      <c r="C28" s="10" t="s">
        <v>66</v>
      </c>
      <c r="D28" s="81" t="s">
        <v>97</v>
      </c>
      <c r="E28" s="33" t="s">
        <v>92</v>
      </c>
      <c r="G28" s="66" t="s">
        <v>14</v>
      </c>
      <c r="H28" s="55">
        <v>972603</v>
      </c>
      <c r="I28" s="10" t="s">
        <v>122</v>
      </c>
    </row>
    <row r="29" spans="1:11" ht="12.5" thickBot="1" x14ac:dyDescent="0.35">
      <c r="A29" s="38" t="s">
        <v>91</v>
      </c>
      <c r="B29" s="33" t="s">
        <v>51</v>
      </c>
      <c r="D29" s="82" t="s">
        <v>187</v>
      </c>
      <c r="E29" s="33" t="s">
        <v>92</v>
      </c>
      <c r="G29" s="71" t="s">
        <v>15</v>
      </c>
      <c r="H29" s="55">
        <v>67026898</v>
      </c>
      <c r="I29" s="91" t="s">
        <v>128</v>
      </c>
    </row>
    <row r="30" spans="1:11" ht="12.5" thickBot="1" x14ac:dyDescent="0.35">
      <c r="A30" s="39" t="s">
        <v>91</v>
      </c>
      <c r="B30" s="36" t="s">
        <v>51</v>
      </c>
      <c r="C30" s="49" t="s">
        <v>66</v>
      </c>
      <c r="D30" s="87" t="s">
        <v>63</v>
      </c>
      <c r="E30" s="36" t="s">
        <v>92</v>
      </c>
      <c r="F30" s="36"/>
      <c r="G30" s="36" t="s">
        <v>15</v>
      </c>
      <c r="H30" s="58">
        <v>6004003908</v>
      </c>
      <c r="I30" s="10" t="s">
        <v>119</v>
      </c>
    </row>
    <row r="31" spans="1:11" ht="12" customHeight="1" thickBot="1" x14ac:dyDescent="0.35">
      <c r="A31" s="42" t="s">
        <v>91</v>
      </c>
      <c r="B31" s="42" t="s">
        <v>51</v>
      </c>
      <c r="C31" s="59" t="s">
        <v>115</v>
      </c>
      <c r="D31" s="61" t="s">
        <v>116</v>
      </c>
      <c r="E31" s="60" t="s">
        <v>92</v>
      </c>
      <c r="F31" s="42"/>
      <c r="G31" s="42" t="s">
        <v>15</v>
      </c>
      <c r="H31" s="42" t="s">
        <v>117</v>
      </c>
      <c r="I31" s="10" t="s">
        <v>121</v>
      </c>
      <c r="J31" s="51" t="s">
        <v>118</v>
      </c>
    </row>
    <row r="33" spans="1:9" ht="14.5" x14ac:dyDescent="0.35">
      <c r="B33"/>
      <c r="C33"/>
      <c r="D33" t="s">
        <v>130</v>
      </c>
      <c r="E33"/>
    </row>
    <row r="34" spans="1:9" ht="14.5" x14ac:dyDescent="0.35">
      <c r="B34"/>
      <c r="C34"/>
      <c r="D34"/>
      <c r="E34"/>
    </row>
    <row r="35" spans="1:9" ht="14.5" x14ac:dyDescent="0.35">
      <c r="A35" s="52" t="s">
        <v>123</v>
      </c>
      <c r="C35"/>
      <c r="D35"/>
      <c r="E35" s="33" t="s">
        <v>127</v>
      </c>
      <c r="F35" s="73"/>
    </row>
    <row r="36" spans="1:9" ht="14.5" x14ac:dyDescent="0.35">
      <c r="A36" s="83"/>
      <c r="B36" s="80" t="s">
        <v>145</v>
      </c>
      <c r="E36"/>
    </row>
    <row r="37" spans="1:9" x14ac:dyDescent="0.3">
      <c r="F37" s="74"/>
      <c r="G37" s="73"/>
      <c r="I37" s="32"/>
    </row>
    <row r="38" spans="1:9" x14ac:dyDescent="0.3">
      <c r="F38" s="74"/>
      <c r="G38" s="73"/>
      <c r="I38" s="32"/>
    </row>
    <row r="39" spans="1:9" x14ac:dyDescent="0.3">
      <c r="E39" s="79">
        <f>902600.7*100/21</f>
        <v>4298098.5714285718</v>
      </c>
      <c r="F39" s="74"/>
      <c r="G39" s="73"/>
      <c r="I39" s="32"/>
    </row>
    <row r="40" spans="1:9" x14ac:dyDescent="0.3">
      <c r="F40" s="73"/>
      <c r="G40" s="73"/>
    </row>
    <row r="41" spans="1:9" ht="14" x14ac:dyDescent="0.3">
      <c r="E41" s="75"/>
      <c r="F41" s="73"/>
    </row>
    <row r="42" spans="1:9" x14ac:dyDescent="0.3">
      <c r="E42" s="76"/>
      <c r="F42" s="73"/>
      <c r="G42" s="73"/>
    </row>
    <row r="43" spans="1:9" x14ac:dyDescent="0.3">
      <c r="E43" s="77"/>
      <c r="F43" s="73"/>
    </row>
    <row r="44" spans="1:9" x14ac:dyDescent="0.3">
      <c r="E44" s="73"/>
      <c r="F44" s="73"/>
    </row>
    <row r="45" spans="1:9" x14ac:dyDescent="0.3">
      <c r="E45" s="73"/>
    </row>
    <row r="46" spans="1:9" x14ac:dyDescent="0.3">
      <c r="E46" s="73"/>
    </row>
  </sheetData>
  <mergeCells count="3">
    <mergeCell ref="D25:D26"/>
    <mergeCell ref="I25:I26"/>
    <mergeCell ref="G25:G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AF5A-90CF-4E9C-BC54-9F90A1F38718}">
  <dimension ref="A1:J52"/>
  <sheetViews>
    <sheetView tabSelected="1" zoomScaleNormal="100" workbookViewId="0">
      <selection activeCell="E4" sqref="E4"/>
    </sheetView>
  </sheetViews>
  <sheetFormatPr baseColWidth="10" defaultRowHeight="14.5" x14ac:dyDescent="0.35"/>
  <cols>
    <col min="1" max="1" width="20.81640625" bestFit="1" customWidth="1"/>
    <col min="2" max="2" width="24.26953125" bestFit="1" customWidth="1"/>
    <col min="3" max="3" width="15" bestFit="1" customWidth="1"/>
    <col min="4" max="4" width="14.81640625" bestFit="1" customWidth="1"/>
    <col min="5" max="5" width="14.7265625" bestFit="1" customWidth="1"/>
    <col min="6" max="6" width="30.7265625" bestFit="1" customWidth="1"/>
    <col min="7" max="7" width="45.81640625" bestFit="1" customWidth="1"/>
    <col min="8" max="8" width="15.453125" customWidth="1"/>
    <col min="9" max="9" width="17.7265625" customWidth="1"/>
    <col min="11" max="11" width="14.7265625" bestFit="1" customWidth="1"/>
  </cols>
  <sheetData>
    <row r="1" spans="1:10" ht="15" thickBot="1" x14ac:dyDescent="0.4">
      <c r="A1" s="90" t="s">
        <v>57</v>
      </c>
      <c r="B1" s="90" t="s">
        <v>148</v>
      </c>
      <c r="C1" s="90" t="s">
        <v>156</v>
      </c>
      <c r="D1" s="90" t="s">
        <v>149</v>
      </c>
      <c r="E1" s="90" t="s">
        <v>147</v>
      </c>
      <c r="F1" s="90" t="s">
        <v>157</v>
      </c>
      <c r="G1" s="90" t="s">
        <v>155</v>
      </c>
      <c r="H1" s="90" t="s">
        <v>154</v>
      </c>
      <c r="I1" s="90" t="s">
        <v>152</v>
      </c>
    </row>
    <row r="2" spans="1:10" x14ac:dyDescent="0.35">
      <c r="A2" s="96" t="s">
        <v>150</v>
      </c>
      <c r="B2" s="154" t="s">
        <v>146</v>
      </c>
      <c r="C2" s="48" t="s">
        <v>45</v>
      </c>
      <c r="D2" s="35">
        <v>3358176502</v>
      </c>
      <c r="E2" s="35">
        <v>78484</v>
      </c>
      <c r="F2" s="125" t="s">
        <v>158</v>
      </c>
      <c r="G2" s="35" t="s">
        <v>151</v>
      </c>
      <c r="H2" s="97" t="s">
        <v>14</v>
      </c>
      <c r="I2" s="98" t="s">
        <v>153</v>
      </c>
    </row>
    <row r="3" spans="1:10" x14ac:dyDescent="0.35">
      <c r="A3" s="99" t="s">
        <v>150</v>
      </c>
      <c r="B3" s="137" t="s">
        <v>159</v>
      </c>
      <c r="C3" s="10" t="s">
        <v>160</v>
      </c>
      <c r="D3" s="93" t="s">
        <v>165</v>
      </c>
      <c r="E3" s="33" t="s">
        <v>161</v>
      </c>
      <c r="F3" s="88" t="s">
        <v>63</v>
      </c>
      <c r="G3" s="33" t="s">
        <v>61</v>
      </c>
      <c r="H3" s="95" t="s">
        <v>14</v>
      </c>
      <c r="I3" s="100" t="s">
        <v>161</v>
      </c>
    </row>
    <row r="4" spans="1:10" x14ac:dyDescent="0.35">
      <c r="A4" s="99" t="s">
        <v>150</v>
      </c>
      <c r="B4" s="137" t="s">
        <v>163</v>
      </c>
      <c r="C4" s="10" t="s">
        <v>164</v>
      </c>
      <c r="D4" s="93" t="s">
        <v>165</v>
      </c>
      <c r="E4" s="33">
        <v>50845411</v>
      </c>
      <c r="F4" s="88" t="s">
        <v>162</v>
      </c>
      <c r="G4" s="33" t="s">
        <v>61</v>
      </c>
      <c r="H4" s="95" t="s">
        <v>14</v>
      </c>
      <c r="I4" s="101">
        <v>50845411</v>
      </c>
    </row>
    <row r="5" spans="1:10" x14ac:dyDescent="0.35">
      <c r="A5" s="99" t="s">
        <v>150</v>
      </c>
      <c r="B5" s="137" t="s">
        <v>146</v>
      </c>
      <c r="C5" s="10" t="s">
        <v>45</v>
      </c>
      <c r="D5" s="33">
        <v>3358176502</v>
      </c>
      <c r="E5" s="33">
        <v>95559</v>
      </c>
      <c r="F5" s="88" t="s">
        <v>195</v>
      </c>
      <c r="G5" s="33" t="s">
        <v>190</v>
      </c>
      <c r="H5" s="95" t="s">
        <v>14</v>
      </c>
      <c r="I5" s="101">
        <v>95559</v>
      </c>
    </row>
    <row r="6" spans="1:10" x14ac:dyDescent="0.35">
      <c r="A6" s="99" t="s">
        <v>150</v>
      </c>
      <c r="B6" s="137" t="s">
        <v>126</v>
      </c>
      <c r="C6" s="10" t="s">
        <v>66</v>
      </c>
      <c r="D6" s="33">
        <v>94000087486</v>
      </c>
      <c r="E6" s="134" t="s">
        <v>133</v>
      </c>
      <c r="F6" s="88" t="s">
        <v>62</v>
      </c>
      <c r="G6" s="33" t="s">
        <v>61</v>
      </c>
      <c r="H6" s="33" t="s">
        <v>15</v>
      </c>
      <c r="I6" s="100" t="s">
        <v>133</v>
      </c>
    </row>
    <row r="7" spans="1:10" ht="15" thickBot="1" x14ac:dyDescent="0.4">
      <c r="A7" s="113" t="s">
        <v>150</v>
      </c>
      <c r="B7" s="157" t="s">
        <v>126</v>
      </c>
      <c r="C7" s="49" t="s">
        <v>66</v>
      </c>
      <c r="D7" s="36">
        <v>94000087486</v>
      </c>
      <c r="E7" s="135" t="s">
        <v>132</v>
      </c>
      <c r="F7" s="126" t="s">
        <v>89</v>
      </c>
      <c r="G7" s="36" t="s">
        <v>61</v>
      </c>
      <c r="H7" s="36" t="s">
        <v>15</v>
      </c>
      <c r="I7" s="114" t="s">
        <v>132</v>
      </c>
    </row>
    <row r="8" spans="1:10" x14ac:dyDescent="0.35">
      <c r="A8" s="96" t="s">
        <v>166</v>
      </c>
      <c r="B8" s="154" t="s">
        <v>159</v>
      </c>
      <c r="C8" s="48" t="s">
        <v>160</v>
      </c>
      <c r="D8" s="35" t="s">
        <v>165</v>
      </c>
      <c r="E8" s="35">
        <v>2241938105</v>
      </c>
      <c r="F8" s="125" t="s">
        <v>63</v>
      </c>
      <c r="G8" s="35" t="s">
        <v>71</v>
      </c>
      <c r="H8" s="33" t="s">
        <v>15</v>
      </c>
      <c r="I8" s="112">
        <v>2241938105</v>
      </c>
      <c r="J8" s="123"/>
    </row>
    <row r="9" spans="1:10" ht="14.5" customHeight="1" x14ac:dyDescent="0.35">
      <c r="A9" s="160" t="s">
        <v>166</v>
      </c>
      <c r="B9" s="164" t="s">
        <v>146</v>
      </c>
      <c r="C9" s="165" t="s">
        <v>45</v>
      </c>
      <c r="D9" s="165" t="s">
        <v>167</v>
      </c>
      <c r="E9" s="165">
        <v>60271</v>
      </c>
      <c r="F9" s="166" t="s">
        <v>201</v>
      </c>
      <c r="G9" s="33" t="s">
        <v>72</v>
      </c>
      <c r="H9" s="163" t="s">
        <v>14</v>
      </c>
      <c r="I9" s="100" t="s">
        <v>168</v>
      </c>
    </row>
    <row r="10" spans="1:10" x14ac:dyDescent="0.35">
      <c r="A10" s="160"/>
      <c r="B10" s="164"/>
      <c r="C10" s="165"/>
      <c r="D10" s="165"/>
      <c r="E10" s="165"/>
      <c r="F10" s="166"/>
      <c r="G10" s="33" t="s">
        <v>71</v>
      </c>
      <c r="H10" s="163"/>
      <c r="I10" s="100" t="s">
        <v>169</v>
      </c>
    </row>
    <row r="11" spans="1:10" x14ac:dyDescent="0.35">
      <c r="A11" s="155"/>
      <c r="B11" s="164"/>
      <c r="C11" s="165"/>
      <c r="D11" s="165"/>
      <c r="E11" s="165"/>
      <c r="F11" s="166"/>
      <c r="G11" s="33" t="s">
        <v>202</v>
      </c>
      <c r="H11" s="156"/>
      <c r="I11" s="100" t="s">
        <v>203</v>
      </c>
    </row>
    <row r="12" spans="1:10" x14ac:dyDescent="0.35">
      <c r="A12" s="99" t="s">
        <v>166</v>
      </c>
      <c r="B12" s="137" t="s">
        <v>126</v>
      </c>
      <c r="C12" s="10" t="s">
        <v>66</v>
      </c>
      <c r="D12" s="33">
        <v>93543173001</v>
      </c>
      <c r="E12" s="33" t="s">
        <v>141</v>
      </c>
      <c r="F12" s="88" t="s">
        <v>86</v>
      </c>
      <c r="G12" s="34" t="s">
        <v>71</v>
      </c>
      <c r="H12" s="33" t="s">
        <v>15</v>
      </c>
      <c r="I12" s="100" t="s">
        <v>141</v>
      </c>
    </row>
    <row r="13" spans="1:10" x14ac:dyDescent="0.35">
      <c r="A13" s="99" t="s">
        <v>166</v>
      </c>
      <c r="B13" s="137" t="s">
        <v>126</v>
      </c>
      <c r="C13" s="10" t="s">
        <v>66</v>
      </c>
      <c r="D13" s="33">
        <v>93543173001</v>
      </c>
      <c r="E13" s="33" t="s">
        <v>142</v>
      </c>
      <c r="F13" s="88" t="s">
        <v>79</v>
      </c>
      <c r="G13" s="34" t="s">
        <v>72</v>
      </c>
      <c r="H13" s="33" t="s">
        <v>15</v>
      </c>
      <c r="I13" s="100" t="s">
        <v>142</v>
      </c>
    </row>
    <row r="14" spans="1:10" ht="15" thickBot="1" x14ac:dyDescent="0.4">
      <c r="A14" s="113" t="s">
        <v>166</v>
      </c>
      <c r="B14" s="157" t="s">
        <v>126</v>
      </c>
      <c r="C14" s="49" t="s">
        <v>66</v>
      </c>
      <c r="D14" s="36">
        <v>93543173001</v>
      </c>
      <c r="E14" s="36" t="s">
        <v>143</v>
      </c>
      <c r="F14" s="126" t="s">
        <v>78</v>
      </c>
      <c r="G14" s="63" t="s">
        <v>71</v>
      </c>
      <c r="H14" s="36" t="s">
        <v>15</v>
      </c>
      <c r="I14" s="114" t="s">
        <v>143</v>
      </c>
    </row>
    <row r="15" spans="1:10" s="133" customFormat="1" x14ac:dyDescent="0.35">
      <c r="A15" s="127" t="s">
        <v>170</v>
      </c>
      <c r="B15" s="128" t="s">
        <v>126</v>
      </c>
      <c r="C15" s="128" t="s">
        <v>66</v>
      </c>
      <c r="D15" s="129">
        <v>90000095735</v>
      </c>
      <c r="E15" s="130" t="s">
        <v>171</v>
      </c>
      <c r="F15" s="131" t="s">
        <v>97</v>
      </c>
      <c r="G15" s="130" t="s">
        <v>92</v>
      </c>
      <c r="H15" s="97" t="s">
        <v>14</v>
      </c>
      <c r="I15" s="132" t="s">
        <v>172</v>
      </c>
      <c r="J15" s="59" t="s">
        <v>173</v>
      </c>
    </row>
    <row r="16" spans="1:10" x14ac:dyDescent="0.35">
      <c r="A16" s="99" t="s">
        <v>170</v>
      </c>
      <c r="B16" s="137" t="s">
        <v>146</v>
      </c>
      <c r="C16" s="10" t="s">
        <v>45</v>
      </c>
      <c r="D16" s="117" t="s">
        <v>167</v>
      </c>
      <c r="E16" s="33">
        <v>73531</v>
      </c>
      <c r="F16" s="88" t="s">
        <v>197</v>
      </c>
      <c r="G16" s="33" t="s">
        <v>92</v>
      </c>
      <c r="H16" s="95" t="s">
        <v>14</v>
      </c>
      <c r="I16" s="100" t="s">
        <v>93</v>
      </c>
    </row>
    <row r="17" spans="1:10" x14ac:dyDescent="0.35">
      <c r="A17" s="99" t="s">
        <v>170</v>
      </c>
      <c r="B17" s="137" t="s">
        <v>163</v>
      </c>
      <c r="C17" s="10" t="s">
        <v>164</v>
      </c>
      <c r="D17" s="117" t="s">
        <v>165</v>
      </c>
      <c r="E17" s="33">
        <v>98823067</v>
      </c>
      <c r="F17" s="88" t="s">
        <v>194</v>
      </c>
      <c r="G17" s="33" t="s">
        <v>92</v>
      </c>
      <c r="H17" s="33" t="s">
        <v>15</v>
      </c>
      <c r="I17" s="101">
        <v>98823067</v>
      </c>
      <c r="J17" s="123"/>
    </row>
    <row r="18" spans="1:10" x14ac:dyDescent="0.35">
      <c r="A18" s="99" t="s">
        <v>170</v>
      </c>
      <c r="B18" s="137" t="s">
        <v>146</v>
      </c>
      <c r="C18" s="10" t="s">
        <v>45</v>
      </c>
      <c r="D18" s="117" t="s">
        <v>167</v>
      </c>
      <c r="E18" s="33">
        <v>85746</v>
      </c>
      <c r="F18" s="88" t="s">
        <v>189</v>
      </c>
      <c r="G18" s="33" t="s">
        <v>92</v>
      </c>
      <c r="H18" s="95" t="s">
        <v>14</v>
      </c>
      <c r="I18" s="101">
        <v>85746</v>
      </c>
    </row>
    <row r="19" spans="1:10" x14ac:dyDescent="0.35">
      <c r="A19" s="99" t="s">
        <v>170</v>
      </c>
      <c r="B19" s="137" t="s">
        <v>146</v>
      </c>
      <c r="C19" s="10" t="s">
        <v>45</v>
      </c>
      <c r="D19" s="117" t="s">
        <v>167</v>
      </c>
      <c r="E19" s="33">
        <v>96260</v>
      </c>
      <c r="F19" s="88" t="s">
        <v>188</v>
      </c>
      <c r="G19" s="33" t="s">
        <v>92</v>
      </c>
      <c r="H19" s="95" t="s">
        <v>14</v>
      </c>
      <c r="I19" s="101">
        <v>96260</v>
      </c>
    </row>
    <row r="20" spans="1:10" x14ac:dyDescent="0.35">
      <c r="A20" s="99" t="s">
        <v>170</v>
      </c>
      <c r="B20" s="137" t="s">
        <v>159</v>
      </c>
      <c r="C20" s="10" t="s">
        <v>160</v>
      </c>
      <c r="D20" s="117" t="s">
        <v>165</v>
      </c>
      <c r="E20" s="33">
        <v>6004003908</v>
      </c>
      <c r="F20" s="88" t="s">
        <v>63</v>
      </c>
      <c r="G20" s="33" t="s">
        <v>92</v>
      </c>
      <c r="H20" s="33" t="s">
        <v>15</v>
      </c>
      <c r="I20" s="101">
        <v>6004003908</v>
      </c>
    </row>
    <row r="21" spans="1:10" s="133" customFormat="1" ht="15" thickBot="1" x14ac:dyDescent="0.4">
      <c r="A21" s="141" t="s">
        <v>170</v>
      </c>
      <c r="B21" s="142" t="s">
        <v>163</v>
      </c>
      <c r="C21" s="142" t="s">
        <v>164</v>
      </c>
      <c r="D21" s="143" t="s">
        <v>165</v>
      </c>
      <c r="E21" s="60">
        <v>67026898</v>
      </c>
      <c r="F21" s="144" t="s">
        <v>196</v>
      </c>
      <c r="G21" s="60" t="s">
        <v>92</v>
      </c>
      <c r="H21" s="60" t="s">
        <v>15</v>
      </c>
      <c r="I21" s="145">
        <v>67026898</v>
      </c>
      <c r="J21" s="146" t="s">
        <v>200</v>
      </c>
    </row>
    <row r="22" spans="1:10" x14ac:dyDescent="0.35">
      <c r="A22" s="102" t="s">
        <v>170</v>
      </c>
      <c r="B22" s="103" t="s">
        <v>163</v>
      </c>
      <c r="C22" s="103" t="s">
        <v>164</v>
      </c>
      <c r="D22" s="104" t="s">
        <v>165</v>
      </c>
      <c r="E22" s="105">
        <v>64401857</v>
      </c>
      <c r="F22" s="105" t="s">
        <v>198</v>
      </c>
      <c r="G22" s="105" t="s">
        <v>92</v>
      </c>
      <c r="H22" s="105" t="s">
        <v>15</v>
      </c>
      <c r="I22" s="106">
        <v>64401857</v>
      </c>
      <c r="J22" s="10" t="s">
        <v>174</v>
      </c>
    </row>
    <row r="23" spans="1:10" ht="15" thickBot="1" x14ac:dyDescent="0.4">
      <c r="A23" s="107" t="s">
        <v>170</v>
      </c>
      <c r="B23" s="108" t="s">
        <v>163</v>
      </c>
      <c r="C23" s="108" t="s">
        <v>164</v>
      </c>
      <c r="D23" s="109" t="s">
        <v>165</v>
      </c>
      <c r="E23" s="110">
        <v>63028595</v>
      </c>
      <c r="F23" s="105" t="s">
        <v>198</v>
      </c>
      <c r="G23" s="110" t="s">
        <v>92</v>
      </c>
      <c r="H23" s="110" t="s">
        <v>15</v>
      </c>
      <c r="I23" s="111">
        <v>63028595</v>
      </c>
      <c r="J23" s="10" t="s">
        <v>175</v>
      </c>
    </row>
    <row r="24" spans="1:10" x14ac:dyDescent="0.35">
      <c r="A24" s="96" t="s">
        <v>176</v>
      </c>
      <c r="B24" s="154" t="s">
        <v>146</v>
      </c>
      <c r="C24" s="48" t="str">
        <f>IF(B24="Otros Productos Empresas","DATOS",0)</f>
        <v>DATOS</v>
      </c>
      <c r="D24" s="140" t="s">
        <v>177</v>
      </c>
      <c r="E24" s="35">
        <v>11277</v>
      </c>
      <c r="F24" s="125" t="s">
        <v>178</v>
      </c>
      <c r="G24" s="35" t="s">
        <v>88</v>
      </c>
      <c r="H24" s="97" t="s">
        <v>14</v>
      </c>
      <c r="I24" s="98" t="s">
        <v>177</v>
      </c>
    </row>
    <row r="25" spans="1:10" x14ac:dyDescent="0.35">
      <c r="A25" s="99" t="s">
        <v>176</v>
      </c>
      <c r="B25" s="137" t="s">
        <v>146</v>
      </c>
      <c r="C25" s="10" t="str">
        <f t="shared" ref="C25:C31" si="0">IF(B25= "Otros Productos Empresas","DATOS",0)</f>
        <v>DATOS</v>
      </c>
      <c r="D25" s="117" t="s">
        <v>177</v>
      </c>
      <c r="E25" s="33">
        <v>72297</v>
      </c>
      <c r="F25" s="88" t="s">
        <v>179</v>
      </c>
      <c r="G25" s="33" t="s">
        <v>88</v>
      </c>
      <c r="H25" s="95" t="s">
        <v>14</v>
      </c>
      <c r="I25" s="100" t="s">
        <v>177</v>
      </c>
    </row>
    <row r="26" spans="1:10" x14ac:dyDescent="0.35">
      <c r="A26" s="99" t="s">
        <v>176</v>
      </c>
      <c r="B26" s="137" t="s">
        <v>146</v>
      </c>
      <c r="C26" s="10" t="str">
        <f t="shared" si="0"/>
        <v>DATOS</v>
      </c>
      <c r="D26" s="117" t="s">
        <v>177</v>
      </c>
      <c r="E26" s="33">
        <v>72299</v>
      </c>
      <c r="F26" s="88" t="s">
        <v>180</v>
      </c>
      <c r="G26" s="34" t="s">
        <v>88</v>
      </c>
      <c r="H26" s="95" t="s">
        <v>14</v>
      </c>
      <c r="I26" s="100" t="s">
        <v>177</v>
      </c>
    </row>
    <row r="27" spans="1:10" x14ac:dyDescent="0.35">
      <c r="A27" s="99" t="s">
        <v>176</v>
      </c>
      <c r="B27" s="146" t="s">
        <v>146</v>
      </c>
      <c r="C27" s="10" t="str">
        <f t="shared" si="0"/>
        <v>DATOS</v>
      </c>
      <c r="D27" s="117" t="s">
        <v>177</v>
      </c>
      <c r="E27" s="33">
        <v>78527</v>
      </c>
      <c r="F27" s="88" t="s">
        <v>181</v>
      </c>
      <c r="G27" s="34" t="s">
        <v>88</v>
      </c>
      <c r="H27" s="95" t="s">
        <v>14</v>
      </c>
      <c r="I27" s="100" t="s">
        <v>177</v>
      </c>
      <c r="J27" t="s">
        <v>204</v>
      </c>
    </row>
    <row r="28" spans="1:10" x14ac:dyDescent="0.35">
      <c r="A28" s="99" t="s">
        <v>176</v>
      </c>
      <c r="B28" s="137" t="s">
        <v>146</v>
      </c>
      <c r="C28" s="10" t="str">
        <f t="shared" si="0"/>
        <v>DATOS</v>
      </c>
      <c r="D28" s="33">
        <v>40000022715</v>
      </c>
      <c r="E28" s="33">
        <v>66612</v>
      </c>
      <c r="F28" s="88" t="s">
        <v>182</v>
      </c>
      <c r="G28" s="34" t="s">
        <v>75</v>
      </c>
      <c r="H28" s="95" t="s">
        <v>14</v>
      </c>
      <c r="I28" s="101">
        <v>40000022715</v>
      </c>
    </row>
    <row r="29" spans="1:10" x14ac:dyDescent="0.35">
      <c r="A29" s="99" t="s">
        <v>176</v>
      </c>
      <c r="B29" s="137" t="s">
        <v>146</v>
      </c>
      <c r="C29" s="10" t="str">
        <f t="shared" si="0"/>
        <v>DATOS</v>
      </c>
      <c r="D29" s="117" t="s">
        <v>177</v>
      </c>
      <c r="E29" s="33">
        <v>79148</v>
      </c>
      <c r="F29" s="88" t="s">
        <v>192</v>
      </c>
      <c r="G29" s="33" t="s">
        <v>88</v>
      </c>
      <c r="H29" s="95" t="s">
        <v>14</v>
      </c>
      <c r="I29" s="101">
        <v>79148</v>
      </c>
    </row>
    <row r="30" spans="1:10" x14ac:dyDescent="0.35">
      <c r="A30" s="99" t="s">
        <v>176</v>
      </c>
      <c r="B30" s="137" t="s">
        <v>146</v>
      </c>
      <c r="C30" s="10" t="str">
        <f t="shared" si="0"/>
        <v>DATOS</v>
      </c>
      <c r="D30" s="33">
        <v>40000022715</v>
      </c>
      <c r="E30" s="33">
        <v>86691</v>
      </c>
      <c r="F30" s="88" t="s">
        <v>193</v>
      </c>
      <c r="G30" s="33" t="s">
        <v>88</v>
      </c>
      <c r="H30" s="95" t="s">
        <v>14</v>
      </c>
      <c r="I30" s="101">
        <v>86691</v>
      </c>
    </row>
    <row r="31" spans="1:10" x14ac:dyDescent="0.35">
      <c r="A31" s="99" t="s">
        <v>176</v>
      </c>
      <c r="B31" s="137" t="s">
        <v>146</v>
      </c>
      <c r="C31" s="10" t="str">
        <f t="shared" si="0"/>
        <v>DATOS</v>
      </c>
      <c r="D31" s="33">
        <v>40000022715</v>
      </c>
      <c r="E31" s="33">
        <v>86715</v>
      </c>
      <c r="F31" s="88" t="s">
        <v>191</v>
      </c>
      <c r="G31" s="33" t="s">
        <v>88</v>
      </c>
      <c r="H31" s="95" t="s">
        <v>14</v>
      </c>
      <c r="I31" s="101">
        <v>86715</v>
      </c>
    </row>
    <row r="32" spans="1:10" x14ac:dyDescent="0.35">
      <c r="A32" s="147" t="s">
        <v>176</v>
      </c>
      <c r="B32" s="146" t="s">
        <v>126</v>
      </c>
      <c r="C32" s="146" t="s">
        <v>66</v>
      </c>
      <c r="D32" s="61">
        <v>90000094693</v>
      </c>
      <c r="E32" s="148" t="s">
        <v>183</v>
      </c>
      <c r="F32" s="61" t="s">
        <v>125</v>
      </c>
      <c r="G32" s="61" t="s">
        <v>88</v>
      </c>
      <c r="H32" s="95" t="s">
        <v>14</v>
      </c>
      <c r="I32" s="115" t="s">
        <v>183</v>
      </c>
      <c r="J32" t="s">
        <v>199</v>
      </c>
    </row>
    <row r="33" spans="1:10" x14ac:dyDescent="0.35">
      <c r="A33" s="149" t="s">
        <v>176</v>
      </c>
      <c r="B33" s="59" t="s">
        <v>126</v>
      </c>
      <c r="C33" s="59" t="s">
        <v>66</v>
      </c>
      <c r="D33" s="42">
        <v>94000022715</v>
      </c>
      <c r="E33" s="150" t="s">
        <v>184</v>
      </c>
      <c r="F33" s="151" t="s">
        <v>80</v>
      </c>
      <c r="G33" s="64" t="s">
        <v>88</v>
      </c>
      <c r="H33" s="33" t="s">
        <v>15</v>
      </c>
      <c r="I33" s="139" t="s">
        <v>184</v>
      </c>
      <c r="J33" t="s">
        <v>199</v>
      </c>
    </row>
    <row r="34" spans="1:10" x14ac:dyDescent="0.35">
      <c r="A34" s="99" t="s">
        <v>176</v>
      </c>
      <c r="B34" s="137" t="s">
        <v>126</v>
      </c>
      <c r="C34" s="10" t="s">
        <v>66</v>
      </c>
      <c r="D34" s="33">
        <v>94000022715</v>
      </c>
      <c r="E34" s="119" t="s">
        <v>134</v>
      </c>
      <c r="F34" s="89" t="s">
        <v>53</v>
      </c>
      <c r="G34" s="34" t="s">
        <v>75</v>
      </c>
      <c r="H34" s="33" t="s">
        <v>15</v>
      </c>
      <c r="I34" s="92" t="s">
        <v>134</v>
      </c>
    </row>
    <row r="35" spans="1:10" ht="48.5" x14ac:dyDescent="0.35">
      <c r="A35" s="99" t="s">
        <v>176</v>
      </c>
      <c r="B35" s="137" t="s">
        <v>126</v>
      </c>
      <c r="C35" s="10" t="s">
        <v>66</v>
      </c>
      <c r="D35" s="33">
        <v>94000022715</v>
      </c>
      <c r="E35" s="119" t="s">
        <v>135</v>
      </c>
      <c r="F35" s="89" t="s">
        <v>82</v>
      </c>
      <c r="G35" s="120" t="s">
        <v>75</v>
      </c>
      <c r="H35" s="33" t="s">
        <v>15</v>
      </c>
      <c r="I35" s="92" t="s">
        <v>135</v>
      </c>
    </row>
    <row r="36" spans="1:10" ht="48.5" x14ac:dyDescent="0.35">
      <c r="A36" s="99" t="s">
        <v>176</v>
      </c>
      <c r="B36" s="137" t="s">
        <v>126</v>
      </c>
      <c r="C36" s="10" t="s">
        <v>66</v>
      </c>
      <c r="D36" s="33">
        <v>94000022715</v>
      </c>
      <c r="E36" s="119" t="s">
        <v>138</v>
      </c>
      <c r="F36" s="89" t="s">
        <v>81</v>
      </c>
      <c r="G36" s="34" t="s">
        <v>88</v>
      </c>
      <c r="H36" s="33" t="s">
        <v>15</v>
      </c>
      <c r="I36" s="92" t="s">
        <v>138</v>
      </c>
    </row>
    <row r="37" spans="1:10" x14ac:dyDescent="0.35">
      <c r="A37" s="99" t="s">
        <v>176</v>
      </c>
      <c r="B37" s="137" t="s">
        <v>126</v>
      </c>
      <c r="C37" s="10" t="s">
        <v>66</v>
      </c>
      <c r="D37" s="33">
        <v>94000022715</v>
      </c>
      <c r="E37" s="121" t="s">
        <v>185</v>
      </c>
      <c r="F37" s="89" t="s">
        <v>186</v>
      </c>
      <c r="G37" s="34" t="s">
        <v>88</v>
      </c>
      <c r="H37" s="33" t="s">
        <v>15</v>
      </c>
      <c r="I37" s="116" t="s">
        <v>185</v>
      </c>
    </row>
    <row r="38" spans="1:10" x14ac:dyDescent="0.35">
      <c r="A38" s="99" t="s">
        <v>176</v>
      </c>
      <c r="B38" s="137" t="s">
        <v>159</v>
      </c>
      <c r="C38" s="10" t="s">
        <v>160</v>
      </c>
      <c r="D38" s="117" t="s">
        <v>165</v>
      </c>
      <c r="E38" s="33">
        <v>1149195403</v>
      </c>
      <c r="F38" s="88" t="s">
        <v>63</v>
      </c>
      <c r="G38" s="33" t="s">
        <v>88</v>
      </c>
      <c r="H38" s="33" t="s">
        <v>15</v>
      </c>
      <c r="I38" s="101">
        <v>1149195403</v>
      </c>
    </row>
    <row r="39" spans="1:10" ht="15" thickBot="1" x14ac:dyDescent="0.4">
      <c r="A39" s="113" t="s">
        <v>176</v>
      </c>
      <c r="B39" s="157" t="s">
        <v>163</v>
      </c>
      <c r="C39" s="49" t="s">
        <v>164</v>
      </c>
      <c r="D39" s="122" t="s">
        <v>165</v>
      </c>
      <c r="E39" s="36">
        <v>52838015</v>
      </c>
      <c r="F39" s="124" t="s">
        <v>94</v>
      </c>
      <c r="G39" s="63" t="s">
        <v>88</v>
      </c>
      <c r="H39" s="36" t="s">
        <v>15</v>
      </c>
      <c r="I39" s="118">
        <v>52838015</v>
      </c>
    </row>
    <row r="43" spans="1:10" x14ac:dyDescent="0.35">
      <c r="B43" s="138">
        <v>0.27</v>
      </c>
      <c r="C43">
        <f>12079.7*100/27</f>
        <v>44739.629629629628</v>
      </c>
      <c r="E43" s="136"/>
    </row>
    <row r="44" spans="1:10" x14ac:dyDescent="0.35">
      <c r="B44" s="138">
        <v>0.21</v>
      </c>
      <c r="C44">
        <f>1093224.1*100/21</f>
        <v>5205829.0476190485</v>
      </c>
      <c r="E44" s="152"/>
    </row>
    <row r="45" spans="1:10" x14ac:dyDescent="0.35">
      <c r="E45" s="152"/>
    </row>
    <row r="46" spans="1:10" x14ac:dyDescent="0.35">
      <c r="F46" s="136"/>
    </row>
    <row r="47" spans="1:10" x14ac:dyDescent="0.35">
      <c r="F47" s="136"/>
    </row>
    <row r="48" spans="1:10" x14ac:dyDescent="0.35">
      <c r="F48" s="136"/>
    </row>
    <row r="50" spans="5:5" x14ac:dyDescent="0.35">
      <c r="E50" s="75"/>
    </row>
    <row r="51" spans="5:5" x14ac:dyDescent="0.35">
      <c r="E51" s="153"/>
    </row>
    <row r="52" spans="5:5" x14ac:dyDescent="0.35">
      <c r="E52" s="152"/>
    </row>
  </sheetData>
  <autoFilter ref="A1:J39" xr:uid="{30A1AF5A-90CF-4E9C-BC54-9F90A1F38718}"/>
  <mergeCells count="7">
    <mergeCell ref="A9:A10"/>
    <mergeCell ref="H9:H10"/>
    <mergeCell ref="B9:B11"/>
    <mergeCell ref="C9:C11"/>
    <mergeCell ref="D9:D11"/>
    <mergeCell ref="E9:E11"/>
    <mergeCell ref="F9:F11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8F09-2851-4480-8DFE-0048F9DE90EA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Q21"/>
  <sheetViews>
    <sheetView workbookViewId="0">
      <selection activeCell="A14" sqref="A14"/>
    </sheetView>
  </sheetViews>
  <sheetFormatPr baseColWidth="10" defaultRowHeight="14.5" x14ac:dyDescent="0.35"/>
  <cols>
    <col min="1" max="1" width="19.54296875" bestFit="1" customWidth="1"/>
    <col min="2" max="2" width="23.26953125" bestFit="1" customWidth="1"/>
    <col min="3" max="3" width="20.26953125" customWidth="1"/>
    <col min="6" max="6" width="17.81640625" bestFit="1" customWidth="1"/>
  </cols>
  <sheetData>
    <row r="1" spans="1:43" ht="20.25" customHeight="1" x14ac:dyDescent="0.35">
      <c r="A1" s="16" t="s">
        <v>41</v>
      </c>
      <c r="B1" s="16"/>
      <c r="C1" s="16"/>
      <c r="D1" s="16"/>
      <c r="E1" s="16"/>
      <c r="F1" s="16"/>
      <c r="G1" s="16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idden="1" x14ac:dyDescent="0.35">
      <c r="A2" s="16"/>
      <c r="B2" s="16"/>
      <c r="C2" s="16"/>
      <c r="D2" s="16"/>
      <c r="E2" s="16"/>
      <c r="F2" s="16"/>
      <c r="G2" s="16"/>
      <c r="S2" s="2"/>
      <c r="T2" s="3"/>
      <c r="U2" s="2"/>
      <c r="V2" s="2"/>
      <c r="W2" s="2"/>
      <c r="X2" s="4"/>
      <c r="Y2" s="5"/>
      <c r="Z2" s="6"/>
      <c r="AA2" s="7"/>
      <c r="AB2" s="5"/>
      <c r="AC2" s="8"/>
      <c r="AD2" s="9"/>
      <c r="AE2" s="2"/>
      <c r="AF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idden="1" x14ac:dyDescent="0.35">
      <c r="A3" s="16"/>
      <c r="B3" s="16"/>
      <c r="C3" s="16"/>
      <c r="D3" s="16"/>
      <c r="E3" s="16"/>
      <c r="F3" s="16"/>
      <c r="G3" s="16"/>
      <c r="S3" s="2"/>
      <c r="T3" s="3"/>
      <c r="U3" s="2"/>
      <c r="V3" s="2"/>
      <c r="W3" s="2"/>
      <c r="X3" s="4"/>
      <c r="Y3" s="5"/>
      <c r="Z3" s="6"/>
      <c r="AA3" s="7"/>
      <c r="AB3" s="5"/>
      <c r="AC3" s="8"/>
      <c r="AD3" s="9"/>
      <c r="AE3" s="2"/>
      <c r="AF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idden="1" x14ac:dyDescent="0.35">
      <c r="A4" s="16"/>
      <c r="B4" s="16"/>
      <c r="C4" s="16"/>
      <c r="D4" s="16"/>
      <c r="E4" s="16"/>
      <c r="F4" s="16"/>
      <c r="G4" s="16"/>
    </row>
    <row r="5" spans="1:43" hidden="1" x14ac:dyDescent="0.35">
      <c r="A5" s="16"/>
      <c r="B5" s="16"/>
      <c r="C5" s="16"/>
      <c r="D5" s="16"/>
      <c r="E5" s="16"/>
      <c r="F5" s="16"/>
      <c r="G5" s="16"/>
    </row>
    <row r="6" spans="1:43" x14ac:dyDescent="0.35">
      <c r="A6" s="17" t="s">
        <v>19</v>
      </c>
      <c r="B6" s="17" t="s">
        <v>32</v>
      </c>
      <c r="C6" s="17" t="s">
        <v>33</v>
      </c>
      <c r="D6" s="17" t="s">
        <v>22</v>
      </c>
      <c r="E6" s="17" t="s">
        <v>18</v>
      </c>
      <c r="F6" s="17"/>
      <c r="G6" s="17"/>
      <c r="H6" s="13"/>
      <c r="I6" s="13"/>
      <c r="J6" s="13"/>
      <c r="K6" s="13"/>
      <c r="L6" s="13"/>
      <c r="M6" s="13"/>
      <c r="N6" s="13"/>
      <c r="O6" s="13"/>
      <c r="P6" s="13"/>
      <c r="Q6" s="13"/>
      <c r="R6" s="11"/>
    </row>
    <row r="7" spans="1:43" x14ac:dyDescent="0.35">
      <c r="A7" s="30" t="s">
        <v>20</v>
      </c>
      <c r="B7" s="30" t="s">
        <v>21</v>
      </c>
      <c r="C7" s="18">
        <v>94693</v>
      </c>
      <c r="D7" s="18">
        <v>40301027</v>
      </c>
      <c r="E7" s="19">
        <v>149</v>
      </c>
      <c r="F7" s="19" t="s">
        <v>23</v>
      </c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2"/>
    </row>
    <row r="8" spans="1:43" x14ac:dyDescent="0.35">
      <c r="A8" s="18"/>
      <c r="B8" s="18"/>
      <c r="C8" s="18"/>
      <c r="D8" s="18"/>
      <c r="E8" s="19">
        <v>249</v>
      </c>
      <c r="F8" s="19" t="s">
        <v>24</v>
      </c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2"/>
    </row>
    <row r="9" spans="1:43" x14ac:dyDescent="0.35">
      <c r="A9" s="19"/>
      <c r="B9" s="19"/>
      <c r="C9" s="19"/>
      <c r="D9" s="19"/>
      <c r="E9" s="19">
        <v>349</v>
      </c>
      <c r="F9" s="19" t="s">
        <v>25</v>
      </c>
      <c r="G9" s="19"/>
    </row>
    <row r="10" spans="1:43" x14ac:dyDescent="0.35">
      <c r="A10" s="19"/>
      <c r="B10" s="19"/>
      <c r="C10" s="19"/>
      <c r="D10" s="19"/>
      <c r="E10" s="19">
        <v>399</v>
      </c>
      <c r="F10" s="19" t="s">
        <v>26</v>
      </c>
      <c r="G10" s="19"/>
    </row>
    <row r="11" spans="1:43" x14ac:dyDescent="0.35">
      <c r="A11" s="19" t="s">
        <v>27</v>
      </c>
      <c r="B11" s="19" t="s">
        <v>28</v>
      </c>
      <c r="C11" s="19">
        <v>94693</v>
      </c>
      <c r="D11" s="19">
        <v>40301027</v>
      </c>
      <c r="E11" s="19" t="s">
        <v>30</v>
      </c>
      <c r="F11" s="19"/>
      <c r="G11" s="19"/>
    </row>
    <row r="12" spans="1:43" x14ac:dyDescent="0.35">
      <c r="A12" s="31" t="s">
        <v>31</v>
      </c>
      <c r="B12" s="31" t="s">
        <v>29</v>
      </c>
      <c r="C12" s="19">
        <v>94693</v>
      </c>
      <c r="D12" s="19">
        <v>40301027</v>
      </c>
      <c r="E12" s="19" t="s">
        <v>30</v>
      </c>
      <c r="F12" s="19"/>
      <c r="G12" s="19"/>
    </row>
    <row r="13" spans="1:43" x14ac:dyDescent="0.35">
      <c r="A13" s="31" t="s">
        <v>34</v>
      </c>
      <c r="B13" s="19" t="s">
        <v>29</v>
      </c>
      <c r="C13" s="19">
        <v>400002275</v>
      </c>
      <c r="D13" s="19">
        <v>40301027</v>
      </c>
      <c r="E13" s="19">
        <v>300</v>
      </c>
      <c r="F13" s="19" t="s">
        <v>42</v>
      </c>
      <c r="G13" s="19"/>
    </row>
    <row r="14" spans="1:43" x14ac:dyDescent="0.35">
      <c r="A14" s="31" t="s">
        <v>35</v>
      </c>
      <c r="B14" s="19" t="s">
        <v>36</v>
      </c>
      <c r="C14" s="19">
        <v>4000022715</v>
      </c>
      <c r="D14" s="19">
        <v>40301027</v>
      </c>
      <c r="E14" s="19">
        <v>205</v>
      </c>
      <c r="F14" s="19" t="s">
        <v>43</v>
      </c>
      <c r="G14" s="19"/>
    </row>
    <row r="15" spans="1:43" x14ac:dyDescent="0.35">
      <c r="A15" s="19" t="s">
        <v>37</v>
      </c>
      <c r="B15" s="19" t="s">
        <v>38</v>
      </c>
      <c r="C15" s="19">
        <v>4000022715</v>
      </c>
      <c r="D15" s="19">
        <v>40301027</v>
      </c>
      <c r="E15" s="19">
        <v>205</v>
      </c>
      <c r="F15" s="19" t="s">
        <v>39</v>
      </c>
      <c r="G15" s="19"/>
    </row>
    <row r="16" spans="1:43" x14ac:dyDescent="0.35">
      <c r="A16" s="19" t="s">
        <v>40</v>
      </c>
      <c r="B16" s="19" t="s">
        <v>36</v>
      </c>
      <c r="C16" s="19">
        <v>4000022715</v>
      </c>
      <c r="D16" s="19">
        <v>40301027</v>
      </c>
      <c r="E16" s="19">
        <v>205</v>
      </c>
      <c r="F16" s="19" t="s">
        <v>43</v>
      </c>
      <c r="G16" s="19"/>
    </row>
    <row r="17" spans="1:7" x14ac:dyDescent="0.35">
      <c r="A17" s="19"/>
      <c r="B17" s="19"/>
      <c r="C17" s="19"/>
      <c r="D17" s="19"/>
      <c r="E17" s="19"/>
      <c r="F17" s="19"/>
      <c r="G17" s="19"/>
    </row>
    <row r="18" spans="1:7" x14ac:dyDescent="0.35">
      <c r="A18" s="19"/>
      <c r="B18" s="19"/>
      <c r="C18" s="19"/>
      <c r="D18" s="19"/>
      <c r="E18" s="19"/>
      <c r="F18" s="19"/>
      <c r="G18" s="19"/>
    </row>
    <row r="19" spans="1:7" x14ac:dyDescent="0.35">
      <c r="A19" s="19"/>
      <c r="B19" s="19"/>
      <c r="C19" s="19"/>
      <c r="D19" s="19"/>
      <c r="E19" s="19"/>
      <c r="F19" s="19"/>
      <c r="G19" s="19"/>
    </row>
    <row r="20" spans="1:7" x14ac:dyDescent="0.35">
      <c r="A20" s="19"/>
      <c r="B20" s="19"/>
      <c r="C20" s="19"/>
      <c r="D20" s="19"/>
      <c r="E20" s="19"/>
      <c r="F20" s="19"/>
      <c r="G20" s="19"/>
    </row>
    <row r="21" spans="1:7" x14ac:dyDescent="0.35">
      <c r="A21" s="15"/>
      <c r="B21" s="15" t="s">
        <v>64</v>
      </c>
      <c r="C21" s="15"/>
      <c r="D21" s="15"/>
      <c r="E21" s="15"/>
      <c r="F21" s="15"/>
      <c r="G21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12"/>
  <sheetViews>
    <sheetView workbookViewId="0">
      <selection activeCell="E14" sqref="E14"/>
    </sheetView>
  </sheetViews>
  <sheetFormatPr baseColWidth="10" defaultRowHeight="14.5" x14ac:dyDescent="0.35"/>
  <cols>
    <col min="1" max="1" width="13.453125" bestFit="1" customWidth="1"/>
    <col min="2" max="2" width="18.1796875" bestFit="1" customWidth="1"/>
  </cols>
  <sheetData>
    <row r="1" spans="1:14" ht="22.5" customHeight="1" x14ac:dyDescent="0.35">
      <c r="A1" s="16" t="s">
        <v>8</v>
      </c>
      <c r="B1" s="16" t="s">
        <v>9</v>
      </c>
      <c r="C1" s="16" t="s">
        <v>14</v>
      </c>
      <c r="D1" s="16" t="s">
        <v>17</v>
      </c>
      <c r="E1" s="16" t="s">
        <v>18</v>
      </c>
      <c r="F1" s="16"/>
      <c r="G1" s="16"/>
      <c r="H1" s="16"/>
      <c r="I1" s="16"/>
      <c r="J1" s="16"/>
      <c r="K1" s="16"/>
      <c r="L1" s="16"/>
      <c r="M1" s="16"/>
      <c r="N1" s="16"/>
    </row>
    <row r="2" spans="1:14" ht="22.5" customHeight="1" x14ac:dyDescent="0.35">
      <c r="A2" s="24" t="s">
        <v>10</v>
      </c>
      <c r="B2" s="24" t="s">
        <v>50</v>
      </c>
      <c r="C2" s="24" t="s">
        <v>15</v>
      </c>
      <c r="D2" s="24">
        <v>10604001</v>
      </c>
      <c r="E2" s="24">
        <v>401</v>
      </c>
      <c r="F2" s="24">
        <v>0</v>
      </c>
      <c r="G2" s="24">
        <v>103</v>
      </c>
      <c r="H2" s="24">
        <v>999</v>
      </c>
      <c r="I2" s="25" t="s">
        <v>5</v>
      </c>
      <c r="J2" s="25" t="s">
        <v>6</v>
      </c>
      <c r="K2" s="25" t="s">
        <v>7</v>
      </c>
      <c r="L2" s="24"/>
      <c r="M2" s="24"/>
      <c r="N2" s="16"/>
    </row>
    <row r="3" spans="1:14" x14ac:dyDescent="0.35">
      <c r="A3" s="24" t="s">
        <v>10</v>
      </c>
      <c r="B3" s="24" t="s">
        <v>11</v>
      </c>
      <c r="C3" s="24" t="s">
        <v>15</v>
      </c>
      <c r="D3" s="26" t="s">
        <v>0</v>
      </c>
      <c r="E3" s="18" t="s">
        <v>1</v>
      </c>
      <c r="F3" s="25" t="s">
        <v>2</v>
      </c>
      <c r="G3" s="25" t="s">
        <v>3</v>
      </c>
      <c r="H3" s="25" t="s">
        <v>4</v>
      </c>
      <c r="I3" s="25" t="s">
        <v>5</v>
      </c>
      <c r="J3" s="25" t="s">
        <v>6</v>
      </c>
      <c r="K3" s="25" t="s">
        <v>7</v>
      </c>
      <c r="L3" s="27"/>
      <c r="M3" s="27"/>
      <c r="N3" s="16"/>
    </row>
    <row r="4" spans="1:14" x14ac:dyDescent="0.35">
      <c r="A4" s="24" t="s">
        <v>10</v>
      </c>
      <c r="B4" s="24" t="s">
        <v>12</v>
      </c>
      <c r="C4" s="24" t="s">
        <v>15</v>
      </c>
      <c r="D4" s="26" t="s">
        <v>0</v>
      </c>
      <c r="E4" s="18" t="s">
        <v>1</v>
      </c>
      <c r="F4" s="25" t="s">
        <v>2</v>
      </c>
      <c r="G4" s="25" t="s">
        <v>3</v>
      </c>
      <c r="H4" s="25" t="s">
        <v>4</v>
      </c>
      <c r="I4" s="25" t="s">
        <v>5</v>
      </c>
      <c r="J4" s="25" t="s">
        <v>6</v>
      </c>
      <c r="K4" s="25" t="s">
        <v>7</v>
      </c>
      <c r="L4" s="27"/>
      <c r="M4" s="27"/>
      <c r="N4" s="16"/>
    </row>
    <row r="5" spans="1:14" x14ac:dyDescent="0.35">
      <c r="A5" s="24" t="s">
        <v>10</v>
      </c>
      <c r="B5" s="24" t="s">
        <v>13</v>
      </c>
      <c r="C5" s="24" t="s">
        <v>15</v>
      </c>
      <c r="D5" s="26" t="s">
        <v>0</v>
      </c>
      <c r="E5" s="18" t="s">
        <v>1</v>
      </c>
      <c r="F5" s="25" t="s">
        <v>2</v>
      </c>
      <c r="G5" s="25" t="s">
        <v>3</v>
      </c>
      <c r="H5" s="25" t="s">
        <v>4</v>
      </c>
      <c r="I5" s="25" t="s">
        <v>5</v>
      </c>
      <c r="J5" s="25" t="s">
        <v>6</v>
      </c>
      <c r="K5" s="25" t="s">
        <v>7</v>
      </c>
      <c r="L5" s="27"/>
      <c r="M5" s="27"/>
      <c r="N5" s="16"/>
    </row>
    <row r="6" spans="1:14" x14ac:dyDescent="0.35">
      <c r="A6" s="24" t="s">
        <v>10</v>
      </c>
      <c r="B6" s="24" t="s">
        <v>49</v>
      </c>
      <c r="C6" s="24" t="s">
        <v>15</v>
      </c>
      <c r="D6" s="18">
        <v>40301027</v>
      </c>
      <c r="E6" s="18">
        <v>300</v>
      </c>
      <c r="F6" s="25"/>
      <c r="G6" s="25"/>
      <c r="H6" s="25"/>
      <c r="I6" s="25"/>
      <c r="J6" s="25"/>
      <c r="K6" s="25"/>
      <c r="L6" s="27"/>
      <c r="M6" s="27"/>
      <c r="N6" s="16"/>
    </row>
    <row r="7" spans="1:14" x14ac:dyDescent="0.35">
      <c r="A7" s="24" t="s">
        <v>10</v>
      </c>
      <c r="B7" s="24" t="s">
        <v>16</v>
      </c>
      <c r="C7" s="24" t="s">
        <v>15</v>
      </c>
      <c r="D7" s="18">
        <v>40301027</v>
      </c>
      <c r="E7" s="18">
        <v>300</v>
      </c>
      <c r="F7" s="24"/>
      <c r="G7" s="24"/>
      <c r="H7" s="24"/>
      <c r="I7" s="24"/>
      <c r="J7" s="24"/>
      <c r="K7" s="24"/>
      <c r="L7" s="28"/>
      <c r="M7" s="28"/>
      <c r="N7" s="16"/>
    </row>
    <row r="8" spans="1:14" x14ac:dyDescent="0.35">
      <c r="A8" s="20" t="s">
        <v>10</v>
      </c>
      <c r="B8" s="20" t="s">
        <v>44</v>
      </c>
      <c r="C8" s="20" t="s">
        <v>14</v>
      </c>
      <c r="D8" s="21">
        <v>40301027</v>
      </c>
      <c r="E8" s="21">
        <v>300</v>
      </c>
      <c r="F8" s="22" t="s">
        <v>45</v>
      </c>
      <c r="G8" s="23"/>
      <c r="H8" s="23"/>
      <c r="I8" s="23"/>
      <c r="J8" s="23"/>
      <c r="K8" s="23"/>
      <c r="L8" s="23" t="s">
        <v>47</v>
      </c>
      <c r="M8" s="23"/>
      <c r="N8" s="16"/>
    </row>
    <row r="9" spans="1:14" x14ac:dyDescent="0.35">
      <c r="A9" s="20" t="s">
        <v>10</v>
      </c>
      <c r="B9" s="20" t="s">
        <v>46</v>
      </c>
      <c r="C9" s="20" t="s">
        <v>14</v>
      </c>
      <c r="D9" s="21">
        <v>10604001</v>
      </c>
      <c r="E9" s="21">
        <v>401</v>
      </c>
      <c r="F9" s="22" t="s">
        <v>45</v>
      </c>
      <c r="G9" s="23">
        <v>103</v>
      </c>
      <c r="H9" s="23">
        <v>999</v>
      </c>
      <c r="I9" s="29" t="s">
        <v>5</v>
      </c>
      <c r="J9" s="29" t="s">
        <v>6</v>
      </c>
      <c r="K9" s="29" t="s">
        <v>7</v>
      </c>
      <c r="L9" s="29" t="s">
        <v>48</v>
      </c>
      <c r="M9" s="29"/>
      <c r="N9" s="16"/>
    </row>
    <row r="10" spans="1:14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Lineas y Datos</vt:lpstr>
      <vt:lpstr>IMPUTACIONES</vt:lpstr>
      <vt:lpstr>Hoja1</vt:lpstr>
      <vt:lpstr>ND</vt:lpstr>
      <vt:lpstr>PUERTOS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gcarrica</dc:creator>
  <cp:lastModifiedBy>Pia Cavalieri</cp:lastModifiedBy>
  <cp:lastPrinted>2018-12-13T14:38:04Z</cp:lastPrinted>
  <dcterms:created xsi:type="dcterms:W3CDTF">2018-11-05T19:04:23Z</dcterms:created>
  <dcterms:modified xsi:type="dcterms:W3CDTF">2024-12-19T14:47:26Z</dcterms:modified>
</cp:coreProperties>
</file>