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10" windowHeight="8610"/>
  </bookViews>
  <sheets>
    <sheet name="PLANILHA BASE" sheetId="1" r:id="rId1"/>
  </sheets>
  <calcPr calcId="144525"/>
</workbook>
</file>

<file path=xl/sharedStrings.xml><?xml version="1.0" encoding="utf-8"?>
<sst xmlns="http://schemas.openxmlformats.org/spreadsheetml/2006/main" count="139">
  <si>
    <t>AREA TERREO</t>
  </si>
  <si>
    <t>95m2</t>
  </si>
  <si>
    <t>AREA MEZANINO</t>
  </si>
  <si>
    <t>13m2</t>
  </si>
  <si>
    <t>BOB'S ALVORADA</t>
  </si>
  <si>
    <t>Descrição</t>
  </si>
  <si>
    <t>Unid.</t>
  </si>
  <si>
    <t>Quant.</t>
  </si>
  <si>
    <t>Custo Unitario R$</t>
  </si>
  <si>
    <t>Total</t>
  </si>
  <si>
    <t>PROJETOS COMPLEMENTARES</t>
  </si>
  <si>
    <t>1.1</t>
  </si>
  <si>
    <t>Projeto ELETRICA com Registro de ART</t>
  </si>
  <si>
    <t>vb</t>
  </si>
  <si>
    <t>CLIENTE</t>
  </si>
  <si>
    <t>1.2</t>
  </si>
  <si>
    <t>Projeto AR CONDICIONADO com Registro de ART e aprovação no GEM</t>
  </si>
  <si>
    <t>1.3</t>
  </si>
  <si>
    <t>Projeto MEZANINO com Registro de ART</t>
  </si>
  <si>
    <t>1.4</t>
  </si>
  <si>
    <t>Projeto PREVENÇAO ECOMBATE A INCENDIO com Registro de ART</t>
  </si>
  <si>
    <t>SERVICOS PRELIMINARES/GERAIS</t>
  </si>
  <si>
    <t>2.1</t>
  </si>
  <si>
    <t>Confecção de tapume de acordo com Caderno Técnico</t>
  </si>
  <si>
    <t>EXISTENTE</t>
  </si>
  <si>
    <t>2.2</t>
  </si>
  <si>
    <t xml:space="preserve">Seguro Obra </t>
  </si>
  <si>
    <t>2.3</t>
  </si>
  <si>
    <t>Registro Art Execuçao</t>
  </si>
  <si>
    <t>2.4</t>
  </si>
  <si>
    <t>Fretes</t>
  </si>
  <si>
    <t>2.5</t>
  </si>
  <si>
    <t>Plotagem projetos</t>
  </si>
  <si>
    <t>2.6</t>
  </si>
  <si>
    <t>Limpeza final da obra (limpeza fina para montagem da loja)</t>
  </si>
  <si>
    <t>SERRALHERIA</t>
  </si>
  <si>
    <t>3.1</t>
  </si>
  <si>
    <t xml:space="preserve"> FACHADA, MEZANINO E ESTRUTURA ATENDIMENTO</t>
  </si>
  <si>
    <t>3.1.1</t>
  </si>
  <si>
    <t>Estrutura do mezanino</t>
  </si>
  <si>
    <t>3.1.2</t>
  </si>
  <si>
    <t>Portas de enrolar manual</t>
  </si>
  <si>
    <t>3.1.3</t>
  </si>
  <si>
    <t>Estrutura auxiliar para fixação dos televisores</t>
  </si>
  <si>
    <t>3.1.4</t>
  </si>
  <si>
    <t>Módulo de atendimento em chapa metálica corrugada 10mm com pintura para módulo lanchonete e modulo sorvetes</t>
  </si>
  <si>
    <t>PAVIMENTAÇAO</t>
  </si>
  <si>
    <t>4.1</t>
  </si>
  <si>
    <t>PISO E PAREDES</t>
  </si>
  <si>
    <t>4.4.1</t>
  </si>
  <si>
    <t>Colocação de piso elevado para receber revestimento - fornecimento e instalação</t>
  </si>
  <si>
    <t>m²</t>
  </si>
  <si>
    <t>4.4.2</t>
  </si>
  <si>
    <t>Assentamento de piso gail 30X30 cm esmaltadas</t>
  </si>
  <si>
    <t>4.4.4</t>
  </si>
  <si>
    <t>Assentamento de cerâmica White Plain Mate, marca Portinari</t>
  </si>
  <si>
    <t>4.4.5</t>
  </si>
  <si>
    <t>Assentamento de casquinha de tijolo, Passeio Revestimentos</t>
  </si>
  <si>
    <t>4.4.6</t>
  </si>
  <si>
    <t>Revestimento Gail 30X30cm, cor 8030 1015</t>
  </si>
  <si>
    <t>4.4.8</t>
  </si>
  <si>
    <t>Cerâmica White Plain Mate, marca Portinari</t>
  </si>
  <si>
    <t>4.4.9</t>
  </si>
  <si>
    <t>Casquinha de tijolo, Passeio Revestimentos</t>
  </si>
  <si>
    <t>4.2</t>
  </si>
  <si>
    <t>COMPLEMENTOS</t>
  </si>
  <si>
    <t>4.2.2</t>
  </si>
  <si>
    <t>Argamassa AC2, pacotes de 20kg</t>
  </si>
  <si>
    <t>unid</t>
  </si>
  <si>
    <t>4.2.3</t>
  </si>
  <si>
    <t>Rejunte epoxi</t>
  </si>
  <si>
    <t xml:space="preserve">INSTALAÇÕES </t>
  </si>
  <si>
    <t>5.1</t>
  </si>
  <si>
    <t>ELETRICA</t>
  </si>
  <si>
    <t>5.1.1</t>
  </si>
  <si>
    <t>Execução de eletrica e colocação da iluminação. Tomadas.</t>
  </si>
  <si>
    <t>5.1.2</t>
  </si>
  <si>
    <t>Luminarias</t>
  </si>
  <si>
    <t>INCÊNDIO</t>
  </si>
  <si>
    <t>6.1</t>
  </si>
  <si>
    <t>SPRINKLER E DETECTORES DE FUMAÇA</t>
  </si>
  <si>
    <t>6.1.1</t>
  </si>
  <si>
    <t>Instalaço de rede de sprinkler com bicos, incluindo teste de pressao. Detectores de fumaça.</t>
  </si>
  <si>
    <t>AR CONDICIONADO E EXAUSTÃO</t>
  </si>
  <si>
    <t>7.1.1</t>
  </si>
  <si>
    <t>Fornecimento  de duas unidades de split piso teto de 58.000BTUs, marca Carrier</t>
  </si>
  <si>
    <t>un.</t>
  </si>
  <si>
    <t>7.1.2</t>
  </si>
  <si>
    <t>Fornecimento de dutos de ar condicionado e exaustão com isolamento. Fornecimento de grelhas, difusores e tomadas de ar externo. Execução de coifa para cozinha - 01 unidade, exaustor, lavador de gases e damper. Fornecimento de material para ventilação mecânica.</t>
  </si>
  <si>
    <t>GESSO ACARTONADO</t>
  </si>
  <si>
    <t>8.1</t>
  </si>
  <si>
    <t>Execuçao de parede em gesso acartonado nas paredes limitrofes da loja e divisorias internas</t>
  </si>
  <si>
    <t>m2</t>
  </si>
  <si>
    <t>8.2</t>
  </si>
  <si>
    <t>Execução de forro de gesso acartonado com detalhes de iluminação de acordo com o projeto</t>
  </si>
  <si>
    <t>PINTURA</t>
  </si>
  <si>
    <t>9.1</t>
  </si>
  <si>
    <t>TETO</t>
  </si>
  <si>
    <t>9.1.1</t>
  </si>
  <si>
    <t>Emassamento e pintura teto loja e mezanino em tinta especificada em projeto. Pintura da escada metálica.</t>
  </si>
  <si>
    <t>9.2</t>
  </si>
  <si>
    <t>PAREDES</t>
  </si>
  <si>
    <t>9.2.1</t>
  </si>
  <si>
    <t xml:space="preserve">Emassamento e pintura parede loja em tinta especificada em projeto </t>
  </si>
  <si>
    <t>MARCENARIA</t>
  </si>
  <si>
    <t>10.1</t>
  </si>
  <si>
    <t>Fornecimento de paineis em compensado naval para aplicação de imagem</t>
  </si>
  <si>
    <t>10.2</t>
  </si>
  <si>
    <t>Fornecimento de ripado em cumarú claro para aplicação na parede</t>
  </si>
  <si>
    <t>10.3</t>
  </si>
  <si>
    <t>Fornecimento de aplicação de ACM cinza</t>
  </si>
  <si>
    <t>10.4</t>
  </si>
  <si>
    <t>Fornecimento da visita da porta de enrolar revestida em laminado cinza</t>
  </si>
  <si>
    <t xml:space="preserve">10.5 </t>
  </si>
  <si>
    <t>Fornecimento de prateleiras na área do atendimento</t>
  </si>
  <si>
    <t>10.6</t>
  </si>
  <si>
    <t>Fornecimento de portas</t>
  </si>
  <si>
    <t>10.7</t>
  </si>
  <si>
    <t>Fornecimento de marcenaria para balcão caixa - aguardando detalhamento</t>
  </si>
  <si>
    <t>LETREIRO</t>
  </si>
  <si>
    <t>11.1.1</t>
  </si>
  <si>
    <t xml:space="preserve">Confecção de letreiro da fachada </t>
  </si>
  <si>
    <t>VIDRAÇARIA</t>
  </si>
  <si>
    <t>12.1.1</t>
  </si>
  <si>
    <t>Fornecimento de espelho cristal incolor</t>
  </si>
  <si>
    <t>MARMORARIA</t>
  </si>
  <si>
    <t>13.1</t>
  </si>
  <si>
    <t>Fornecimento de granito, excluindo balcão caixa.</t>
  </si>
  <si>
    <t>TOTAL GERAL CUSTO DIRETO (SOMA ITENS 1 AO 13)</t>
  </si>
  <si>
    <t>ADMINISTRAÇÃO</t>
  </si>
  <si>
    <t>%</t>
  </si>
  <si>
    <t>TOTAL CUSTO  (SOMA ITEM 14 +15)</t>
  </si>
  <si>
    <t>Não está contemplado neste orçamento: mobiliario, maquinário especifico para a cozinha e balcão, paineis adesivos,mesas, cadeiras e banquetas</t>
  </si>
  <si>
    <t>Carlos Alberto de Almeida</t>
  </si>
  <si>
    <t>Adriana Boscolo Soares de Oliveira</t>
  </si>
  <si>
    <t>D. ADMINISTRATIVO</t>
  </si>
  <si>
    <t>D. TÉCNICA   CAU A31487-0</t>
  </si>
  <si>
    <t>Cel.: 21 99919-4881</t>
  </si>
  <si>
    <t>Cel.: 21 99505-9451</t>
  </si>
</sst>
</file>

<file path=xl/styles.xml><?xml version="1.0" encoding="utf-8"?>
<styleSheet xmlns="http://schemas.openxmlformats.org/spreadsheetml/2006/main">
  <numFmts count="4">
    <numFmt numFmtId="176" formatCode="_-[$R$-416]\ * #,##0.00_-;\-[$R$-416]\ * #,##0.00_-;_-[$R$-416]\ * \-??_-;_-@_-"/>
    <numFmt numFmtId="177" formatCode="&quot;R$ &quot;#,##0.00"/>
    <numFmt numFmtId="178" formatCode="_-&quot;R$ &quot;* #,##0.00_-;&quot;-R$ &quot;* #,##0.00_-;_-&quot;R$ &quot;* \-??_-;_-@_-"/>
    <numFmt numFmtId="179" formatCode="[$R$-416]\ #,##0.00"/>
  </numFmts>
  <fonts count="34">
    <font>
      <sz val="8"/>
      <color rgb="FF000000"/>
      <name val="Verdana"/>
      <charset val="134"/>
    </font>
    <font>
      <sz val="10"/>
      <color rgb="FF000000"/>
      <name val="Verdana"/>
      <charset val="134"/>
    </font>
    <font>
      <b/>
      <sz val="12"/>
      <color rgb="FF000000"/>
      <name val="Verdana"/>
      <charset val="134"/>
    </font>
    <font>
      <b/>
      <sz val="8"/>
      <color rgb="FF000000"/>
      <name val="Verdana"/>
      <charset val="134"/>
    </font>
    <font>
      <b/>
      <sz val="8"/>
      <color rgb="FFFFFFFF"/>
      <name val="Verdana"/>
      <charset val="134"/>
    </font>
    <font>
      <b/>
      <sz val="8.5"/>
      <color rgb="FF000000"/>
      <name val="Verdana"/>
      <charset val="134"/>
    </font>
    <font>
      <sz val="10"/>
      <color rgb="FF000000"/>
      <name val="ColIBRI"/>
      <charset val="134"/>
    </font>
    <font>
      <b/>
      <sz val="10"/>
      <color rgb="FF000000"/>
      <name val="ColIBRI"/>
      <charset val="134"/>
    </font>
    <font>
      <b/>
      <sz val="9"/>
      <color rgb="FF000000"/>
      <name val="ColIBRI"/>
      <charset val="134"/>
    </font>
    <font>
      <sz val="8"/>
      <color rgb="FF000000"/>
      <name val="ColIBRI"/>
      <charset val="134"/>
    </font>
    <font>
      <sz val="11"/>
      <color rgb="FF000000"/>
      <name val="Verdana"/>
      <charset val="134"/>
    </font>
    <font>
      <b/>
      <sz val="10"/>
      <color rgb="FF000000"/>
      <name val="Verdana"/>
      <charset val="134"/>
    </font>
    <font>
      <sz val="10"/>
      <color rgb="FF00000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rgb="FF3C3C3C"/>
      </top>
      <bottom/>
      <diagonal/>
    </border>
    <border>
      <left/>
      <right/>
      <top style="medium">
        <color rgb="FF3C3C3C"/>
      </top>
      <bottom style="thin">
        <color rgb="FF3C3C3C"/>
      </bottom>
      <diagonal/>
    </border>
    <border>
      <left/>
      <right style="medium">
        <color rgb="FF3C3C3C"/>
      </right>
      <top/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medium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medium">
        <color rgb="FF3C3C3C"/>
      </left>
      <right/>
      <top style="thin">
        <color rgb="FF3C3C3C"/>
      </top>
      <bottom style="medium">
        <color rgb="FF3C3C3C"/>
      </bottom>
      <diagonal/>
    </border>
    <border>
      <left/>
      <right/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medium">
        <color rgb="FF3C3C3C"/>
      </left>
      <right/>
      <top style="thin">
        <color rgb="FF3C3C3C"/>
      </top>
      <bottom/>
      <diagonal/>
    </border>
    <border>
      <left style="medium">
        <color rgb="FF3C3C3C"/>
      </left>
      <right/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 style="medium">
        <color rgb="FF3C3C3C"/>
      </left>
      <right/>
      <top/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/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/>
      <bottom style="thin">
        <color rgb="FF3C3C3C"/>
      </bottom>
      <diagonal/>
    </border>
    <border>
      <left/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/>
      <right style="medium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/>
      <diagonal/>
    </border>
    <border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/>
      <right/>
      <top style="medium">
        <color rgb="FF3C3C3C"/>
      </top>
      <bottom style="medium">
        <color rgb="FF3C3C3C"/>
      </bottom>
      <diagonal/>
    </border>
    <border>
      <left/>
      <right/>
      <top/>
      <bottom style="medium">
        <color rgb="FF3C3C3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1" fillId="0" borderId="0"/>
    <xf numFmtId="0" fontId="33" fillId="0" borderId="0"/>
    <xf numFmtId="0" fontId="20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0" borderId="0"/>
    <xf numFmtId="0" fontId="29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3" fillId="10" borderId="35" applyNumberFormat="0" applyAlignment="0" applyProtection="0">
      <alignment vertical="center"/>
    </xf>
    <xf numFmtId="0" fontId="1" fillId="0" borderId="0"/>
    <xf numFmtId="0" fontId="16" fillId="20" borderId="0" applyNumberFormat="0" applyBorder="0" applyAlignment="0" applyProtection="0">
      <alignment vertical="center"/>
    </xf>
    <xf numFmtId="0" fontId="32" fillId="32" borderId="38" applyNumberFormat="0" applyFont="0" applyAlignment="0" applyProtection="0">
      <alignment vertical="center"/>
    </xf>
    <xf numFmtId="0" fontId="19" fillId="8" borderId="3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33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0" borderId="0"/>
    <xf numFmtId="0" fontId="26" fillId="0" borderId="3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2" fillId="0" borderId="0"/>
    <xf numFmtId="0" fontId="13" fillId="5" borderId="31" applyNumberFormat="0" applyAlignment="0" applyProtection="0">
      <alignment vertical="center"/>
    </xf>
    <xf numFmtId="0" fontId="12" fillId="0" borderId="0"/>
  </cellStyleXfs>
  <cellXfs count="118">
    <xf numFmtId="0" fontId="0" fillId="0" borderId="0" xfId="38" applyFont="1" applyAlignment="1">
      <alignment horizontal="center" vertical="center" wrapText="1"/>
    </xf>
    <xf numFmtId="0" fontId="1" fillId="0" borderId="0" xfId="38" applyFont="1" applyAlignment="1">
      <alignment vertical="top"/>
    </xf>
    <xf numFmtId="0" fontId="0" fillId="0" borderId="0" xfId="38" applyFont="1" applyAlignment="1">
      <alignment vertical="top" wrapText="1"/>
    </xf>
    <xf numFmtId="0" fontId="0" fillId="0" borderId="0" xfId="38" applyFont="1" applyAlignment="1">
      <alignment horizontal="center" vertical="top" wrapText="1"/>
    </xf>
    <xf numFmtId="2" fontId="0" fillId="0" borderId="0" xfId="38" applyNumberFormat="1" applyFont="1" applyAlignment="1">
      <alignment vertical="top" wrapText="1"/>
    </xf>
    <xf numFmtId="179" fontId="0" fillId="0" borderId="0" xfId="38" applyNumberFormat="1" applyFont="1" applyAlignment="1">
      <alignment vertical="top" wrapText="1"/>
    </xf>
    <xf numFmtId="0" fontId="2" fillId="0" borderId="0" xfId="38" applyFont="1" applyAlignment="1">
      <alignment horizontal="center" vertical="center" wrapText="1"/>
    </xf>
    <xf numFmtId="0" fontId="0" fillId="0" borderId="1" xfId="38" applyFont="1" applyBorder="1" applyAlignment="1">
      <alignment horizontal="center" vertical="top" wrapText="1"/>
    </xf>
    <xf numFmtId="2" fontId="3" fillId="2" borderId="2" xfId="38" applyNumberFormat="1" applyFont="1" applyFill="1" applyBorder="1" applyAlignment="1">
      <alignment horizontal="center" vertical="center" wrapText="1"/>
    </xf>
    <xf numFmtId="0" fontId="3" fillId="0" borderId="0" xfId="38" applyFont="1" applyAlignment="1">
      <alignment horizontal="center" vertical="center" wrapText="1"/>
    </xf>
    <xf numFmtId="0" fontId="1" fillId="0" borderId="0" xfId="38" applyFont="1" applyAlignment="1">
      <alignment horizontal="center" vertical="center" wrapText="1"/>
    </xf>
    <xf numFmtId="0" fontId="4" fillId="0" borderId="0" xfId="38" applyFont="1" applyAlignment="1">
      <alignment horizontal="center" vertical="center" wrapText="1"/>
    </xf>
    <xf numFmtId="0" fontId="0" fillId="3" borderId="0" xfId="38" applyFont="1" applyFill="1" applyAlignment="1">
      <alignment horizontal="center" vertical="center" wrapText="1"/>
    </xf>
    <xf numFmtId="2" fontId="0" fillId="3" borderId="0" xfId="38" applyNumberFormat="1" applyFont="1" applyFill="1" applyAlignment="1">
      <alignment horizontal="center" vertical="center" wrapText="1"/>
    </xf>
    <xf numFmtId="0" fontId="5" fillId="0" borderId="0" xfId="38" applyFont="1" applyAlignment="1">
      <alignment horizontal="center" vertical="top" wrapText="1"/>
    </xf>
    <xf numFmtId="0" fontId="5" fillId="3" borderId="0" xfId="38" applyFont="1" applyFill="1" applyAlignment="1">
      <alignment horizontal="center" vertical="top" wrapText="1"/>
    </xf>
    <xf numFmtId="0" fontId="3" fillId="3" borderId="0" xfId="38" applyFont="1" applyFill="1" applyAlignment="1">
      <alignment vertical="top" wrapText="1"/>
    </xf>
    <xf numFmtId="2" fontId="3" fillId="3" borderId="3" xfId="38" applyNumberFormat="1" applyFont="1" applyFill="1" applyBorder="1" applyAlignment="1">
      <alignment horizontal="center" vertical="top" wrapText="1"/>
    </xf>
    <xf numFmtId="0" fontId="5" fillId="3" borderId="4" xfId="38" applyFont="1" applyFill="1" applyBorder="1" applyAlignment="1">
      <alignment horizontal="center" vertical="top" wrapText="1"/>
    </xf>
    <xf numFmtId="0" fontId="5" fillId="0" borderId="5" xfId="38" applyFont="1" applyBorder="1" applyAlignment="1">
      <alignment horizontal="center" vertical="top" wrapText="1"/>
    </xf>
    <xf numFmtId="0" fontId="3" fillId="0" borderId="6" xfId="38" applyFont="1" applyBorder="1" applyAlignment="1">
      <alignment vertical="center" wrapText="1"/>
    </xf>
    <xf numFmtId="2" fontId="3" fillId="0" borderId="6" xfId="38" applyNumberFormat="1" applyFont="1" applyBorder="1" applyAlignment="1">
      <alignment horizontal="center" vertical="center" wrapText="1"/>
    </xf>
    <xf numFmtId="0" fontId="6" fillId="2" borderId="7" xfId="38" applyFill="1" applyBorder="1" applyAlignment="1">
      <alignment horizontal="center" vertical="center" wrapText="1"/>
    </xf>
    <xf numFmtId="0" fontId="7" fillId="2" borderId="8" xfId="38" applyFont="1" applyFill="1" applyBorder="1" applyAlignment="1">
      <alignment horizontal="center" vertical="center" wrapText="1"/>
    </xf>
    <xf numFmtId="0" fontId="6" fillId="0" borderId="9" xfId="38" applyBorder="1" applyAlignment="1">
      <alignment horizontal="center" vertical="center" wrapText="1"/>
    </xf>
    <xf numFmtId="0" fontId="6" fillId="0" borderId="10" xfId="38" applyBorder="1" applyAlignment="1">
      <alignment horizontal="left" vertical="center" wrapText="1"/>
    </xf>
    <xf numFmtId="0" fontId="6" fillId="0" borderId="10" xfId="38" applyBorder="1" applyAlignment="1">
      <alignment horizontal="center" vertical="center" wrapText="1"/>
    </xf>
    <xf numFmtId="1" fontId="6" fillId="2" borderId="10" xfId="38" applyNumberFormat="1" applyFill="1" applyBorder="1" applyAlignment="1">
      <alignment horizontal="center" vertical="center" wrapText="1"/>
    </xf>
    <xf numFmtId="0" fontId="7" fillId="2" borderId="11" xfId="38" applyFont="1" applyFill="1" applyBorder="1" applyAlignment="1">
      <alignment horizontal="center" vertical="center" wrapText="1"/>
    </xf>
    <xf numFmtId="0" fontId="7" fillId="2" borderId="12" xfId="38" applyFont="1" applyFill="1" applyBorder="1" applyAlignment="1">
      <alignment horizontal="center" vertical="center" wrapText="1"/>
    </xf>
    <xf numFmtId="2" fontId="7" fillId="2" borderId="8" xfId="38" applyNumberFormat="1" applyFont="1" applyFill="1" applyBorder="1" applyAlignment="1">
      <alignment horizontal="center" vertical="center" wrapText="1"/>
    </xf>
    <xf numFmtId="2" fontId="6" fillId="2" borderId="10" xfId="38" applyNumberFormat="1" applyFill="1" applyBorder="1" applyAlignment="1">
      <alignment horizontal="center" vertical="center" wrapText="1"/>
    </xf>
    <xf numFmtId="0" fontId="6" fillId="0" borderId="10" xfId="38" applyBorder="1" applyAlignment="1">
      <alignment horizontal="left" vertical="center"/>
    </xf>
    <xf numFmtId="0" fontId="7" fillId="2" borderId="7" xfId="38" applyFont="1" applyFill="1" applyBorder="1" applyAlignment="1">
      <alignment horizontal="center" vertical="center" wrapText="1"/>
    </xf>
    <xf numFmtId="0" fontId="7" fillId="0" borderId="13" xfId="38" applyFont="1" applyBorder="1" applyAlignment="1">
      <alignment horizontal="center" vertical="center" wrapText="1"/>
    </xf>
    <xf numFmtId="0" fontId="8" fillId="0" borderId="14" xfId="38" applyFont="1" applyBorder="1" applyAlignment="1">
      <alignment horizontal="center" vertical="center" wrapText="1"/>
    </xf>
    <xf numFmtId="0" fontId="9" fillId="0" borderId="9" xfId="38" applyFont="1" applyBorder="1" applyAlignment="1">
      <alignment horizontal="center" vertical="center" wrapText="1"/>
    </xf>
    <xf numFmtId="0" fontId="9" fillId="0" borderId="15" xfId="38" applyFont="1" applyBorder="1" applyAlignment="1">
      <alignment horizontal="center" vertical="center" wrapText="1"/>
    </xf>
    <xf numFmtId="0" fontId="6" fillId="0" borderId="16" xfId="38" applyBorder="1" applyAlignment="1">
      <alignment horizontal="left" vertical="center" wrapText="1"/>
    </xf>
    <xf numFmtId="0" fontId="9" fillId="0" borderId="7" xfId="38" applyFont="1" applyBorder="1" applyAlignment="1">
      <alignment horizontal="center" vertical="center" wrapText="1"/>
    </xf>
    <xf numFmtId="0" fontId="7" fillId="0" borderId="14" xfId="38" applyFont="1" applyBorder="1" applyAlignment="1">
      <alignment horizontal="center" vertical="center" wrapText="1"/>
    </xf>
    <xf numFmtId="0" fontId="6" fillId="0" borderId="14" xfId="38" applyBorder="1" applyAlignment="1">
      <alignment horizontal="center" vertical="center" wrapText="1"/>
    </xf>
    <xf numFmtId="2" fontId="6" fillId="0" borderId="14" xfId="38" applyNumberFormat="1" applyBorder="1" applyAlignment="1">
      <alignment horizontal="center" vertical="center" wrapText="1"/>
    </xf>
    <xf numFmtId="0" fontId="6" fillId="0" borderId="11" xfId="38" applyBorder="1" applyAlignment="1">
      <alignment horizontal="left" vertical="center" wrapText="1"/>
    </xf>
    <xf numFmtId="0" fontId="6" fillId="0" borderId="9" xfId="38" applyBorder="1" applyAlignment="1">
      <alignment horizontal="left" vertical="center" wrapText="1"/>
    </xf>
    <xf numFmtId="0" fontId="9" fillId="0" borderId="17" xfId="38" applyFont="1" applyBorder="1" applyAlignment="1">
      <alignment horizontal="center" vertical="center" wrapText="1"/>
    </xf>
    <xf numFmtId="0" fontId="6" fillId="0" borderId="16" xfId="38" applyBorder="1" applyAlignment="1">
      <alignment vertical="center" wrapText="1"/>
    </xf>
    <xf numFmtId="0" fontId="8" fillId="2" borderId="8" xfId="38" applyFont="1" applyFill="1" applyBorder="1" applyAlignment="1">
      <alignment horizontal="center" vertical="center" wrapText="1"/>
    </xf>
    <xf numFmtId="0" fontId="9" fillId="0" borderId="18" xfId="38" applyFont="1" applyBorder="1" applyAlignment="1">
      <alignment horizontal="center" vertical="center" wrapText="1"/>
    </xf>
    <xf numFmtId="0" fontId="6" fillId="0" borderId="19" xfId="38" applyBorder="1" applyAlignment="1">
      <alignment horizontal="left" vertical="center" wrapText="1"/>
    </xf>
    <xf numFmtId="0" fontId="6" fillId="0" borderId="19" xfId="38" applyBorder="1" applyAlignment="1">
      <alignment horizontal="center" vertical="center" wrapText="1"/>
    </xf>
    <xf numFmtId="2" fontId="6" fillId="2" borderId="19" xfId="38" applyNumberFormat="1" applyFill="1" applyBorder="1" applyAlignment="1">
      <alignment horizontal="center" vertical="center" wrapText="1"/>
    </xf>
    <xf numFmtId="0" fontId="9" fillId="0" borderId="20" xfId="38" applyFont="1" applyBorder="1" applyAlignment="1">
      <alignment horizontal="center" vertical="center" wrapText="1"/>
    </xf>
    <xf numFmtId="0" fontId="6" fillId="0" borderId="6" xfId="38" applyBorder="1" applyAlignment="1">
      <alignment horizontal="left" vertical="center" wrapText="1"/>
    </xf>
    <xf numFmtId="0" fontId="6" fillId="0" borderId="6" xfId="38" applyBorder="1" applyAlignment="1">
      <alignment horizontal="center" vertical="center" wrapText="1"/>
    </xf>
    <xf numFmtId="2" fontId="6" fillId="2" borderId="6" xfId="38" applyNumberFormat="1" applyFill="1" applyBorder="1" applyAlignment="1">
      <alignment horizontal="center" vertical="center" wrapText="1"/>
    </xf>
    <xf numFmtId="0" fontId="9" fillId="0" borderId="5" xfId="38" applyFont="1" applyBorder="1" applyAlignment="1">
      <alignment horizontal="center" vertical="center" wrapText="1"/>
    </xf>
    <xf numFmtId="0" fontId="9" fillId="0" borderId="21" xfId="38" applyFont="1" applyBorder="1" applyAlignment="1">
      <alignment horizontal="center" vertical="center" wrapText="1"/>
    </xf>
    <xf numFmtId="0" fontId="6" fillId="0" borderId="13" xfId="38" applyBorder="1" applyAlignment="1">
      <alignment horizontal="center" vertical="center" wrapText="1"/>
    </xf>
    <xf numFmtId="0" fontId="7" fillId="0" borderId="10" xfId="38" applyFont="1" applyBorder="1" applyAlignment="1">
      <alignment horizontal="left" vertical="center" wrapText="1"/>
    </xf>
    <xf numFmtId="2" fontId="7" fillId="0" borderId="10" xfId="38" applyNumberFormat="1" applyFont="1" applyBorder="1" applyAlignment="1">
      <alignment horizontal="left" vertical="center" wrapText="1"/>
    </xf>
    <xf numFmtId="0" fontId="6" fillId="0" borderId="9" xfId="38" applyBorder="1" applyAlignment="1">
      <alignment vertical="center" wrapText="1"/>
    </xf>
    <xf numFmtId="0" fontId="6" fillId="0" borderId="10" xfId="38" applyBorder="1" applyAlignment="1">
      <alignment vertical="center" wrapText="1"/>
    </xf>
    <xf numFmtId="0" fontId="6" fillId="0" borderId="7" xfId="38" applyBorder="1" applyAlignment="1">
      <alignment horizontal="left" vertical="center" wrapText="1"/>
    </xf>
    <xf numFmtId="4" fontId="10" fillId="2" borderId="22" xfId="38" applyNumberFormat="1" applyFont="1" applyFill="1" applyBorder="1" applyAlignment="1">
      <alignment horizontal="center" vertical="center" wrapText="1"/>
    </xf>
    <xf numFmtId="4" fontId="0" fillId="3" borderId="0" xfId="38" applyNumberFormat="1" applyFont="1" applyFill="1" applyAlignment="1">
      <alignment horizontal="center" vertical="center" wrapText="1"/>
    </xf>
    <xf numFmtId="179" fontId="0" fillId="3" borderId="3" xfId="38" applyNumberFormat="1" applyFont="1" applyFill="1" applyBorder="1" applyAlignment="1">
      <alignment horizontal="center" vertical="center" wrapText="1"/>
    </xf>
    <xf numFmtId="179" fontId="3" fillId="0" borderId="6" xfId="38" applyNumberFormat="1" applyFont="1" applyBorder="1" applyAlignment="1">
      <alignment horizontal="center" vertical="center" wrapText="1"/>
    </xf>
    <xf numFmtId="179" fontId="3" fillId="0" borderId="23" xfId="38" applyNumberFormat="1" applyFont="1" applyBorder="1" applyAlignment="1">
      <alignment horizontal="center" vertical="center" wrapText="1"/>
    </xf>
    <xf numFmtId="178" fontId="11" fillId="0" borderId="0" xfId="0" applyNumberFormat="1" applyFont="1" applyAlignment="1">
      <alignment horizontal="center" vertical="top" wrapText="1"/>
    </xf>
    <xf numFmtId="177" fontId="7" fillId="2" borderId="24" xfId="38" applyNumberFormat="1" applyFont="1" applyFill="1" applyBorder="1" applyAlignment="1">
      <alignment horizontal="center" vertical="center" wrapText="1"/>
    </xf>
    <xf numFmtId="178" fontId="1" fillId="0" borderId="0" xfId="0" applyNumberFormat="1" applyAlignment="1">
      <alignment vertical="top"/>
    </xf>
    <xf numFmtId="4" fontId="6" fillId="4" borderId="10" xfId="38" applyNumberFormat="1" applyFill="1" applyBorder="1" applyAlignment="1">
      <alignment horizontal="center" vertical="center" wrapText="1"/>
    </xf>
    <xf numFmtId="4" fontId="6" fillId="0" borderId="25" xfId="38" applyNumberFormat="1" applyBorder="1" applyAlignment="1">
      <alignment horizontal="center" vertical="center" wrapText="1"/>
    </xf>
    <xf numFmtId="179" fontId="7" fillId="2" borderId="11" xfId="38" applyNumberFormat="1" applyFont="1" applyFill="1" applyBorder="1" applyAlignment="1">
      <alignment horizontal="center" vertical="center" wrapText="1"/>
    </xf>
    <xf numFmtId="177" fontId="7" fillId="2" borderId="25" xfId="38" applyNumberFormat="1" applyFont="1" applyFill="1" applyBorder="1" applyAlignment="1">
      <alignment horizontal="center" vertical="center" wrapText="1"/>
    </xf>
    <xf numFmtId="4" fontId="7" fillId="2" borderId="8" xfId="38" applyNumberFormat="1" applyFont="1" applyFill="1" applyBorder="1" applyAlignment="1">
      <alignment horizontal="center" vertical="center" wrapText="1"/>
    </xf>
    <xf numFmtId="179" fontId="7" fillId="2" borderId="24" xfId="38" applyNumberFormat="1" applyFont="1" applyFill="1" applyBorder="1" applyAlignment="1">
      <alignment horizontal="center" vertical="center" wrapText="1"/>
    </xf>
    <xf numFmtId="4" fontId="7" fillId="0" borderId="26" xfId="38" applyNumberFormat="1" applyFont="1" applyBorder="1" applyAlignment="1">
      <alignment horizontal="center" vertical="center" wrapText="1"/>
    </xf>
    <xf numFmtId="4" fontId="7" fillId="4" borderId="10" xfId="38" applyNumberFormat="1" applyFont="1" applyFill="1" applyBorder="1" applyAlignment="1">
      <alignment horizontal="center" vertical="center" wrapText="1"/>
    </xf>
    <xf numFmtId="4" fontId="6" fillId="0" borderId="27" xfId="38" applyNumberFormat="1" applyBorder="1" applyAlignment="1">
      <alignment horizontal="center" vertical="center" wrapText="1"/>
    </xf>
    <xf numFmtId="4" fontId="6" fillId="0" borderId="24" xfId="38" applyNumberFormat="1" applyBorder="1" applyAlignment="1">
      <alignment horizontal="center" vertical="center" wrapText="1"/>
    </xf>
    <xf numFmtId="179" fontId="6" fillId="0" borderId="14" xfId="38" applyNumberFormat="1" applyBorder="1" applyAlignment="1">
      <alignment horizontal="center" vertical="center" wrapText="1"/>
    </xf>
    <xf numFmtId="179" fontId="7" fillId="2" borderId="8" xfId="38" applyNumberFormat="1" applyFont="1" applyFill="1" applyBorder="1" applyAlignment="1">
      <alignment horizontal="center" vertical="center" wrapText="1"/>
    </xf>
    <xf numFmtId="179" fontId="7" fillId="0" borderId="26" xfId="38" applyNumberFormat="1" applyFont="1" applyBorder="1" applyAlignment="1">
      <alignment horizontal="center" vertical="center" wrapText="1"/>
    </xf>
    <xf numFmtId="179" fontId="6" fillId="4" borderId="19" xfId="38" applyNumberFormat="1" applyFill="1" applyBorder="1" applyAlignment="1">
      <alignment horizontal="center" vertical="center" wrapText="1"/>
    </xf>
    <xf numFmtId="179" fontId="6" fillId="0" borderId="28" xfId="38" applyNumberFormat="1" applyBorder="1" applyAlignment="1">
      <alignment horizontal="center" vertical="center" wrapText="1"/>
    </xf>
    <xf numFmtId="179" fontId="6" fillId="4" borderId="6" xfId="38" applyNumberFormat="1" applyFill="1" applyBorder="1" applyAlignment="1">
      <alignment horizontal="center" vertical="center" wrapText="1"/>
    </xf>
    <xf numFmtId="179" fontId="6" fillId="0" borderId="23" xfId="38" applyNumberFormat="1" applyBorder="1" applyAlignment="1">
      <alignment horizontal="center" vertical="center" wrapText="1"/>
    </xf>
    <xf numFmtId="179" fontId="7" fillId="4" borderId="6" xfId="38" applyNumberFormat="1" applyFont="1" applyFill="1" applyBorder="1" applyAlignment="1">
      <alignment horizontal="center" vertical="center" wrapText="1"/>
    </xf>
    <xf numFmtId="4" fontId="7" fillId="4" borderId="19" xfId="38" applyNumberFormat="1" applyFont="1" applyFill="1" applyBorder="1" applyAlignment="1">
      <alignment horizontal="center" vertical="center" wrapText="1"/>
    </xf>
    <xf numFmtId="4" fontId="7" fillId="4" borderId="6" xfId="38" applyNumberFormat="1" applyFont="1" applyFill="1" applyBorder="1" applyAlignment="1">
      <alignment horizontal="center" vertical="center" wrapText="1"/>
    </xf>
    <xf numFmtId="4" fontId="6" fillId="0" borderId="14" xfId="38" applyNumberFormat="1" applyBorder="1" applyAlignment="1">
      <alignment horizontal="center" vertical="center" wrapText="1"/>
    </xf>
    <xf numFmtId="4" fontId="6" fillId="4" borderId="6" xfId="38" applyNumberFormat="1" applyFill="1" applyBorder="1" applyAlignment="1">
      <alignment horizontal="center" vertical="center" wrapText="1"/>
    </xf>
    <xf numFmtId="179" fontId="7" fillId="0" borderId="10" xfId="38" applyNumberFormat="1" applyFont="1" applyBorder="1" applyAlignment="1">
      <alignment horizontal="left" vertical="center" wrapText="1"/>
    </xf>
    <xf numFmtId="179" fontId="7" fillId="0" borderId="25" xfId="38" applyNumberFormat="1" applyFont="1" applyBorder="1" applyAlignment="1">
      <alignment horizontal="left" vertical="center" wrapText="1"/>
    </xf>
    <xf numFmtId="0" fontId="7" fillId="4" borderId="17" xfId="38" applyFont="1" applyFill="1" applyBorder="1" applyAlignment="1">
      <alignment horizontal="center" vertical="center" wrapText="1"/>
    </xf>
    <xf numFmtId="0" fontId="7" fillId="4" borderId="8" xfId="38" applyFont="1" applyFill="1" applyBorder="1" applyAlignment="1">
      <alignment horizontal="center" vertical="center" wrapText="1"/>
    </xf>
    <xf numFmtId="0" fontId="6" fillId="4" borderId="14" xfId="38" applyFill="1" applyBorder="1" applyAlignment="1">
      <alignment horizontal="center" vertical="center" wrapText="1"/>
    </xf>
    <xf numFmtId="2" fontId="6" fillId="4" borderId="4" xfId="38" applyNumberFormat="1" applyFill="1" applyBorder="1" applyAlignment="1">
      <alignment horizontal="center" vertical="center" wrapText="1"/>
    </xf>
    <xf numFmtId="0" fontId="6" fillId="3" borderId="29" xfId="38" applyFill="1" applyBorder="1" applyAlignment="1">
      <alignment horizontal="center" vertical="center" wrapText="1"/>
    </xf>
    <xf numFmtId="2" fontId="6" fillId="3" borderId="29" xfId="38" applyNumberFormat="1" applyFill="1" applyBorder="1" applyAlignment="1">
      <alignment horizontal="center" vertical="center" wrapText="1"/>
    </xf>
    <xf numFmtId="0" fontId="7" fillId="0" borderId="1" xfId="38" applyFont="1" applyBorder="1" applyAlignment="1">
      <alignment horizontal="left" vertical="center" wrapText="1"/>
    </xf>
    <xf numFmtId="0" fontId="7" fillId="3" borderId="0" xfId="38" applyFont="1" applyFill="1" applyAlignment="1">
      <alignment horizontal="center" vertical="center" wrapText="1"/>
    </xf>
    <xf numFmtId="0" fontId="6" fillId="3" borderId="0" xfId="38" applyFill="1" applyAlignment="1">
      <alignment horizontal="center" vertical="center" wrapText="1"/>
    </xf>
    <xf numFmtId="2" fontId="6" fillId="3" borderId="0" xfId="38" applyNumberFormat="1" applyFill="1" applyAlignment="1">
      <alignment horizontal="center" vertical="center" wrapText="1"/>
    </xf>
    <xf numFmtId="0" fontId="0" fillId="0" borderId="30" xfId="38" applyFont="1" applyBorder="1" applyAlignment="1">
      <alignment horizontal="center" vertical="center" wrapText="1"/>
    </xf>
    <xf numFmtId="2" fontId="6" fillId="3" borderId="30" xfId="38" applyNumberFormat="1" applyFill="1" applyBorder="1" applyAlignment="1">
      <alignment horizontal="center" vertical="center" wrapText="1"/>
    </xf>
    <xf numFmtId="2" fontId="0" fillId="0" borderId="0" xfId="38" applyNumberFormat="1" applyFont="1" applyAlignment="1">
      <alignment horizontal="center" vertical="top"/>
    </xf>
    <xf numFmtId="0" fontId="0" fillId="0" borderId="0" xfId="38" applyFont="1" applyAlignment="1">
      <alignment vertical="top"/>
    </xf>
    <xf numFmtId="176" fontId="6" fillId="0" borderId="28" xfId="0" applyNumberFormat="1" applyFont="1" applyBorder="1" applyAlignment="1">
      <alignment horizontal="center" vertical="center" wrapText="1"/>
    </xf>
    <xf numFmtId="4" fontId="6" fillId="3" borderId="14" xfId="38" applyNumberFormat="1" applyFill="1" applyBorder="1" applyAlignment="1">
      <alignment horizontal="center" vertical="center" wrapText="1"/>
    </xf>
    <xf numFmtId="4" fontId="6" fillId="3" borderId="29" xfId="38" applyNumberFormat="1" applyFill="1" applyBorder="1" applyAlignment="1">
      <alignment horizontal="center" vertical="center" wrapText="1"/>
    </xf>
    <xf numFmtId="179" fontId="6" fillId="0" borderId="22" xfId="38" applyNumberFormat="1" applyBorder="1" applyAlignment="1">
      <alignment horizontal="center" vertical="center" wrapText="1"/>
    </xf>
    <xf numFmtId="4" fontId="6" fillId="3" borderId="0" xfId="38" applyNumberFormat="1" applyFill="1" applyAlignment="1">
      <alignment horizontal="center" vertical="center" wrapText="1"/>
    </xf>
    <xf numFmtId="179" fontId="7" fillId="3" borderId="0" xfId="38" applyNumberFormat="1" applyFont="1" applyFill="1" applyAlignment="1">
      <alignment horizontal="center" vertical="center" wrapText="1"/>
    </xf>
    <xf numFmtId="4" fontId="6" fillId="3" borderId="30" xfId="38" applyNumberFormat="1" applyFill="1" applyBorder="1" applyAlignment="1">
      <alignment horizontal="center" vertical="center" wrapText="1"/>
    </xf>
    <xf numFmtId="179" fontId="7" fillId="3" borderId="30" xfId="38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8"/>
  <sheetViews>
    <sheetView tabSelected="1" view="pageBreakPreview" zoomScaleNormal="120" zoomScaleSheetLayoutView="100" workbookViewId="0">
      <selection activeCell="G5" sqref="G5"/>
    </sheetView>
  </sheetViews>
  <sheetFormatPr defaultColWidth="9" defaultRowHeight="12.75"/>
  <cols>
    <col min="1" max="1" width="4.25555555555556" customWidth="1"/>
    <col min="2" max="2" width="38.6222222222222" style="2" customWidth="1"/>
    <col min="3" max="3" width="6.25555555555556" style="3" customWidth="1"/>
    <col min="4" max="4" width="7.37777777777778" style="4" customWidth="1"/>
    <col min="5" max="5" width="9.12222222222222" style="5" customWidth="1"/>
    <col min="6" max="6" width="14.5" style="5" customWidth="1"/>
    <col min="7" max="7" width="14.6222222222222" style="1" customWidth="1"/>
  </cols>
  <sheetData>
    <row r="1" ht="21" customHeight="1" spans="1:6">
      <c r="A1" s="6"/>
      <c r="B1" s="6"/>
      <c r="C1" s="7"/>
      <c r="D1" s="8" t="s">
        <v>0</v>
      </c>
      <c r="E1" s="8"/>
      <c r="F1" s="64" t="s">
        <v>1</v>
      </c>
    </row>
    <row r="2" ht="12" customHeight="1" spans="1:6">
      <c r="A2" s="9"/>
      <c r="B2" s="9"/>
      <c r="C2" s="10"/>
      <c r="D2" s="8" t="s">
        <v>2</v>
      </c>
      <c r="E2" s="8"/>
      <c r="F2" s="64" t="s">
        <v>3</v>
      </c>
    </row>
    <row r="3" ht="16.5" customHeight="1" spans="1:6">
      <c r="A3" s="11"/>
      <c r="B3" s="9"/>
      <c r="C3" s="12"/>
      <c r="D3" s="13"/>
      <c r="E3" s="65"/>
      <c r="F3" s="66"/>
    </row>
    <row r="4" ht="13.5" customHeight="1" spans="1:6">
      <c r="A4" s="14"/>
      <c r="B4" s="15"/>
      <c r="C4" s="16"/>
      <c r="D4" s="17"/>
      <c r="E4" s="17"/>
      <c r="F4" s="17"/>
    </row>
    <row r="5" ht="13.5" customHeight="1" spans="1:6">
      <c r="A5" s="18" t="s">
        <v>4</v>
      </c>
      <c r="B5" s="18"/>
      <c r="C5" s="18"/>
      <c r="D5" s="18"/>
      <c r="E5" s="18"/>
      <c r="F5" s="18"/>
    </row>
    <row r="6" ht="31.5" customHeight="1" spans="1:10">
      <c r="A6" s="19" t="s">
        <v>5</v>
      </c>
      <c r="B6" s="19"/>
      <c r="C6" s="20" t="s">
        <v>6</v>
      </c>
      <c r="D6" s="21" t="s">
        <v>7</v>
      </c>
      <c r="E6" s="67" t="s">
        <v>8</v>
      </c>
      <c r="F6" s="68" t="s">
        <v>9</v>
      </c>
      <c r="G6" s="69"/>
      <c r="H6" s="1"/>
      <c r="I6" s="1"/>
      <c r="J6" s="1"/>
    </row>
    <row r="7" customHeight="1" spans="1:10">
      <c r="A7" s="22">
        <v>1</v>
      </c>
      <c r="B7" s="23" t="s">
        <v>10</v>
      </c>
      <c r="C7" s="23"/>
      <c r="D7" s="23"/>
      <c r="E7" s="23"/>
      <c r="F7" s="70">
        <f>SUM(F8:F11)</f>
        <v>0</v>
      </c>
      <c r="G7" s="71"/>
      <c r="I7" s="1"/>
      <c r="J7" s="1"/>
    </row>
    <row r="8" customHeight="1" spans="1:7">
      <c r="A8" s="24" t="s">
        <v>11</v>
      </c>
      <c r="B8" s="25" t="s">
        <v>12</v>
      </c>
      <c r="C8" s="26" t="s">
        <v>13</v>
      </c>
      <c r="D8" s="27">
        <v>1</v>
      </c>
      <c r="E8" s="72"/>
      <c r="F8" s="73" t="s">
        <v>14</v>
      </c>
      <c r="G8" s="71"/>
    </row>
    <row r="9" ht="25.5" customHeight="1" spans="1:7">
      <c r="A9" s="24" t="s">
        <v>15</v>
      </c>
      <c r="B9" s="25" t="s">
        <v>16</v>
      </c>
      <c r="C9" s="26" t="s">
        <v>13</v>
      </c>
      <c r="D9" s="27">
        <v>1</v>
      </c>
      <c r="E9" s="72"/>
      <c r="F9" s="73" t="s">
        <v>14</v>
      </c>
      <c r="G9" s="71"/>
    </row>
    <row r="10" customHeight="1" spans="1:7">
      <c r="A10" s="24" t="s">
        <v>17</v>
      </c>
      <c r="B10" s="25" t="s">
        <v>18</v>
      </c>
      <c r="C10" s="26" t="s">
        <v>13</v>
      </c>
      <c r="D10" s="27">
        <v>1</v>
      </c>
      <c r="E10" s="72"/>
      <c r="F10" s="73" t="s">
        <v>14</v>
      </c>
      <c r="G10" s="71"/>
    </row>
    <row r="11" ht="25.5" customHeight="1" spans="1:7">
      <c r="A11" s="24" t="s">
        <v>19</v>
      </c>
      <c r="B11" s="25" t="s">
        <v>20</v>
      </c>
      <c r="C11" s="26" t="s">
        <v>13</v>
      </c>
      <c r="D11" s="27">
        <v>1</v>
      </c>
      <c r="E11" s="72"/>
      <c r="F11" s="73" t="s">
        <v>14</v>
      </c>
      <c r="G11" s="71"/>
    </row>
    <row r="12" customHeight="1" spans="1:10">
      <c r="A12" s="22">
        <v>2</v>
      </c>
      <c r="B12" s="28" t="s">
        <v>21</v>
      </c>
      <c r="C12" s="29"/>
      <c r="D12" s="30"/>
      <c r="E12" s="74"/>
      <c r="F12" s="75">
        <f>SUM(F13:F18)</f>
        <v>3590</v>
      </c>
      <c r="G12" s="71"/>
      <c r="I12" s="1"/>
      <c r="J12" s="1"/>
    </row>
    <row r="13" ht="25.5" customHeight="1" spans="1:7">
      <c r="A13" s="24" t="s">
        <v>22</v>
      </c>
      <c r="B13" s="25" t="s">
        <v>23</v>
      </c>
      <c r="C13" s="26" t="s">
        <v>13</v>
      </c>
      <c r="D13" s="31"/>
      <c r="E13" s="72"/>
      <c r="F13" s="73" t="s">
        <v>24</v>
      </c>
      <c r="G13" s="71"/>
    </row>
    <row r="14" customHeight="1" spans="1:10">
      <c r="A14" s="24" t="s">
        <v>25</v>
      </c>
      <c r="B14" s="32" t="s">
        <v>26</v>
      </c>
      <c r="C14" s="26" t="s">
        <v>13</v>
      </c>
      <c r="D14" s="31">
        <v>1</v>
      </c>
      <c r="E14" s="72"/>
      <c r="F14" s="73">
        <v>960</v>
      </c>
      <c r="G14" s="71"/>
      <c r="I14" s="1"/>
      <c r="J14" s="1"/>
    </row>
    <row r="15" customHeight="1" spans="1:10">
      <c r="A15" s="24" t="s">
        <v>27</v>
      </c>
      <c r="B15" s="32" t="s">
        <v>28</v>
      </c>
      <c r="C15" s="26" t="s">
        <v>13</v>
      </c>
      <c r="D15" s="31">
        <v>1</v>
      </c>
      <c r="E15" s="72"/>
      <c r="F15" s="73">
        <v>150</v>
      </c>
      <c r="G15" s="71"/>
      <c r="I15" s="1"/>
      <c r="J15" s="1"/>
    </row>
    <row r="16" customHeight="1" spans="1:10">
      <c r="A16" s="24" t="s">
        <v>29</v>
      </c>
      <c r="B16" s="32" t="s">
        <v>30</v>
      </c>
      <c r="C16" s="26" t="s">
        <v>13</v>
      </c>
      <c r="D16" s="31">
        <v>1</v>
      </c>
      <c r="E16" s="72"/>
      <c r="F16" s="73">
        <v>1350</v>
      </c>
      <c r="G16" s="71"/>
      <c r="I16" s="1"/>
      <c r="J16" s="1"/>
    </row>
    <row r="17" customHeight="1" spans="1:10">
      <c r="A17" s="24" t="s">
        <v>31</v>
      </c>
      <c r="B17" s="32" t="s">
        <v>32</v>
      </c>
      <c r="C17" s="26" t="s">
        <v>13</v>
      </c>
      <c r="D17" s="31">
        <v>1</v>
      </c>
      <c r="E17" s="72"/>
      <c r="F17" s="73">
        <v>350</v>
      </c>
      <c r="G17" s="71"/>
      <c r="I17" s="1"/>
      <c r="J17" s="1"/>
    </row>
    <row r="18" ht="25.5" customHeight="1" spans="1:10">
      <c r="A18" s="24" t="s">
        <v>33</v>
      </c>
      <c r="B18" s="25" t="s">
        <v>34</v>
      </c>
      <c r="C18" s="26" t="s">
        <v>13</v>
      </c>
      <c r="D18" s="31">
        <v>1</v>
      </c>
      <c r="E18" s="72"/>
      <c r="F18" s="73">
        <v>780</v>
      </c>
      <c r="G18" s="71"/>
      <c r="I18" s="1"/>
      <c r="J18" s="1"/>
    </row>
    <row r="19" customHeight="1" spans="1:10">
      <c r="A19" s="33">
        <v>3</v>
      </c>
      <c r="B19" s="23" t="s">
        <v>35</v>
      </c>
      <c r="C19" s="23"/>
      <c r="D19" s="30"/>
      <c r="E19" s="76"/>
      <c r="F19" s="77">
        <f>SUM(F21:F24)</f>
        <v>27720</v>
      </c>
      <c r="G19" s="71"/>
      <c r="I19" s="1"/>
      <c r="J19" s="1"/>
    </row>
    <row r="20" s="1" customFormat="1" ht="26.25" customHeight="1" spans="1:7">
      <c r="A20" s="34" t="s">
        <v>36</v>
      </c>
      <c r="B20" s="35" t="s">
        <v>37</v>
      </c>
      <c r="C20" s="35"/>
      <c r="D20" s="35"/>
      <c r="E20" s="35"/>
      <c r="F20" s="78"/>
      <c r="G20" s="71"/>
    </row>
    <row r="21" s="1" customFormat="1" customHeight="1" spans="1:7">
      <c r="A21" s="36" t="s">
        <v>38</v>
      </c>
      <c r="B21" s="25" t="s">
        <v>39</v>
      </c>
      <c r="C21" s="26" t="s">
        <v>13</v>
      </c>
      <c r="D21" s="31"/>
      <c r="E21" s="79"/>
      <c r="F21" s="73">
        <v>9540</v>
      </c>
      <c r="G21" s="71"/>
    </row>
    <row r="22" s="1" customFormat="1" customHeight="1" spans="1:7">
      <c r="A22" s="37" t="s">
        <v>40</v>
      </c>
      <c r="B22" s="38" t="s">
        <v>41</v>
      </c>
      <c r="C22" s="26" t="s">
        <v>13</v>
      </c>
      <c r="D22" s="31"/>
      <c r="E22" s="79"/>
      <c r="F22" s="80">
        <v>11960</v>
      </c>
      <c r="G22" s="71"/>
    </row>
    <row r="23" s="1" customFormat="1" customHeight="1" spans="1:7">
      <c r="A23" s="36" t="s">
        <v>42</v>
      </c>
      <c r="B23" s="38" t="s">
        <v>43</v>
      </c>
      <c r="C23" s="26" t="s">
        <v>13</v>
      </c>
      <c r="D23" s="31"/>
      <c r="E23" s="79"/>
      <c r="F23" s="73">
        <v>1220</v>
      </c>
      <c r="G23" s="71"/>
    </row>
    <row r="24" s="1" customFormat="1" ht="38.25" customHeight="1" spans="1:7">
      <c r="A24" s="39" t="s">
        <v>44</v>
      </c>
      <c r="B24" s="25" t="s">
        <v>45</v>
      </c>
      <c r="C24" s="26"/>
      <c r="D24" s="31"/>
      <c r="E24" s="79"/>
      <c r="F24" s="81">
        <v>5000</v>
      </c>
      <c r="G24" s="71"/>
    </row>
    <row r="25" customHeight="1" spans="1:10">
      <c r="A25" s="33">
        <v>4</v>
      </c>
      <c r="B25" s="23" t="s">
        <v>46</v>
      </c>
      <c r="C25" s="23"/>
      <c r="D25" s="30"/>
      <c r="E25" s="76"/>
      <c r="F25" s="77">
        <f>SUM(F27:F36)</f>
        <v>36461</v>
      </c>
      <c r="G25" s="71"/>
      <c r="I25" s="1"/>
      <c r="J25" s="1"/>
    </row>
    <row r="26" ht="13.5" customHeight="1" spans="1:7">
      <c r="A26" s="34" t="s">
        <v>47</v>
      </c>
      <c r="B26" s="40" t="s">
        <v>48</v>
      </c>
      <c r="C26" s="41"/>
      <c r="D26" s="42"/>
      <c r="E26" s="82"/>
      <c r="F26" s="78"/>
      <c r="G26" s="71"/>
    </row>
    <row r="27" ht="25.5" customHeight="1" spans="1:10">
      <c r="A27" s="36" t="s">
        <v>49</v>
      </c>
      <c r="B27" s="25" t="s">
        <v>50</v>
      </c>
      <c r="C27" s="26" t="s">
        <v>51</v>
      </c>
      <c r="D27" s="31">
        <v>45</v>
      </c>
      <c r="E27" s="72"/>
      <c r="F27" s="73">
        <v>13335</v>
      </c>
      <c r="G27" s="71"/>
      <c r="I27" s="1"/>
      <c r="J27" s="1"/>
    </row>
    <row r="28" customHeight="1" spans="1:10">
      <c r="A28" s="36" t="s">
        <v>52</v>
      </c>
      <c r="B28" s="25" t="s">
        <v>53</v>
      </c>
      <c r="C28" s="26" t="s">
        <v>51</v>
      </c>
      <c r="D28" s="31">
        <v>50</v>
      </c>
      <c r="E28" s="72"/>
      <c r="F28" s="73">
        <v>4300</v>
      </c>
      <c r="G28" s="71"/>
      <c r="I28" s="1"/>
      <c r="J28" s="1"/>
    </row>
    <row r="29" ht="25.5" customHeight="1" spans="1:10">
      <c r="A29" s="36" t="s">
        <v>54</v>
      </c>
      <c r="B29" s="43" t="s">
        <v>55</v>
      </c>
      <c r="C29" s="26" t="s">
        <v>51</v>
      </c>
      <c r="D29" s="31">
        <v>52</v>
      </c>
      <c r="E29" s="72"/>
      <c r="F29" s="73">
        <v>4300</v>
      </c>
      <c r="G29" s="71"/>
      <c r="I29" s="1"/>
      <c r="J29" s="1"/>
    </row>
    <row r="30" ht="25.5" customHeight="1" spans="1:10">
      <c r="A30" s="36" t="s">
        <v>56</v>
      </c>
      <c r="B30" s="43" t="s">
        <v>57</v>
      </c>
      <c r="C30" s="26" t="s">
        <v>51</v>
      </c>
      <c r="D30" s="31">
        <v>15</v>
      </c>
      <c r="E30" s="72"/>
      <c r="F30" s="73">
        <v>1430</v>
      </c>
      <c r="G30" s="71"/>
      <c r="I30" s="1"/>
      <c r="J30" s="1"/>
    </row>
    <row r="31" customHeight="1" spans="1:10">
      <c r="A31" s="36" t="s">
        <v>58</v>
      </c>
      <c r="B31" s="44" t="s">
        <v>59</v>
      </c>
      <c r="C31" s="26" t="s">
        <v>51</v>
      </c>
      <c r="D31" s="31">
        <v>50</v>
      </c>
      <c r="E31" s="72"/>
      <c r="F31" s="73">
        <v>5598</v>
      </c>
      <c r="G31" s="71"/>
      <c r="I31" s="1"/>
      <c r="J31" s="1"/>
    </row>
    <row r="32" customHeight="1" spans="1:10">
      <c r="A32" s="45" t="s">
        <v>60</v>
      </c>
      <c r="B32" s="25" t="s">
        <v>61</v>
      </c>
      <c r="C32" s="26" t="s">
        <v>51</v>
      </c>
      <c r="D32" s="31">
        <v>52</v>
      </c>
      <c r="E32" s="72">
        <v>59.9</v>
      </c>
      <c r="F32" s="73">
        <v>3301</v>
      </c>
      <c r="G32" s="71"/>
      <c r="I32" s="1"/>
      <c r="J32" s="1"/>
    </row>
    <row r="33" customHeight="1" spans="1:10">
      <c r="A33" s="45" t="s">
        <v>62</v>
      </c>
      <c r="B33" s="25" t="s">
        <v>63</v>
      </c>
      <c r="C33" s="26" t="s">
        <v>51</v>
      </c>
      <c r="D33" s="31">
        <v>15</v>
      </c>
      <c r="E33" s="72">
        <v>89.9</v>
      </c>
      <c r="F33" s="73">
        <v>1430</v>
      </c>
      <c r="G33" s="71"/>
      <c r="I33" s="1"/>
      <c r="J33" s="1"/>
    </row>
    <row r="34" ht="13.5" customHeight="1" spans="1:7">
      <c r="A34" s="34" t="s">
        <v>64</v>
      </c>
      <c r="B34" s="40" t="s">
        <v>65</v>
      </c>
      <c r="C34" s="41"/>
      <c r="D34" s="42"/>
      <c r="E34" s="82"/>
      <c r="F34" s="78"/>
      <c r="G34" s="71"/>
    </row>
    <row r="35" customHeight="1" spans="1:10">
      <c r="A35" s="36" t="s">
        <v>66</v>
      </c>
      <c r="B35" s="38" t="s">
        <v>67</v>
      </c>
      <c r="C35" s="26" t="s">
        <v>68</v>
      </c>
      <c r="D35" s="31">
        <v>54</v>
      </c>
      <c r="E35" s="72">
        <v>39.9</v>
      </c>
      <c r="F35" s="73">
        <v>2284</v>
      </c>
      <c r="G35" s="71"/>
      <c r="I35" s="1"/>
      <c r="J35" s="1"/>
    </row>
    <row r="36" ht="20.25" customHeight="1" spans="1:10">
      <c r="A36" s="36" t="s">
        <v>69</v>
      </c>
      <c r="B36" s="46" t="s">
        <v>70</v>
      </c>
      <c r="C36" s="26" t="s">
        <v>68</v>
      </c>
      <c r="D36" s="31">
        <v>7</v>
      </c>
      <c r="E36" s="72">
        <v>65</v>
      </c>
      <c r="F36" s="73">
        <v>483</v>
      </c>
      <c r="G36" s="71"/>
      <c r="I36" s="1"/>
      <c r="J36" s="1"/>
    </row>
    <row r="37" customHeight="1" spans="1:10">
      <c r="A37" s="33">
        <v>5</v>
      </c>
      <c r="B37" s="47" t="s">
        <v>71</v>
      </c>
      <c r="C37" s="23"/>
      <c r="D37" s="30"/>
      <c r="E37" s="83"/>
      <c r="F37" s="77">
        <f>SUM(F39:F40)</f>
        <v>38720</v>
      </c>
      <c r="G37" s="71"/>
      <c r="I37" s="1"/>
      <c r="J37" s="1"/>
    </row>
    <row r="38" ht="13.5" customHeight="1" spans="1:7">
      <c r="A38" s="34" t="s">
        <v>72</v>
      </c>
      <c r="B38" s="40" t="s">
        <v>73</v>
      </c>
      <c r="C38" s="41"/>
      <c r="D38" s="42"/>
      <c r="E38" s="82"/>
      <c r="F38" s="84"/>
      <c r="G38" s="71"/>
    </row>
    <row r="39" ht="25.5" customHeight="1" spans="1:10">
      <c r="A39" s="48" t="s">
        <v>74</v>
      </c>
      <c r="B39" s="49" t="s">
        <v>75</v>
      </c>
      <c r="C39" s="50"/>
      <c r="D39" s="51"/>
      <c r="E39" s="85"/>
      <c r="F39" s="86">
        <v>18050</v>
      </c>
      <c r="G39" s="71"/>
      <c r="I39" s="1"/>
      <c r="J39" s="1"/>
    </row>
    <row r="40" customHeight="1" spans="1:10">
      <c r="A40" s="52" t="s">
        <v>76</v>
      </c>
      <c r="B40" s="53" t="s">
        <v>77</v>
      </c>
      <c r="C40" s="54"/>
      <c r="D40" s="55"/>
      <c r="E40" s="87"/>
      <c r="F40" s="88">
        <v>20670</v>
      </c>
      <c r="G40" s="71"/>
      <c r="I40" s="1"/>
      <c r="J40" s="1"/>
    </row>
    <row r="41" customHeight="1" spans="1:10">
      <c r="A41" s="33">
        <v>6</v>
      </c>
      <c r="B41" s="47" t="s">
        <v>78</v>
      </c>
      <c r="C41" s="23"/>
      <c r="D41" s="30"/>
      <c r="E41" s="83"/>
      <c r="F41" s="77">
        <f>SUM(F43)</f>
        <v>16450</v>
      </c>
      <c r="G41" s="71"/>
      <c r="I41" s="1"/>
      <c r="J41" s="1"/>
    </row>
    <row r="42" ht="13.5" customHeight="1" spans="1:7">
      <c r="A42" s="34" t="s">
        <v>79</v>
      </c>
      <c r="B42" s="40" t="s">
        <v>80</v>
      </c>
      <c r="C42" s="41"/>
      <c r="D42" s="42"/>
      <c r="E42" s="82"/>
      <c r="F42" s="84"/>
      <c r="G42" s="71"/>
    </row>
    <row r="43" ht="25.5" customHeight="1" spans="1:10">
      <c r="A43" s="56" t="s">
        <v>81</v>
      </c>
      <c r="B43" s="53" t="s">
        <v>82</v>
      </c>
      <c r="C43" s="54" t="s">
        <v>13</v>
      </c>
      <c r="D43" s="55"/>
      <c r="E43" s="89"/>
      <c r="F43" s="88">
        <v>16450</v>
      </c>
      <c r="G43" s="71"/>
      <c r="I43" s="1"/>
      <c r="J43" s="1"/>
    </row>
    <row r="44" customHeight="1" spans="1:10">
      <c r="A44" s="33">
        <v>7</v>
      </c>
      <c r="B44" s="23" t="s">
        <v>83</v>
      </c>
      <c r="C44" s="23"/>
      <c r="D44" s="30"/>
      <c r="E44" s="83"/>
      <c r="F44" s="77">
        <f>SUM(F45:F46)</f>
        <v>58930</v>
      </c>
      <c r="G44" s="71"/>
      <c r="I44" s="1"/>
      <c r="J44" s="1"/>
    </row>
    <row r="45" ht="25.5" customHeight="1" spans="1:10">
      <c r="A45" s="56" t="s">
        <v>84</v>
      </c>
      <c r="B45" s="53" t="s">
        <v>85</v>
      </c>
      <c r="C45" s="54" t="s">
        <v>86</v>
      </c>
      <c r="D45" s="55">
        <v>2</v>
      </c>
      <c r="E45" s="89"/>
      <c r="F45" s="88">
        <v>13350</v>
      </c>
      <c r="G45" s="71"/>
      <c r="I45" s="1"/>
      <c r="J45" s="1"/>
    </row>
    <row r="46" ht="89.25" customHeight="1" spans="1:10">
      <c r="A46" s="56" t="s">
        <v>87</v>
      </c>
      <c r="B46" s="25" t="s">
        <v>88</v>
      </c>
      <c r="C46" s="54" t="s">
        <v>86</v>
      </c>
      <c r="D46" s="31">
        <v>1</v>
      </c>
      <c r="E46" s="89"/>
      <c r="F46" s="88">
        <v>45580</v>
      </c>
      <c r="G46" s="71"/>
      <c r="I46" s="1"/>
      <c r="J46" s="1"/>
    </row>
    <row r="47" ht="13.5" customHeight="1" spans="1:10">
      <c r="A47" s="33">
        <v>8</v>
      </c>
      <c r="B47" s="23" t="s">
        <v>89</v>
      </c>
      <c r="C47" s="23"/>
      <c r="D47" s="30"/>
      <c r="E47" s="83"/>
      <c r="F47" s="77">
        <f>SUM(F48,F49)</f>
        <v>12962</v>
      </c>
      <c r="G47" s="71"/>
      <c r="I47" s="1"/>
      <c r="J47" s="1"/>
    </row>
    <row r="48" ht="25.5" customHeight="1" spans="1:10">
      <c r="A48" s="57" t="s">
        <v>90</v>
      </c>
      <c r="B48" s="49" t="s">
        <v>91</v>
      </c>
      <c r="C48" s="50" t="s">
        <v>92</v>
      </c>
      <c r="D48" s="51">
        <v>45</v>
      </c>
      <c r="E48" s="90"/>
      <c r="F48" s="86">
        <v>4452</v>
      </c>
      <c r="G48" s="71"/>
      <c r="I48" s="1"/>
      <c r="J48" s="1"/>
    </row>
    <row r="49" ht="25.5" customHeight="1" spans="1:10">
      <c r="A49" s="52" t="s">
        <v>93</v>
      </c>
      <c r="B49" s="53" t="s">
        <v>94</v>
      </c>
      <c r="C49" s="54" t="s">
        <v>92</v>
      </c>
      <c r="D49" s="55">
        <v>12</v>
      </c>
      <c r="E49" s="91"/>
      <c r="F49" s="88">
        <v>8510</v>
      </c>
      <c r="G49" s="71"/>
      <c r="I49" s="1"/>
      <c r="J49" s="1"/>
    </row>
    <row r="50" s="1" customFormat="1" customHeight="1" spans="1:7">
      <c r="A50" s="33">
        <v>9</v>
      </c>
      <c r="B50" s="23" t="s">
        <v>95</v>
      </c>
      <c r="C50" s="23"/>
      <c r="D50" s="30"/>
      <c r="E50" s="83"/>
      <c r="F50" s="77">
        <f>SUM(F51,F53)</f>
        <v>11670</v>
      </c>
      <c r="G50" s="71"/>
    </row>
    <row r="51" s="1" customFormat="1" ht="13.5" customHeight="1" spans="1:7">
      <c r="A51" s="58" t="s">
        <v>96</v>
      </c>
      <c r="B51" s="40" t="s">
        <v>97</v>
      </c>
      <c r="C51" s="41"/>
      <c r="D51" s="42"/>
      <c r="E51" s="92"/>
      <c r="F51" s="84">
        <f>SUM(F52:F52)</f>
        <v>6790</v>
      </c>
      <c r="G51" s="71"/>
    </row>
    <row r="52" s="1" customFormat="1" ht="38.25" customHeight="1" spans="1:7">
      <c r="A52" s="48" t="s">
        <v>98</v>
      </c>
      <c r="B52" s="49" t="s">
        <v>99</v>
      </c>
      <c r="C52" s="50" t="s">
        <v>13</v>
      </c>
      <c r="D52" s="51"/>
      <c r="E52" s="93"/>
      <c r="F52" s="86">
        <v>6790</v>
      </c>
      <c r="G52" s="71"/>
    </row>
    <row r="53" s="1" customFormat="1" ht="13.5" customHeight="1" spans="1:7">
      <c r="A53" s="58" t="s">
        <v>100</v>
      </c>
      <c r="B53" s="40" t="s">
        <v>101</v>
      </c>
      <c r="C53" s="41"/>
      <c r="D53" s="42"/>
      <c r="E53" s="92"/>
      <c r="F53" s="84">
        <f>SUM(F54:F54)</f>
        <v>4880</v>
      </c>
      <c r="G53" s="71"/>
    </row>
    <row r="54" s="1" customFormat="1" ht="25.5" customHeight="1" spans="1:7">
      <c r="A54" s="48" t="s">
        <v>102</v>
      </c>
      <c r="B54" s="49" t="s">
        <v>103</v>
      </c>
      <c r="C54" s="50" t="s">
        <v>92</v>
      </c>
      <c r="D54" s="51">
        <v>370</v>
      </c>
      <c r="E54" s="93"/>
      <c r="F54" s="86">
        <v>4880</v>
      </c>
      <c r="G54" s="71"/>
    </row>
    <row r="55" customHeight="1" spans="1:10">
      <c r="A55" s="33">
        <v>10</v>
      </c>
      <c r="B55" s="23" t="s">
        <v>104</v>
      </c>
      <c r="C55" s="23"/>
      <c r="D55" s="30"/>
      <c r="E55" s="83"/>
      <c r="F55" s="77">
        <v>14300</v>
      </c>
      <c r="G55" s="71"/>
      <c r="I55" s="1"/>
      <c r="J55" s="1"/>
    </row>
    <row r="56" ht="25.5" customHeight="1" spans="1:7">
      <c r="A56" s="44" t="s">
        <v>105</v>
      </c>
      <c r="B56" s="25" t="s">
        <v>106</v>
      </c>
      <c r="C56" s="59"/>
      <c r="D56" s="60"/>
      <c r="E56" s="94"/>
      <c r="F56" s="95"/>
      <c r="G56" s="71"/>
    </row>
    <row r="57" ht="25.5" customHeight="1" spans="1:7">
      <c r="A57" s="44" t="s">
        <v>107</v>
      </c>
      <c r="B57" s="25" t="s">
        <v>108</v>
      </c>
      <c r="C57" s="59"/>
      <c r="D57" s="60"/>
      <c r="E57" s="94"/>
      <c r="F57" s="95"/>
      <c r="G57" s="71"/>
    </row>
    <row r="58" customHeight="1" spans="1:7">
      <c r="A58" s="44" t="s">
        <v>109</v>
      </c>
      <c r="B58" s="25" t="s">
        <v>110</v>
      </c>
      <c r="C58" s="59"/>
      <c r="D58" s="60"/>
      <c r="E58" s="94"/>
      <c r="F58" s="95"/>
      <c r="G58" s="71"/>
    </row>
    <row r="59" ht="25.5" customHeight="1" spans="1:7">
      <c r="A59" s="61" t="s">
        <v>111</v>
      </c>
      <c r="B59" s="62" t="s">
        <v>112</v>
      </c>
      <c r="C59" s="59"/>
      <c r="D59" s="60"/>
      <c r="E59" s="94"/>
      <c r="F59" s="95"/>
      <c r="G59" s="71"/>
    </row>
    <row r="60" ht="25.5" customHeight="1" spans="1:7">
      <c r="A60" s="61" t="s">
        <v>113</v>
      </c>
      <c r="B60" s="62" t="s">
        <v>114</v>
      </c>
      <c r="C60" s="59"/>
      <c r="D60" s="60"/>
      <c r="E60" s="94"/>
      <c r="F60" s="95"/>
      <c r="G60" s="71"/>
    </row>
    <row r="61" customHeight="1" spans="1:7">
      <c r="A61" s="44" t="s">
        <v>115</v>
      </c>
      <c r="B61" s="25" t="s">
        <v>116</v>
      </c>
      <c r="C61" s="59"/>
      <c r="D61" s="60"/>
      <c r="E61" s="94"/>
      <c r="F61" s="95"/>
      <c r="G61" s="71"/>
    </row>
    <row r="62" ht="25.5" customHeight="1" spans="1:7">
      <c r="A62" s="63" t="s">
        <v>117</v>
      </c>
      <c r="B62" s="25" t="s">
        <v>118</v>
      </c>
      <c r="C62" s="59"/>
      <c r="D62" s="60"/>
      <c r="E62" s="94"/>
      <c r="F62" s="95"/>
      <c r="G62" s="71"/>
    </row>
    <row r="63" ht="13.5" customHeight="1" spans="1:7">
      <c r="A63" s="33">
        <v>11</v>
      </c>
      <c r="B63" s="47" t="s">
        <v>119</v>
      </c>
      <c r="C63" s="23"/>
      <c r="D63" s="30"/>
      <c r="E63" s="83"/>
      <c r="F63" s="77" t="s">
        <v>14</v>
      </c>
      <c r="G63" s="71"/>
    </row>
    <row r="64" ht="22.5" customHeight="1" spans="1:7">
      <c r="A64" s="48" t="s">
        <v>120</v>
      </c>
      <c r="B64" s="49" t="s">
        <v>121</v>
      </c>
      <c r="C64" s="50"/>
      <c r="D64" s="51"/>
      <c r="E64" s="85"/>
      <c r="F64" s="86" t="s">
        <v>14</v>
      </c>
      <c r="G64" s="71"/>
    </row>
    <row r="65" customHeight="1" spans="1:10">
      <c r="A65" s="33">
        <v>12</v>
      </c>
      <c r="B65" s="47" t="s">
        <v>122</v>
      </c>
      <c r="C65" s="23"/>
      <c r="D65" s="30"/>
      <c r="E65" s="83"/>
      <c r="F65" s="77">
        <f>SUM(F66)</f>
        <v>3200</v>
      </c>
      <c r="G65" s="71"/>
      <c r="I65" s="1"/>
      <c r="J65" s="1"/>
    </row>
    <row r="66" ht="22.5" customHeight="1" spans="1:10">
      <c r="A66" s="56" t="s">
        <v>123</v>
      </c>
      <c r="B66" s="25" t="s">
        <v>124</v>
      </c>
      <c r="C66" s="54" t="s">
        <v>13</v>
      </c>
      <c r="D66" s="31"/>
      <c r="E66" s="89"/>
      <c r="F66" s="88">
        <v>3200</v>
      </c>
      <c r="G66" s="71"/>
      <c r="I66" s="1"/>
      <c r="J66" s="1"/>
    </row>
    <row r="67" customHeight="1" spans="1:10">
      <c r="A67" s="33">
        <v>13</v>
      </c>
      <c r="B67" s="47" t="s">
        <v>125</v>
      </c>
      <c r="C67" s="23"/>
      <c r="D67" s="30"/>
      <c r="E67" s="83"/>
      <c r="F67" s="77">
        <f>SUM(F68)</f>
        <v>4880</v>
      </c>
      <c r="G67" s="71"/>
      <c r="I67" s="1"/>
      <c r="J67" s="1"/>
    </row>
    <row r="68" ht="13.5" customHeight="1" spans="1:10">
      <c r="A68" s="56" t="s">
        <v>126</v>
      </c>
      <c r="B68" s="25" t="s">
        <v>127</v>
      </c>
      <c r="C68" s="54" t="s">
        <v>13</v>
      </c>
      <c r="D68" s="31"/>
      <c r="E68" s="89"/>
      <c r="F68" s="88">
        <v>4880</v>
      </c>
      <c r="G68" s="71"/>
      <c r="I68" s="1"/>
      <c r="J68" s="1"/>
    </row>
    <row r="69" ht="13.5" customHeight="1" spans="1:10">
      <c r="A69" s="96">
        <v>14</v>
      </c>
      <c r="B69" s="97" t="s">
        <v>128</v>
      </c>
      <c r="C69" s="97"/>
      <c r="D69" s="97"/>
      <c r="E69" s="97"/>
      <c r="F69" s="110">
        <f>SUM(F67,F65,F55,F50,F47,F44,F41,F37,F25,F19,F12)</f>
        <v>228883</v>
      </c>
      <c r="G69" s="71"/>
      <c r="I69" s="1"/>
      <c r="J69" s="1"/>
    </row>
    <row r="70" ht="26.25" customHeight="1" spans="1:10">
      <c r="A70" s="34">
        <v>15</v>
      </c>
      <c r="B70" s="40" t="s">
        <v>129</v>
      </c>
      <c r="C70" s="98" t="s">
        <v>130</v>
      </c>
      <c r="D70" s="99">
        <v>10</v>
      </c>
      <c r="E70" s="111"/>
      <c r="F70" s="86">
        <v>22800</v>
      </c>
      <c r="G70" s="71"/>
      <c r="I70" s="1"/>
      <c r="J70" s="1"/>
    </row>
    <row r="71" ht="26.25" customHeight="1" spans="1:10">
      <c r="A71" s="34">
        <v>16</v>
      </c>
      <c r="B71" s="40" t="s">
        <v>131</v>
      </c>
      <c r="C71" s="100"/>
      <c r="D71" s="101"/>
      <c r="E71" s="112"/>
      <c r="F71" s="113">
        <f>SUM(F70,F69)</f>
        <v>251683</v>
      </c>
      <c r="G71" s="71"/>
      <c r="I71" s="1"/>
      <c r="J71" s="1"/>
    </row>
    <row r="72" s="1" customFormat="1" ht="21.75" customHeight="1" spans="1:6">
      <c r="A72" s="102" t="s">
        <v>132</v>
      </c>
      <c r="B72" s="102"/>
      <c r="C72" s="102"/>
      <c r="D72" s="102"/>
      <c r="E72" s="102"/>
      <c r="F72" s="102"/>
    </row>
    <row r="73" s="1" customFormat="1" ht="21.75" customHeight="1" spans="1:6">
      <c r="A73" s="102"/>
      <c r="B73" s="102"/>
      <c r="C73" s="102"/>
      <c r="D73" s="102"/>
      <c r="E73" s="102"/>
      <c r="F73" s="102"/>
    </row>
    <row r="74" customHeight="1" spans="1:6">
      <c r="A74" s="103"/>
      <c r="B74"/>
      <c r="C74" s="104"/>
      <c r="D74" s="105"/>
      <c r="E74" s="114"/>
      <c r="F74" s="115"/>
    </row>
    <row r="75" ht="13.5" customHeight="1" spans="1:6">
      <c r="A75" s="103"/>
      <c r="B75" s="106"/>
      <c r="C75" s="104"/>
      <c r="D75" s="107"/>
      <c r="E75" s="116"/>
      <c r="F75" s="117"/>
    </row>
    <row r="76" ht="20.1" customHeight="1" spans="2:6">
      <c r="B76" s="2" t="s">
        <v>133</v>
      </c>
      <c r="D76" s="108" t="s">
        <v>134</v>
      </c>
      <c r="E76" s="108"/>
      <c r="F76" s="108"/>
    </row>
    <row r="77" ht="15" customHeight="1" spans="2:6">
      <c r="B77" s="2" t="s">
        <v>135</v>
      </c>
      <c r="D77" s="109" t="s">
        <v>136</v>
      </c>
      <c r="E77" s="109"/>
      <c r="F77" s="109"/>
    </row>
    <row r="78" ht="15" customHeight="1" spans="2:6">
      <c r="B78" s="2" t="s">
        <v>137</v>
      </c>
      <c r="D78" s="109" t="s">
        <v>138</v>
      </c>
      <c r="E78" s="109"/>
      <c r="F78" s="109"/>
    </row>
  </sheetData>
  <mergeCells count="11">
    <mergeCell ref="D1:E1"/>
    <mergeCell ref="A2:B2"/>
    <mergeCell ref="D2:E2"/>
    <mergeCell ref="D4:F4"/>
    <mergeCell ref="A5:F5"/>
    <mergeCell ref="A6:B6"/>
    <mergeCell ref="C7:E7"/>
    <mergeCell ref="B20:E20"/>
    <mergeCell ref="B69:E69"/>
    <mergeCell ref="D76:F76"/>
    <mergeCell ref="A72:F73"/>
  </mergeCells>
  <pageMargins left="0.707638888888889" right="0.509027777777778" top="0.65" bottom="0.779166666666667" header="0.511111111111111" footer="0.511111111111111"/>
  <pageSetup paperSize="9" scale="72" firstPageNumber="0" orientation="portrait" useFirstPageNumber="1" horizontalDpi="300" verticalDpi="300"/>
  <headerFooter>
    <oddFooter>&amp;R&amp;"Calibri,Regular"&amp;K000000&amp;P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 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SD8</cp:lastModifiedBy>
  <cp:revision>0</cp:revision>
  <dcterms:created xsi:type="dcterms:W3CDTF">2009-07-24T21:54:00Z</dcterms:created>
  <cp:lastPrinted>2015-11-09T09:48:00Z</cp:lastPrinted>
  <dcterms:modified xsi:type="dcterms:W3CDTF">2016-03-11T14:29:06Z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1046-10.1.0.5503</vt:lpwstr>
  </property>
</Properties>
</file>