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tables/table5.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marco\OneDrive\Documentos\Poyectos\"/>
    </mc:Choice>
  </mc:AlternateContent>
  <xr:revisionPtr revIDLastSave="0" documentId="8_{04E970AB-0346-482B-AD90-B431CE949AD8}" xr6:coauthVersionLast="47" xr6:coauthVersionMax="47" xr10:uidLastSave="{00000000-0000-0000-0000-000000000000}"/>
  <bookViews>
    <workbookView xWindow="-120" yWindow="-120" windowWidth="20730" windowHeight="11040" activeTab="5" xr2:uid="{70663DAC-8868-486C-A43D-3ADE356EF53F}"/>
  </bookViews>
  <sheets>
    <sheet name="OJD" sheetId="3" r:id="rId1"/>
    <sheet name="ERP" sheetId="2" r:id="rId2"/>
    <sheet name="Append1" sheetId="10" r:id="rId3"/>
    <sheet name="Sheet4" sheetId="6" r:id="rId4"/>
    <sheet name="INICIO" sheetId="11" r:id="rId5"/>
    <sheet name="Comparativa" sheetId="13" r:id="rId6"/>
  </sheets>
  <definedNames>
    <definedName name="DS4B">#REF!</definedName>
    <definedName name="ExternalData_1" localSheetId="2" hidden="1">Append1!$A$1:$C$31</definedName>
    <definedName name="ExternalData_1" localSheetId="1" hidden="1">ERP!$A$1:$G$156</definedName>
    <definedName name="ExternalData_1" localSheetId="0" hidden="1">OJD!$A$1:$C$107</definedName>
    <definedName name="ExternalData_2" localSheetId="5" hidden="1">Comparativa!$N$3:$P$33</definedName>
    <definedName name="SegmentaciónDeDatos_Seccion">#N/A</definedName>
    <definedName name="Slicer_Seccion">#N/A</definedName>
  </definedNames>
  <calcPr calcId="191029"/>
  <pivotCaches>
    <pivotCache cacheId="0" r:id="rId7"/>
  </pivotCaches>
  <extLst>
    <ext xmlns:x14="http://schemas.microsoft.com/office/spreadsheetml/2009/9/main" uri="{876F7934-8845-4945-9796-88D515C7AA90}">
      <x14:pivotCaches>
        <pivotCache cacheId="1"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Y14" i="6" l="1" a="1"/>
  <c r="AY14" i="6" s="1"/>
  <c r="AX14" i="6" a="1"/>
  <c r="AX14" i="6" s="1"/>
  <c r="G27" i="6"/>
  <c r="C2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E417CB-0D46-47A2-A3E9-FD5ED7FBFD1D}"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63CC3E14-AE9F-4BF8-81BF-9AF4BE1E5E92}" keepAlive="1" name="Query - Append1 (2)" description="Connection to the 'Append1 (2)' query in the workbook." type="5" refreshedVersion="8" background="1" saveData="1">
    <dbPr connection="Provider=Microsoft.Mashup.OleDb.1;Data Source=$Workbook$;Location=&quot;Append1 (2)&quot;;Extended Properties=&quot;&quot;" command="SELECT * FROM [Append1 (2)]"/>
  </connection>
  <connection id="3" xr16:uid="{2DDE953E-3772-4A8F-B550-904BFC70C7A0}" keepAlive="1" name="Query - DS4B1" description="Connection to the 'DS4B1' query in the workbook." type="5" refreshedVersion="0" background="1">
    <dbPr connection="Provider=Microsoft.Mashup.OleDb.1;Data Source=$Workbook$;Location=DS4B1;Extended Properties=&quot;&quot;" command="SELECT * FROM [DS4B1]"/>
  </connection>
  <connection id="4" xr16:uid="{3691DF59-7411-41F1-A3A7-BDFE862990F3}" keepAlive="1" name="Query - ERP" description="Connection to the 'ERP' query in the workbook." type="5" refreshedVersion="8" background="1" saveData="1">
    <dbPr connection="Provider=Microsoft.Mashup.OleDb.1;Data Source=$Workbook$;Location=ERP;Extended Properties=&quot;&quot;" command="SELECT * FROM [ERP]"/>
  </connection>
  <connection id="5" xr16:uid="{E7C3E1B2-39F1-4E27-BD6D-DF4967CA2001}" keepAlive="1" name="Query - OJD" description="Connection to the 'OJD' query in the workbook." type="5" refreshedVersion="8" background="1" saveData="1">
    <dbPr connection="Provider=Microsoft.Mashup.OleDb.1;Data Source=$Workbook$;Location=OJD;Extended Properties=&quot;&quot;" command="SELECT * FROM [OJD]"/>
  </connection>
  <connection id="6" xr16:uid="{FEE99BFE-D369-4D7E-A49C-0C8844DA132B}" keepAlive="1" name="Query - OJD (2)" description="Connection to the 'OJD (2)' query in the workbook." type="5" refreshedVersion="0" background="1">
    <dbPr connection="Provider=Microsoft.Mashup.OleDb.1;Data Source=$Workbook$;Location=&quot;OJD (2)&quot;;Extended Properties=&quot;&quot;" command="SELECT * FROM [OJD (2)]"/>
  </connection>
  <connection id="7" xr16:uid="{B5B61748-4BBD-406D-B0BA-5B784FBBE29E}" keepAlive="1" name="Query - OJD (3)" description="Connection to the 'OJD (3)' query in the workbook." type="5" refreshedVersion="0" background="1">
    <dbPr connection="Provider=Microsoft.Mashup.OleDb.1;Data Source=$Workbook$;Location=&quot;OJD (3)&quot;;Extended Properties=&quot;&quot;" command="SELECT * FROM [OJD (3)]"/>
  </connection>
  <connection id="8" xr16:uid="{140619D6-F811-4E88-87EB-93942F9AFAE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9" xr16:uid="{A4760CC9-2D6E-41E6-9901-D14FA8054CA7}"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0" xr16:uid="{D94FCC67-34AA-4CD9-93B9-265F0D040DFF}"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1" xr16:uid="{5DBB0D68-F18A-4E97-BC2C-6BCF8A061162}"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<sst xmlns="http://schemas.openxmlformats.org/spreadsheetml/2006/main" count="542" uniqueCount="142">
  <si>
    <t>Visitas actual</t>
  </si>
  <si>
    <t>Visitas anterior</t>
  </si>
  <si>
    <t>Paginas actual</t>
  </si>
  <si>
    <t>Paginas anterior</t>
  </si>
  <si>
    <t>Cine</t>
  </si>
  <si>
    <t>X</t>
  </si>
  <si>
    <t>J</t>
  </si>
  <si>
    <t>V</t>
  </si>
  <si>
    <t>S</t>
  </si>
  <si>
    <t>D</t>
  </si>
  <si>
    <t>L</t>
  </si>
  <si>
    <t>M</t>
  </si>
  <si>
    <t>Deporte</t>
  </si>
  <si>
    <t>Economia</t>
  </si>
  <si>
    <t>Politica</t>
  </si>
  <si>
    <t>Sociedad</t>
  </si>
  <si>
    <t>MEDIO</t>
  </si>
  <si>
    <t>VISITAS</t>
  </si>
  <si>
    <t>PAGINAS</t>
  </si>
  <si>
    <t>ABC</t>
  </si>
  <si>
    <t>AVUI</t>
  </si>
  <si>
    <t>CANARIAS -7 electrónico</t>
  </si>
  <si>
    <t>CINCO DIAS</t>
  </si>
  <si>
    <t>DIARI DE BARCELONA</t>
  </si>
  <si>
    <t>DIARIO AS DIGITAL</t>
  </si>
  <si>
    <t>DIARIO DE BURGOS</t>
  </si>
  <si>
    <t>DIARIO DE CADIZ</t>
  </si>
  <si>
    <t>DIARIO DE JEREZ DIGITAL</t>
  </si>
  <si>
    <t>DIARIO DE NOTICIAS</t>
  </si>
  <si>
    <t>DIARIO DE SEVILLA DIGITAL</t>
  </si>
  <si>
    <t>DIARIO VASCO electrónico</t>
  </si>
  <si>
    <t>EFE</t>
  </si>
  <si>
    <t>EL COMERCIO DIGITAL</t>
  </si>
  <si>
    <t>EL CORREO DIGITAL</t>
  </si>
  <si>
    <t xml:space="preserve">EL CORREO GALLEGO/O CORREO GALEGO </t>
  </si>
  <si>
    <t>EL DIA.ES</t>
  </si>
  <si>
    <t>EL DIA DE CORDOBA DIGITAL</t>
  </si>
  <si>
    <t>EL DIARIO MONTAÑES</t>
  </si>
  <si>
    <t>EL MUNDO</t>
  </si>
  <si>
    <t>EL MUNDO EL DIA DE BALEARES</t>
  </si>
  <si>
    <t>EL NORTE DE CASTILLA</t>
  </si>
  <si>
    <t>EL PERIODICO On line</t>
  </si>
  <si>
    <t>EUROPA SUR DIGITAL</t>
  </si>
  <si>
    <t>EXPANSION.COM</t>
  </si>
  <si>
    <t>FARO DE VIGO</t>
  </si>
  <si>
    <t>HERALDO</t>
  </si>
  <si>
    <t>HOY Diario de Extremadura</t>
  </si>
  <si>
    <t>IDEAL</t>
  </si>
  <si>
    <t>INFORMACION</t>
  </si>
  <si>
    <t>LA NUEVA ESPAÑA</t>
  </si>
  <si>
    <t>LA REGION</t>
  </si>
  <si>
    <t xml:space="preserve">LA RIOJA </t>
  </si>
  <si>
    <t>LA VERDAD</t>
  </si>
  <si>
    <t>LA VOZ DE GALICIA</t>
  </si>
  <si>
    <t>LAS PROVINCIAS</t>
  </si>
  <si>
    <t>LEVANTE Digital</t>
  </si>
  <si>
    <t>MARCA Digital</t>
  </si>
  <si>
    <t>MUNDO DEPORTIVO ON LINE</t>
  </si>
  <si>
    <t>PANORAMA-ACTUAL</t>
  </si>
  <si>
    <t>SPORT</t>
  </si>
  <si>
    <t>SUR</t>
  </si>
  <si>
    <t>TRIBUNA DE SALAMANCA</t>
  </si>
  <si>
    <t>VILAWEB</t>
  </si>
  <si>
    <t>XORNAL</t>
  </si>
  <si>
    <t>CONSUMER</t>
  </si>
  <si>
    <t>HOLA.COM</t>
  </si>
  <si>
    <t>MERCADO INMOBILIARIO</t>
  </si>
  <si>
    <t>RECOLETOS</t>
  </si>
  <si>
    <t>SEGUNDAMANO</t>
  </si>
  <si>
    <t>SUR IN ENGLISH</t>
  </si>
  <si>
    <t>CAMARA DE VALENCIA</t>
  </si>
  <si>
    <t>COL·LEGI FARMACEUTICS BARCELONA</t>
  </si>
  <si>
    <t>CONCURSOS DE ARQUITECTURA</t>
  </si>
  <si>
    <t>DIARIO MEDICO</t>
  </si>
  <si>
    <t>EL MEDICO INTERACTIVO</t>
  </si>
  <si>
    <t>FARMACEUTIC ON LINE</t>
  </si>
  <si>
    <t>FARMACIES DE GUARDIA</t>
  </si>
  <si>
    <t>HOSTELTUR</t>
  </si>
  <si>
    <t>METALUNIVERS</t>
  </si>
  <si>
    <t>METGES Online</t>
  </si>
  <si>
    <t>PLASTUNIVERS</t>
  </si>
  <si>
    <t>RED MEDYNET</t>
  </si>
  <si>
    <t>SALUDALIA  INTERACTIVA</t>
  </si>
  <si>
    <t>ANTENA 3 TV</t>
  </si>
  <si>
    <t>CADENA SER</t>
  </si>
  <si>
    <t>CORPORACIÓ CATALANA DE RÀDIO I TELEVISIÓ</t>
  </si>
  <si>
    <t>RADIO TELEVISION ESPAÑOLA</t>
  </si>
  <si>
    <t>TELECINCO</t>
  </si>
  <si>
    <t>EMPLEO-PAGINAS AMARILLAS</t>
  </si>
  <si>
    <t>EXPANSION Y EMPLEO</t>
  </si>
  <si>
    <t>INFOJOBS</t>
  </si>
  <si>
    <t>PAGINAS AMARILLAS ON LINE</t>
  </si>
  <si>
    <t>QDQ.COM</t>
  </si>
  <si>
    <t>MUNDO-R</t>
  </si>
  <si>
    <t>OZU</t>
  </si>
  <si>
    <t>YA</t>
  </si>
  <si>
    <t>WANADOO (antes ERESMAS)</t>
  </si>
  <si>
    <t>EL ESTRECHO</t>
  </si>
  <si>
    <t>INFOBOLSA</t>
  </si>
  <si>
    <t>MASDE.COM</t>
  </si>
  <si>
    <t>OSONA.COM</t>
  </si>
  <si>
    <t>PROEIXAMPLE</t>
  </si>
  <si>
    <t>SILICIA</t>
  </si>
  <si>
    <t xml:space="preserve">SOFTONIC </t>
  </si>
  <si>
    <t>SPORTEC</t>
  </si>
  <si>
    <t>TUGUEB</t>
  </si>
  <si>
    <t>e-Bankinter</t>
  </si>
  <si>
    <t>LA CAIXA</t>
  </si>
  <si>
    <t>AEAT (AGENCIA TRIBUTARIA)</t>
  </si>
  <si>
    <t>AECE</t>
  </si>
  <si>
    <t>AJUNTAMENT DE BARCELONA</t>
  </si>
  <si>
    <t>ASSOCIACIÓ CATALANA PREMSA GRATUITA</t>
  </si>
  <si>
    <t>AUSBANC</t>
  </si>
  <si>
    <t>CAMBRES COMERÇ DE CATALUNYA</t>
  </si>
  <si>
    <t>COSTABLANCA</t>
  </si>
  <si>
    <t>ICEX</t>
  </si>
  <si>
    <t>INSTITUTO NACIONAL DE ESTADISTICA</t>
  </si>
  <si>
    <t>REPSOL-YPF</t>
  </si>
  <si>
    <t>TELEFONICA</t>
  </si>
  <si>
    <t>VOCENTO (ANTES GRUPO CORREO PRENSA ESPAÑOLA)</t>
  </si>
  <si>
    <t>GRUPO WANADOO</t>
  </si>
  <si>
    <t>GRUPO INTERCOM</t>
  </si>
  <si>
    <t>GRUPO JOLY</t>
  </si>
  <si>
    <t>GRUPO PAGINAS AMARILLAS</t>
  </si>
  <si>
    <t>GRUPO SUR</t>
  </si>
  <si>
    <t>Row Labels</t>
  </si>
  <si>
    <t>Grand Total</t>
  </si>
  <si>
    <t>Sum of Visitas anterior</t>
  </si>
  <si>
    <t>Sum of Paginas anterior</t>
  </si>
  <si>
    <t>Sum of Visitas actual</t>
  </si>
  <si>
    <t>Sum of Paginas actual</t>
  </si>
  <si>
    <t>Seccion</t>
  </si>
  <si>
    <t>Dia</t>
  </si>
  <si>
    <t>Num mes</t>
  </si>
  <si>
    <t>Sum of Variacion</t>
  </si>
  <si>
    <t>Sum of Variacion paginas</t>
  </si>
  <si>
    <t>Column Labels</t>
  </si>
  <si>
    <t>DS4B</t>
  </si>
  <si>
    <t>DASHBOARD DE AUDIENCIAS Y USUARIOS</t>
  </si>
  <si>
    <t xml:space="preserve"> </t>
  </si>
  <si>
    <t>.</t>
  </si>
  <si>
    <t>Average of Visitas actual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</si>
</sst>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0" x14ac:knownFonts="1">
    <font>
      <sz val="11"/>
      <color theme="1"/>
      <name val="Aptos Narrow"/>
      <family val="2"/>
      <scheme val="minor"/>
    </font>
    <font>
      <sz val="11"/>
      <color theme="1"/>
      <name val="Aptos Narrow"/>
      <family val="2"/>
      <scheme val="minor"/>
    </font>
    <font>
      <b/>
      <sz val="11"/>
      <color theme="0"/>
      <name val="Aptos Narrow"/>
      <family val="2"/>
      <scheme val="minor"/>
    </font>
    <font>
      <sz val="12"/>
      <color theme="1"/>
      <name val="Aptos Narrow"/>
      <family val="2"/>
      <scheme val="minor"/>
    </font>
    <font>
      <sz val="24"/>
      <color theme="0" tint="-4.9989318521683403E-2"/>
      <name val="Berlin Sans FB Demi"/>
      <family val="2"/>
    </font>
    <font>
      <sz val="24"/>
      <color theme="1"/>
      <name val="Aptos Narrow"/>
      <family val="2"/>
      <scheme val="minor"/>
    </font>
    <font>
      <b/>
      <sz val="22"/>
      <color theme="0"/>
      <name val="Aptos Narrow"/>
      <family val="2"/>
      <scheme val="minor"/>
    </font>
    <font>
      <b/>
      <sz val="11"/>
      <color theme="9" tint="0.39997558519241921"/>
      <name val="Aptos Narrow"/>
      <family val="2"/>
      <scheme val="minor"/>
    </font>
    <font>
      <b/>
      <sz val="11"/>
      <color rgb="FFFFC000"/>
      <name val="Aptos Narrow"/>
      <family val="2"/>
      <scheme val="minor"/>
    </font>
    <font>
      <sz val="72"/>
      <color rgb="FFFFC000"/>
      <name val="Aptos Narrow"/>
      <family val="2"/>
      <scheme val="minor"/>
    </font>
  </fonts>
  <fills count="4">
    <fill>
      <patternFill patternType="none"/>
    </fill>
    <fill>
      <patternFill patternType="gray125"/>
    </fill>
    <fill>
      <patternFill patternType="solid">
        <fgColor theme="9"/>
        <bgColor theme="9"/>
      </patternFill>
    </fill>
    <fill>
      <patternFill patternType="solid">
        <fgColor theme="1"/>
        <bgColor indexed="64"/>
      </patternFill>
    </fill>
  </fills>
  <borders count="4">
    <border>
      <left/>
      <right/>
      <top/>
      <bottom/>
      <diagonal/>
    </border>
    <border>
      <left style="thin">
        <color theme="9" tint="0.39997558519241921"/>
      </left>
      <right/>
      <top/>
      <bottom style="thin">
        <color theme="9" tint="0.39997558519241921"/>
      </bottom>
      <diagonal/>
    </border>
    <border>
      <left/>
      <right/>
      <top/>
      <bottom style="thin">
        <color theme="9" tint="0.39997558519241921"/>
      </bottom>
      <diagonal/>
    </border>
    <border>
      <left/>
      <right style="thin">
        <color theme="9" tint="0.39997558519241921"/>
      </right>
      <top/>
      <bottom style="thin">
        <color theme="9" tint="0.39997558519241921"/>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9" fontId="0" fillId="0" borderId="0" xfId="1" applyFont="1"/>
    <xf numFmtId="10" fontId="0" fillId="0" borderId="0" xfId="0" applyNumberFormat="1"/>
    <xf numFmtId="0" fontId="2" fillId="2" borderId="1" xfId="0" applyFont="1" applyFill="1" applyBorder="1"/>
    <xf numFmtId="0" fontId="2" fillId="2" borderId="2" xfId="0" applyFont="1" applyFill="1" applyBorder="1"/>
    <xf numFmtId="0" fontId="2" fillId="2" borderId="3" xfId="0" applyFont="1" applyFill="1" applyBorder="1"/>
    <xf numFmtId="0" fontId="0" fillId="3" borderId="0" xfId="0" applyFill="1"/>
    <xf numFmtId="0" fontId="3" fillId="3" borderId="0" xfId="0" applyFont="1" applyFill="1"/>
    <xf numFmtId="3" fontId="0" fillId="0" borderId="0" xfId="0" applyNumberFormat="1"/>
    <xf numFmtId="164" fontId="0" fillId="0" borderId="0" xfId="0" applyNumberFormat="1"/>
    <xf numFmtId="164" fontId="5" fillId="0" borderId="0" xfId="0" applyNumberFormat="1" applyFont="1" applyAlignment="1">
      <alignment horizontal="center" vertical="center"/>
    </xf>
    <xf numFmtId="0" fontId="2" fillId="3" borderId="0" xfId="0" applyFont="1" applyFill="1"/>
    <xf numFmtId="0" fontId="6" fillId="3" borderId="0" xfId="0" applyFont="1" applyFill="1"/>
    <xf numFmtId="0" fontId="7" fillId="3" borderId="0" xfId="0" applyFont="1" applyFill="1"/>
    <xf numFmtId="0" fontId="8" fillId="3" borderId="0" xfId="0" applyFont="1" applyFill="1"/>
    <xf numFmtId="0" fontId="9" fillId="0" borderId="0" xfId="0" applyFont="1"/>
    <xf numFmtId="0" fontId="4" fillId="3" borderId="0" xfId="0" applyFont="1" applyFill="1" applyAlignment="1">
      <alignment horizontal="center" vertical="top"/>
    </xf>
    <xf numFmtId="0" fontId="0" fillId="3" borderId="0" xfId="0" applyFill="1" applyAlignment="1">
      <alignment horizontal="center" vertical="top"/>
    </xf>
  </cellXfs>
  <cellStyles count="2">
    <cellStyle name="Normal" xfId="0" builtinId="0"/>
    <cellStyle name="Porcentaje" xfId="1" builtinId="5"/>
  </cellStyles>
  <dxfs count="23">
    <dxf>
      <font>
        <color theme="1"/>
      </font>
    </dxf>
    <dxf>
      <font>
        <b/>
        <i val="0"/>
        <color theme="0"/>
      </font>
      <numFmt numFmtId="30" formatCode="@"/>
      <fill>
        <patternFill>
          <fgColor theme="0"/>
          <bgColor theme="0"/>
        </patternFill>
      </fill>
    </dxf>
    <dxf>
      <font>
        <b/>
        <strike val="0"/>
        <outline val="0"/>
        <shadow val="0"/>
        <u val="none"/>
        <vertAlign val="baseline"/>
        <sz val="11"/>
        <color rgb="FFFFC000"/>
        <name val="Aptos Narrow"/>
        <family val="2"/>
        <scheme val="minor"/>
      </font>
      <fill>
        <patternFill patternType="solid">
          <fgColor indexed="64"/>
          <bgColor theme="1"/>
        </patternFill>
      </fill>
    </dxf>
    <dxf>
      <font>
        <b/>
        <strike val="0"/>
        <outline val="0"/>
        <shadow val="0"/>
        <u val="none"/>
        <vertAlign val="baseline"/>
        <sz val="11"/>
        <color rgb="FFFFC000"/>
        <name val="Aptos Narrow"/>
        <family val="2"/>
        <scheme val="minor"/>
      </font>
      <fill>
        <patternFill patternType="solid">
          <fgColor indexed="64"/>
          <bgColor theme="1"/>
        </patternFill>
      </fill>
    </dxf>
    <dxf>
      <font>
        <b/>
        <strike val="0"/>
        <outline val="0"/>
        <shadow val="0"/>
        <u val="none"/>
        <vertAlign val="baseline"/>
        <sz val="11"/>
        <color theme="9" tint="0.39997558519241921"/>
        <name val="Aptos Narrow"/>
        <family val="2"/>
        <scheme val="minor"/>
      </font>
      <numFmt numFmtId="0" formatCode="General"/>
      <fill>
        <patternFill patternType="solid">
          <fgColor indexed="64"/>
          <bgColor theme="1"/>
        </patternFill>
      </fill>
    </dxf>
    <dxf>
      <font>
        <strike val="0"/>
        <outline val="0"/>
        <shadow val="0"/>
        <u val="none"/>
        <vertAlign val="baseline"/>
        <sz val="11"/>
        <color theme="9" tint="0.39997558519241921"/>
        <name val="Aptos Narrow"/>
        <family val="2"/>
        <scheme val="minor"/>
      </font>
      <fill>
        <patternFill patternType="solid">
          <fgColor indexed="64"/>
          <bgColor theme="1"/>
        </patternFill>
      </fill>
    </dxf>
    <dxf>
      <font>
        <b/>
        <strike val="0"/>
        <outline val="0"/>
        <shadow val="0"/>
        <u val="none"/>
        <vertAlign val="baseline"/>
        <sz val="22"/>
        <color theme="0"/>
        <name val="Aptos Narrow"/>
        <family val="2"/>
        <scheme val="minor"/>
      </font>
      <fill>
        <patternFill patternType="solid">
          <fgColor indexed="64"/>
          <bgColor theme="1"/>
        </patternFill>
      </fill>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Aptos Narrow"/>
        <family val="2"/>
        <scheme val="minor"/>
      </font>
      <fill>
        <patternFill patternType="solid">
          <fgColor theme="9"/>
          <bgColor theme="9"/>
        </patternFill>
      </fill>
    </dxf>
    <dxf>
      <numFmt numFmtId="3" formatCode="#,##0"/>
    </dxf>
    <dxf>
      <numFmt numFmtId="14" formatCode="0.00%"/>
    </dxf>
    <dxf>
      <numFmt numFmtId="14" formatCode="0.00%"/>
    </dxf>
    <dxf>
      <numFmt numFmtId="3" formatCode="#,##0"/>
    </dxf>
    <dxf>
      <numFmt numFmtId="164" formatCode="0.0%"/>
    </dxf>
    <dxf>
      <numFmt numFmtId="3" formatCode="#,##0"/>
    </dxf>
    <dxf>
      <numFmt numFmtId="164" formatCode="0.0%"/>
    </dxf>
    <dxf>
      <numFmt numFmtId="3" formatCode="#,##0"/>
    </dxf>
    <dxf>
      <numFmt numFmtId="0" formatCode="General"/>
    </dxf>
    <dxf>
      <numFmt numFmtId="0" formatCode="General"/>
    </dxf>
    <dxf>
      <numFmt numFmtId="0" formatCode="General"/>
    </dxf>
    <dxf>
      <numFmt numFmtId="0" formatCode="General"/>
    </dxf>
    <dxf>
      <font>
        <b/>
        <i val="0"/>
        <color theme="0"/>
      </font>
      <fill>
        <patternFill patternType="solid">
          <bgColor theme="1"/>
        </patternFill>
      </fill>
      <border diagonalUp="0" diagonalDown="0">
        <left/>
        <right/>
        <top/>
        <bottom/>
        <vertical/>
        <horizontal/>
      </border>
    </dxf>
  </dxfs>
  <tableStyles count="1" defaultTableStyle="TableStyleMedium2" defaultPivotStyle="PivotStyleLight16">
    <tableStyle name="Blue White Outline" pivot="0" table="0" count="9" xr9:uid="{D4AB190F-DE50-4C9F-A2AB-4AF5FDFDFFF9}">
      <tableStyleElement type="wholeTable" dxfId="22"/>
    </tableStyle>
  </tableStyles>
  <extLst>
    <ext xmlns:x14="http://schemas.microsoft.com/office/spreadsheetml/2009/9/main" uri="{46F421CA-312F-682f-3DD2-61675219B42D}">
      <x14:dxfs count="8">
        <dxf>
          <font>
            <b/>
            <i val="0"/>
            <color rgb="FF0070C0"/>
          </font>
          <border diagonalUp="0" diagonalDown="0">
            <left style="thin">
              <color rgb="FF0070C0"/>
            </left>
            <right style="thin">
              <color rgb="FF0070C0"/>
            </right>
            <top style="thin">
              <color rgb="FF0070C0"/>
            </top>
            <bottom style="thin">
              <color rgb="FF0070C0"/>
            </bottom>
            <vertical/>
            <horizontal/>
          </border>
        </dxf>
        <dxf>
          <font>
            <b/>
            <i val="0"/>
            <color rgb="FF0070C0"/>
          </font>
          <border>
            <left style="thin">
              <color theme="4" tint="-0.24994659260841701"/>
            </left>
            <right style="thin">
              <color theme="4" tint="-0.24994659260841701"/>
            </right>
            <top style="thin">
              <color theme="4" tint="-0.24994659260841701"/>
            </top>
            <bottom style="thin">
              <color theme="4" tint="-0.24994659260841701"/>
            </bottom>
          </border>
        </dxf>
        <dxf>
          <font>
            <b/>
            <i val="0"/>
            <color rgb="FF0070C0"/>
          </font>
          <border diagonalUp="0" diagonalDown="0">
            <left style="thin">
              <color rgb="FF0070C0"/>
            </left>
            <right style="thin">
              <color rgb="FF0070C0"/>
            </right>
            <top style="thin">
              <color rgb="FF0070C0"/>
            </top>
            <bottom style="thin">
              <color rgb="FF0070C0"/>
            </bottom>
            <vertical/>
            <horizontal/>
          </border>
        </dxf>
        <dxf>
          <font>
            <b/>
            <i val="0"/>
            <color rgb="FF0070C0"/>
          </font>
          <border>
            <left style="thin">
              <color theme="4" tint="-0.24994659260841701"/>
            </left>
            <right style="thin">
              <color theme="4" tint="-0.24994659260841701"/>
            </right>
            <top style="thin">
              <color theme="4" tint="-0.24994659260841701"/>
            </top>
            <bottom style="thin">
              <color theme="4" tint="-0.24994659260841701"/>
            </bottom>
          </border>
        </dxf>
        <dxf>
          <font>
            <b/>
            <i val="0"/>
            <color rgb="FF0070C0"/>
          </font>
          <border>
            <left style="thin">
              <color theme="4" tint="-0.24994659260841701"/>
            </left>
            <right style="thin">
              <color theme="4" tint="-0.24994659260841701"/>
            </right>
            <top style="thin">
              <color theme="4" tint="-0.24994659260841701"/>
            </top>
            <bottom style="thin">
              <color theme="4" tint="-0.24994659260841701"/>
            </bottom>
          </border>
        </dxf>
        <dxf>
          <font>
            <b/>
            <i val="0"/>
            <color rgb="FF0070C0"/>
          </font>
          <border>
            <left style="thin">
              <color theme="4" tint="-0.24994659260841701"/>
            </left>
            <right style="thin">
              <color theme="4" tint="-0.24994659260841701"/>
            </right>
            <top style="thin">
              <color theme="4" tint="-0.24994659260841701"/>
            </top>
            <bottom style="thin">
              <color theme="4" tint="-0.24994659260841701"/>
            </bottom>
          </border>
        </dxf>
        <dxf>
          <border>
            <left style="thin">
              <color theme="0"/>
            </left>
            <right style="thin">
              <color theme="0"/>
            </right>
            <top style="thin">
              <color theme="0"/>
            </top>
            <bottom style="thin">
              <color theme="0"/>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Blue White Outlin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[Audiencia y tráfico web Dashboard.xlsx]Sheet4!PivotTable11</c:name>
    <c:fmtId val="3"/>
  </c:pivotSource>
  <c:chart>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981106612685563E-2"/>
          <c:y val="0"/>
          <c:w val="0.94062078272604588"/>
          <c:h val="0.85072091007884976"/>
        </c:manualLayout>
      </c:layout>
      <c:barChart>
        <c:barDir val="col"/>
        <c:grouping val="clustered"/>
        <c:varyColors val="0"/>
        <c:ser>
          <c:idx val="0"/>
          <c:order val="0"/>
          <c:tx>
            <c:strRef>
              <c:f>Sheet4!$A$3</c:f>
              <c:strCache>
                <c:ptCount val="1"/>
                <c:pt idx="0">
                  <c:v>Sum of Visitas anterior</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Sheet4!$A$4</c:f>
              <c:strCache>
                <c:ptCount val="1"/>
                <c:pt idx="0">
                  <c:v>Total</c:v>
                </c:pt>
              </c:strCache>
            </c:strRef>
          </c:cat>
          <c:val>
            <c:numRef>
              <c:f>Sheet4!$A$4</c:f>
              <c:numCache>
                <c:formatCode>General</c:formatCode>
                <c:ptCount val="1"/>
                <c:pt idx="0">
                  <c:v>7626697</c:v>
                </c:pt>
              </c:numCache>
            </c:numRef>
          </c:val>
          <c:extLst>
            <c:ext xmlns:c16="http://schemas.microsoft.com/office/drawing/2014/chart" uri="{C3380CC4-5D6E-409C-BE32-E72D297353CC}">
              <c16:uniqueId val="{00000000-11EA-48F5-BC45-D5A82B54B825}"/>
            </c:ext>
          </c:extLst>
        </c:ser>
        <c:ser>
          <c:idx val="1"/>
          <c:order val="1"/>
          <c:tx>
            <c:strRef>
              <c:f>Sheet4!$B$3</c:f>
              <c:strCache>
                <c:ptCount val="1"/>
                <c:pt idx="0">
                  <c:v>Sum of Visitas actual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Sheet4!$A$4</c:f>
              <c:strCache>
                <c:ptCount val="1"/>
                <c:pt idx="0">
                  <c:v>Total</c:v>
                </c:pt>
              </c:strCache>
            </c:strRef>
          </c:cat>
          <c:val>
            <c:numRef>
              <c:f>Sheet4!$B$4</c:f>
              <c:numCache>
                <c:formatCode>#,##0</c:formatCode>
                <c:ptCount val="1"/>
                <c:pt idx="0">
                  <c:v>7420805</c:v>
                </c:pt>
              </c:numCache>
            </c:numRef>
          </c:val>
          <c:extLst>
            <c:ext xmlns:c16="http://schemas.microsoft.com/office/drawing/2014/chart" uri="{C3380CC4-5D6E-409C-BE32-E72D297353CC}">
              <c16:uniqueId val="{00000001-11EA-48F5-BC45-D5A82B54B825}"/>
            </c:ext>
          </c:extLst>
        </c:ser>
        <c:dLbls>
          <c:showLegendKey val="0"/>
          <c:showVal val="0"/>
          <c:showCatName val="0"/>
          <c:showSerName val="0"/>
          <c:showPercent val="0"/>
          <c:showBubbleSize val="0"/>
        </c:dLbls>
        <c:gapWidth val="164"/>
        <c:overlap val="-22"/>
        <c:axId val="36564431"/>
        <c:axId val="36563951"/>
      </c:barChart>
      <c:catAx>
        <c:axId val="36564431"/>
        <c:scaling>
          <c:orientation val="minMax"/>
        </c:scaling>
        <c:delete val="1"/>
        <c:axPos val="b"/>
        <c:numFmt formatCode="General" sourceLinked="1"/>
        <c:majorTickMark val="out"/>
        <c:minorTickMark val="none"/>
        <c:tickLblPos val="nextTo"/>
        <c:crossAx val="36563951"/>
        <c:crossesAt val="10"/>
        <c:auto val="1"/>
        <c:lblAlgn val="ctr"/>
        <c:lblOffset val="100"/>
        <c:noMultiLvlLbl val="0"/>
      </c:catAx>
      <c:valAx>
        <c:axId val="36563951"/>
        <c:scaling>
          <c:orientation val="minMax"/>
          <c:max val="7649999.9999999991"/>
          <c:min val="7300000"/>
        </c:scaling>
        <c:delete val="1"/>
        <c:axPos val="l"/>
        <c:numFmt formatCode="General" sourceLinked="1"/>
        <c:majorTickMark val="out"/>
        <c:minorTickMark val="none"/>
        <c:tickLblPos val="nextTo"/>
        <c:crossAx val="36564431"/>
        <c:crosses val="autoZero"/>
        <c:crossBetween val="between"/>
        <c:minorUnit val="100000"/>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[Audiencia y tráfico web Dashboard.xlsx]Sheet4!PivotTable12</c:name>
    <c:fmtId val="1"/>
  </c:pivotSource>
  <c:chart>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Sheet4!$E$3</c:f>
              <c:strCache>
                <c:ptCount val="1"/>
                <c:pt idx="0">
                  <c:v>Sum of Paginas anterior</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Sheet4!$E$4</c:f>
              <c:strCache>
                <c:ptCount val="1"/>
                <c:pt idx="0">
                  <c:v>Total</c:v>
                </c:pt>
              </c:strCache>
            </c:strRef>
          </c:cat>
          <c:val>
            <c:numRef>
              <c:f>Sheet4!$E$4</c:f>
              <c:numCache>
                <c:formatCode>General</c:formatCode>
                <c:ptCount val="1"/>
                <c:pt idx="0">
                  <c:v>136579926</c:v>
                </c:pt>
              </c:numCache>
            </c:numRef>
          </c:val>
          <c:extLst>
            <c:ext xmlns:c16="http://schemas.microsoft.com/office/drawing/2014/chart" uri="{C3380CC4-5D6E-409C-BE32-E72D297353CC}">
              <c16:uniqueId val="{00000000-951E-4AB0-BE9F-6C97AA1101D7}"/>
            </c:ext>
          </c:extLst>
        </c:ser>
        <c:ser>
          <c:idx val="1"/>
          <c:order val="1"/>
          <c:tx>
            <c:strRef>
              <c:f>Sheet4!$F$3</c:f>
              <c:strCache>
                <c:ptCount val="1"/>
                <c:pt idx="0">
                  <c:v>Sum of Paginas actual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Sheet4!$E$4</c:f>
              <c:strCache>
                <c:ptCount val="1"/>
                <c:pt idx="0">
                  <c:v>Total</c:v>
                </c:pt>
              </c:strCache>
            </c:strRef>
          </c:cat>
          <c:val>
            <c:numRef>
              <c:f>Sheet4!$F$4</c:f>
              <c:numCache>
                <c:formatCode>#,##0</c:formatCode>
                <c:ptCount val="1"/>
                <c:pt idx="0">
                  <c:v>114733502</c:v>
                </c:pt>
              </c:numCache>
            </c:numRef>
          </c:val>
          <c:extLst>
            <c:ext xmlns:c16="http://schemas.microsoft.com/office/drawing/2014/chart" uri="{C3380CC4-5D6E-409C-BE32-E72D297353CC}">
              <c16:uniqueId val="{00000001-951E-4AB0-BE9F-6C97AA1101D7}"/>
            </c:ext>
          </c:extLst>
        </c:ser>
        <c:dLbls>
          <c:dLblPos val="outEnd"/>
          <c:showLegendKey val="0"/>
          <c:showVal val="1"/>
          <c:showCatName val="0"/>
          <c:showSerName val="0"/>
          <c:showPercent val="0"/>
          <c:showBubbleSize val="0"/>
        </c:dLbls>
        <c:gapWidth val="164"/>
        <c:overlap val="-22"/>
        <c:axId val="42858159"/>
        <c:axId val="42859119"/>
      </c:barChart>
      <c:catAx>
        <c:axId val="42858159"/>
        <c:scaling>
          <c:orientation val="minMax"/>
        </c:scaling>
        <c:delete val="1"/>
        <c:axPos val="b"/>
        <c:numFmt formatCode="General" sourceLinked="1"/>
        <c:majorTickMark val="none"/>
        <c:minorTickMark val="none"/>
        <c:tickLblPos val="nextTo"/>
        <c:crossAx val="42859119"/>
        <c:crosses val="autoZero"/>
        <c:auto val="1"/>
        <c:lblAlgn val="ctr"/>
        <c:lblOffset val="100"/>
        <c:noMultiLvlLbl val="0"/>
      </c:catAx>
      <c:valAx>
        <c:axId val="42859119"/>
        <c:scaling>
          <c:orientation val="minMax"/>
        </c:scaling>
        <c:delete val="1"/>
        <c:axPos val="l"/>
        <c:numFmt formatCode="General" sourceLinked="1"/>
        <c:majorTickMark val="none"/>
        <c:minorTickMark val="none"/>
        <c:tickLblPos val="nextTo"/>
        <c:crossAx val="42858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[Audiencia y tráfico web Dashboard.xlsx]Sheet4!PivotTable13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59580897186679E-2"/>
          <c:y val="7.1719622991966062E-2"/>
          <c:w val="0.79388444513591627"/>
          <c:h val="0.8565607540160679"/>
        </c:manualLayout>
      </c:layout>
      <c:barChart>
        <c:barDir val="bar"/>
        <c:grouping val="clustered"/>
        <c:varyColors val="0"/>
        <c:ser>
          <c:idx val="0"/>
          <c:order val="0"/>
          <c:tx>
            <c:strRef>
              <c:f>Sheet4!$K$3</c:f>
              <c:strCache>
                <c:ptCount val="1"/>
                <c:pt idx="0">
                  <c:v>Total</c:v>
                </c:pt>
              </c:strCache>
            </c:strRef>
          </c:tx>
          <c:spPr>
            <a:solidFill>
              <a:schemeClr val="accent1"/>
            </a:solidFill>
            <a:ln>
              <a:noFill/>
            </a:ln>
            <a:effectLst/>
          </c:spPr>
          <c:invertIfNegative val="0"/>
          <c:dPt>
            <c:idx val="4"/>
            <c:invertIfNegative val="0"/>
            <c:bubble3D val="0"/>
            <c:spPr>
              <a:solidFill>
                <a:schemeClr val="accent1"/>
              </a:solidFill>
              <a:ln>
                <a:noFill/>
              </a:ln>
              <a:effectLst/>
            </c:spPr>
            <c:extLst>
              <c:ext xmlns:c16="http://schemas.microsoft.com/office/drawing/2014/chart" uri="{C3380CC4-5D6E-409C-BE32-E72D297353CC}">
                <c16:uniqueId val="{00000002-8FCB-4DFD-998C-280FA8ACAFC1}"/>
              </c:ext>
            </c:extLst>
          </c:dPt>
          <c:dLbls>
            <c:dLbl>
              <c:idx val="4"/>
              <c:layout>
                <c:manualLayout>
                  <c:x val="0"/>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CB-4DFD-998C-280FA8ACAFC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Sheet4!$J$4:$J$9</c:f>
              <c:strCache>
                <c:ptCount val="5"/>
                <c:pt idx="0">
                  <c:v>Sociedad</c:v>
                </c:pt>
                <c:pt idx="1">
                  <c:v>Cine</c:v>
                </c:pt>
                <c:pt idx="2">
                  <c:v>Politica</c:v>
                </c:pt>
                <c:pt idx="3">
                  <c:v>Deporte</c:v>
                </c:pt>
                <c:pt idx="4">
                  <c:v>Economia</c:v>
                </c:pt>
              </c:strCache>
            </c:strRef>
          </c:cat>
          <c:val>
            <c:numRef>
              <c:f>Sheet4!$K$4:$K$9</c:f>
              <c:numCache>
                <c:formatCode>General</c:formatCode>
                <c:ptCount val="5"/>
                <c:pt idx="0">
                  <c:v>163426</c:v>
                </c:pt>
                <c:pt idx="1">
                  <c:v>320728</c:v>
                </c:pt>
                <c:pt idx="2">
                  <c:v>1412498</c:v>
                </c:pt>
                <c:pt idx="3">
                  <c:v>1740788</c:v>
                </c:pt>
                <c:pt idx="4">
                  <c:v>3783365</c:v>
                </c:pt>
              </c:numCache>
            </c:numRef>
          </c:val>
          <c:extLst>
            <c:ext xmlns:c16="http://schemas.microsoft.com/office/drawing/2014/chart" uri="{C3380CC4-5D6E-409C-BE32-E72D297353CC}">
              <c16:uniqueId val="{00000000-8FCB-4DFD-998C-280FA8ACAFC1}"/>
            </c:ext>
          </c:extLst>
        </c:ser>
        <c:dLbls>
          <c:dLblPos val="outEnd"/>
          <c:showLegendKey val="0"/>
          <c:showVal val="1"/>
          <c:showCatName val="0"/>
          <c:showSerName val="0"/>
          <c:showPercent val="0"/>
          <c:showBubbleSize val="0"/>
        </c:dLbls>
        <c:gapWidth val="182"/>
        <c:axId val="104003807"/>
        <c:axId val="104009087"/>
      </c:barChart>
      <c:catAx>
        <c:axId val="10400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9087"/>
        <c:crosses val="autoZero"/>
        <c:auto val="1"/>
        <c:lblAlgn val="ctr"/>
        <c:lblOffset val="100"/>
        <c:noMultiLvlLbl val="0"/>
      </c:catAx>
      <c:valAx>
        <c:axId val="104009087"/>
        <c:scaling>
          <c:orientation val="minMax"/>
        </c:scaling>
        <c:delete val="1"/>
        <c:axPos val="b"/>
        <c:numFmt formatCode="General" sourceLinked="1"/>
        <c:majorTickMark val="none"/>
        <c:minorTickMark val="none"/>
        <c:tickLblPos val="nextTo"/>
        <c:crossAx val="1040038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[Audiencia y tráfico web Dashboard.xlsx]Sheet4!PivotTable14</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4"/>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Sheet4!$Y$3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Sheet4!$X$4:$X$11</c:f>
              <c:strCache>
                <c:ptCount val="7"/>
                <c:pt idx="0">
                  <c:v>L</c:v>
                </c:pt>
                <c:pt idx="1">
                  <c:v>M</c:v>
                </c:pt>
                <c:pt idx="2">
                  <c:v>X</c:v>
                </c:pt>
                <c:pt idx="3">
                  <c:v>J</c:v>
                </c:pt>
                <c:pt idx="4">
                  <c:v>V</c:v>
                </c:pt>
                <c:pt idx="5">
                  <c:v>S</c:v>
                </c:pt>
                <c:pt idx="6">
                  <c:v>D</c:v>
                </c:pt>
              </c:strCache>
            </c:strRef>
          </c:cat>
          <c:val>
            <c:numRef>
              <c:f>Sheet4!$Y$4:$Y$11</c:f>
              <c:numCache>
                <c:formatCode>General</c:formatCode>
                <c:ptCount val="7"/>
                <c:pt idx="0">
                  <c:v>10837.75</c:v>
                </c:pt>
                <c:pt idx="1">
                  <c:v>11755</c:v>
                </c:pt>
                <c:pt idx="2">
                  <c:v>13834.4</c:v>
                </c:pt>
                <c:pt idx="3">
                  <c:v>13259.6</c:v>
                </c:pt>
                <c:pt idx="4">
                  <c:v>10698.4</c:v>
                </c:pt>
                <c:pt idx="5">
                  <c:v>5664.75</c:v>
                </c:pt>
                <c:pt idx="6">
                  <c:v>4684</c:v>
                </c:pt>
              </c:numCache>
            </c:numRef>
          </c:val>
          <c:extLst>
            <c:ext xmlns:c16="http://schemas.microsoft.com/office/drawing/2014/chart" uri="{C3380CC4-5D6E-409C-BE32-E72D297353CC}">
              <c16:uniqueId val="{00000001-E2E0-4726-8830-B8B9464B35B7}"/>
            </c:ext>
          </c:extLst>
        </c:ser>
        <c:dLbls>
          <c:dLblPos val="outEnd"/>
          <c:showLegendKey val="0"/>
          <c:showVal val="1"/>
          <c:showCatName val="0"/>
          <c:showSerName val="0"/>
          <c:showPercent val="0"/>
          <c:showBubbleSize val="0"/>
        </c:dLbls>
        <c:gapWidth val="100"/>
        <c:overlap val="-24"/>
        <c:axId val="100325839"/>
        <c:axId val="100335439"/>
      </c:barChart>
      <c:catAx>
        <c:axId val="1003258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35439"/>
        <c:crosses val="autoZero"/>
        <c:auto val="1"/>
        <c:lblAlgn val="ctr"/>
        <c:lblOffset val="100"/>
        <c:noMultiLvlLbl val="0"/>
      </c:catAx>
      <c:valAx>
        <c:axId val="100335439"/>
        <c:scaling>
          <c:orientation val="minMax"/>
        </c:scaling>
        <c:delete val="1"/>
        <c:axPos val="l"/>
        <c:numFmt formatCode="General" sourceLinked="1"/>
        <c:majorTickMark val="none"/>
        <c:minorTickMark val="none"/>
        <c:tickLblPos val="nextTo"/>
        <c:crossAx val="100325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[Audiencia y tráfico web Dashboard.xlsx]Sheet4!PivotTable15</c:name>
    <c:fmtId val="1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Sheet4!$AF$3:$AF$4</c:f>
              <c:strCache>
                <c:ptCount val="1"/>
                <c:pt idx="0">
                  <c:v>Cine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strRef>
              <c:f>Sheet4!$AE$5:$AE$36</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Sheet4!$AF$5:$AF$36</c:f>
              <c:numCache>
                <c:formatCode>General</c:formatCode>
                <c:ptCount val="31"/>
                <c:pt idx="0">
                  <c:v>12582</c:v>
                </c:pt>
                <c:pt idx="1">
                  <c:v>12812</c:v>
                </c:pt>
                <c:pt idx="2">
                  <c:v>12384</c:v>
                </c:pt>
                <c:pt idx="3">
                  <c:v>5273</c:v>
                </c:pt>
                <c:pt idx="4">
                  <c:v>4486</c:v>
                </c:pt>
                <c:pt idx="5">
                  <c:v>4938</c:v>
                </c:pt>
                <c:pt idx="6">
                  <c:v>9171</c:v>
                </c:pt>
                <c:pt idx="7">
                  <c:v>4807</c:v>
                </c:pt>
                <c:pt idx="8">
                  <c:v>14156</c:v>
                </c:pt>
                <c:pt idx="9">
                  <c:v>15011</c:v>
                </c:pt>
                <c:pt idx="10">
                  <c:v>6021</c:v>
                </c:pt>
                <c:pt idx="11">
                  <c:v>4120</c:v>
                </c:pt>
                <c:pt idx="12">
                  <c:v>13825</c:v>
                </c:pt>
                <c:pt idx="13">
                  <c:v>14824</c:v>
                </c:pt>
                <c:pt idx="14">
                  <c:v>17371</c:v>
                </c:pt>
                <c:pt idx="15">
                  <c:v>18059</c:v>
                </c:pt>
                <c:pt idx="16">
                  <c:v>17133</c:v>
                </c:pt>
                <c:pt idx="17">
                  <c:v>7521</c:v>
                </c:pt>
                <c:pt idx="18">
                  <c:v>5274</c:v>
                </c:pt>
                <c:pt idx="19">
                  <c:v>14516</c:v>
                </c:pt>
                <c:pt idx="20">
                  <c:v>13315</c:v>
                </c:pt>
                <c:pt idx="21">
                  <c:v>25730</c:v>
                </c:pt>
                <c:pt idx="22">
                  <c:v>13167</c:v>
                </c:pt>
                <c:pt idx="23">
                  <c:v>4974</c:v>
                </c:pt>
                <c:pt idx="24">
                  <c:v>3844</c:v>
                </c:pt>
                <c:pt idx="25">
                  <c:v>4856</c:v>
                </c:pt>
                <c:pt idx="26">
                  <c:v>10072</c:v>
                </c:pt>
                <c:pt idx="27">
                  <c:v>9710</c:v>
                </c:pt>
                <c:pt idx="28">
                  <c:v>8682</c:v>
                </c:pt>
                <c:pt idx="29">
                  <c:v>8104</c:v>
                </c:pt>
                <c:pt idx="30">
                  <c:v>3990</c:v>
                </c:pt>
              </c:numCache>
            </c:numRef>
          </c:val>
          <c:extLst>
            <c:ext xmlns:c16="http://schemas.microsoft.com/office/drawing/2014/chart" uri="{C3380CC4-5D6E-409C-BE32-E72D297353CC}">
              <c16:uniqueId val="{00000000-84E8-4663-993A-C2714D269CAD}"/>
            </c:ext>
          </c:extLst>
        </c:ser>
        <c:dLbls>
          <c:showLegendKey val="0"/>
          <c:showVal val="0"/>
          <c:showCatName val="0"/>
          <c:showSerName val="0"/>
          <c:showPercent val="0"/>
          <c:showBubbleSize val="0"/>
        </c:dLbls>
        <c:axId val="1124866336"/>
        <c:axId val="172538463"/>
      </c:areaChart>
      <c:catAx>
        <c:axId val="112486633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2538463"/>
        <c:crosses val="autoZero"/>
        <c:auto val="1"/>
        <c:lblAlgn val="ctr"/>
        <c:lblOffset val="100"/>
        <c:noMultiLvlLbl val="0"/>
      </c:catAx>
      <c:valAx>
        <c:axId val="17253846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2486633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[Audiencia y tráfico web Dashboard.xlsx]Sheet4!PivotTable13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gradFill>
              <a:gsLst>
                <a:gs pos="0">
                  <a:schemeClr val="accent1">
                    <a:lumMod val="5000"/>
                    <a:lumOff val="95000"/>
                  </a:schemeClr>
                </a:gs>
                <a:gs pos="27000">
                  <a:schemeClr val="accent1">
                    <a:lumMod val="45000"/>
                    <a:lumOff val="55000"/>
                  </a:schemeClr>
                </a:gs>
                <a:gs pos="23000">
                  <a:schemeClr val="accent1">
                    <a:lumMod val="45000"/>
                    <a:lumOff val="55000"/>
                  </a:schemeClr>
                </a:gs>
                <a:gs pos="100000">
                  <a:schemeClr val="accent1">
                    <a:lumMod val="30000"/>
                    <a:lumOff val="70000"/>
                  </a:schemeClr>
                </a:gs>
              </a:gsLst>
              <a:lin ang="5400000" scaled="1"/>
            </a:gradFill>
          </a:ln>
          <a:effectLst>
            <a:glow rad="241300">
              <a:schemeClr val="accent4">
                <a:satMod val="175000"/>
                <a:alpha val="34000"/>
              </a:schemeClr>
            </a:glow>
            <a:outerShdw blurRad="50800" dist="50800" dir="5400000" sx="1000" sy="1000" algn="ctr" rotWithShape="0">
              <a:srgbClr val="000000">
                <a:alpha val="43137"/>
              </a:srgbClr>
            </a:outerShdw>
            <a:softEdge rad="31750"/>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gradFill>
              <a:gsLst>
                <a:gs pos="0">
                  <a:schemeClr val="accent1">
                    <a:lumMod val="5000"/>
                    <a:lumOff val="95000"/>
                  </a:schemeClr>
                </a:gs>
                <a:gs pos="27000">
                  <a:schemeClr val="accent1">
                    <a:lumMod val="45000"/>
                    <a:lumOff val="55000"/>
                  </a:schemeClr>
                </a:gs>
                <a:gs pos="23000">
                  <a:schemeClr val="accent1">
                    <a:lumMod val="45000"/>
                    <a:lumOff val="55000"/>
                  </a:schemeClr>
                </a:gs>
                <a:gs pos="100000">
                  <a:schemeClr val="accent1">
                    <a:lumMod val="30000"/>
                    <a:lumOff val="70000"/>
                  </a:schemeClr>
                </a:gs>
              </a:gsLst>
              <a:lin ang="5400000" scaled="1"/>
            </a:gradFill>
          </a:ln>
          <a:effectLst>
            <a:glow rad="241300">
              <a:schemeClr val="accent4">
                <a:satMod val="175000"/>
                <a:alpha val="34000"/>
              </a:schemeClr>
            </a:glow>
            <a:outerShdw blurRad="50800" dist="50800" dir="5400000" sx="1000" sy="1000" algn="ctr" rotWithShape="0">
              <a:srgbClr val="000000">
                <a:alpha val="43137"/>
              </a:srgbClr>
            </a:outerShdw>
            <a:softEdge rad="31750"/>
          </a:effectLst>
        </c:spPr>
        <c:dLbl>
          <c:idx val="0"/>
          <c:layout>
            <c:manualLayout>
              <c:x val="0"/>
              <c:y val="4.6296296296296294E-3"/>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85200877857461E-2"/>
          <c:y val="7.9824860078571078E-2"/>
          <c:w val="0.79388444513591627"/>
          <c:h val="0.8565607540160679"/>
        </c:manualLayout>
      </c:layout>
      <c:barChart>
        <c:barDir val="bar"/>
        <c:grouping val="clustered"/>
        <c:varyColors val="0"/>
        <c:ser>
          <c:idx val="0"/>
          <c:order val="0"/>
          <c:tx>
            <c:strRef>
              <c:f>Sheet4!$K$3</c:f>
              <c:strCache>
                <c:ptCount val="1"/>
                <c:pt idx="0">
                  <c:v>Total</c:v>
                </c:pt>
              </c:strCache>
            </c:strRef>
          </c:tx>
          <c:spPr>
            <a:solidFill>
              <a:schemeClr val="accent1"/>
            </a:solidFill>
            <a:ln>
              <a:gradFill>
                <a:gsLst>
                  <a:gs pos="0">
                    <a:schemeClr val="accent1">
                      <a:lumMod val="5000"/>
                      <a:lumOff val="95000"/>
                    </a:schemeClr>
                  </a:gs>
                  <a:gs pos="27000">
                    <a:schemeClr val="accent1">
                      <a:lumMod val="45000"/>
                      <a:lumOff val="55000"/>
                    </a:schemeClr>
                  </a:gs>
                  <a:gs pos="23000">
                    <a:schemeClr val="accent1">
                      <a:lumMod val="45000"/>
                      <a:lumOff val="55000"/>
                    </a:schemeClr>
                  </a:gs>
                  <a:gs pos="100000">
                    <a:schemeClr val="accent1">
                      <a:lumMod val="30000"/>
                      <a:lumOff val="70000"/>
                    </a:schemeClr>
                  </a:gs>
                </a:gsLst>
                <a:lin ang="5400000" scaled="1"/>
              </a:gradFill>
            </a:ln>
            <a:effectLst>
              <a:glow rad="241300">
                <a:schemeClr val="accent4">
                  <a:satMod val="175000"/>
                  <a:alpha val="34000"/>
                </a:schemeClr>
              </a:glow>
              <a:outerShdw blurRad="50800" dist="50800" dir="5400000" sx="1000" sy="1000" algn="ctr" rotWithShape="0">
                <a:srgbClr val="000000">
                  <a:alpha val="43137"/>
                </a:srgbClr>
              </a:outerShdw>
              <a:softEdge rad="31750"/>
            </a:effectLst>
          </c:spPr>
          <c:invertIfNegative val="0"/>
          <c:dPt>
            <c:idx val="4"/>
            <c:invertIfNegative val="0"/>
            <c:bubble3D val="0"/>
            <c:spPr>
              <a:solidFill>
                <a:schemeClr val="accent1"/>
              </a:solidFill>
              <a:ln>
                <a:gradFill>
                  <a:gsLst>
                    <a:gs pos="0">
                      <a:schemeClr val="accent1">
                        <a:lumMod val="5000"/>
                        <a:lumOff val="95000"/>
                      </a:schemeClr>
                    </a:gs>
                    <a:gs pos="27000">
                      <a:schemeClr val="accent1">
                        <a:lumMod val="45000"/>
                        <a:lumOff val="55000"/>
                      </a:schemeClr>
                    </a:gs>
                    <a:gs pos="23000">
                      <a:schemeClr val="accent1">
                        <a:lumMod val="45000"/>
                        <a:lumOff val="55000"/>
                      </a:schemeClr>
                    </a:gs>
                    <a:gs pos="100000">
                      <a:schemeClr val="accent1">
                        <a:lumMod val="30000"/>
                        <a:lumOff val="70000"/>
                      </a:schemeClr>
                    </a:gs>
                  </a:gsLst>
                  <a:lin ang="5400000" scaled="1"/>
                </a:gradFill>
              </a:ln>
              <a:effectLst>
                <a:glow rad="241300">
                  <a:schemeClr val="accent4">
                    <a:satMod val="175000"/>
                    <a:alpha val="34000"/>
                  </a:schemeClr>
                </a:glow>
                <a:outerShdw blurRad="50800" dist="50800" dir="5400000" sx="1000" sy="1000" algn="ctr" rotWithShape="0">
                  <a:srgbClr val="000000">
                    <a:alpha val="43137"/>
                  </a:srgbClr>
                </a:outerShdw>
                <a:softEdge rad="31750"/>
              </a:effectLst>
            </c:spPr>
            <c:extLst>
              <c:ext xmlns:c16="http://schemas.microsoft.com/office/drawing/2014/chart" uri="{C3380CC4-5D6E-409C-BE32-E72D297353CC}">
                <c16:uniqueId val="{00000000-5EC4-4F0C-A612-42D3D06AE8F6}"/>
              </c:ext>
            </c:extLst>
          </c:dPt>
          <c:dLbls>
            <c:dLbl>
              <c:idx val="4"/>
              <c:layout>
                <c:manualLayout>
                  <c:x val="0"/>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EC4-4F0C-A612-42D3D06AE8F6}"/>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Sheet4!$J$4:$J$9</c:f>
              <c:strCache>
                <c:ptCount val="5"/>
                <c:pt idx="0">
                  <c:v>Sociedad</c:v>
                </c:pt>
                <c:pt idx="1">
                  <c:v>Cine</c:v>
                </c:pt>
                <c:pt idx="2">
                  <c:v>Politica</c:v>
                </c:pt>
                <c:pt idx="3">
                  <c:v>Deporte</c:v>
                </c:pt>
                <c:pt idx="4">
                  <c:v>Economia</c:v>
                </c:pt>
              </c:strCache>
            </c:strRef>
          </c:cat>
          <c:val>
            <c:numRef>
              <c:f>Sheet4!$K$4:$K$9</c:f>
              <c:numCache>
                <c:formatCode>General</c:formatCode>
                <c:ptCount val="5"/>
                <c:pt idx="0">
                  <c:v>163426</c:v>
                </c:pt>
                <c:pt idx="1">
                  <c:v>320728</c:v>
                </c:pt>
                <c:pt idx="2">
                  <c:v>1412498</c:v>
                </c:pt>
                <c:pt idx="3">
                  <c:v>1740788</c:v>
                </c:pt>
                <c:pt idx="4">
                  <c:v>3783365</c:v>
                </c:pt>
              </c:numCache>
            </c:numRef>
          </c:val>
          <c:extLst>
            <c:ext xmlns:c16="http://schemas.microsoft.com/office/drawing/2014/chart" uri="{C3380CC4-5D6E-409C-BE32-E72D297353CC}">
              <c16:uniqueId val="{00000001-5EC4-4F0C-A612-42D3D06AE8F6}"/>
            </c:ext>
          </c:extLst>
        </c:ser>
        <c:dLbls>
          <c:dLblPos val="outEnd"/>
          <c:showLegendKey val="0"/>
          <c:showVal val="1"/>
          <c:showCatName val="0"/>
          <c:showSerName val="0"/>
          <c:showPercent val="0"/>
          <c:showBubbleSize val="0"/>
        </c:dLbls>
        <c:gapWidth val="90"/>
        <c:axId val="104003807"/>
        <c:axId val="104009087"/>
      </c:barChart>
      <c:catAx>
        <c:axId val="10400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4009087"/>
        <c:crosses val="autoZero"/>
        <c:auto val="1"/>
        <c:lblAlgn val="ctr"/>
        <c:lblOffset val="100"/>
        <c:noMultiLvlLbl val="0"/>
      </c:catAx>
      <c:valAx>
        <c:axId val="104009087"/>
        <c:scaling>
          <c:orientation val="minMax"/>
        </c:scaling>
        <c:delete val="1"/>
        <c:axPos val="b"/>
        <c:numFmt formatCode="General" sourceLinked="1"/>
        <c:majorTickMark val="none"/>
        <c:minorTickMark val="none"/>
        <c:tickLblPos val="nextTo"/>
        <c:crossAx val="104003807"/>
        <c:crosses val="autoZero"/>
        <c:crossBetween val="between"/>
      </c:valAx>
      <c:spPr>
        <a:noFill/>
        <a:ln>
          <a:noFill/>
        </a:ln>
        <a:effectLst>
          <a:outerShdw blurRad="50800" dist="50800" dir="5400000" sx="1000" sy="1000" algn="ctr" rotWithShape="0">
            <a:srgbClr val="000000"/>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50800" dir="5400000" sx="17000" sy="17000" algn="ctr" rotWithShape="0">
        <a:srgbClr val="000000">
          <a:alpha val="43137"/>
        </a:srgb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fld id="{BD8D75E4-15AF-4748-90C3-F177C0EAFF08}" type="VALUE">
                  <a:rPr lang="en-US" sz="1100">
                    <a:solidFill>
                      <a:srgbClr val="FFFF00"/>
                    </a:solidFill>
                  </a:rPr>
                  <a:pPr>
                    <a:defRPr sz="900" b="0" i="0" u="none" strike="noStrike" kern="1200" baseline="0">
                      <a:solidFill>
                        <a:srgbClr val="FFFF00"/>
                      </a:solidFill>
                      <a:latin typeface="+mn-lt"/>
                      <a:ea typeface="+mn-ea"/>
                      <a:cs typeface="+mn-cs"/>
                    </a:defRPr>
                  </a:pPr>
                  <a:t>[VALOR]</a:t>
                </a:fld>
                <a:endParaRPr lang="en-US"/>
              </a:p>
            </c:rich>
          </c:tx>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pattFill prst="narHorz">
            <a:fgClr>
              <a:schemeClr val="accent2"/>
            </a:fgClr>
            <a:bgClr>
              <a:schemeClr val="accent2">
                <a:lumMod val="20000"/>
                <a:lumOff val="80000"/>
              </a:schemeClr>
            </a:bgClr>
          </a:pattFill>
          <a:ln>
            <a:noFill/>
          </a:ln>
          <a:effectLst>
            <a:innerShdw blurRad="114300">
              <a:schemeClr val="accent2"/>
            </a:inn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fld id="{561709F6-78ED-4681-AF8F-06C665CE6843}" type="VALUE">
                  <a:rPr lang="en-US" sz="1100">
                    <a:solidFill>
                      <a:srgbClr val="FFFF00"/>
                    </a:solidFill>
                  </a:rPr>
                  <a:pPr>
                    <a:defRPr sz="900" b="0" i="0" u="none" strike="noStrike" kern="1200" baseline="0">
                      <a:solidFill>
                        <a:srgbClr val="FFFF00"/>
                      </a:solidFill>
                      <a:latin typeface="+mn-lt"/>
                      <a:ea typeface="+mn-ea"/>
                      <a:cs typeface="+mn-cs"/>
                    </a:defRPr>
                  </a:pPr>
                  <a:t>[VALOR]</a:t>
                </a:fld>
                <a:endParaRPr lang="en-US"/>
              </a:p>
            </c:rich>
          </c:tx>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fld id="{BD8D75E4-15AF-4748-90C3-F177C0EAFF08}" type="VALUE">
                  <a:rPr lang="en-US" sz="1100">
                    <a:solidFill>
                      <a:srgbClr val="FFFF00"/>
                    </a:solidFill>
                  </a:rPr>
                  <a:pPr>
                    <a:defRPr sz="900" b="0" i="0" u="none" strike="noStrike" kern="1200" baseline="0">
                      <a:solidFill>
                        <a:srgbClr val="FFFF00"/>
                      </a:solidFill>
                      <a:latin typeface="+mn-lt"/>
                      <a:ea typeface="+mn-ea"/>
                      <a:cs typeface="+mn-cs"/>
                    </a:defRPr>
                  </a:pPr>
                  <a:t>[VALOR]</a:t>
                </a:fld>
                <a:endParaRPr lang="en-US"/>
              </a:p>
            </c:rich>
          </c:tx>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pattFill prst="narHorz">
            <a:fgClr>
              <a:schemeClr val="accent2"/>
            </a:fgClr>
            <a:bgClr>
              <a:schemeClr val="accent2">
                <a:lumMod val="20000"/>
                <a:lumOff val="80000"/>
              </a:schemeClr>
            </a:bgClr>
          </a:pattFill>
          <a:ln>
            <a:noFill/>
          </a:ln>
          <a:effectLst>
            <a:innerShdw blurRad="114300">
              <a:schemeClr val="accent2"/>
            </a:inn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fld id="{561709F6-78ED-4681-AF8F-06C665CE6843}" type="VALUE">
                  <a:rPr lang="en-US" sz="1100">
                    <a:solidFill>
                      <a:srgbClr val="FFFF00"/>
                    </a:solidFill>
                  </a:rPr>
                  <a:pPr>
                    <a:defRPr sz="900" b="0" i="0" u="none" strike="noStrike" kern="1200" baseline="0">
                      <a:solidFill>
                        <a:srgbClr val="FFFF00"/>
                      </a:solidFill>
                      <a:latin typeface="+mn-lt"/>
                      <a:ea typeface="+mn-ea"/>
                      <a:cs typeface="+mn-cs"/>
                    </a:defRPr>
                  </a:pPr>
                  <a:t>[VALOR]</a:t>
                </a:fld>
                <a:endParaRPr lang="en-US"/>
              </a:p>
            </c:rich>
          </c:tx>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v>Suma de Paginas anterior</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Pt>
            <c:idx val="0"/>
            <c:invertIfNegative val="0"/>
            <c:bubble3D val="0"/>
            <c:spPr>
              <a:pattFill prst="narHorz">
                <a:fgClr>
                  <a:schemeClr val="accent1"/>
                </a:fgClr>
                <a:bgClr>
                  <a:schemeClr val="accent1">
                    <a:lumMod val="20000"/>
                    <a:lumOff val="80000"/>
                  </a:schemeClr>
                </a:bgClr>
              </a:pattFill>
              <a:ln>
                <a:noFill/>
              </a:ln>
              <a:effectLst>
                <a:innerShdw blurRad="114300">
                  <a:schemeClr val="accent1"/>
                </a:innerShdw>
              </a:effectLst>
            </c:spPr>
            <c:extLst>
              <c:ext xmlns:c16="http://schemas.microsoft.com/office/drawing/2014/chart" uri="{C3380CC4-5D6E-409C-BE32-E72D297353CC}">
                <c16:uniqueId val="{00000001-E17C-4818-9679-3201A7DA84B1}"/>
              </c:ext>
            </c:extLst>
          </c:dPt>
          <c:dLbls>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fld id="{BD8D75E4-15AF-4748-90C3-F177C0EAFF08}" type="VALUE">
                      <a:rPr lang="en-US" sz="1100">
                        <a:solidFill>
                          <a:srgbClr val="FFFF00"/>
                        </a:solidFill>
                      </a:rPr>
                      <a:pPr>
                        <a:defRPr>
                          <a:solidFill>
                            <a:srgbClr val="FFFF00"/>
                          </a:solidFill>
                        </a:defRPr>
                      </a:pPr>
                      <a:t>[VALOR]</a:t>
                    </a:fld>
                    <a:endParaRPr lang="en-US"/>
                  </a:p>
                </c:rich>
              </c:tx>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17C-4818-9679-3201A7DA84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
              <c:pt idx="0">
                <c:v>Total</c:v>
              </c:pt>
            </c:strLit>
          </c:cat>
          <c:val>
            <c:numLit>
              <c:formatCode>General</c:formatCode>
              <c:ptCount val="1"/>
              <c:pt idx="0">
                <c:v>136579926</c:v>
              </c:pt>
            </c:numLit>
          </c:val>
          <c:extLst>
            <c:ext xmlns:c16="http://schemas.microsoft.com/office/drawing/2014/chart" uri="{C3380CC4-5D6E-409C-BE32-E72D297353CC}">
              <c16:uniqueId val="{00000002-E17C-4818-9679-3201A7DA84B1}"/>
            </c:ext>
          </c:extLst>
        </c:ser>
        <c:ser>
          <c:idx val="1"/>
          <c:order val="1"/>
          <c:tx>
            <c:v>Suma de Paginas actual</c:v>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Pt>
            <c:idx val="0"/>
            <c:invertIfNegative val="0"/>
            <c:bubble3D val="0"/>
            <c:spPr>
              <a:pattFill prst="narHorz">
                <a:fgClr>
                  <a:schemeClr val="accent2"/>
                </a:fgClr>
                <a:bgClr>
                  <a:schemeClr val="accent2">
                    <a:lumMod val="20000"/>
                    <a:lumOff val="80000"/>
                  </a:schemeClr>
                </a:bgClr>
              </a:pattFill>
              <a:ln>
                <a:noFill/>
              </a:ln>
              <a:effectLst>
                <a:innerShdw blurRad="114300">
                  <a:schemeClr val="accent2"/>
                </a:innerShdw>
              </a:effectLst>
            </c:spPr>
            <c:extLst>
              <c:ext xmlns:c16="http://schemas.microsoft.com/office/drawing/2014/chart" uri="{C3380CC4-5D6E-409C-BE32-E72D297353CC}">
                <c16:uniqueId val="{00000004-E17C-4818-9679-3201A7DA84B1}"/>
              </c:ext>
            </c:extLst>
          </c:dPt>
          <c:dLbls>
            <c:dLbl>
              <c:idx val="0"/>
              <c:tx>
                <c:rich>
                  <a:bodyPr/>
                  <a:lstStyle/>
                  <a:p>
                    <a:fld id="{561709F6-78ED-4681-AF8F-06C665CE6843}" type="VALUE">
                      <a:rPr lang="en-US" sz="1100">
                        <a:solidFill>
                          <a:srgbClr val="FFFF00"/>
                        </a:solidFill>
                      </a:rPr>
                      <a:pPr/>
                      <a:t>[VALOR]</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17C-4818-9679-3201A7DA84B1}"/>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
              <c:pt idx="0">
                <c:v>Total</c:v>
              </c:pt>
            </c:strLit>
          </c:cat>
          <c:val>
            <c:numLit>
              <c:formatCode>General</c:formatCode>
              <c:ptCount val="1"/>
              <c:pt idx="0">
                <c:v>114733502</c:v>
              </c:pt>
            </c:numLit>
          </c:val>
          <c:extLst>
            <c:ext xmlns:c16="http://schemas.microsoft.com/office/drawing/2014/chart" uri="{C3380CC4-5D6E-409C-BE32-E72D297353CC}">
              <c16:uniqueId val="{00000005-E17C-4818-9679-3201A7DA84B1}"/>
            </c:ext>
          </c:extLst>
        </c:ser>
        <c:dLbls>
          <c:dLblPos val="outEnd"/>
          <c:showLegendKey val="0"/>
          <c:showVal val="1"/>
          <c:showCatName val="0"/>
          <c:showSerName val="0"/>
          <c:showPercent val="0"/>
          <c:showBubbleSize val="0"/>
        </c:dLbls>
        <c:gapWidth val="164"/>
        <c:overlap val="-22"/>
        <c:axId val="1134205152"/>
        <c:axId val="1113925424"/>
      </c:barChart>
      <c:catAx>
        <c:axId val="1134205152"/>
        <c:scaling>
          <c:orientation val="minMax"/>
        </c:scaling>
        <c:delete val="1"/>
        <c:axPos val="b"/>
        <c:numFmt formatCode="General" sourceLinked="1"/>
        <c:majorTickMark val="none"/>
        <c:minorTickMark val="none"/>
        <c:tickLblPos val="nextTo"/>
        <c:crossAx val="1113925424"/>
        <c:crosses val="autoZero"/>
        <c:auto val="1"/>
        <c:lblAlgn val="ctr"/>
        <c:lblOffset val="100"/>
        <c:noMultiLvlLbl val="0"/>
      </c:catAx>
      <c:valAx>
        <c:axId val="1113925424"/>
        <c:scaling>
          <c:orientation val="minMax"/>
        </c:scaling>
        <c:delete val="1"/>
        <c:axPos val="l"/>
        <c:numFmt formatCode="General" sourceLinked="1"/>
        <c:majorTickMark val="none"/>
        <c:minorTickMark val="none"/>
        <c:tickLblPos val="nextTo"/>
        <c:crossAx val="1134205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C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C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pattFill prst="narHorz">
            <a:fgClr>
              <a:schemeClr val="accent1"/>
            </a:fgClr>
            <a:bgClr>
              <a:schemeClr val="accent1">
                <a:lumMod val="20000"/>
                <a:lumOff val="80000"/>
              </a:schemeClr>
            </a:bgClr>
          </a:pattFill>
          <a:ln>
            <a:noFill/>
          </a:ln>
          <a:effectLst>
            <a:innerShdw blurRad="114300">
              <a:schemeClr val="accent1"/>
            </a:innerShdw>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C000"/>
                  </a:solidFill>
                  <a:latin typeface="+mn-lt"/>
                  <a:ea typeface="+mn-ea"/>
                  <a:cs typeface="+mn-cs"/>
                </a:defRPr>
              </a:pPr>
              <a:endParaRPr lang="es-ES"/>
            </a:p>
          </c:txPr>
          <c:showLegendKey val="1"/>
          <c:showVal val="1"/>
          <c:showCatName val="1"/>
          <c:showSerName val="1"/>
          <c:showPercent val="1"/>
          <c:showBubbleSize val="1"/>
          <c:extLst>
            <c:ext xmlns:c15="http://schemas.microsoft.com/office/drawing/2012/chart" uri="{CE6537A1-D6FC-4f65-9D91-7224C49458BB}"/>
          </c:extLst>
        </c:dLbl>
      </c:pivotFmt>
      <c:pivotFmt>
        <c:idx val="1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C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pattFill prst="narHorz">
            <a:fgClr>
              <a:schemeClr val="accent1"/>
            </a:fgClr>
            <a:bgClr>
              <a:schemeClr val="accent1">
                <a:lumMod val="20000"/>
                <a:lumOff val="80000"/>
              </a:schemeClr>
            </a:bgClr>
          </a:pattFill>
          <a:ln>
            <a:noFill/>
          </a:ln>
          <a:effectLst>
            <a:innerShdw blurRad="114300">
              <a:schemeClr val="accent1"/>
            </a:innerShdw>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C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C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pattFill prst="narHorz">
            <a:fgClr>
              <a:schemeClr val="accent1"/>
            </a:fgClr>
            <a:bgClr>
              <a:schemeClr val="accent1">
                <a:lumMod val="20000"/>
                <a:lumOff val="80000"/>
              </a:schemeClr>
            </a:bgClr>
          </a:pattFill>
          <a:ln>
            <a:noFill/>
          </a:ln>
          <a:effectLst>
            <a:innerShdw blurRad="114300">
              <a:schemeClr val="accent1"/>
            </a:innerShdw>
          </a:effectLst>
        </c:spPr>
      </c:pivotFmt>
      <c:pivotFmt>
        <c:idx val="2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pattFill prst="narHorz">
            <a:fgClr>
              <a:schemeClr val="accent1"/>
            </a:fgClr>
            <a:bgClr>
              <a:schemeClr val="accent1">
                <a:lumMod val="20000"/>
                <a:lumOff val="80000"/>
              </a:schemeClr>
            </a:bgClr>
          </a:pattFill>
          <a:ln>
            <a:noFill/>
          </a:ln>
          <a:effectLst>
            <a:innerShdw blurRad="114300">
              <a:schemeClr val="accent1"/>
            </a:innerShdw>
          </a:effectLst>
        </c:spPr>
      </c:pivotFmt>
      <c:pivotFmt>
        <c:idx val="2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Suma de Visitas anterior</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Pt>
            <c:idx val="0"/>
            <c:invertIfNegative val="0"/>
            <c:bubble3D val="0"/>
            <c:spPr>
              <a:pattFill prst="narHorz">
                <a:fgClr>
                  <a:schemeClr val="accent1"/>
                </a:fgClr>
                <a:bgClr>
                  <a:schemeClr val="accent1">
                    <a:lumMod val="20000"/>
                    <a:lumOff val="80000"/>
                  </a:schemeClr>
                </a:bgClr>
              </a:pattFill>
              <a:ln>
                <a:noFill/>
              </a:ln>
              <a:effectLst>
                <a:innerShdw blurRad="114300">
                  <a:schemeClr val="accent1"/>
                </a:innerShdw>
              </a:effectLst>
            </c:spPr>
            <c:extLst>
              <c:ext xmlns:c16="http://schemas.microsoft.com/office/drawing/2014/chart" uri="{C3380CC4-5D6E-409C-BE32-E72D297353CC}">
                <c16:uniqueId val="{00000001-A620-47BF-81EC-F9DFC5BE9C4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
              <c:pt idx="0">
                <c:v>Total</c:v>
              </c:pt>
            </c:strLit>
          </c:cat>
          <c:val>
            <c:numLit>
              <c:formatCode>General</c:formatCode>
              <c:ptCount val="1"/>
              <c:pt idx="0">
                <c:v>7626697</c:v>
              </c:pt>
            </c:numLit>
          </c:val>
          <c:extLst>
            <c:ext xmlns:c16="http://schemas.microsoft.com/office/drawing/2014/chart" uri="{C3380CC4-5D6E-409C-BE32-E72D297353CC}">
              <c16:uniqueId val="{00000002-A620-47BF-81EC-F9DFC5BE9C40}"/>
            </c:ext>
          </c:extLst>
        </c:ser>
        <c:ser>
          <c:idx val="1"/>
          <c:order val="1"/>
          <c:tx>
            <c:v>Suma de Visitas actual</c:v>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FF00"/>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
              <c:pt idx="0">
                <c:v>Total</c:v>
              </c:pt>
            </c:strLit>
          </c:cat>
          <c:val>
            <c:numLit>
              <c:formatCode>General</c:formatCode>
              <c:ptCount val="1"/>
              <c:pt idx="0">
                <c:v>7420805</c:v>
              </c:pt>
            </c:numLit>
          </c:val>
          <c:extLst>
            <c:ext xmlns:c16="http://schemas.microsoft.com/office/drawing/2014/chart" uri="{C3380CC4-5D6E-409C-BE32-E72D297353CC}">
              <c16:uniqueId val="{00000003-A620-47BF-81EC-F9DFC5BE9C40}"/>
            </c:ext>
          </c:extLst>
        </c:ser>
        <c:dLbls>
          <c:dLblPos val="outEnd"/>
          <c:showLegendKey val="0"/>
          <c:showVal val="1"/>
          <c:showCatName val="0"/>
          <c:showSerName val="0"/>
          <c:showPercent val="0"/>
          <c:showBubbleSize val="0"/>
        </c:dLbls>
        <c:gapWidth val="164"/>
        <c:overlap val="-22"/>
        <c:axId val="328349695"/>
        <c:axId val="353391295"/>
      </c:barChart>
      <c:catAx>
        <c:axId val="328349695"/>
        <c:scaling>
          <c:orientation val="minMax"/>
        </c:scaling>
        <c:delete val="1"/>
        <c:axPos val="b"/>
        <c:numFmt formatCode="General" sourceLinked="1"/>
        <c:majorTickMark val="none"/>
        <c:minorTickMark val="none"/>
        <c:tickLblPos val="nextTo"/>
        <c:crossAx val="353391295"/>
        <c:crosses val="autoZero"/>
        <c:auto val="1"/>
        <c:lblAlgn val="ctr"/>
        <c:lblOffset val="100"/>
        <c:noMultiLvlLbl val="0"/>
      </c:catAx>
      <c:valAx>
        <c:axId val="353391295"/>
        <c:scaling>
          <c:orientation val="minMax"/>
        </c:scaling>
        <c:delete val="1"/>
        <c:axPos val="l"/>
        <c:numFmt formatCode="General" sourceLinked="1"/>
        <c:majorTickMark val="none"/>
        <c:minorTickMark val="none"/>
        <c:tickLblPos val="nextTo"/>
        <c:crossAx val="328349695"/>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[Audiencia y tráfico web Dashboard.xlsx]Sheet4!PivotTable14</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4"/>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6">
                <a:lumMod val="20000"/>
                <a:lumOff val="80000"/>
                <a:alpha val="40000"/>
              </a:schemeClr>
            </a:glo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Sheet4!$Y$3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6">
                  <a:lumMod val="20000"/>
                  <a:lumOff val="80000"/>
                  <a:alpha val="40000"/>
                </a:schemeClr>
              </a:glow>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Sheet4!$X$4:$X$11</c:f>
              <c:strCache>
                <c:ptCount val="7"/>
                <c:pt idx="0">
                  <c:v>L</c:v>
                </c:pt>
                <c:pt idx="1">
                  <c:v>M</c:v>
                </c:pt>
                <c:pt idx="2">
                  <c:v>X</c:v>
                </c:pt>
                <c:pt idx="3">
                  <c:v>J</c:v>
                </c:pt>
                <c:pt idx="4">
                  <c:v>V</c:v>
                </c:pt>
                <c:pt idx="5">
                  <c:v>S</c:v>
                </c:pt>
                <c:pt idx="6">
                  <c:v>D</c:v>
                </c:pt>
              </c:strCache>
            </c:strRef>
          </c:cat>
          <c:val>
            <c:numRef>
              <c:f>Sheet4!$Y$4:$Y$11</c:f>
              <c:numCache>
                <c:formatCode>General</c:formatCode>
                <c:ptCount val="7"/>
                <c:pt idx="0">
                  <c:v>10837.75</c:v>
                </c:pt>
                <c:pt idx="1">
                  <c:v>11755</c:v>
                </c:pt>
                <c:pt idx="2">
                  <c:v>13834.4</c:v>
                </c:pt>
                <c:pt idx="3">
                  <c:v>13259.6</c:v>
                </c:pt>
                <c:pt idx="4">
                  <c:v>10698.4</c:v>
                </c:pt>
                <c:pt idx="5">
                  <c:v>5664.75</c:v>
                </c:pt>
                <c:pt idx="6">
                  <c:v>4684</c:v>
                </c:pt>
              </c:numCache>
            </c:numRef>
          </c:val>
          <c:extLst>
            <c:ext xmlns:c16="http://schemas.microsoft.com/office/drawing/2014/chart" uri="{C3380CC4-5D6E-409C-BE32-E72D297353CC}">
              <c16:uniqueId val="{00000000-31E6-493B-8059-3F29605CFCE8}"/>
            </c:ext>
          </c:extLst>
        </c:ser>
        <c:dLbls>
          <c:dLblPos val="outEnd"/>
          <c:showLegendKey val="0"/>
          <c:showVal val="1"/>
          <c:showCatName val="0"/>
          <c:showSerName val="0"/>
          <c:showPercent val="0"/>
          <c:showBubbleSize val="0"/>
        </c:dLbls>
        <c:gapWidth val="100"/>
        <c:overlap val="-24"/>
        <c:axId val="100325839"/>
        <c:axId val="100335439"/>
      </c:barChart>
      <c:catAx>
        <c:axId val="100325839"/>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0335439"/>
        <c:crosses val="autoZero"/>
        <c:auto val="1"/>
        <c:lblAlgn val="ctr"/>
        <c:lblOffset val="100"/>
        <c:noMultiLvlLbl val="0"/>
      </c:catAx>
      <c:valAx>
        <c:axId val="100335439"/>
        <c:scaling>
          <c:orientation val="minMax"/>
        </c:scaling>
        <c:delete val="1"/>
        <c:axPos val="l"/>
        <c:numFmt formatCode="General" sourceLinked="1"/>
        <c:majorTickMark val="none"/>
        <c:minorTickMark val="none"/>
        <c:tickLblPos val="nextTo"/>
        <c:crossAx val="100325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[Audiencia y tráfico web Dashboard.xlsx]Sheet4!PivotTable15</c:name>
    <c:fmtId val="2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tx2">
                  <a:lumMod val="60000"/>
                  <a:lumOff val="40000"/>
                  <a:alpha val="0"/>
                </a:schemeClr>
              </a:gs>
              <a:gs pos="24000">
                <a:srgbClr val="2D7FCF"/>
              </a:gs>
              <a:gs pos="100000">
                <a:schemeClr val="tx2">
                  <a:lumMod val="60000"/>
                  <a:lumOff val="40000"/>
                  <a:alpha val="37000"/>
                </a:schemeClr>
              </a:gs>
            </a:gsLst>
            <a:lin ang="2700000" scaled="1"/>
            <a:tileRect/>
          </a:gradFill>
          <a:ln w="22225">
            <a:solidFill>
              <a:schemeClr val="accent5">
                <a:lumMod val="60000"/>
                <a:lumOff val="40000"/>
              </a:schemeClr>
            </a:solidFill>
          </a:ln>
          <a:effectLst>
            <a:glow rad="76200">
              <a:srgbClr val="FFFF00">
                <a:alpha val="20000"/>
              </a:srgbClr>
            </a:glow>
            <a:softEdge rad="3175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Sheet4!$AF$3:$AF$4</c:f>
              <c:strCache>
                <c:ptCount val="1"/>
                <c:pt idx="0">
                  <c:v>Cine</c:v>
                </c:pt>
              </c:strCache>
            </c:strRef>
          </c:tx>
          <c:spPr>
            <a:gradFill flip="none" rotWithShape="1">
              <a:gsLst>
                <a:gs pos="0">
                  <a:schemeClr val="tx2">
                    <a:lumMod val="60000"/>
                    <a:lumOff val="40000"/>
                    <a:alpha val="0"/>
                  </a:schemeClr>
                </a:gs>
                <a:gs pos="24000">
                  <a:srgbClr val="2D7FCF"/>
                </a:gs>
                <a:gs pos="100000">
                  <a:schemeClr val="tx2">
                    <a:lumMod val="60000"/>
                    <a:lumOff val="40000"/>
                    <a:alpha val="37000"/>
                  </a:schemeClr>
                </a:gs>
              </a:gsLst>
              <a:lin ang="2700000" scaled="1"/>
              <a:tileRect/>
            </a:gradFill>
            <a:ln w="22225">
              <a:solidFill>
                <a:schemeClr val="accent5">
                  <a:lumMod val="60000"/>
                  <a:lumOff val="40000"/>
                </a:schemeClr>
              </a:solidFill>
            </a:ln>
            <a:effectLst>
              <a:glow rad="76200">
                <a:srgbClr val="FFFF00">
                  <a:alpha val="20000"/>
                </a:srgbClr>
              </a:glow>
              <a:softEdge rad="31750"/>
            </a:effectLst>
          </c:spPr>
          <c:cat>
            <c:strRef>
              <c:f>Sheet4!$AE$5:$AE$36</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Sheet4!$AF$5:$AF$36</c:f>
              <c:numCache>
                <c:formatCode>General</c:formatCode>
                <c:ptCount val="31"/>
                <c:pt idx="0">
                  <c:v>12582</c:v>
                </c:pt>
                <c:pt idx="1">
                  <c:v>12812</c:v>
                </c:pt>
                <c:pt idx="2">
                  <c:v>12384</c:v>
                </c:pt>
                <c:pt idx="3">
                  <c:v>5273</c:v>
                </c:pt>
                <c:pt idx="4">
                  <c:v>4486</c:v>
                </c:pt>
                <c:pt idx="5">
                  <c:v>4938</c:v>
                </c:pt>
                <c:pt idx="6">
                  <c:v>9171</c:v>
                </c:pt>
                <c:pt idx="7">
                  <c:v>4807</c:v>
                </c:pt>
                <c:pt idx="8">
                  <c:v>14156</c:v>
                </c:pt>
                <c:pt idx="9">
                  <c:v>15011</c:v>
                </c:pt>
                <c:pt idx="10">
                  <c:v>6021</c:v>
                </c:pt>
                <c:pt idx="11">
                  <c:v>4120</c:v>
                </c:pt>
                <c:pt idx="12">
                  <c:v>13825</c:v>
                </c:pt>
                <c:pt idx="13">
                  <c:v>14824</c:v>
                </c:pt>
                <c:pt idx="14">
                  <c:v>17371</c:v>
                </c:pt>
                <c:pt idx="15">
                  <c:v>18059</c:v>
                </c:pt>
                <c:pt idx="16">
                  <c:v>17133</c:v>
                </c:pt>
                <c:pt idx="17">
                  <c:v>7521</c:v>
                </c:pt>
                <c:pt idx="18">
                  <c:v>5274</c:v>
                </c:pt>
                <c:pt idx="19">
                  <c:v>14516</c:v>
                </c:pt>
                <c:pt idx="20">
                  <c:v>13315</c:v>
                </c:pt>
                <c:pt idx="21">
                  <c:v>25730</c:v>
                </c:pt>
                <c:pt idx="22">
                  <c:v>13167</c:v>
                </c:pt>
                <c:pt idx="23">
                  <c:v>4974</c:v>
                </c:pt>
                <c:pt idx="24">
                  <c:v>3844</c:v>
                </c:pt>
                <c:pt idx="25">
                  <c:v>4856</c:v>
                </c:pt>
                <c:pt idx="26">
                  <c:v>10072</c:v>
                </c:pt>
                <c:pt idx="27">
                  <c:v>9710</c:v>
                </c:pt>
                <c:pt idx="28">
                  <c:v>8682</c:v>
                </c:pt>
                <c:pt idx="29">
                  <c:v>8104</c:v>
                </c:pt>
                <c:pt idx="30">
                  <c:v>3990</c:v>
                </c:pt>
              </c:numCache>
            </c:numRef>
          </c:val>
          <c:extLst>
            <c:ext xmlns:c16="http://schemas.microsoft.com/office/drawing/2014/chart" uri="{C3380CC4-5D6E-409C-BE32-E72D297353CC}">
              <c16:uniqueId val="{00000000-26B6-43B3-8321-364167C8628D}"/>
            </c:ext>
          </c:extLst>
        </c:ser>
        <c:dLbls>
          <c:showLegendKey val="0"/>
          <c:showVal val="0"/>
          <c:showCatName val="0"/>
          <c:showSerName val="0"/>
          <c:showPercent val="0"/>
          <c:showBubbleSize val="0"/>
        </c:dLbls>
        <c:axId val="1124866336"/>
        <c:axId val="172538463"/>
      </c:areaChart>
      <c:catAx>
        <c:axId val="112486633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538463"/>
        <c:crosses val="autoZero"/>
        <c:auto val="1"/>
        <c:lblAlgn val="ctr"/>
        <c:lblOffset val="100"/>
        <c:noMultiLvlLbl val="0"/>
      </c:catAx>
      <c:valAx>
        <c:axId val="17253846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2486633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chart" Target="../charts/chart8.xml"/><Relationship Id="rId18" Type="http://schemas.openxmlformats.org/officeDocument/2006/relationships/image" Target="../media/image12.png"/><Relationship Id="rId26" Type="http://schemas.openxmlformats.org/officeDocument/2006/relationships/image" Target="../media/image18.png"/><Relationship Id="rId3" Type="http://schemas.openxmlformats.org/officeDocument/2006/relationships/hyperlink" Target="#Comparativa!A1"/><Relationship Id="rId21" Type="http://schemas.openxmlformats.org/officeDocument/2006/relationships/image" Target="../media/image15.svg"/><Relationship Id="rId7" Type="http://schemas.openxmlformats.org/officeDocument/2006/relationships/image" Target="../media/image4.png"/><Relationship Id="rId12" Type="http://schemas.openxmlformats.org/officeDocument/2006/relationships/chart" Target="../charts/chart7.xml"/><Relationship Id="rId17" Type="http://schemas.openxmlformats.org/officeDocument/2006/relationships/image" Target="../media/image11.svg"/><Relationship Id="rId25" Type="http://schemas.openxmlformats.org/officeDocument/2006/relationships/chart" Target="../charts/chart10.xml"/><Relationship Id="rId2" Type="http://schemas.microsoft.com/office/2007/relationships/hdphoto" Target="../media/hdphoto1.wdp"/><Relationship Id="rId16" Type="http://schemas.openxmlformats.org/officeDocument/2006/relationships/image" Target="../media/image10.png"/><Relationship Id="rId20"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hyperlink" Target="#Sheet6!A1"/><Relationship Id="rId11" Type="http://schemas.openxmlformats.org/officeDocument/2006/relationships/chart" Target="../charts/chart6.xml"/><Relationship Id="rId24" Type="http://schemas.openxmlformats.org/officeDocument/2006/relationships/chart" Target="../charts/chart9.xml"/><Relationship Id="rId5" Type="http://schemas.openxmlformats.org/officeDocument/2006/relationships/image" Target="../media/image3.svg"/><Relationship Id="rId15" Type="http://schemas.openxmlformats.org/officeDocument/2006/relationships/image" Target="../media/image9.svg"/><Relationship Id="rId23" Type="http://schemas.openxmlformats.org/officeDocument/2006/relationships/image" Target="../media/image17.svg"/><Relationship Id="rId10" Type="http://schemas.openxmlformats.org/officeDocument/2006/relationships/image" Target="../media/image7.emf"/><Relationship Id="rId19" Type="http://schemas.openxmlformats.org/officeDocument/2006/relationships/image" Target="../media/image13.svg"/><Relationship Id="rId4" Type="http://schemas.openxmlformats.org/officeDocument/2006/relationships/image" Target="../media/image2.png"/><Relationship Id="rId9" Type="http://schemas.openxmlformats.org/officeDocument/2006/relationships/image" Target="../media/image6.emf"/><Relationship Id="rId14" Type="http://schemas.openxmlformats.org/officeDocument/2006/relationships/image" Target="../media/image8.png"/><Relationship Id="rId22"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hyperlink" Target="#Comparativa!A1"/><Relationship Id="rId7" Type="http://schemas.openxmlformats.org/officeDocument/2006/relationships/image" Target="../media/image4.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hyperlink" Target="#INICIO!A1"/><Relationship Id="rId11" Type="http://schemas.openxmlformats.org/officeDocument/2006/relationships/image" Target="../media/image22.emf"/><Relationship Id="rId5" Type="http://schemas.openxmlformats.org/officeDocument/2006/relationships/image" Target="../media/image3.svg"/><Relationship Id="rId10" Type="http://schemas.openxmlformats.org/officeDocument/2006/relationships/image" Target="../media/image21.emf"/><Relationship Id="rId4" Type="http://schemas.openxmlformats.org/officeDocument/2006/relationships/image" Target="../media/image2.png"/><Relationship Id="rId9"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0.emf"/><Relationship Id="rId1"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133350</xdr:rowOff>
    </xdr:from>
    <xdr:to>
      <xdr:col>3</xdr:col>
      <xdr:colOff>28575</xdr:colOff>
      <xdr:row>16</xdr:row>
      <xdr:rowOff>100012</xdr:rowOff>
    </xdr:to>
    <xdr:graphicFrame macro="">
      <xdr:nvGraphicFramePr>
        <xdr:cNvPr id="3" name="Chart 2">
          <a:extLst>
            <a:ext uri="{FF2B5EF4-FFF2-40B4-BE49-F238E27FC236}">
              <a16:creationId xmlns:a16="http://schemas.microsoft.com/office/drawing/2014/main" id="{7EC3A316-5070-AFC1-3257-175034F56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476251</xdr:colOff>
      <xdr:row>5</xdr:row>
      <xdr:rowOff>123825</xdr:rowOff>
    </xdr:from>
    <xdr:to>
      <xdr:col>6</xdr:col>
      <xdr:colOff>1247776</xdr:colOff>
      <xdr:row>15</xdr:row>
      <xdr:rowOff>171450</xdr:rowOff>
    </xdr:to>
    <xdr:graphicFrame macro="">
      <xdr:nvGraphicFramePr>
        <xdr:cNvPr id="4" name="Chart 3">
          <a:extLst>
            <a:ext uri="{FF2B5EF4-FFF2-40B4-BE49-F238E27FC236}">
              <a16:creationId xmlns:a16="http://schemas.microsoft.com/office/drawing/2014/main" id="{8F7B68CB-8C28-EBB8-4EE0-9894C1CC2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66676</xdr:colOff>
      <xdr:row>11</xdr:row>
      <xdr:rowOff>90486</xdr:rowOff>
    </xdr:from>
    <xdr:to>
      <xdr:col>17</xdr:col>
      <xdr:colOff>57150</xdr:colOff>
      <xdr:row>26</xdr:row>
      <xdr:rowOff>57149</xdr:rowOff>
    </xdr:to>
    <xdr:graphicFrame macro="">
      <xdr:nvGraphicFramePr>
        <xdr:cNvPr id="5" name="Chart 4">
          <a:extLst>
            <a:ext uri="{FF2B5EF4-FFF2-40B4-BE49-F238E27FC236}">
              <a16:creationId xmlns:a16="http://schemas.microsoft.com/office/drawing/2014/main" id="{E3808AFE-0BE2-AE9A-8E74-73C3B3B78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9525</xdr:colOff>
      <xdr:row>13</xdr:row>
      <xdr:rowOff>157162</xdr:rowOff>
    </xdr:from>
    <xdr:to>
      <xdr:col>27</xdr:col>
      <xdr:colOff>123825</xdr:colOff>
      <xdr:row>28</xdr:row>
      <xdr:rowOff>42862</xdr:rowOff>
    </xdr:to>
    <xdr:graphicFrame macro="">
      <xdr:nvGraphicFramePr>
        <xdr:cNvPr id="6" name="Chart 5">
          <a:extLst>
            <a:ext uri="{FF2B5EF4-FFF2-40B4-BE49-F238E27FC236}">
              <a16:creationId xmlns:a16="http://schemas.microsoft.com/office/drawing/2014/main" id="{E41A5858-4CF5-58CB-DDFE-0EDFFDC53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47625</xdr:colOff>
      <xdr:row>10</xdr:row>
      <xdr:rowOff>33337</xdr:rowOff>
    </xdr:from>
    <xdr:to>
      <xdr:col>47</xdr:col>
      <xdr:colOff>57150</xdr:colOff>
      <xdr:row>24</xdr:row>
      <xdr:rowOff>109537</xdr:rowOff>
    </xdr:to>
    <xdr:graphicFrame macro="">
      <xdr:nvGraphicFramePr>
        <xdr:cNvPr id="7" name="Chart 6">
          <a:extLst>
            <a:ext uri="{FF2B5EF4-FFF2-40B4-BE49-F238E27FC236}">
              <a16:creationId xmlns:a16="http://schemas.microsoft.com/office/drawing/2014/main" id="{F68FCBB6-FF00-EDB1-4939-06D16E3DD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33</xdr:col>
      <xdr:colOff>457199</xdr:colOff>
      <xdr:row>5</xdr:row>
      <xdr:rowOff>0</xdr:rowOff>
    </xdr:from>
    <xdr:to>
      <xdr:col>46</xdr:col>
      <xdr:colOff>123825</xdr:colOff>
      <xdr:row>8</xdr:row>
      <xdr:rowOff>104775</xdr:rowOff>
    </xdr:to>
    <mc:AlternateContent xmlns:mc="http://schemas.openxmlformats.org/markup-compatibility/2006" xmlns:a14="http://schemas.microsoft.com/office/drawing/2010/main">
      <mc:Choice Requires="a14">
        <xdr:graphicFrame macro="">
          <xdr:nvGraphicFramePr>
            <xdr:cNvPr id="8" name="Seccion">
              <a:extLst>
                <a:ext uri="{FF2B5EF4-FFF2-40B4-BE49-F238E27FC236}">
                  <a16:creationId xmlns:a16="http://schemas.microsoft.com/office/drawing/2014/main" id="{53B38000-BFA2-CD75-9481-76C2AC78628A}"/>
                </a:ext>
              </a:extLst>
            </xdr:cNvPr>
            <xdr:cNvGraphicFramePr/>
          </xdr:nvGraphicFramePr>
          <xdr:xfrm>
            <a:off x="0" y="0"/>
            <a:ext cx="0" cy="0"/>
          </xdr:xfrm>
          <a:graphic>
            <a:graphicData uri="http://schemas.microsoft.com/office/drawing/2010/slicer">
              <sle:slicer xmlns:sle="http://schemas.microsoft.com/office/drawing/2010/slicer" name="Seccion"/>
            </a:graphicData>
          </a:graphic>
        </xdr:graphicFrame>
      </mc:Choice>
      <mc:Fallback xmlns="">
        <xdr:sp macro="" textlink="">
          <xdr:nvSpPr>
            <xdr:cNvPr id="0" name=""/>
            <xdr:cNvSpPr>
              <a:spLocks noTextEdit="1"/>
            </xdr:cNvSpPr>
          </xdr:nvSpPr>
          <xdr:spPr>
            <a:xfrm>
              <a:off x="28174949" y="952500"/>
              <a:ext cx="5600701"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0</xdr:colOff>
      <xdr:row>30</xdr:row>
      <xdr:rowOff>0</xdr:rowOff>
    </xdr:from>
    <xdr:to>
      <xdr:col>48</xdr:col>
      <xdr:colOff>314325</xdr:colOff>
      <xdr:row>33</xdr:row>
      <xdr:rowOff>76500</xdr:rowOff>
    </xdr:to>
    <mc:AlternateContent xmlns:mc="http://schemas.openxmlformats.org/markup-compatibility/2006" xmlns:a14="http://schemas.microsoft.com/office/drawing/2010/main">
      <mc:Choice Requires="a14">
        <xdr:graphicFrame macro="">
          <xdr:nvGraphicFramePr>
            <xdr:cNvPr id="2" name="Seccion 1">
              <a:extLst>
                <a:ext uri="{FF2B5EF4-FFF2-40B4-BE49-F238E27FC236}">
                  <a16:creationId xmlns:a16="http://schemas.microsoft.com/office/drawing/2014/main" id="{5D5856C4-83B8-4B75-9047-B750C3C22D16}"/>
                </a:ext>
              </a:extLst>
            </xdr:cNvPr>
            <xdr:cNvGraphicFramePr/>
          </xdr:nvGraphicFramePr>
          <xdr:xfrm>
            <a:off x="0" y="0"/>
            <a:ext cx="0" cy="0"/>
          </xdr:xfrm>
          <a:graphic>
            <a:graphicData uri="http://schemas.microsoft.com/office/drawing/2010/slicer">
              <sle:slicer xmlns:sle="http://schemas.microsoft.com/office/drawing/2010/slicer" name="Seccion 1"/>
            </a:graphicData>
          </a:graphic>
        </xdr:graphicFrame>
      </mc:Choice>
      <mc:Fallback xmlns="">
        <xdr:sp macro="" textlink="">
          <xdr:nvSpPr>
            <xdr:cNvPr id="0" name=""/>
            <xdr:cNvSpPr>
              <a:spLocks noTextEdit="1"/>
            </xdr:cNvSpPr>
          </xdr:nvSpPr>
          <xdr:spPr>
            <a:xfrm>
              <a:off x="28965525" y="6105525"/>
              <a:ext cx="6248400" cy="6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531494</xdr:colOff>
      <xdr:row>41</xdr:row>
      <xdr:rowOff>170391</xdr:rowOff>
    </xdr:to>
    <xdr:pic>
      <xdr:nvPicPr>
        <xdr:cNvPr id="57" name="Imagen 14" descr="Interfaz de usuario gráfica, Aplicación&#10;&#10;Descripción generada automáticamente">
          <a:extLst>
            <a:ext uri="{FF2B5EF4-FFF2-40B4-BE49-F238E27FC236}">
              <a16:creationId xmlns:a16="http://schemas.microsoft.com/office/drawing/2014/main" id="{1C493A5E-795A-4FBD-BC9E-82859BDEB910}"/>
            </a:ext>
          </a:extLst>
        </xdr:cNvPr>
        <xdr:cNvPicPr>
          <a:picLocks noChangeAspect="1"/>
        </xdr:cNvPicPr>
      </xdr:nvPicPr>
      <xdr:blipFill>
        <a:blip xmlns:r="http://schemas.openxmlformats.org/officeDocument/2006/relationships" r:embed="rId1">
          <a:alphaModFix amt="8000"/>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0" y="0"/>
          <a:ext cx="18819494" cy="7990416"/>
        </a:xfrm>
        <a:prstGeom prst="rect">
          <a:avLst/>
        </a:prstGeom>
      </xdr:spPr>
    </xdr:pic>
    <xdr:clientData/>
  </xdr:twoCellAnchor>
  <xdr:twoCellAnchor>
    <xdr:from>
      <xdr:col>3</xdr:col>
      <xdr:colOff>180975</xdr:colOff>
      <xdr:row>23</xdr:row>
      <xdr:rowOff>14287</xdr:rowOff>
    </xdr:from>
    <xdr:to>
      <xdr:col>15</xdr:col>
      <xdr:colOff>552450</xdr:colOff>
      <xdr:row>25</xdr:row>
      <xdr:rowOff>157162</xdr:rowOff>
    </xdr:to>
    <xdr:sp macro="" textlink="">
      <xdr:nvSpPr>
        <xdr:cNvPr id="11" name="Rectangle: Rounded Corners 10">
          <a:extLst>
            <a:ext uri="{FF2B5EF4-FFF2-40B4-BE49-F238E27FC236}">
              <a16:creationId xmlns:a16="http://schemas.microsoft.com/office/drawing/2014/main" id="{B60ACC77-213C-44ED-AFF0-D0CD1D16B220}"/>
            </a:ext>
          </a:extLst>
        </xdr:cNvPr>
        <xdr:cNvSpPr/>
      </xdr:nvSpPr>
      <xdr:spPr>
        <a:xfrm>
          <a:off x="2009775" y="4405312"/>
          <a:ext cx="7686675" cy="523875"/>
        </a:xfrm>
        <a:prstGeom prst="roundRect">
          <a:avLst/>
        </a:prstGeom>
        <a:gradFill flip="none" rotWithShape="1">
          <a:gsLst>
            <a:gs pos="100000">
              <a:schemeClr val="accent1">
                <a:lumMod val="40000"/>
                <a:lumOff val="60000"/>
                <a:alpha val="0"/>
              </a:schemeClr>
            </a:gs>
            <a:gs pos="27000">
              <a:schemeClr val="accent1">
                <a:lumMod val="95000"/>
                <a:lumOff val="5000"/>
              </a:schemeClr>
            </a:gs>
            <a:gs pos="90000">
              <a:schemeClr val="accent1">
                <a:lumMod val="60000"/>
                <a:alpha val="88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161924</xdr:colOff>
      <xdr:row>20</xdr:row>
      <xdr:rowOff>38100</xdr:rowOff>
    </xdr:from>
    <xdr:to>
      <xdr:col>15</xdr:col>
      <xdr:colOff>533400</xdr:colOff>
      <xdr:row>22</xdr:row>
      <xdr:rowOff>180975</xdr:rowOff>
    </xdr:to>
    <xdr:sp macro="" textlink="">
      <xdr:nvSpPr>
        <xdr:cNvPr id="5" name="Rectangle: Rounded Corners 4">
          <a:extLst>
            <a:ext uri="{FF2B5EF4-FFF2-40B4-BE49-F238E27FC236}">
              <a16:creationId xmlns:a16="http://schemas.microsoft.com/office/drawing/2014/main" id="{A47BE8B0-761B-3056-0202-0E26563330BD}"/>
            </a:ext>
          </a:extLst>
        </xdr:cNvPr>
        <xdr:cNvSpPr/>
      </xdr:nvSpPr>
      <xdr:spPr>
        <a:xfrm>
          <a:off x="1990724" y="3857625"/>
          <a:ext cx="7686676" cy="523875"/>
        </a:xfrm>
        <a:prstGeom prst="roundRect">
          <a:avLst/>
        </a:prstGeom>
        <a:gradFill flip="none" rotWithShape="1">
          <a:gsLst>
            <a:gs pos="100000">
              <a:schemeClr val="accent1">
                <a:lumMod val="40000"/>
                <a:lumOff val="60000"/>
                <a:alpha val="0"/>
              </a:schemeClr>
            </a:gs>
            <a:gs pos="27000">
              <a:schemeClr val="accent1">
                <a:lumMod val="95000"/>
                <a:lumOff val="5000"/>
              </a:schemeClr>
            </a:gs>
            <a:gs pos="90000">
              <a:schemeClr val="accent1">
                <a:lumMod val="60000"/>
                <a:alpha val="88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180976</xdr:colOff>
      <xdr:row>28</xdr:row>
      <xdr:rowOff>157161</xdr:rowOff>
    </xdr:from>
    <xdr:to>
      <xdr:col>15</xdr:col>
      <xdr:colOff>581026</xdr:colOff>
      <xdr:row>31</xdr:row>
      <xdr:rowOff>109536</xdr:rowOff>
    </xdr:to>
    <xdr:sp macro="" textlink="">
      <xdr:nvSpPr>
        <xdr:cNvPr id="20" name="Rectangle: Rounded Corners 19">
          <a:extLst>
            <a:ext uri="{FF2B5EF4-FFF2-40B4-BE49-F238E27FC236}">
              <a16:creationId xmlns:a16="http://schemas.microsoft.com/office/drawing/2014/main" id="{B168D2F2-1347-46EA-899C-DF92D926F456}"/>
            </a:ext>
          </a:extLst>
        </xdr:cNvPr>
        <xdr:cNvSpPr/>
      </xdr:nvSpPr>
      <xdr:spPr>
        <a:xfrm>
          <a:off x="2009776" y="5500686"/>
          <a:ext cx="7715250" cy="523875"/>
        </a:xfrm>
        <a:prstGeom prst="roundRect">
          <a:avLst/>
        </a:prstGeom>
        <a:gradFill flip="none" rotWithShape="1">
          <a:gsLst>
            <a:gs pos="100000">
              <a:schemeClr val="accent1">
                <a:lumMod val="40000"/>
                <a:lumOff val="60000"/>
                <a:alpha val="0"/>
              </a:schemeClr>
            </a:gs>
            <a:gs pos="27000">
              <a:schemeClr val="accent1">
                <a:lumMod val="95000"/>
                <a:lumOff val="5000"/>
              </a:schemeClr>
            </a:gs>
            <a:gs pos="90000">
              <a:schemeClr val="accent1">
                <a:lumMod val="60000"/>
                <a:alpha val="88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180975</xdr:colOff>
      <xdr:row>25</xdr:row>
      <xdr:rowOff>180974</xdr:rowOff>
    </xdr:from>
    <xdr:to>
      <xdr:col>15</xdr:col>
      <xdr:colOff>571500</xdr:colOff>
      <xdr:row>28</xdr:row>
      <xdr:rowOff>133349</xdr:rowOff>
    </xdr:to>
    <xdr:sp macro="" textlink="">
      <xdr:nvSpPr>
        <xdr:cNvPr id="23" name="Rectangle: Rounded Corners 22">
          <a:extLst>
            <a:ext uri="{FF2B5EF4-FFF2-40B4-BE49-F238E27FC236}">
              <a16:creationId xmlns:a16="http://schemas.microsoft.com/office/drawing/2014/main" id="{66F2C428-2D99-40CD-96C0-0335C2BF4CAF}"/>
            </a:ext>
          </a:extLst>
        </xdr:cNvPr>
        <xdr:cNvSpPr/>
      </xdr:nvSpPr>
      <xdr:spPr>
        <a:xfrm>
          <a:off x="2009775" y="4952999"/>
          <a:ext cx="7705725" cy="523875"/>
        </a:xfrm>
        <a:prstGeom prst="roundRect">
          <a:avLst/>
        </a:prstGeom>
        <a:gradFill flip="none" rotWithShape="1">
          <a:gsLst>
            <a:gs pos="100000">
              <a:schemeClr val="accent1">
                <a:lumMod val="40000"/>
                <a:lumOff val="60000"/>
                <a:alpha val="0"/>
              </a:schemeClr>
            </a:gs>
            <a:gs pos="27000">
              <a:schemeClr val="accent1">
                <a:lumMod val="95000"/>
                <a:lumOff val="5000"/>
              </a:schemeClr>
            </a:gs>
            <a:gs pos="90000">
              <a:schemeClr val="accent1">
                <a:lumMod val="60000"/>
                <a:alpha val="88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xdr:col>
      <xdr:colOff>466725</xdr:colOff>
      <xdr:row>38</xdr:row>
      <xdr:rowOff>161925</xdr:rowOff>
    </xdr:to>
    <xdr:sp macro="" textlink="">
      <xdr:nvSpPr>
        <xdr:cNvPr id="2" name="Rectangle 1">
          <a:extLst>
            <a:ext uri="{FF2B5EF4-FFF2-40B4-BE49-F238E27FC236}">
              <a16:creationId xmlns:a16="http://schemas.microsoft.com/office/drawing/2014/main" id="{F98E07AC-769B-5097-2C88-6AE96A0D9737}"/>
            </a:ext>
          </a:extLst>
        </xdr:cNvPr>
        <xdr:cNvSpPr/>
      </xdr:nvSpPr>
      <xdr:spPr>
        <a:xfrm>
          <a:off x="0" y="0"/>
          <a:ext cx="1685925" cy="7410450"/>
        </a:xfrm>
        <a:prstGeom prst="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haroni" panose="020F0502020204030204" pitchFamily="2" charset="-79"/>
            <a:cs typeface="Aharoni" panose="020F0502020204030204" pitchFamily="2" charset="-79"/>
          </a:endParaRPr>
        </a:p>
      </xdr:txBody>
    </xdr:sp>
    <xdr:clientData/>
  </xdr:twoCellAnchor>
  <xdr:twoCellAnchor>
    <xdr:from>
      <xdr:col>3</xdr:col>
      <xdr:colOff>161925</xdr:colOff>
      <xdr:row>31</xdr:row>
      <xdr:rowOff>133350</xdr:rowOff>
    </xdr:from>
    <xdr:to>
      <xdr:col>15</xdr:col>
      <xdr:colOff>571500</xdr:colOff>
      <xdr:row>34</xdr:row>
      <xdr:rowOff>85725</xdr:rowOff>
    </xdr:to>
    <xdr:sp macro="" textlink="">
      <xdr:nvSpPr>
        <xdr:cNvPr id="26" name="Rectangle: Rounded Corners 25">
          <a:extLst>
            <a:ext uri="{FF2B5EF4-FFF2-40B4-BE49-F238E27FC236}">
              <a16:creationId xmlns:a16="http://schemas.microsoft.com/office/drawing/2014/main" id="{D33504B5-80A2-419F-B13A-418455342E85}"/>
            </a:ext>
          </a:extLst>
        </xdr:cNvPr>
        <xdr:cNvSpPr/>
      </xdr:nvSpPr>
      <xdr:spPr>
        <a:xfrm>
          <a:off x="1990725" y="6048375"/>
          <a:ext cx="7724775" cy="523875"/>
        </a:xfrm>
        <a:prstGeom prst="roundRect">
          <a:avLst/>
        </a:prstGeom>
        <a:gradFill flip="none" rotWithShape="1">
          <a:gsLst>
            <a:gs pos="100000">
              <a:schemeClr val="accent1">
                <a:lumMod val="40000"/>
                <a:lumOff val="60000"/>
                <a:alpha val="0"/>
              </a:schemeClr>
            </a:gs>
            <a:gs pos="27000">
              <a:schemeClr val="accent1">
                <a:lumMod val="95000"/>
                <a:lumOff val="5000"/>
              </a:schemeClr>
            </a:gs>
            <a:gs pos="90000">
              <a:schemeClr val="accent1">
                <a:lumMod val="60000"/>
                <a:alpha val="88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390525</xdr:colOff>
      <xdr:row>14</xdr:row>
      <xdr:rowOff>57150</xdr:rowOff>
    </xdr:from>
    <xdr:to>
      <xdr:col>2</xdr:col>
      <xdr:colOff>85725</xdr:colOff>
      <xdr:row>19</xdr:row>
      <xdr:rowOff>19050</xdr:rowOff>
    </xdr:to>
    <xdr:pic>
      <xdr:nvPicPr>
        <xdr:cNvPr id="6" name="Graphic 5" descr="Abacus with solid fill">
          <a:hlinkClick xmlns:r="http://schemas.openxmlformats.org/officeDocument/2006/relationships" r:id="rId3"/>
          <a:extLst>
            <a:ext uri="{FF2B5EF4-FFF2-40B4-BE49-F238E27FC236}">
              <a16:creationId xmlns:a16="http://schemas.microsoft.com/office/drawing/2014/main" id="{A7F3D770-EF6B-B9EA-7CDE-32BFEAD34854}"/>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90525" y="2733675"/>
          <a:ext cx="914400" cy="914400"/>
        </a:xfrm>
        <a:prstGeom prst="rect">
          <a:avLst/>
        </a:prstGeom>
      </xdr:spPr>
    </xdr:pic>
    <xdr:clientData/>
  </xdr:twoCellAnchor>
  <xdr:twoCellAnchor editAs="oneCell">
    <xdr:from>
      <xdr:col>0</xdr:col>
      <xdr:colOff>400050</xdr:colOff>
      <xdr:row>5</xdr:row>
      <xdr:rowOff>161925</xdr:rowOff>
    </xdr:from>
    <xdr:to>
      <xdr:col>2</xdr:col>
      <xdr:colOff>95250</xdr:colOff>
      <xdr:row>10</xdr:row>
      <xdr:rowOff>123825</xdr:rowOff>
    </xdr:to>
    <xdr:pic>
      <xdr:nvPicPr>
        <xdr:cNvPr id="8" name="Graphic 7" descr="Home with solid fill">
          <a:hlinkClick xmlns:r="http://schemas.openxmlformats.org/officeDocument/2006/relationships" r:id="rId6"/>
          <a:extLst>
            <a:ext uri="{FF2B5EF4-FFF2-40B4-BE49-F238E27FC236}">
              <a16:creationId xmlns:a16="http://schemas.microsoft.com/office/drawing/2014/main" id="{16045830-EB93-192D-ADE3-2317B8AFE45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00050" y="1114425"/>
          <a:ext cx="914400" cy="914400"/>
        </a:xfrm>
        <a:prstGeom prst="rect">
          <a:avLst/>
        </a:prstGeom>
      </xdr:spPr>
    </xdr:pic>
    <xdr:clientData/>
  </xdr:twoCellAnchor>
  <xdr:oneCellAnchor>
    <xdr:from>
      <xdr:col>0</xdr:col>
      <xdr:colOff>581025</xdr:colOff>
      <xdr:row>10</xdr:row>
      <xdr:rowOff>123825</xdr:rowOff>
    </xdr:from>
    <xdr:ext cx="572977" cy="264560"/>
    <xdr:sp macro="" textlink="">
      <xdr:nvSpPr>
        <xdr:cNvPr id="9" name="TextBox 8">
          <a:extLst>
            <a:ext uri="{FF2B5EF4-FFF2-40B4-BE49-F238E27FC236}">
              <a16:creationId xmlns:a16="http://schemas.microsoft.com/office/drawing/2014/main" id="{77263D09-9A4F-C14C-9B61-23389C89F51E}"/>
            </a:ext>
          </a:extLst>
        </xdr:cNvPr>
        <xdr:cNvSpPr txBox="1"/>
      </xdr:nvSpPr>
      <xdr:spPr>
        <a:xfrm>
          <a:off x="581025" y="2028825"/>
          <a:ext cx="5729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INICIO</a:t>
          </a:r>
        </a:p>
      </xdr:txBody>
    </xdr:sp>
    <xdr:clientData/>
  </xdr:oneCellAnchor>
  <xdr:oneCellAnchor>
    <xdr:from>
      <xdr:col>0</xdr:col>
      <xdr:colOff>0</xdr:colOff>
      <xdr:row>19</xdr:row>
      <xdr:rowOff>76200</xdr:rowOff>
    </xdr:from>
    <xdr:ext cx="1685654" cy="244362"/>
    <xdr:sp macro="" textlink="">
      <xdr:nvSpPr>
        <xdr:cNvPr id="10" name="TextBox 9">
          <a:extLst>
            <a:ext uri="{FF2B5EF4-FFF2-40B4-BE49-F238E27FC236}">
              <a16:creationId xmlns:a16="http://schemas.microsoft.com/office/drawing/2014/main" id="{A3471AB2-1726-26EC-2EA6-60F0FC2F7564}"/>
            </a:ext>
          </a:extLst>
        </xdr:cNvPr>
        <xdr:cNvSpPr txBox="1"/>
      </xdr:nvSpPr>
      <xdr:spPr>
        <a:xfrm>
          <a:off x="0" y="3705225"/>
          <a:ext cx="1685654" cy="2443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latin typeface="Aharoni" panose="02010803020104030203" pitchFamily="2" charset="-79"/>
              <a:cs typeface="Aharoni" panose="02010803020104030203" pitchFamily="2" charset="-79"/>
            </a:rPr>
            <a:t>COMPARACION</a:t>
          </a:r>
          <a:r>
            <a:rPr lang="en-US" sz="1200" b="1" baseline="0">
              <a:solidFill>
                <a:schemeClr val="bg1"/>
              </a:solidFill>
              <a:latin typeface="Aharoni" panose="02010803020104030203" pitchFamily="2" charset="-79"/>
              <a:cs typeface="Aharoni" panose="02010803020104030203" pitchFamily="2" charset="-79"/>
            </a:rPr>
            <a:t> OJD</a:t>
          </a:r>
          <a:endParaRPr lang="en-US" sz="1200" b="1">
            <a:solidFill>
              <a:schemeClr val="bg1"/>
            </a:solidFill>
            <a:latin typeface="Aharoni" panose="02010803020104030203" pitchFamily="2" charset="-79"/>
            <a:cs typeface="Aharoni" panose="02010803020104030203" pitchFamily="2" charset="-79"/>
          </a:endParaRPr>
        </a:p>
      </xdr:txBody>
    </xdr:sp>
    <xdr:clientData/>
  </xdr:oneCellAnchor>
  <xdr:twoCellAnchor>
    <xdr:from>
      <xdr:col>5</xdr:col>
      <xdr:colOff>76201</xdr:colOff>
      <xdr:row>5</xdr:row>
      <xdr:rowOff>171450</xdr:rowOff>
    </xdr:from>
    <xdr:to>
      <xdr:col>8</xdr:col>
      <xdr:colOff>38101</xdr:colOff>
      <xdr:row>14</xdr:row>
      <xdr:rowOff>114300</xdr:rowOff>
    </xdr:to>
    <xdr:sp macro="" textlink="">
      <xdr:nvSpPr>
        <xdr:cNvPr id="12" name="Circle: Hollow 11">
          <a:extLst>
            <a:ext uri="{FF2B5EF4-FFF2-40B4-BE49-F238E27FC236}">
              <a16:creationId xmlns:a16="http://schemas.microsoft.com/office/drawing/2014/main" id="{DC95F7D5-61D8-7565-B523-F4974BD2E75D}"/>
            </a:ext>
          </a:extLst>
        </xdr:cNvPr>
        <xdr:cNvSpPr/>
      </xdr:nvSpPr>
      <xdr:spPr>
        <a:xfrm>
          <a:off x="3124201" y="1123950"/>
          <a:ext cx="1790700" cy="1666875"/>
        </a:xfrm>
        <a:prstGeom prst="donut">
          <a:avLst>
            <a:gd name="adj" fmla="val 7039"/>
          </a:avLst>
        </a:prstGeom>
        <a:solidFill>
          <a:schemeClr val="accent1">
            <a:alpha val="32000"/>
          </a:schemeClr>
        </a:solidFill>
        <a:ln>
          <a:solidFill>
            <a:schemeClr val="tx2">
              <a:lumMod val="50000"/>
              <a:lumOff val="50000"/>
              <a:alpha val="16000"/>
            </a:schemeClr>
          </a:solidFill>
        </a:ln>
        <a:effectLst>
          <a:glow rad="228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438150</xdr:colOff>
      <xdr:row>5</xdr:row>
      <xdr:rowOff>171450</xdr:rowOff>
    </xdr:from>
    <xdr:to>
      <xdr:col>19</xdr:col>
      <xdr:colOff>400050</xdr:colOff>
      <xdr:row>14</xdr:row>
      <xdr:rowOff>114300</xdr:rowOff>
    </xdr:to>
    <xdr:sp macro="" textlink="">
      <xdr:nvSpPr>
        <xdr:cNvPr id="13" name="Circle: Hollow 12">
          <a:extLst>
            <a:ext uri="{FF2B5EF4-FFF2-40B4-BE49-F238E27FC236}">
              <a16:creationId xmlns:a16="http://schemas.microsoft.com/office/drawing/2014/main" id="{2A3BA8CC-6F01-4E9A-B4BC-93A609135B4D}"/>
            </a:ext>
          </a:extLst>
        </xdr:cNvPr>
        <xdr:cNvSpPr/>
      </xdr:nvSpPr>
      <xdr:spPr>
        <a:xfrm>
          <a:off x="10191750" y="1123950"/>
          <a:ext cx="1790700" cy="1666875"/>
        </a:xfrm>
        <a:prstGeom prst="donut">
          <a:avLst>
            <a:gd name="adj" fmla="val 7039"/>
          </a:avLst>
        </a:prstGeom>
        <a:solidFill>
          <a:schemeClr val="accent1">
            <a:alpha val="32000"/>
          </a:schemeClr>
        </a:solidFill>
        <a:ln>
          <a:solidFill>
            <a:schemeClr val="tx2">
              <a:lumMod val="50000"/>
              <a:lumOff val="50000"/>
              <a:alpha val="16000"/>
            </a:schemeClr>
          </a:solidFill>
        </a:ln>
        <a:effectLst>
          <a:glow rad="228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oneCellAnchor>
    <xdr:from>
      <xdr:col>5</xdr:col>
      <xdr:colOff>465932</xdr:colOff>
      <xdr:row>7</xdr:row>
      <xdr:rowOff>95250</xdr:rowOff>
    </xdr:from>
    <xdr:ext cx="1011239" cy="311496"/>
    <xdr:sp macro="" textlink="">
      <xdr:nvSpPr>
        <xdr:cNvPr id="14" name="TextBox 13">
          <a:extLst>
            <a:ext uri="{FF2B5EF4-FFF2-40B4-BE49-F238E27FC236}">
              <a16:creationId xmlns:a16="http://schemas.microsoft.com/office/drawing/2014/main" id="{B9B9D438-6AD6-A305-7587-CC348DC3BA4B}"/>
            </a:ext>
          </a:extLst>
        </xdr:cNvPr>
        <xdr:cNvSpPr txBox="1"/>
      </xdr:nvSpPr>
      <xdr:spPr>
        <a:xfrm>
          <a:off x="3513932" y="1428750"/>
          <a:ext cx="10112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rPr>
            <a:t>Total </a:t>
          </a:r>
          <a:r>
            <a:rPr lang="en-US" sz="1400" b="1">
              <a:solidFill>
                <a:schemeClr val="bg1"/>
              </a:solidFill>
            </a:rPr>
            <a:t>visitas</a:t>
          </a:r>
          <a:endParaRPr lang="en-US" sz="1200" b="1">
            <a:solidFill>
              <a:schemeClr val="bg1"/>
            </a:solidFill>
          </a:endParaRPr>
        </a:p>
      </xdr:txBody>
    </xdr:sp>
    <xdr:clientData/>
  </xdr:oneCellAnchor>
  <xdr:oneCellAnchor>
    <xdr:from>
      <xdr:col>17</xdr:col>
      <xdr:colOff>173096</xdr:colOff>
      <xdr:row>7</xdr:row>
      <xdr:rowOff>66675</xdr:rowOff>
    </xdr:from>
    <xdr:ext cx="1101609" cy="304800"/>
    <xdr:sp macro="" textlink="">
      <xdr:nvSpPr>
        <xdr:cNvPr id="15" name="TextBox 14">
          <a:extLst>
            <a:ext uri="{FF2B5EF4-FFF2-40B4-BE49-F238E27FC236}">
              <a16:creationId xmlns:a16="http://schemas.microsoft.com/office/drawing/2014/main" id="{1B133B72-DA4E-4D4C-AD53-227D44FB785E}"/>
            </a:ext>
          </a:extLst>
        </xdr:cNvPr>
        <xdr:cNvSpPr txBox="1"/>
      </xdr:nvSpPr>
      <xdr:spPr>
        <a:xfrm>
          <a:off x="10536296" y="1400175"/>
          <a:ext cx="110160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bg1"/>
              </a:solidFill>
            </a:rPr>
            <a:t>Total </a:t>
          </a:r>
          <a:r>
            <a:rPr lang="en-US" sz="1400" b="1">
              <a:solidFill>
                <a:schemeClr val="bg1"/>
              </a:solidFill>
            </a:rPr>
            <a:t>paginas</a:t>
          </a:r>
          <a:endParaRPr lang="en-US" sz="1200" b="1">
            <a:solidFill>
              <a:schemeClr val="bg1"/>
            </a:solidFill>
          </a:endParaRPr>
        </a:p>
        <a:p>
          <a:endParaRPr lang="en-US" sz="1200" b="1">
            <a:solidFill>
              <a:schemeClr val="bg1"/>
            </a:solidFill>
          </a:endParaRPr>
        </a:p>
      </xdr:txBody>
    </xdr:sp>
    <xdr:clientData/>
  </xdr:oneCellAnchor>
  <xdr:oneCellAnchor>
    <xdr:from>
      <xdr:col>5</xdr:col>
      <xdr:colOff>366714</xdr:colOff>
      <xdr:row>8</xdr:row>
      <xdr:rowOff>147638</xdr:rowOff>
    </xdr:from>
    <xdr:ext cx="1323975" cy="390525"/>
    <xdr:sp macro="" textlink="Sheet4!B4">
      <xdr:nvSpPr>
        <xdr:cNvPr id="16" name="TextBox 15">
          <a:extLst>
            <a:ext uri="{FF2B5EF4-FFF2-40B4-BE49-F238E27FC236}">
              <a16:creationId xmlns:a16="http://schemas.microsoft.com/office/drawing/2014/main" id="{385A476E-55EB-496C-9543-F9904F49DCD6}"/>
            </a:ext>
          </a:extLst>
        </xdr:cNvPr>
        <xdr:cNvSpPr txBox="1"/>
      </xdr:nvSpPr>
      <xdr:spPr>
        <a:xfrm>
          <a:off x="3414714" y="1671638"/>
          <a:ext cx="13239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48D8578-2A86-4BE5-80AF-6E102D1B0D83}" type="TxLink">
            <a:rPr lang="en-US" sz="2000" b="1" i="0" u="none" strike="noStrike">
              <a:solidFill>
                <a:srgbClr val="FFC000"/>
              </a:solidFill>
              <a:latin typeface="Aptos Narrow"/>
            </a:rPr>
            <a:pPr/>
            <a:t>7,420,805</a:t>
          </a:fld>
          <a:endParaRPr lang="en-US" sz="5400" b="1">
            <a:solidFill>
              <a:srgbClr val="FFC000"/>
            </a:solidFill>
          </a:endParaRPr>
        </a:p>
      </xdr:txBody>
    </xdr:sp>
    <xdr:clientData/>
  </xdr:oneCellAnchor>
  <xdr:oneCellAnchor>
    <xdr:from>
      <xdr:col>16</xdr:col>
      <xdr:colOff>590550</xdr:colOff>
      <xdr:row>8</xdr:row>
      <xdr:rowOff>147638</xdr:rowOff>
    </xdr:from>
    <xdr:ext cx="1485900" cy="390525"/>
    <xdr:sp macro="" textlink="Sheet4!F4">
      <xdr:nvSpPr>
        <xdr:cNvPr id="17" name="TextBox 16">
          <a:extLst>
            <a:ext uri="{FF2B5EF4-FFF2-40B4-BE49-F238E27FC236}">
              <a16:creationId xmlns:a16="http://schemas.microsoft.com/office/drawing/2014/main" id="{02A0B5A2-B42A-4D59-8C59-494B269377CC}"/>
            </a:ext>
          </a:extLst>
        </xdr:cNvPr>
        <xdr:cNvSpPr txBox="1"/>
      </xdr:nvSpPr>
      <xdr:spPr>
        <a:xfrm>
          <a:off x="10344150" y="1671638"/>
          <a:ext cx="1485900"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00DAB92-21B0-4648-AD10-BCE8E4FEAF33}" type="TxLink">
            <a:rPr lang="en-US" sz="2000" b="1" i="0" u="none" strike="noStrike">
              <a:solidFill>
                <a:srgbClr val="FFC000"/>
              </a:solidFill>
              <a:latin typeface="Aptos Narrow"/>
            </a:rPr>
            <a:pPr/>
            <a:t>114,733,502</a:t>
          </a:fld>
          <a:endParaRPr lang="en-US" sz="9600" b="1">
            <a:solidFill>
              <a:srgbClr val="FFC000"/>
            </a:solidFill>
          </a:endParaRPr>
        </a:p>
      </xdr:txBody>
    </xdr:sp>
    <xdr:clientData/>
  </xdr:oneCellAnchor>
  <xdr:oneCellAnchor>
    <xdr:from>
      <xdr:col>6</xdr:col>
      <xdr:colOff>189707</xdr:colOff>
      <xdr:row>10</xdr:row>
      <xdr:rowOff>123825</xdr:rowOff>
    </xdr:from>
    <xdr:ext cx="784510" cy="405432"/>
    <xdr:sp macro="" textlink="Sheet4!C23">
      <xdr:nvSpPr>
        <xdr:cNvPr id="21" name="TextBox 20">
          <a:extLst>
            <a:ext uri="{FF2B5EF4-FFF2-40B4-BE49-F238E27FC236}">
              <a16:creationId xmlns:a16="http://schemas.microsoft.com/office/drawing/2014/main" id="{0EA572D9-A526-44FC-BA09-138E923329AB}"/>
            </a:ext>
          </a:extLst>
        </xdr:cNvPr>
        <xdr:cNvSpPr txBox="1"/>
      </xdr:nvSpPr>
      <xdr:spPr>
        <a:xfrm>
          <a:off x="3847307" y="2028825"/>
          <a:ext cx="78451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BEFEB09-F597-4DC3-8A79-5C28F4E61860}" type="TxLink">
            <a:rPr lang="en-US" sz="2000" b="1" i="0" u="none" strike="noStrike">
              <a:solidFill>
                <a:schemeClr val="bg1"/>
              </a:solidFill>
              <a:latin typeface="Aptos Narrow"/>
            </a:rPr>
            <a:pPr/>
            <a:t>-2.7%</a:t>
          </a:fld>
          <a:endParaRPr lang="en-US" sz="2400" b="1">
            <a:solidFill>
              <a:schemeClr val="bg1"/>
            </a:solidFill>
          </a:endParaRPr>
        </a:p>
      </xdr:txBody>
    </xdr:sp>
    <xdr:clientData/>
  </xdr:oneCellAnchor>
  <xdr:oneCellAnchor>
    <xdr:from>
      <xdr:col>17</xdr:col>
      <xdr:colOff>427832</xdr:colOff>
      <xdr:row>10</xdr:row>
      <xdr:rowOff>123825</xdr:rowOff>
    </xdr:from>
    <xdr:ext cx="914481" cy="405432"/>
    <xdr:sp macro="" textlink="Sheet4!G24">
      <xdr:nvSpPr>
        <xdr:cNvPr id="22" name="TextBox 21">
          <a:extLst>
            <a:ext uri="{FF2B5EF4-FFF2-40B4-BE49-F238E27FC236}">
              <a16:creationId xmlns:a16="http://schemas.microsoft.com/office/drawing/2014/main" id="{B97D212B-0317-4774-BAE2-1730D7FDC8A3}"/>
            </a:ext>
          </a:extLst>
        </xdr:cNvPr>
        <xdr:cNvSpPr txBox="1"/>
      </xdr:nvSpPr>
      <xdr:spPr>
        <a:xfrm>
          <a:off x="10791032" y="2028825"/>
          <a:ext cx="9144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1A03F41-1659-4908-95F0-7F581ADDCA44}" type="TxLink">
            <a:rPr lang="en-US" sz="2000" b="1" i="0" u="none" strike="noStrike">
              <a:solidFill>
                <a:schemeClr val="bg1"/>
              </a:solidFill>
              <a:latin typeface="Aptos Narrow"/>
            </a:rPr>
            <a:pPr/>
            <a:t>-16.0%</a:t>
          </a:fld>
          <a:endParaRPr lang="en-US" sz="4400" b="1">
            <a:solidFill>
              <a:schemeClr val="bg1"/>
            </a:solidFill>
          </a:endParaRPr>
        </a:p>
      </xdr:txBody>
    </xdr:sp>
    <xdr:clientData/>
  </xdr:oneCellAnchor>
  <mc:AlternateContent xmlns:mc="http://schemas.openxmlformats.org/markup-compatibility/2006">
    <mc:Choice xmlns:a14="http://schemas.microsoft.com/office/drawing/2010/main" Requires="a14">
      <xdr:twoCellAnchor editAs="oneCell">
        <xdr:from>
          <xdr:col>5</xdr:col>
          <xdr:colOff>133350</xdr:colOff>
          <xdr:row>10</xdr:row>
          <xdr:rowOff>14287</xdr:rowOff>
        </xdr:from>
        <xdr:to>
          <xdr:col>6</xdr:col>
          <xdr:colOff>600075</xdr:colOff>
          <xdr:row>13</xdr:row>
          <xdr:rowOff>14287</xdr:rowOff>
        </xdr:to>
        <xdr:pic>
          <xdr:nvPicPr>
            <xdr:cNvPr id="4" name="Picture 3">
              <a:extLst>
                <a:ext uri="{FF2B5EF4-FFF2-40B4-BE49-F238E27FC236}">
                  <a16:creationId xmlns:a16="http://schemas.microsoft.com/office/drawing/2014/main" id="{BEB734A9-FADA-12CD-34AA-C7918A9668C4}"/>
                </a:ext>
              </a:extLst>
            </xdr:cNvPr>
            <xdr:cNvPicPr>
              <a:picLocks noChangeAspect="1" noChangeArrowheads="1"/>
              <a:extLst>
                <a:ext uri="{84589F7E-364E-4C9E-8A38-B11213B215E9}">
                  <a14:cameraTool cellRange="Sheet4!$C$27" spid="_x0000_s2235"/>
                </a:ext>
              </a:extLst>
            </xdr:cNvPicPr>
          </xdr:nvPicPr>
          <xdr:blipFill>
            <a:blip xmlns:r="http://schemas.openxmlformats.org/officeDocument/2006/relationships" r:embed="rId9"/>
            <a:srcRect/>
            <a:stretch>
              <a:fillRect/>
            </a:stretch>
          </xdr:blipFill>
          <xdr:spPr bwMode="auto">
            <a:xfrm>
              <a:off x="3181350" y="1919287"/>
              <a:ext cx="1076325" cy="581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171450</xdr:colOff>
          <xdr:row>10</xdr:row>
          <xdr:rowOff>23812</xdr:rowOff>
        </xdr:from>
        <xdr:to>
          <xdr:col>18</xdr:col>
          <xdr:colOff>533400</xdr:colOff>
          <xdr:row>13</xdr:row>
          <xdr:rowOff>23812</xdr:rowOff>
        </xdr:to>
        <xdr:pic>
          <xdr:nvPicPr>
            <xdr:cNvPr id="7" name="Picture 6">
              <a:extLst>
                <a:ext uri="{FF2B5EF4-FFF2-40B4-BE49-F238E27FC236}">
                  <a16:creationId xmlns:a16="http://schemas.microsoft.com/office/drawing/2014/main" id="{4FD5AF22-9142-1B7B-E45D-79BE85EABBC3}"/>
                </a:ext>
              </a:extLst>
            </xdr:cNvPr>
            <xdr:cNvPicPr>
              <a:picLocks noChangeAspect="1" noChangeArrowheads="1"/>
              <a:extLst>
                <a:ext uri="{84589F7E-364E-4C9E-8A38-B11213B215E9}">
                  <a14:cameraTool cellRange="Sheet4!$G$27" spid="_x0000_s2236"/>
                </a:ext>
              </a:extLst>
            </xdr:cNvPicPr>
          </xdr:nvPicPr>
          <xdr:blipFill>
            <a:blip xmlns:r="http://schemas.openxmlformats.org/officeDocument/2006/relationships" r:embed="rId10"/>
            <a:srcRect/>
            <a:stretch>
              <a:fillRect/>
            </a:stretch>
          </xdr:blipFill>
          <xdr:spPr bwMode="auto">
            <a:xfrm>
              <a:off x="9925050" y="1928812"/>
              <a:ext cx="1581150" cy="581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190501</xdr:colOff>
      <xdr:row>18</xdr:row>
      <xdr:rowOff>180977</xdr:rowOff>
    </xdr:from>
    <xdr:to>
      <xdr:col>14</xdr:col>
      <xdr:colOff>142875</xdr:colOff>
      <xdr:row>35</xdr:row>
      <xdr:rowOff>76200</xdr:rowOff>
    </xdr:to>
    <xdr:graphicFrame macro="">
      <xdr:nvGraphicFramePr>
        <xdr:cNvPr id="3" name="Chart 2">
          <a:extLst>
            <a:ext uri="{FF2B5EF4-FFF2-40B4-BE49-F238E27FC236}">
              <a16:creationId xmlns:a16="http://schemas.microsoft.com/office/drawing/2014/main" id="{D3EACB4F-F509-4013-9E03-3EA211A71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571501</xdr:colOff>
      <xdr:row>17</xdr:row>
      <xdr:rowOff>47185</xdr:rowOff>
    </xdr:from>
    <xdr:to>
      <xdr:col>8</xdr:col>
      <xdr:colOff>523875</xdr:colOff>
      <xdr:row>18</xdr:row>
      <xdr:rowOff>171010</xdr:rowOff>
    </xdr:to>
    <xdr:sp macro="" textlink="">
      <xdr:nvSpPr>
        <xdr:cNvPr id="28" name="Rectángulo 48">
          <a:extLst>
            <a:ext uri="{FF2B5EF4-FFF2-40B4-BE49-F238E27FC236}">
              <a16:creationId xmlns:a16="http://schemas.microsoft.com/office/drawing/2014/main" id="{C04A98C1-50DA-4942-9A6D-B9965036B45D}"/>
            </a:ext>
          </a:extLst>
        </xdr:cNvPr>
        <xdr:cNvSpPr/>
      </xdr:nvSpPr>
      <xdr:spPr>
        <a:xfrm>
          <a:off x="3009901" y="3295210"/>
          <a:ext cx="2390774"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sng" strike="noStrike">
              <a:solidFill>
                <a:schemeClr val="bg1"/>
              </a:solidFill>
              <a:latin typeface="Calibri" panose="020F0502020204030204" pitchFamily="34" charset="0"/>
              <a:cs typeface="Calibri" panose="020F0502020204030204" pitchFamily="34" charset="0"/>
            </a:rPr>
            <a:t>TOTAL VISITAS POR SECCIÓN </a:t>
          </a:r>
        </a:p>
      </xdr:txBody>
    </xdr:sp>
    <xdr:clientData/>
  </xdr:twoCellAnchor>
  <xdr:twoCellAnchor>
    <xdr:from>
      <xdr:col>13</xdr:col>
      <xdr:colOff>361952</xdr:colOff>
      <xdr:row>17</xdr:row>
      <xdr:rowOff>38100</xdr:rowOff>
    </xdr:from>
    <xdr:to>
      <xdr:col>15</xdr:col>
      <xdr:colOff>561976</xdr:colOff>
      <xdr:row>18</xdr:row>
      <xdr:rowOff>180094</xdr:rowOff>
    </xdr:to>
    <xdr:sp macro="" textlink="">
      <xdr:nvSpPr>
        <xdr:cNvPr id="29" name="Rectángulo 27">
          <a:extLst>
            <a:ext uri="{FF2B5EF4-FFF2-40B4-BE49-F238E27FC236}">
              <a16:creationId xmlns:a16="http://schemas.microsoft.com/office/drawing/2014/main" id="{159C070B-5D79-402B-92F9-6DFCB68732AA}"/>
            </a:ext>
          </a:extLst>
        </xdr:cNvPr>
        <xdr:cNvSpPr/>
      </xdr:nvSpPr>
      <xdr:spPr>
        <a:xfrm>
          <a:off x="8286752" y="3286125"/>
          <a:ext cx="1419224" cy="332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sng" strike="noStrike">
              <a:solidFill>
                <a:schemeClr val="bg1"/>
              </a:solidFill>
              <a:latin typeface="Calibri" panose="020F0502020204030204" pitchFamily="34" charset="0"/>
              <a:cs typeface="Calibri" panose="020F0502020204030204" pitchFamily="34" charset="0"/>
            </a:rPr>
            <a:t>VARIACIÓN MoM0</a:t>
          </a:r>
        </a:p>
      </xdr:txBody>
    </xdr:sp>
    <xdr:clientData/>
  </xdr:twoCellAnchor>
  <xdr:twoCellAnchor>
    <xdr:from>
      <xdr:col>13</xdr:col>
      <xdr:colOff>380999</xdr:colOff>
      <xdr:row>17</xdr:row>
      <xdr:rowOff>9525</xdr:rowOff>
    </xdr:from>
    <xdr:to>
      <xdr:col>15</xdr:col>
      <xdr:colOff>504824</xdr:colOff>
      <xdr:row>36</xdr:row>
      <xdr:rowOff>66675</xdr:rowOff>
    </xdr:to>
    <xdr:sp macro="" textlink="">
      <xdr:nvSpPr>
        <xdr:cNvPr id="30" name="Rectangle: Rounded Corners 29">
          <a:extLst>
            <a:ext uri="{FF2B5EF4-FFF2-40B4-BE49-F238E27FC236}">
              <a16:creationId xmlns:a16="http://schemas.microsoft.com/office/drawing/2014/main" id="{AFDB24B2-E3E3-A21D-8BF1-32B607182D9D}"/>
            </a:ext>
          </a:extLst>
        </xdr:cNvPr>
        <xdr:cNvSpPr/>
      </xdr:nvSpPr>
      <xdr:spPr>
        <a:xfrm>
          <a:off x="8305799" y="3257550"/>
          <a:ext cx="1343025" cy="3676650"/>
        </a:xfrm>
        <a:prstGeom prst="roundRect">
          <a:avLst/>
        </a:prstGeom>
        <a:noFill/>
        <a:ln w="25400">
          <a:solidFill>
            <a:srgbClr val="FFFF00">
              <a:alpha val="59000"/>
            </a:srgbClr>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542925</xdr:colOff>
      <xdr:row>5</xdr:row>
      <xdr:rowOff>85725</xdr:rowOff>
    </xdr:from>
    <xdr:to>
      <xdr:col>13</xdr:col>
      <xdr:colOff>285296</xdr:colOff>
      <xdr:row>14</xdr:row>
      <xdr:rowOff>182973</xdr:rowOff>
    </xdr:to>
    <xdr:sp macro="" textlink="">
      <xdr:nvSpPr>
        <xdr:cNvPr id="31" name="Rounded Rectangle 9">
          <a:extLst>
            <a:ext uri="{FF2B5EF4-FFF2-40B4-BE49-F238E27FC236}">
              <a16:creationId xmlns:a16="http://schemas.microsoft.com/office/drawing/2014/main" id="{72D78F2F-0387-4886-B8A9-7F508E0E82B7}"/>
            </a:ext>
          </a:extLst>
        </xdr:cNvPr>
        <xdr:cNvSpPr/>
      </xdr:nvSpPr>
      <xdr:spPr>
        <a:xfrm>
          <a:off x="5419725" y="1038225"/>
          <a:ext cx="2790371" cy="1821273"/>
        </a:xfrm>
        <a:prstGeom prst="roundRect">
          <a:avLst>
            <a:gd name="adj" fmla="val 6473"/>
          </a:avLst>
        </a:prstGeom>
        <a:gradFill>
          <a:gsLst>
            <a:gs pos="9000">
              <a:schemeClr val="tx2">
                <a:lumMod val="60000"/>
                <a:lumOff val="40000"/>
                <a:alpha val="0"/>
              </a:schemeClr>
            </a:gs>
            <a:gs pos="100000">
              <a:schemeClr val="tx2">
                <a:alpha val="37000"/>
                <a:lumMod val="60000"/>
                <a:lumOff val="4000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228600</xdr:colOff>
      <xdr:row>12</xdr:row>
      <xdr:rowOff>123824</xdr:rowOff>
    </xdr:from>
    <xdr:to>
      <xdr:col>11</xdr:col>
      <xdr:colOff>47625</xdr:colOff>
      <xdr:row>14</xdr:row>
      <xdr:rowOff>47624</xdr:rowOff>
    </xdr:to>
    <xdr:sp macro="" textlink="">
      <xdr:nvSpPr>
        <xdr:cNvPr id="32" name="Rectángulo 28">
          <a:extLst>
            <a:ext uri="{FF2B5EF4-FFF2-40B4-BE49-F238E27FC236}">
              <a16:creationId xmlns:a16="http://schemas.microsoft.com/office/drawing/2014/main" id="{77BCA5AD-C49D-450A-8B73-A735EAB6659D}"/>
            </a:ext>
          </a:extLst>
        </xdr:cNvPr>
        <xdr:cNvSpPr/>
      </xdr:nvSpPr>
      <xdr:spPr>
        <a:xfrm>
          <a:off x="5715000" y="2409824"/>
          <a:ext cx="1038225"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1"/>
              </a:solidFill>
              <a:latin typeface="Calibri" panose="020F0502020204030204" pitchFamily="34" charset="0"/>
              <a:cs typeface="Calibri" panose="020F0502020204030204" pitchFamily="34" charset="0"/>
            </a:rPr>
            <a:t>Mes </a:t>
          </a:r>
          <a:r>
            <a:rPr lang="en-US" sz="1100" b="1" i="0">
              <a:solidFill>
                <a:schemeClr val="lt1"/>
              </a:solidFill>
              <a:effectLst/>
              <a:latin typeface="+mn-lt"/>
              <a:ea typeface="+mn-ea"/>
              <a:cs typeface="+mn-cs"/>
            </a:rPr>
            <a:t>Anterior</a:t>
          </a:r>
          <a:r>
            <a:rPr lang="en-US" sz="1100" b="1" i="0" u="none" strike="noStrike">
              <a:solidFill>
                <a:schemeClr val="bg1"/>
              </a:solidFill>
              <a:latin typeface="Calibri" panose="020F0502020204030204" pitchFamily="34" charset="0"/>
              <a:cs typeface="Calibri" panose="020F0502020204030204" pitchFamily="34" charset="0"/>
            </a:rPr>
            <a:t> </a:t>
          </a:r>
        </a:p>
      </xdr:txBody>
    </xdr:sp>
    <xdr:clientData/>
  </xdr:twoCellAnchor>
  <xdr:twoCellAnchor>
    <xdr:from>
      <xdr:col>11</xdr:col>
      <xdr:colOff>9526</xdr:colOff>
      <xdr:row>12</xdr:row>
      <xdr:rowOff>123825</xdr:rowOff>
    </xdr:from>
    <xdr:to>
      <xdr:col>12</xdr:col>
      <xdr:colOff>333376</xdr:colOff>
      <xdr:row>14</xdr:row>
      <xdr:rowOff>47625</xdr:rowOff>
    </xdr:to>
    <xdr:sp macro="" textlink="">
      <xdr:nvSpPr>
        <xdr:cNvPr id="33" name="Rectángulo 29">
          <a:extLst>
            <a:ext uri="{FF2B5EF4-FFF2-40B4-BE49-F238E27FC236}">
              <a16:creationId xmlns:a16="http://schemas.microsoft.com/office/drawing/2014/main" id="{84871E83-0B32-4664-A03B-99FD3B902EE9}"/>
            </a:ext>
          </a:extLst>
        </xdr:cNvPr>
        <xdr:cNvSpPr/>
      </xdr:nvSpPr>
      <xdr:spPr>
        <a:xfrm>
          <a:off x="6715126" y="2409825"/>
          <a:ext cx="933450"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1"/>
              </a:solidFill>
              <a:latin typeface="Calibri" panose="020F0502020204030204" pitchFamily="34" charset="0"/>
              <a:cs typeface="Calibri" panose="020F0502020204030204" pitchFamily="34" charset="0"/>
            </a:rPr>
            <a:t>Mes </a:t>
          </a:r>
          <a:r>
            <a:rPr lang="en-US" sz="1100" b="1" i="0">
              <a:solidFill>
                <a:schemeClr val="lt1"/>
              </a:solidFill>
              <a:effectLst/>
              <a:latin typeface="+mn-lt"/>
              <a:ea typeface="+mn-ea"/>
              <a:cs typeface="+mn-cs"/>
            </a:rPr>
            <a:t>Actual</a:t>
          </a:r>
          <a:endParaRPr lang="en-US" sz="1100" b="1" i="0" u="none" strike="noStrike">
            <a:solidFill>
              <a:schemeClr val="bg1"/>
            </a:solidFill>
            <a:latin typeface="Calibri" panose="020F0502020204030204" pitchFamily="34" charset="0"/>
            <a:cs typeface="Calibri" panose="020F0502020204030204" pitchFamily="34" charset="0"/>
          </a:endParaRPr>
        </a:p>
      </xdr:txBody>
    </xdr:sp>
    <xdr:clientData/>
  </xdr:twoCellAnchor>
  <xdr:twoCellAnchor>
    <xdr:from>
      <xdr:col>20</xdr:col>
      <xdr:colOff>523875</xdr:colOff>
      <xdr:row>5</xdr:row>
      <xdr:rowOff>114300</xdr:rowOff>
    </xdr:from>
    <xdr:to>
      <xdr:col>25</xdr:col>
      <xdr:colOff>266246</xdr:colOff>
      <xdr:row>15</xdr:row>
      <xdr:rowOff>21048</xdr:rowOff>
    </xdr:to>
    <xdr:sp macro="" textlink="">
      <xdr:nvSpPr>
        <xdr:cNvPr id="34" name="Rounded Rectangle 9">
          <a:extLst>
            <a:ext uri="{FF2B5EF4-FFF2-40B4-BE49-F238E27FC236}">
              <a16:creationId xmlns:a16="http://schemas.microsoft.com/office/drawing/2014/main" id="{5CBD824E-9E62-413B-91E5-00AA4963C736}"/>
            </a:ext>
          </a:extLst>
        </xdr:cNvPr>
        <xdr:cNvSpPr/>
      </xdr:nvSpPr>
      <xdr:spPr>
        <a:xfrm>
          <a:off x="12715875" y="1066800"/>
          <a:ext cx="2790371" cy="1821273"/>
        </a:xfrm>
        <a:prstGeom prst="roundRect">
          <a:avLst>
            <a:gd name="adj" fmla="val 6473"/>
          </a:avLst>
        </a:prstGeom>
        <a:gradFill>
          <a:gsLst>
            <a:gs pos="13000">
              <a:schemeClr val="tx2">
                <a:lumMod val="60000"/>
                <a:lumOff val="40000"/>
                <a:alpha val="0"/>
              </a:schemeClr>
            </a:gs>
            <a:gs pos="99000">
              <a:schemeClr val="tx2">
                <a:lumMod val="60000"/>
                <a:lumOff val="40000"/>
                <a:alpha val="3700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142875</xdr:colOff>
      <xdr:row>6</xdr:row>
      <xdr:rowOff>9524</xdr:rowOff>
    </xdr:from>
    <xdr:to>
      <xdr:col>25</xdr:col>
      <xdr:colOff>457200</xdr:colOff>
      <xdr:row>13</xdr:row>
      <xdr:rowOff>66674</xdr:rowOff>
    </xdr:to>
    <xdr:graphicFrame macro="">
      <xdr:nvGraphicFramePr>
        <xdr:cNvPr id="35" name="Gráfico 31">
          <a:extLst>
            <a:ext uri="{FF2B5EF4-FFF2-40B4-BE49-F238E27FC236}">
              <a16:creationId xmlns:a16="http://schemas.microsoft.com/office/drawing/2014/main" id="{A4D687EA-BD80-496B-AEF0-F6966DC7E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390525</xdr:colOff>
      <xdr:row>12</xdr:row>
      <xdr:rowOff>133349</xdr:rowOff>
    </xdr:from>
    <xdr:to>
      <xdr:col>23</xdr:col>
      <xdr:colOff>209550</xdr:colOff>
      <xdr:row>14</xdr:row>
      <xdr:rowOff>57149</xdr:rowOff>
    </xdr:to>
    <xdr:sp macro="" textlink="">
      <xdr:nvSpPr>
        <xdr:cNvPr id="36" name="Rectángulo 33">
          <a:extLst>
            <a:ext uri="{FF2B5EF4-FFF2-40B4-BE49-F238E27FC236}">
              <a16:creationId xmlns:a16="http://schemas.microsoft.com/office/drawing/2014/main" id="{61A0D644-21D0-4568-90BC-751D65266D7D}"/>
            </a:ext>
          </a:extLst>
        </xdr:cNvPr>
        <xdr:cNvSpPr/>
      </xdr:nvSpPr>
      <xdr:spPr>
        <a:xfrm>
          <a:off x="13192125" y="2419349"/>
          <a:ext cx="1038225"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1"/>
              </a:solidFill>
              <a:latin typeface="Calibri" panose="020F0502020204030204" pitchFamily="34" charset="0"/>
              <a:cs typeface="Calibri" panose="020F0502020204030204" pitchFamily="34" charset="0"/>
            </a:rPr>
            <a:t>Mes </a:t>
          </a:r>
          <a:r>
            <a:rPr lang="en-US" sz="1100" b="1" i="0">
              <a:solidFill>
                <a:schemeClr val="lt1"/>
              </a:solidFill>
              <a:effectLst/>
              <a:latin typeface="+mn-lt"/>
              <a:ea typeface="+mn-ea"/>
              <a:cs typeface="+mn-cs"/>
            </a:rPr>
            <a:t>Anterior</a:t>
          </a:r>
          <a:endParaRPr lang="en-US" sz="1100" b="1" i="0" u="none" strike="noStrike">
            <a:solidFill>
              <a:schemeClr val="bg1"/>
            </a:solidFill>
            <a:latin typeface="Calibri" panose="020F0502020204030204" pitchFamily="34" charset="0"/>
            <a:cs typeface="Calibri" panose="020F0502020204030204" pitchFamily="34" charset="0"/>
          </a:endParaRPr>
        </a:p>
      </xdr:txBody>
    </xdr:sp>
    <xdr:clientData/>
  </xdr:twoCellAnchor>
  <xdr:twoCellAnchor>
    <xdr:from>
      <xdr:col>23</xdr:col>
      <xdr:colOff>104776</xdr:colOff>
      <xdr:row>12</xdr:row>
      <xdr:rowOff>133350</xdr:rowOff>
    </xdr:from>
    <xdr:to>
      <xdr:col>24</xdr:col>
      <xdr:colOff>438151</xdr:colOff>
      <xdr:row>14</xdr:row>
      <xdr:rowOff>57150</xdr:rowOff>
    </xdr:to>
    <xdr:sp macro="" textlink="">
      <xdr:nvSpPr>
        <xdr:cNvPr id="37" name="Rectángulo 34">
          <a:extLst>
            <a:ext uri="{FF2B5EF4-FFF2-40B4-BE49-F238E27FC236}">
              <a16:creationId xmlns:a16="http://schemas.microsoft.com/office/drawing/2014/main" id="{6B4E9FF6-D025-42B6-BB98-BBB0F81AB6A9}"/>
            </a:ext>
          </a:extLst>
        </xdr:cNvPr>
        <xdr:cNvSpPr/>
      </xdr:nvSpPr>
      <xdr:spPr>
        <a:xfrm>
          <a:off x="14125576" y="2419350"/>
          <a:ext cx="942975"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1"/>
              </a:solidFill>
              <a:latin typeface="Calibri" panose="020F0502020204030204" pitchFamily="34" charset="0"/>
              <a:cs typeface="Calibri" panose="020F0502020204030204" pitchFamily="34" charset="0"/>
            </a:rPr>
            <a:t>Mes </a:t>
          </a:r>
          <a:r>
            <a:rPr lang="en-US" sz="1100" b="1" i="0">
              <a:solidFill>
                <a:schemeClr val="lt1"/>
              </a:solidFill>
              <a:effectLst/>
              <a:latin typeface="+mn-lt"/>
              <a:ea typeface="+mn-ea"/>
              <a:cs typeface="+mn-cs"/>
            </a:rPr>
            <a:t>Actual</a:t>
          </a:r>
          <a:endParaRPr lang="en-US" sz="1100" b="1" i="0" u="none" strike="noStrike">
            <a:solidFill>
              <a:schemeClr val="bg1"/>
            </a:solidFill>
            <a:latin typeface="Calibri" panose="020F0502020204030204" pitchFamily="34" charset="0"/>
            <a:cs typeface="Calibri" panose="020F0502020204030204" pitchFamily="34" charset="0"/>
          </a:endParaRPr>
        </a:p>
      </xdr:txBody>
    </xdr:sp>
    <xdr:clientData/>
  </xdr:twoCellAnchor>
  <xdr:twoCellAnchor>
    <xdr:from>
      <xdr:col>8</xdr:col>
      <xdr:colOff>257175</xdr:colOff>
      <xdr:row>5</xdr:row>
      <xdr:rowOff>123825</xdr:rowOff>
    </xdr:from>
    <xdr:to>
      <xdr:col>13</xdr:col>
      <xdr:colOff>385763</xdr:colOff>
      <xdr:row>13</xdr:row>
      <xdr:rowOff>28575</xdr:rowOff>
    </xdr:to>
    <xdr:graphicFrame macro="">
      <xdr:nvGraphicFramePr>
        <xdr:cNvPr id="38" name="Gráfico 35">
          <a:extLst>
            <a:ext uri="{FF2B5EF4-FFF2-40B4-BE49-F238E27FC236}">
              <a16:creationId xmlns:a16="http://schemas.microsoft.com/office/drawing/2014/main" id="{F52BFCEF-7449-489E-BD6D-FFC613948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3</xdr:col>
      <xdr:colOff>381000</xdr:colOff>
      <xdr:row>20</xdr:row>
      <xdr:rowOff>28575</xdr:rowOff>
    </xdr:from>
    <xdr:to>
      <xdr:col>4</xdr:col>
      <xdr:colOff>133350</xdr:colOff>
      <xdr:row>22</xdr:row>
      <xdr:rowOff>114300</xdr:rowOff>
    </xdr:to>
    <xdr:pic>
      <xdr:nvPicPr>
        <xdr:cNvPr id="39" name="Gráfico 55" descr="Hucha con relleno sólido">
          <a:extLst>
            <a:ext uri="{FF2B5EF4-FFF2-40B4-BE49-F238E27FC236}">
              <a16:creationId xmlns:a16="http://schemas.microsoft.com/office/drawing/2014/main" id="{CB6AD8B8-6DDF-4B50-9F5B-31F579F5B97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209800" y="3848100"/>
          <a:ext cx="361950" cy="466725"/>
        </a:xfrm>
        <a:prstGeom prst="rect">
          <a:avLst/>
        </a:prstGeom>
      </xdr:spPr>
    </xdr:pic>
    <xdr:clientData/>
  </xdr:twoCellAnchor>
  <xdr:twoCellAnchor editAs="oneCell">
    <xdr:from>
      <xdr:col>3</xdr:col>
      <xdr:colOff>371475</xdr:colOff>
      <xdr:row>23</xdr:row>
      <xdr:rowOff>9525</xdr:rowOff>
    </xdr:from>
    <xdr:to>
      <xdr:col>4</xdr:col>
      <xdr:colOff>123825</xdr:colOff>
      <xdr:row>25</xdr:row>
      <xdr:rowOff>95250</xdr:rowOff>
    </xdr:to>
    <xdr:pic>
      <xdr:nvPicPr>
        <xdr:cNvPr id="40" name="Gráfico 57" descr="Fútbol con relleno sólido">
          <a:extLst>
            <a:ext uri="{FF2B5EF4-FFF2-40B4-BE49-F238E27FC236}">
              <a16:creationId xmlns:a16="http://schemas.microsoft.com/office/drawing/2014/main" id="{06244B0D-2D0D-4312-B59A-85BD0F2A705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200275" y="4400550"/>
          <a:ext cx="361950" cy="466725"/>
        </a:xfrm>
        <a:prstGeom prst="rect">
          <a:avLst/>
        </a:prstGeom>
      </xdr:spPr>
    </xdr:pic>
    <xdr:clientData/>
  </xdr:twoCellAnchor>
  <xdr:twoCellAnchor editAs="oneCell">
    <xdr:from>
      <xdr:col>3</xdr:col>
      <xdr:colOff>390525</xdr:colOff>
      <xdr:row>28</xdr:row>
      <xdr:rowOff>161925</xdr:rowOff>
    </xdr:from>
    <xdr:to>
      <xdr:col>4</xdr:col>
      <xdr:colOff>142875</xdr:colOff>
      <xdr:row>31</xdr:row>
      <xdr:rowOff>57150</xdr:rowOff>
    </xdr:to>
    <xdr:pic>
      <xdr:nvPicPr>
        <xdr:cNvPr id="41" name="Gráfico 61" descr="Cámara de vídeo con relleno sólido">
          <a:extLst>
            <a:ext uri="{FF2B5EF4-FFF2-40B4-BE49-F238E27FC236}">
              <a16:creationId xmlns:a16="http://schemas.microsoft.com/office/drawing/2014/main" id="{97F41D58-BD1B-419C-BD92-C65B09CF821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219325" y="5505450"/>
          <a:ext cx="361950" cy="466725"/>
        </a:xfrm>
        <a:prstGeom prst="rect">
          <a:avLst/>
        </a:prstGeom>
      </xdr:spPr>
    </xdr:pic>
    <xdr:clientData/>
  </xdr:twoCellAnchor>
  <xdr:twoCellAnchor editAs="oneCell">
    <xdr:from>
      <xdr:col>3</xdr:col>
      <xdr:colOff>361950</xdr:colOff>
      <xdr:row>25</xdr:row>
      <xdr:rowOff>171450</xdr:rowOff>
    </xdr:from>
    <xdr:to>
      <xdr:col>4</xdr:col>
      <xdr:colOff>114300</xdr:colOff>
      <xdr:row>28</xdr:row>
      <xdr:rowOff>66675</xdr:rowOff>
    </xdr:to>
    <xdr:pic>
      <xdr:nvPicPr>
        <xdr:cNvPr id="42" name="Gráfico 63" descr="Europa con relleno sólido">
          <a:extLst>
            <a:ext uri="{FF2B5EF4-FFF2-40B4-BE49-F238E27FC236}">
              <a16:creationId xmlns:a16="http://schemas.microsoft.com/office/drawing/2014/main" id="{07FF1331-3831-4A8A-A8A7-5905DCCA557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190750" y="4943475"/>
          <a:ext cx="361950" cy="466725"/>
        </a:xfrm>
        <a:prstGeom prst="rect">
          <a:avLst/>
        </a:prstGeom>
      </xdr:spPr>
    </xdr:pic>
    <xdr:clientData/>
  </xdr:twoCellAnchor>
  <xdr:twoCellAnchor editAs="oneCell">
    <xdr:from>
      <xdr:col>3</xdr:col>
      <xdr:colOff>371475</xdr:colOff>
      <xdr:row>31</xdr:row>
      <xdr:rowOff>152400</xdr:rowOff>
    </xdr:from>
    <xdr:to>
      <xdr:col>4</xdr:col>
      <xdr:colOff>123825</xdr:colOff>
      <xdr:row>34</xdr:row>
      <xdr:rowOff>47625</xdr:rowOff>
    </xdr:to>
    <xdr:pic>
      <xdr:nvPicPr>
        <xdr:cNvPr id="43" name="Gráfico 65" descr="Niños con relleno sólido">
          <a:extLst>
            <a:ext uri="{FF2B5EF4-FFF2-40B4-BE49-F238E27FC236}">
              <a16:creationId xmlns:a16="http://schemas.microsoft.com/office/drawing/2014/main" id="{6D1F7C79-96EB-4697-BACE-8CCA7594D80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200275" y="6067425"/>
          <a:ext cx="361950" cy="466725"/>
        </a:xfrm>
        <a:prstGeom prst="rect">
          <a:avLst/>
        </a:prstGeom>
      </xdr:spPr>
    </xdr:pic>
    <xdr:clientData/>
  </xdr:twoCellAnchor>
  <xdr:oneCellAnchor>
    <xdr:from>
      <xdr:col>14</xdr:col>
      <xdr:colOff>77618</xdr:colOff>
      <xdr:row>20</xdr:row>
      <xdr:rowOff>152400</xdr:rowOff>
    </xdr:from>
    <xdr:ext cx="700513" cy="280205"/>
    <xdr:sp macro="" textlink="Sheet4!N6">
      <xdr:nvSpPr>
        <xdr:cNvPr id="45" name="TextBox 44">
          <a:extLst>
            <a:ext uri="{FF2B5EF4-FFF2-40B4-BE49-F238E27FC236}">
              <a16:creationId xmlns:a16="http://schemas.microsoft.com/office/drawing/2014/main" id="{2B9683D4-62AA-4CA4-89E3-8FD74DE7DA1E}"/>
            </a:ext>
          </a:extLst>
        </xdr:cNvPr>
        <xdr:cNvSpPr txBox="1"/>
      </xdr:nvSpPr>
      <xdr:spPr>
        <a:xfrm>
          <a:off x="8612018" y="3971925"/>
          <a:ext cx="70051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1F38952-0C41-4FD3-9B06-4952681474F7}" type="TxLink">
            <a:rPr lang="en-US" sz="1200" b="1" i="0" u="none" strike="noStrike">
              <a:solidFill>
                <a:schemeClr val="bg1"/>
              </a:solidFill>
              <a:latin typeface="Aptos Narrow"/>
            </a:rPr>
            <a:pPr/>
            <a:t>-11.24%</a:t>
          </a:fld>
          <a:endParaRPr lang="en-US" sz="2800" b="1">
            <a:solidFill>
              <a:schemeClr val="bg1"/>
            </a:solidFill>
          </a:endParaRPr>
        </a:p>
      </xdr:txBody>
    </xdr:sp>
    <xdr:clientData/>
  </xdr:oneCellAnchor>
  <xdr:oneCellAnchor>
    <xdr:from>
      <xdr:col>14</xdr:col>
      <xdr:colOff>77618</xdr:colOff>
      <xdr:row>23</xdr:row>
      <xdr:rowOff>121444</xdr:rowOff>
    </xdr:from>
    <xdr:ext cx="622543" cy="280205"/>
    <xdr:sp macro="" textlink="Sheet4!N5">
      <xdr:nvSpPr>
        <xdr:cNvPr id="46" name="TextBox 45">
          <a:extLst>
            <a:ext uri="{FF2B5EF4-FFF2-40B4-BE49-F238E27FC236}">
              <a16:creationId xmlns:a16="http://schemas.microsoft.com/office/drawing/2014/main" id="{0EFFA32D-521D-4D83-B03D-F76F0A4CBEB6}"/>
            </a:ext>
          </a:extLst>
        </xdr:cNvPr>
        <xdr:cNvSpPr txBox="1"/>
      </xdr:nvSpPr>
      <xdr:spPr>
        <a:xfrm>
          <a:off x="8612018" y="4512469"/>
          <a:ext cx="62254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28E66E1-7075-48CA-916E-C0A06F086E56}" type="TxLink">
            <a:rPr lang="en-US" sz="1200" b="1" i="0" u="none" strike="noStrike">
              <a:solidFill>
                <a:schemeClr val="bg1"/>
              </a:solidFill>
              <a:latin typeface="Aptos Narrow"/>
            </a:rPr>
            <a:pPr/>
            <a:t>-3.91%</a:t>
          </a:fld>
          <a:endParaRPr lang="en-US" sz="2800" b="1">
            <a:solidFill>
              <a:schemeClr val="bg1"/>
            </a:solidFill>
          </a:endParaRPr>
        </a:p>
      </xdr:txBody>
    </xdr:sp>
    <xdr:clientData/>
  </xdr:oneCellAnchor>
  <xdr:oneCellAnchor>
    <xdr:from>
      <xdr:col>14</xdr:col>
      <xdr:colOff>77618</xdr:colOff>
      <xdr:row>26</xdr:row>
      <xdr:rowOff>90488</xdr:rowOff>
    </xdr:from>
    <xdr:ext cx="653384" cy="280205"/>
    <xdr:sp macro="" textlink="Sheet4!N7">
      <xdr:nvSpPr>
        <xdr:cNvPr id="47" name="TextBox 46">
          <a:extLst>
            <a:ext uri="{FF2B5EF4-FFF2-40B4-BE49-F238E27FC236}">
              <a16:creationId xmlns:a16="http://schemas.microsoft.com/office/drawing/2014/main" id="{B5142D77-7971-45BF-81E9-BC779FEF8AC7}"/>
            </a:ext>
          </a:extLst>
        </xdr:cNvPr>
        <xdr:cNvSpPr txBox="1"/>
      </xdr:nvSpPr>
      <xdr:spPr>
        <a:xfrm>
          <a:off x="8612018" y="5053013"/>
          <a:ext cx="65338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43F81D6-B850-4105-A6BF-D78E05F917F9}" type="TxLink">
            <a:rPr lang="en-US" sz="1200" b="1" i="0" u="none" strike="noStrike">
              <a:solidFill>
                <a:schemeClr val="bg1"/>
              </a:solidFill>
              <a:latin typeface="Aptos Narrow"/>
            </a:rPr>
            <a:pPr/>
            <a:t>26.25%</a:t>
          </a:fld>
          <a:endParaRPr lang="en-US" sz="2800" b="1">
            <a:solidFill>
              <a:schemeClr val="bg1"/>
            </a:solidFill>
          </a:endParaRPr>
        </a:p>
      </xdr:txBody>
    </xdr:sp>
    <xdr:clientData/>
  </xdr:oneCellAnchor>
  <xdr:oneCellAnchor>
    <xdr:from>
      <xdr:col>14</xdr:col>
      <xdr:colOff>77618</xdr:colOff>
      <xdr:row>29</xdr:row>
      <xdr:rowOff>59532</xdr:rowOff>
    </xdr:from>
    <xdr:ext cx="653384" cy="280205"/>
    <xdr:sp macro="" textlink="Sheet4!N4">
      <xdr:nvSpPr>
        <xdr:cNvPr id="48" name="TextBox 47">
          <a:extLst>
            <a:ext uri="{FF2B5EF4-FFF2-40B4-BE49-F238E27FC236}">
              <a16:creationId xmlns:a16="http://schemas.microsoft.com/office/drawing/2014/main" id="{BC5AC296-7870-4A11-BB3D-54FEDF1CC965}"/>
            </a:ext>
          </a:extLst>
        </xdr:cNvPr>
        <xdr:cNvSpPr txBox="1"/>
      </xdr:nvSpPr>
      <xdr:spPr>
        <a:xfrm>
          <a:off x="8612018" y="5593557"/>
          <a:ext cx="65338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B617127-13EA-49AD-8B43-85EFEC3199F9}" type="TxLink">
            <a:rPr lang="en-US" sz="1200" b="1" i="0" u="none" strike="noStrike">
              <a:solidFill>
                <a:schemeClr val="bg1"/>
              </a:solidFill>
              <a:latin typeface="Aptos Narrow"/>
            </a:rPr>
            <a:pPr/>
            <a:t>24.85%</a:t>
          </a:fld>
          <a:endParaRPr lang="en-US" sz="2800" b="1">
            <a:solidFill>
              <a:schemeClr val="bg1"/>
            </a:solidFill>
          </a:endParaRPr>
        </a:p>
      </xdr:txBody>
    </xdr:sp>
    <xdr:clientData/>
  </xdr:oneCellAnchor>
  <xdr:oneCellAnchor>
    <xdr:from>
      <xdr:col>14</xdr:col>
      <xdr:colOff>77618</xdr:colOff>
      <xdr:row>32</xdr:row>
      <xdr:rowOff>28575</xdr:rowOff>
    </xdr:from>
    <xdr:ext cx="622543" cy="280205"/>
    <xdr:sp macro="" textlink="Sheet4!N8">
      <xdr:nvSpPr>
        <xdr:cNvPr id="49" name="TextBox 48">
          <a:extLst>
            <a:ext uri="{FF2B5EF4-FFF2-40B4-BE49-F238E27FC236}">
              <a16:creationId xmlns:a16="http://schemas.microsoft.com/office/drawing/2014/main" id="{74D8FD2B-9012-4079-ACF0-C175B2626E4E}"/>
            </a:ext>
          </a:extLst>
        </xdr:cNvPr>
        <xdr:cNvSpPr txBox="1"/>
      </xdr:nvSpPr>
      <xdr:spPr>
        <a:xfrm>
          <a:off x="8612018" y="6134100"/>
          <a:ext cx="62254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40970A6-9EA5-4AA3-8501-2219AC4E2EE0}" type="TxLink">
            <a:rPr lang="en-US" sz="1200" b="1" i="0" u="none" strike="noStrike">
              <a:solidFill>
                <a:schemeClr val="bg1"/>
              </a:solidFill>
              <a:latin typeface="Aptos Narrow"/>
            </a:rPr>
            <a:pPr/>
            <a:t>-7.61%</a:t>
          </a:fld>
          <a:endParaRPr lang="en-US" sz="2800" b="1">
            <a:solidFill>
              <a:schemeClr val="bg1"/>
            </a:solidFill>
          </a:endParaRPr>
        </a:p>
      </xdr:txBody>
    </xdr:sp>
    <xdr:clientData/>
  </xdr:oneCellAnchor>
  <xdr:twoCellAnchor>
    <xdr:from>
      <xdr:col>16</xdr:col>
      <xdr:colOff>361950</xdr:colOff>
      <xdr:row>17</xdr:row>
      <xdr:rowOff>9525</xdr:rowOff>
    </xdr:from>
    <xdr:to>
      <xdr:col>28</xdr:col>
      <xdr:colOff>561975</xdr:colOff>
      <xdr:row>36</xdr:row>
      <xdr:rowOff>180975</xdr:rowOff>
    </xdr:to>
    <xdr:sp macro="" textlink="">
      <xdr:nvSpPr>
        <xdr:cNvPr id="50" name="Rectángulo: esquinas redondeadas 43">
          <a:extLst>
            <a:ext uri="{FF2B5EF4-FFF2-40B4-BE49-F238E27FC236}">
              <a16:creationId xmlns:a16="http://schemas.microsoft.com/office/drawing/2014/main" id="{83914299-7CFA-44E0-8350-CA617F243DA5}"/>
            </a:ext>
          </a:extLst>
        </xdr:cNvPr>
        <xdr:cNvSpPr/>
      </xdr:nvSpPr>
      <xdr:spPr>
        <a:xfrm>
          <a:off x="10115550" y="3257550"/>
          <a:ext cx="7515225" cy="3790950"/>
        </a:xfrm>
        <a:prstGeom prst="roundRect">
          <a:avLst>
            <a:gd name="adj" fmla="val 5360"/>
          </a:avLst>
        </a:prstGeom>
        <a:noFill/>
        <a:ln>
          <a:solidFill>
            <a:srgbClr val="FFFF00">
              <a:alpha val="60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423863</xdr:colOff>
      <xdr:row>17</xdr:row>
      <xdr:rowOff>47185</xdr:rowOff>
    </xdr:from>
    <xdr:to>
      <xdr:col>26</xdr:col>
      <xdr:colOff>500062</xdr:colOff>
      <xdr:row>18</xdr:row>
      <xdr:rowOff>171010</xdr:rowOff>
    </xdr:to>
    <xdr:sp macro="" textlink="">
      <xdr:nvSpPr>
        <xdr:cNvPr id="51" name="Rectángulo 49">
          <a:extLst>
            <a:ext uri="{FF2B5EF4-FFF2-40B4-BE49-F238E27FC236}">
              <a16:creationId xmlns:a16="http://schemas.microsoft.com/office/drawing/2014/main" id="{530583DE-1580-4AD8-A352-9BE6A9119C27}"/>
            </a:ext>
          </a:extLst>
        </xdr:cNvPr>
        <xdr:cNvSpPr/>
      </xdr:nvSpPr>
      <xdr:spPr>
        <a:xfrm>
          <a:off x="11396663" y="3295210"/>
          <a:ext cx="4952999"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sng" strike="noStrike">
              <a:solidFill>
                <a:schemeClr val="bg1"/>
              </a:solidFill>
              <a:latin typeface="Calibri" panose="020F0502020204030204" pitchFamily="34" charset="0"/>
              <a:cs typeface="Calibri" panose="020F0502020204030204" pitchFamily="34" charset="0"/>
            </a:rPr>
            <a:t>ANÁLISIS DIARIO DE VISITAS POR SECCIÓN Y EVOLUCIÓN</a:t>
          </a:r>
          <a:r>
            <a:rPr lang="en-US" sz="1200" b="1" i="0" u="sng" strike="noStrike" baseline="0">
              <a:solidFill>
                <a:schemeClr val="bg1"/>
              </a:solidFill>
              <a:latin typeface="Calibri" panose="020F0502020204030204" pitchFamily="34" charset="0"/>
              <a:cs typeface="Calibri" panose="020F0502020204030204" pitchFamily="34" charset="0"/>
            </a:rPr>
            <a:t> ÚLTIMOS 30 DÍAS</a:t>
          </a:r>
          <a:endParaRPr lang="en-US" sz="1200" b="1" i="0" u="sng" strike="noStrike">
            <a:solidFill>
              <a:schemeClr val="bg1"/>
            </a:solidFill>
            <a:latin typeface="Calibri" panose="020F0502020204030204" pitchFamily="34" charset="0"/>
            <a:cs typeface="Calibri" panose="020F0502020204030204" pitchFamily="34" charset="0"/>
          </a:endParaRPr>
        </a:p>
      </xdr:txBody>
    </xdr:sp>
    <xdr:clientData/>
  </xdr:twoCellAnchor>
  <xdr:twoCellAnchor>
    <xdr:from>
      <xdr:col>16</xdr:col>
      <xdr:colOff>600076</xdr:colOff>
      <xdr:row>22</xdr:row>
      <xdr:rowOff>90487</xdr:rowOff>
    </xdr:from>
    <xdr:to>
      <xdr:col>21</xdr:col>
      <xdr:colOff>600075</xdr:colOff>
      <xdr:row>34</xdr:row>
      <xdr:rowOff>61912</xdr:rowOff>
    </xdr:to>
    <xdr:graphicFrame macro="">
      <xdr:nvGraphicFramePr>
        <xdr:cNvPr id="52" name="Chart 51">
          <a:extLst>
            <a:ext uri="{FF2B5EF4-FFF2-40B4-BE49-F238E27FC236}">
              <a16:creationId xmlns:a16="http://schemas.microsoft.com/office/drawing/2014/main" id="{3D21FDFE-C505-4D3A-A4E6-D94988E5A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21</xdr:col>
      <xdr:colOff>571500</xdr:colOff>
      <xdr:row>22</xdr:row>
      <xdr:rowOff>138112</xdr:rowOff>
    </xdr:from>
    <xdr:to>
      <xdr:col>28</xdr:col>
      <xdr:colOff>238125</xdr:colOff>
      <xdr:row>34</xdr:row>
      <xdr:rowOff>61912</xdr:rowOff>
    </xdr:to>
    <xdr:graphicFrame macro="">
      <xdr:nvGraphicFramePr>
        <xdr:cNvPr id="53" name="Chart 52">
          <a:extLst>
            <a:ext uri="{FF2B5EF4-FFF2-40B4-BE49-F238E27FC236}">
              <a16:creationId xmlns:a16="http://schemas.microsoft.com/office/drawing/2014/main" id="{626F29C3-B696-4A90-BE35-B46CBBB66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17</xdr:col>
      <xdr:colOff>219075</xdr:colOff>
      <xdr:row>19</xdr:row>
      <xdr:rowOff>0</xdr:rowOff>
    </xdr:from>
    <xdr:to>
      <xdr:col>28</xdr:col>
      <xdr:colOff>47625</xdr:colOff>
      <xdr:row>22</xdr:row>
      <xdr:rowOff>104775</xdr:rowOff>
    </xdr:to>
    <mc:AlternateContent xmlns:mc="http://schemas.openxmlformats.org/markup-compatibility/2006" xmlns:a14="http://schemas.microsoft.com/office/drawing/2010/main">
      <mc:Choice Requires="a14">
        <xdr:graphicFrame macro="">
          <xdr:nvGraphicFramePr>
            <xdr:cNvPr id="55" name="Seccion 2">
              <a:extLst>
                <a:ext uri="{FF2B5EF4-FFF2-40B4-BE49-F238E27FC236}">
                  <a16:creationId xmlns:a16="http://schemas.microsoft.com/office/drawing/2014/main" id="{5928D3FD-12E6-4562-8DE6-1022F69DCE4B}"/>
                </a:ext>
              </a:extLst>
            </xdr:cNvPr>
            <xdr:cNvGraphicFramePr/>
          </xdr:nvGraphicFramePr>
          <xdr:xfrm>
            <a:off x="0" y="0"/>
            <a:ext cx="0" cy="0"/>
          </xdr:xfrm>
          <a:graphic>
            <a:graphicData uri="http://schemas.microsoft.com/office/drawing/2010/slicer">
              <sle:slicer xmlns:sle="http://schemas.microsoft.com/office/drawing/2010/slicer" name="Seccion 2"/>
            </a:graphicData>
          </a:graphic>
        </xdr:graphicFrame>
      </mc:Choice>
      <mc:Fallback xmlns="">
        <xdr:sp macro="" textlink="">
          <xdr:nvSpPr>
            <xdr:cNvPr id="0" name=""/>
            <xdr:cNvSpPr>
              <a:spLocks noTextEdit="1"/>
            </xdr:cNvSpPr>
          </xdr:nvSpPr>
          <xdr:spPr>
            <a:xfrm>
              <a:off x="10582275" y="3629025"/>
              <a:ext cx="6534150"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314325</xdr:colOff>
      <xdr:row>2</xdr:row>
      <xdr:rowOff>66675</xdr:rowOff>
    </xdr:from>
    <xdr:to>
      <xdr:col>2</xdr:col>
      <xdr:colOff>133350</xdr:colOff>
      <xdr:row>3</xdr:row>
      <xdr:rowOff>177824</xdr:rowOff>
    </xdr:to>
    <xdr:pic>
      <xdr:nvPicPr>
        <xdr:cNvPr id="56" name="Imagen 25" descr="Logotipo&#10;&#10;Descripción generada automáticamente">
          <a:extLst>
            <a:ext uri="{FF2B5EF4-FFF2-40B4-BE49-F238E27FC236}">
              <a16:creationId xmlns:a16="http://schemas.microsoft.com/office/drawing/2014/main" id="{B5DA474F-BB4E-4E8A-A103-3F8610283F6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14325" y="447675"/>
          <a:ext cx="1038225" cy="3016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350519</xdr:colOff>
      <xdr:row>41</xdr:row>
      <xdr:rowOff>8466</xdr:rowOff>
    </xdr:to>
    <xdr:pic>
      <xdr:nvPicPr>
        <xdr:cNvPr id="16" name="Imagen 14" descr="Interfaz de usuario gráfica, Aplicación&#10;&#10;Descripción generada automáticamente">
          <a:extLst>
            <a:ext uri="{FF2B5EF4-FFF2-40B4-BE49-F238E27FC236}">
              <a16:creationId xmlns:a16="http://schemas.microsoft.com/office/drawing/2014/main" id="{D84C3762-E1C3-4292-B728-AEA861740D57}"/>
            </a:ext>
          </a:extLst>
        </xdr:cNvPr>
        <xdr:cNvPicPr>
          <a:picLocks noChangeAspect="1"/>
        </xdr:cNvPicPr>
      </xdr:nvPicPr>
      <xdr:blipFill>
        <a:blip xmlns:r="http://schemas.openxmlformats.org/officeDocument/2006/relationships" r:embed="rId1">
          <a:alphaModFix amt="5000"/>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0" y="0"/>
          <a:ext cx="18819494" cy="7990416"/>
        </a:xfrm>
        <a:prstGeom prst="rect">
          <a:avLst/>
        </a:prstGeom>
      </xdr:spPr>
    </xdr:pic>
    <xdr:clientData/>
  </xdr:twoCellAnchor>
  <xdr:twoCellAnchor>
    <xdr:from>
      <xdr:col>0</xdr:col>
      <xdr:colOff>0</xdr:colOff>
      <xdr:row>0</xdr:row>
      <xdr:rowOff>0</xdr:rowOff>
    </xdr:from>
    <xdr:to>
      <xdr:col>2</xdr:col>
      <xdr:colOff>466725</xdr:colOff>
      <xdr:row>38</xdr:row>
      <xdr:rowOff>171450</xdr:rowOff>
    </xdr:to>
    <xdr:sp macro="" textlink="">
      <xdr:nvSpPr>
        <xdr:cNvPr id="8" name="Rectangle 7">
          <a:extLst>
            <a:ext uri="{FF2B5EF4-FFF2-40B4-BE49-F238E27FC236}">
              <a16:creationId xmlns:a16="http://schemas.microsoft.com/office/drawing/2014/main" id="{EFDE464F-F683-469D-9D73-8EAB6CBB852F}"/>
            </a:ext>
          </a:extLst>
        </xdr:cNvPr>
        <xdr:cNvSpPr/>
      </xdr:nvSpPr>
      <xdr:spPr>
        <a:xfrm>
          <a:off x="0" y="0"/>
          <a:ext cx="1685925" cy="7581900"/>
        </a:xfrm>
        <a:prstGeom prst="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haroni" panose="020F0502020204030204" pitchFamily="2" charset="-79"/>
            <a:cs typeface="Aharoni" panose="020F0502020204030204" pitchFamily="2" charset="-79"/>
          </a:endParaRPr>
        </a:p>
      </xdr:txBody>
    </xdr:sp>
    <xdr:clientData/>
  </xdr:twoCellAnchor>
  <xdr:twoCellAnchor editAs="oneCell">
    <xdr:from>
      <xdr:col>0</xdr:col>
      <xdr:colOff>390525</xdr:colOff>
      <xdr:row>13</xdr:row>
      <xdr:rowOff>85725</xdr:rowOff>
    </xdr:from>
    <xdr:to>
      <xdr:col>2</xdr:col>
      <xdr:colOff>85725</xdr:colOff>
      <xdr:row>18</xdr:row>
      <xdr:rowOff>47625</xdr:rowOff>
    </xdr:to>
    <xdr:pic>
      <xdr:nvPicPr>
        <xdr:cNvPr id="9" name="Graphic 8" descr="Abacus with solid fill">
          <a:hlinkClick xmlns:r="http://schemas.openxmlformats.org/officeDocument/2006/relationships" r:id="rId3"/>
          <a:extLst>
            <a:ext uri="{FF2B5EF4-FFF2-40B4-BE49-F238E27FC236}">
              <a16:creationId xmlns:a16="http://schemas.microsoft.com/office/drawing/2014/main" id="{B2CC89BC-5374-4F8A-B871-51FB2626AF6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90525" y="2733675"/>
          <a:ext cx="914400" cy="914400"/>
        </a:xfrm>
        <a:prstGeom prst="rect">
          <a:avLst/>
        </a:prstGeom>
      </xdr:spPr>
    </xdr:pic>
    <xdr:clientData/>
  </xdr:twoCellAnchor>
  <xdr:twoCellAnchor editAs="oneCell">
    <xdr:from>
      <xdr:col>0</xdr:col>
      <xdr:colOff>400050</xdr:colOff>
      <xdr:row>4</xdr:row>
      <xdr:rowOff>180975</xdr:rowOff>
    </xdr:from>
    <xdr:to>
      <xdr:col>2</xdr:col>
      <xdr:colOff>95250</xdr:colOff>
      <xdr:row>9</xdr:row>
      <xdr:rowOff>142875</xdr:rowOff>
    </xdr:to>
    <xdr:pic>
      <xdr:nvPicPr>
        <xdr:cNvPr id="10" name="Graphic 9" descr="Home with solid fill">
          <a:hlinkClick xmlns:r="http://schemas.openxmlformats.org/officeDocument/2006/relationships" r:id="rId6"/>
          <a:extLst>
            <a:ext uri="{FF2B5EF4-FFF2-40B4-BE49-F238E27FC236}">
              <a16:creationId xmlns:a16="http://schemas.microsoft.com/office/drawing/2014/main" id="{4924DC05-D062-4467-A365-CCB2EEB43C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00050" y="1114425"/>
          <a:ext cx="914400" cy="914400"/>
        </a:xfrm>
        <a:prstGeom prst="rect">
          <a:avLst/>
        </a:prstGeom>
      </xdr:spPr>
    </xdr:pic>
    <xdr:clientData/>
  </xdr:twoCellAnchor>
  <xdr:oneCellAnchor>
    <xdr:from>
      <xdr:col>0</xdr:col>
      <xdr:colOff>581025</xdr:colOff>
      <xdr:row>9</xdr:row>
      <xdr:rowOff>142875</xdr:rowOff>
    </xdr:from>
    <xdr:ext cx="572977" cy="264560"/>
    <xdr:sp macro="" textlink="">
      <xdr:nvSpPr>
        <xdr:cNvPr id="11" name="TextBox 10">
          <a:extLst>
            <a:ext uri="{FF2B5EF4-FFF2-40B4-BE49-F238E27FC236}">
              <a16:creationId xmlns:a16="http://schemas.microsoft.com/office/drawing/2014/main" id="{A1D8DDFB-F774-480A-BC98-F3DE3D49F094}"/>
            </a:ext>
          </a:extLst>
        </xdr:cNvPr>
        <xdr:cNvSpPr txBox="1"/>
      </xdr:nvSpPr>
      <xdr:spPr>
        <a:xfrm>
          <a:off x="581025" y="2028825"/>
          <a:ext cx="5729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INICIO</a:t>
          </a:r>
        </a:p>
      </xdr:txBody>
    </xdr:sp>
    <xdr:clientData/>
  </xdr:oneCellAnchor>
  <xdr:oneCellAnchor>
    <xdr:from>
      <xdr:col>0</xdr:col>
      <xdr:colOff>0</xdr:colOff>
      <xdr:row>18</xdr:row>
      <xdr:rowOff>104775</xdr:rowOff>
    </xdr:from>
    <xdr:ext cx="1685654" cy="244362"/>
    <xdr:sp macro="" textlink="">
      <xdr:nvSpPr>
        <xdr:cNvPr id="12" name="TextBox 11">
          <a:extLst>
            <a:ext uri="{FF2B5EF4-FFF2-40B4-BE49-F238E27FC236}">
              <a16:creationId xmlns:a16="http://schemas.microsoft.com/office/drawing/2014/main" id="{D1CE26D7-5A12-49E9-ADA7-2163816E72CC}"/>
            </a:ext>
          </a:extLst>
        </xdr:cNvPr>
        <xdr:cNvSpPr txBox="1"/>
      </xdr:nvSpPr>
      <xdr:spPr>
        <a:xfrm>
          <a:off x="0" y="3705225"/>
          <a:ext cx="1685654" cy="2443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latin typeface="Aharoni" panose="02010803020104030203" pitchFamily="2" charset="-79"/>
              <a:cs typeface="Aharoni" panose="02010803020104030203" pitchFamily="2" charset="-79"/>
            </a:rPr>
            <a:t>COMPARACION</a:t>
          </a:r>
          <a:r>
            <a:rPr lang="en-US" sz="1200" b="1" baseline="0">
              <a:solidFill>
                <a:schemeClr val="bg1"/>
              </a:solidFill>
              <a:latin typeface="Aharoni" panose="02010803020104030203" pitchFamily="2" charset="-79"/>
              <a:cs typeface="Aharoni" panose="02010803020104030203" pitchFamily="2" charset="-79"/>
            </a:rPr>
            <a:t> OJD</a:t>
          </a:r>
          <a:endParaRPr lang="en-US" sz="1200" b="1">
            <a:solidFill>
              <a:schemeClr val="bg1"/>
            </a:solidFill>
            <a:latin typeface="Aharoni" panose="02010803020104030203" pitchFamily="2" charset="-79"/>
            <a:cs typeface="Aharoni" panose="02010803020104030203" pitchFamily="2" charset="-79"/>
          </a:endParaRPr>
        </a:p>
      </xdr:txBody>
    </xdr:sp>
    <xdr:clientData/>
  </xdr:oneCellAnchor>
  <xdr:twoCellAnchor>
    <xdr:from>
      <xdr:col>5</xdr:col>
      <xdr:colOff>261938</xdr:colOff>
      <xdr:row>5</xdr:row>
      <xdr:rowOff>38100</xdr:rowOff>
    </xdr:from>
    <xdr:to>
      <xdr:col>10</xdr:col>
      <xdr:colOff>4309</xdr:colOff>
      <xdr:row>14</xdr:row>
      <xdr:rowOff>144873</xdr:rowOff>
    </xdr:to>
    <xdr:sp macro="" textlink="">
      <xdr:nvSpPr>
        <xdr:cNvPr id="27" name="Rounded Rectangle 9">
          <a:extLst>
            <a:ext uri="{FF2B5EF4-FFF2-40B4-BE49-F238E27FC236}">
              <a16:creationId xmlns:a16="http://schemas.microsoft.com/office/drawing/2014/main" id="{6EAE137C-1494-4048-BD76-106625205709}"/>
            </a:ext>
          </a:extLst>
        </xdr:cNvPr>
        <xdr:cNvSpPr/>
      </xdr:nvSpPr>
      <xdr:spPr>
        <a:xfrm>
          <a:off x="3309938" y="1162050"/>
          <a:ext cx="2790371" cy="1821273"/>
        </a:xfrm>
        <a:prstGeom prst="roundRect">
          <a:avLst>
            <a:gd name="adj" fmla="val 6473"/>
          </a:avLst>
        </a:prstGeom>
        <a:gradFill>
          <a:gsLst>
            <a:gs pos="9000">
              <a:schemeClr val="tx2">
                <a:lumMod val="60000"/>
                <a:lumOff val="40000"/>
                <a:alpha val="0"/>
              </a:schemeClr>
            </a:gs>
            <a:gs pos="100000">
              <a:schemeClr val="tx2">
                <a:alpha val="37000"/>
                <a:lumMod val="60000"/>
                <a:lumOff val="4000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314325</xdr:colOff>
      <xdr:row>2</xdr:row>
      <xdr:rowOff>66675</xdr:rowOff>
    </xdr:from>
    <xdr:to>
      <xdr:col>2</xdr:col>
      <xdr:colOff>133350</xdr:colOff>
      <xdr:row>3</xdr:row>
      <xdr:rowOff>6374</xdr:rowOff>
    </xdr:to>
    <xdr:pic>
      <xdr:nvPicPr>
        <xdr:cNvPr id="50" name="Imagen 25" descr="Logotipo&#10;&#10;Descripción generada automáticamente">
          <a:extLst>
            <a:ext uri="{FF2B5EF4-FFF2-40B4-BE49-F238E27FC236}">
              <a16:creationId xmlns:a16="http://schemas.microsoft.com/office/drawing/2014/main" id="{FADED9BC-2CF9-4E3F-A1A3-8A27CB1C1CE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4325" y="447675"/>
          <a:ext cx="1038225" cy="301649"/>
        </a:xfrm>
        <a:prstGeom prst="rect">
          <a:avLst/>
        </a:prstGeom>
      </xdr:spPr>
    </xdr:pic>
    <xdr:clientData/>
  </xdr:twoCellAnchor>
  <xdr:oneCellAnchor>
    <xdr:from>
      <xdr:col>6</xdr:col>
      <xdr:colOff>522854</xdr:colOff>
      <xdr:row>4</xdr:row>
      <xdr:rowOff>171450</xdr:rowOff>
    </xdr:from>
    <xdr:ext cx="1135888" cy="280205"/>
    <xdr:sp macro="" textlink="">
      <xdr:nvSpPr>
        <xdr:cNvPr id="3" name="TextBox 2">
          <a:extLst>
            <a:ext uri="{FF2B5EF4-FFF2-40B4-BE49-F238E27FC236}">
              <a16:creationId xmlns:a16="http://schemas.microsoft.com/office/drawing/2014/main" id="{131CFD47-48F9-417D-B1D0-4420ABF06C48}"/>
            </a:ext>
          </a:extLst>
        </xdr:cNvPr>
        <xdr:cNvSpPr txBox="1"/>
      </xdr:nvSpPr>
      <xdr:spPr>
        <a:xfrm>
          <a:off x="4180454" y="1104900"/>
          <a:ext cx="113588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rPr>
            <a:t>Ranking</a:t>
          </a:r>
          <a:r>
            <a:rPr lang="en-US" sz="1200" b="1" baseline="0">
              <a:solidFill>
                <a:schemeClr val="bg1"/>
              </a:solidFill>
            </a:rPr>
            <a:t> visitas</a:t>
          </a:r>
          <a:endParaRPr lang="en-US" sz="1200" b="1">
            <a:solidFill>
              <a:schemeClr val="bg1"/>
            </a:solidFill>
          </a:endParaRPr>
        </a:p>
      </xdr:txBody>
    </xdr:sp>
    <xdr:clientData/>
  </xdr:oneCellAnchor>
  <xdr:oneCellAnchor>
    <xdr:from>
      <xdr:col>6</xdr:col>
      <xdr:colOff>522854</xdr:colOff>
      <xdr:row>19</xdr:row>
      <xdr:rowOff>152400</xdr:rowOff>
    </xdr:from>
    <xdr:ext cx="1218860" cy="280205"/>
    <xdr:sp macro="" textlink="">
      <xdr:nvSpPr>
        <xdr:cNvPr id="4" name="TextBox 3">
          <a:extLst>
            <a:ext uri="{FF2B5EF4-FFF2-40B4-BE49-F238E27FC236}">
              <a16:creationId xmlns:a16="http://schemas.microsoft.com/office/drawing/2014/main" id="{DC2FF353-3CCF-48D7-8074-507D138F611E}"/>
            </a:ext>
          </a:extLst>
        </xdr:cNvPr>
        <xdr:cNvSpPr txBox="1"/>
      </xdr:nvSpPr>
      <xdr:spPr>
        <a:xfrm>
          <a:off x="4180454" y="3943350"/>
          <a:ext cx="121886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rPr>
            <a:t>Ranking</a:t>
          </a:r>
          <a:r>
            <a:rPr lang="en-US" sz="1200" b="1" baseline="0">
              <a:solidFill>
                <a:schemeClr val="bg1"/>
              </a:solidFill>
            </a:rPr>
            <a:t> paginas</a:t>
          </a:r>
          <a:endParaRPr lang="en-US" sz="1200" b="1">
            <a:solidFill>
              <a:schemeClr val="bg1"/>
            </a:solidFill>
          </a:endParaRPr>
        </a:p>
      </xdr:txBody>
    </xdr:sp>
    <xdr:clientData/>
  </xdr:oneCellAnchor>
  <xdr:twoCellAnchor editAs="oneCell">
    <xdr:from>
      <xdr:col>6</xdr:col>
      <xdr:colOff>28575</xdr:colOff>
      <xdr:row>6</xdr:row>
      <xdr:rowOff>57150</xdr:rowOff>
    </xdr:from>
    <xdr:to>
      <xdr:col>8</xdr:col>
      <xdr:colOff>200025</xdr:colOff>
      <xdr:row>12</xdr:row>
      <xdr:rowOff>114300</xdr:rowOff>
    </xdr:to>
    <xdr:pic>
      <xdr:nvPicPr>
        <xdr:cNvPr id="14" name="Picture 13">
          <a:extLst>
            <a:ext uri="{FF2B5EF4-FFF2-40B4-BE49-F238E27FC236}">
              <a16:creationId xmlns:a16="http://schemas.microsoft.com/office/drawing/2014/main" id="{B3EC892F-25EC-C1C7-9707-923B907E38A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686175" y="1371600"/>
          <a:ext cx="1390650"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22</xdr:row>
      <xdr:rowOff>0</xdr:rowOff>
    </xdr:from>
    <xdr:to>
      <xdr:col>8</xdr:col>
      <xdr:colOff>485775</xdr:colOff>
      <xdr:row>28</xdr:row>
      <xdr:rowOff>57150</xdr:rowOff>
    </xdr:to>
    <xdr:pic>
      <xdr:nvPicPr>
        <xdr:cNvPr id="15" name="Picture 14">
          <a:extLst>
            <a:ext uri="{FF2B5EF4-FFF2-40B4-BE49-F238E27FC236}">
              <a16:creationId xmlns:a16="http://schemas.microsoft.com/office/drawing/2014/main" id="{CAD42B43-1A19-3456-8EC7-6C654A71B5B0}"/>
            </a:ext>
          </a:extLst>
        </xdr:cNvPr>
        <xdr:cNvPicPr>
          <a:picLocks noChangeAspect="1" noChangeArrowheads="1"/>
        </xdr:cNvPicPr>
      </xdr:nvPicPr>
      <xdr:blipFill>
        <a:blip xmlns:r="http://schemas.openxmlformats.org/officeDocument/2006/relationships" r:embed="rId11">
          <a:alphaModFix/>
          <a:extLst>
            <a:ext uri="{28A0092B-C50C-407E-A947-70E740481C1C}">
              <a14:useLocalDpi xmlns:a14="http://schemas.microsoft.com/office/drawing/2010/main" val="0"/>
            </a:ext>
          </a:extLst>
        </a:blip>
        <a:srcRect/>
        <a:stretch>
          <a:fillRect/>
        </a:stretch>
      </xdr:blipFill>
      <xdr:spPr bwMode="auto">
        <a:xfrm>
          <a:off x="3905250" y="4362450"/>
          <a:ext cx="1457325"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328613</xdr:colOff>
      <xdr:row>22</xdr:row>
      <xdr:rowOff>85725</xdr:rowOff>
    </xdr:from>
    <xdr:to>
      <xdr:col>10</xdr:col>
      <xdr:colOff>70984</xdr:colOff>
      <xdr:row>32</xdr:row>
      <xdr:rowOff>1998</xdr:rowOff>
    </xdr:to>
    <xdr:sp macro="" textlink="">
      <xdr:nvSpPr>
        <xdr:cNvPr id="51" name="Rounded Rectangle 9">
          <a:extLst>
            <a:ext uri="{FF2B5EF4-FFF2-40B4-BE49-F238E27FC236}">
              <a16:creationId xmlns:a16="http://schemas.microsoft.com/office/drawing/2014/main" id="{1F8BE0E3-B790-4569-A122-A017C6A715DB}"/>
            </a:ext>
          </a:extLst>
        </xdr:cNvPr>
        <xdr:cNvSpPr/>
      </xdr:nvSpPr>
      <xdr:spPr>
        <a:xfrm>
          <a:off x="3376613" y="4448175"/>
          <a:ext cx="2790371" cy="1821273"/>
        </a:xfrm>
        <a:prstGeom prst="roundRect">
          <a:avLst>
            <a:gd name="adj" fmla="val 6473"/>
          </a:avLst>
        </a:prstGeom>
        <a:gradFill>
          <a:gsLst>
            <a:gs pos="9000">
              <a:schemeClr val="tx2">
                <a:lumMod val="60000"/>
                <a:lumOff val="40000"/>
                <a:alpha val="0"/>
              </a:schemeClr>
            </a:gs>
            <a:gs pos="100000">
              <a:schemeClr val="tx2">
                <a:alpha val="37000"/>
                <a:lumMod val="60000"/>
                <a:lumOff val="40000"/>
              </a:schemeClr>
            </a:gs>
          </a:gsLst>
          <a:lin ang="54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xdr:colOff>
      <xdr:row>1</xdr:row>
      <xdr:rowOff>28574</xdr:rowOff>
    </xdr:from>
    <xdr:to>
      <xdr:col>16</xdr:col>
      <xdr:colOff>542926</xdr:colOff>
      <xdr:row>35</xdr:row>
      <xdr:rowOff>19050</xdr:rowOff>
    </xdr:to>
    <xdr:sp macro="" textlink="">
      <xdr:nvSpPr>
        <xdr:cNvPr id="18" name="Rectangle: Rounded Corners 17">
          <a:extLst>
            <a:ext uri="{FF2B5EF4-FFF2-40B4-BE49-F238E27FC236}">
              <a16:creationId xmlns:a16="http://schemas.microsoft.com/office/drawing/2014/main" id="{0D38AAD2-226F-4041-BB92-D824D71D3DA5}"/>
            </a:ext>
          </a:extLst>
        </xdr:cNvPr>
        <xdr:cNvSpPr/>
      </xdr:nvSpPr>
      <xdr:spPr>
        <a:xfrm>
          <a:off x="7315201" y="219074"/>
          <a:ext cx="6819900" cy="6638926"/>
        </a:xfrm>
        <a:prstGeom prst="roundRect">
          <a:avLst/>
        </a:prstGeom>
        <a:noFill/>
        <a:ln w="25400">
          <a:solidFill>
            <a:srgbClr val="FFFF00">
              <a:alpha val="59000"/>
            </a:srgbClr>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Paty/Downloads/DashboardAudiencias.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y" refreshedDate="45771.786309027775" createdVersion="8" refreshedVersion="8" minRefreshableVersion="3" recordCount="155" xr:uid="{F9A592C5-1DBE-468F-BBCD-F0280F9E4583}">
  <cacheSource type="worksheet">
    <worksheetSource name="ERP"/>
  </cacheSource>
  <cacheFields count="9">
    <cacheField name="Seccion" numFmtId="0">
      <sharedItems count="5">
        <s v="Cine"/>
        <s v="Deporte"/>
        <s v="Economia"/>
        <s v="Politica"/>
        <s v="Sociedad"/>
      </sharedItems>
    </cacheField>
    <cacheField name="Dia" numFmtId="0">
      <sharedItems count="7">
        <s v="X"/>
        <s v="J"/>
        <s v="V"/>
        <s v="S"/>
        <s v="D"/>
        <s v="L"/>
        <s v="M"/>
      </sharedItems>
    </cacheField>
    <cacheField name="Num mes"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Visitas actual" numFmtId="0">
      <sharedItems containsSemiMixedTypes="0" containsString="0" containsNumber="1" containsInteger="1" minValue="1899" maxValue="193475" count="155">
        <n v="12582"/>
        <n v="12812"/>
        <n v="12384"/>
        <n v="5273"/>
        <n v="4486"/>
        <n v="4938"/>
        <n v="9171"/>
        <n v="4807"/>
        <n v="14156"/>
        <n v="15011"/>
        <n v="6021"/>
        <n v="4120"/>
        <n v="13825"/>
        <n v="14824"/>
        <n v="17371"/>
        <n v="18059"/>
        <n v="17133"/>
        <n v="7521"/>
        <n v="5274"/>
        <n v="14516"/>
        <n v="13315"/>
        <n v="25730"/>
        <n v="13167"/>
        <n v="4974"/>
        <n v="3844"/>
        <n v="4856"/>
        <n v="10072"/>
        <n v="9710"/>
        <n v="8682"/>
        <n v="8104"/>
        <n v="3990"/>
        <n v="77748"/>
        <n v="75559"/>
        <n v="65293"/>
        <n v="24601"/>
        <n v="17873"/>
        <n v="23242"/>
        <n v="46815"/>
        <n v="28248"/>
        <n v="85683"/>
        <n v="79900"/>
        <n v="34038"/>
        <n v="31032"/>
        <n v="90024"/>
        <n v="90889"/>
        <n v="88535"/>
        <n v="89361"/>
        <n v="79691"/>
        <n v="33466"/>
        <n v="30121"/>
        <n v="87820"/>
        <n v="78876"/>
        <n v="73845"/>
        <n v="63865"/>
        <n v="28357"/>
        <n v="17937"/>
        <n v="26179"/>
        <n v="69538"/>
        <n v="68579"/>
        <n v="48411"/>
        <n v="56630"/>
        <n v="28632"/>
        <n v="180276"/>
        <n v="178391"/>
        <n v="153747"/>
        <n v="58812"/>
        <n v="43730"/>
        <n v="58761"/>
        <n v="118513"/>
        <n v="64615"/>
        <n v="189402"/>
        <n v="172586"/>
        <n v="67707"/>
        <n v="58209"/>
        <n v="193475"/>
        <n v="189582"/>
        <n v="178126"/>
        <n v="173808"/>
        <n v="152374"/>
        <n v="59854"/>
        <n v="53621"/>
        <n v="182221"/>
        <n v="165281"/>
        <n v="160285"/>
        <n v="139578"/>
        <n v="71230"/>
        <n v="38856"/>
        <n v="54735"/>
        <n v="154298"/>
        <n v="153215"/>
        <n v="113283"/>
        <n v="137830"/>
        <n v="66964"/>
        <n v="38403"/>
        <n v="37432"/>
        <n v="32884"/>
        <n v="9727"/>
        <n v="7589"/>
        <n v="10302"/>
        <n v="25588"/>
        <n v="11420"/>
        <n v="51867"/>
        <n v="63889"/>
        <n v="20215"/>
        <n v="17917"/>
        <n v="76093"/>
        <n v="75562"/>
        <n v="73540"/>
        <n v="73282"/>
        <n v="65386"/>
        <n v="20201"/>
        <n v="19378"/>
        <n v="80464"/>
        <n v="72019"/>
        <n v="71852"/>
        <n v="71235"/>
        <n v="36432"/>
        <n v="18237"/>
        <n v="21842"/>
        <n v="71453"/>
        <n v="74615"/>
        <n v="71369"/>
        <n v="63207"/>
        <n v="29098"/>
        <n v="6294"/>
        <n v="5959"/>
        <n v="5552"/>
        <n v="2596"/>
        <n v="1899"/>
        <n v="2162"/>
        <n v="3642"/>
        <n v="2400"/>
        <n v="5559"/>
        <n v="4880"/>
        <n v="1968"/>
        <n v="2062"/>
        <n v="5712"/>
        <n v="5376"/>
        <n v="4793"/>
        <n v="6680"/>
        <n v="6317"/>
        <n v="4075"/>
        <n v="4660"/>
        <n v="8031"/>
        <n v="9001"/>
        <n v="11332"/>
        <n v="8337"/>
        <n v="4474"/>
        <n v="4513"/>
        <n v="7015"/>
        <n v="8811"/>
        <n v="6433"/>
        <n v="5623"/>
        <n v="4822"/>
        <n v="2448"/>
      </sharedItems>
    </cacheField>
    <cacheField name="Visitas anterior" numFmtId="0">
      <sharedItems containsString="0" containsBlank="1" containsNumber="1" containsInteger="1" minValue="1892" maxValue="193283"/>
    </cacheField>
    <cacheField name="Paginas actual" numFmtId="0">
      <sharedItems containsSemiMixedTypes="0" containsString="0" containsNumber="1" containsInteger="1" minValue="19252" maxValue="3792124" count="155">
        <n v="77305"/>
        <n v="81517"/>
        <n v="80569"/>
        <n v="35535"/>
        <n v="31841"/>
        <n v="34949"/>
        <n v="62115"/>
        <n v="29359"/>
        <n v="93780"/>
        <n v="98788"/>
        <n v="39075"/>
        <n v="23713"/>
        <n v="95546"/>
        <n v="119463"/>
        <n v="110784"/>
        <n v="111662"/>
        <n v="100715"/>
        <n v="42987"/>
        <n v="25551"/>
        <n v="75183"/>
        <n v="73500"/>
        <n v="89672"/>
        <n v="62519"/>
        <n v="22377"/>
        <n v="19252"/>
        <n v="26791"/>
        <n v="55642"/>
        <n v="55583"/>
        <n v="54843"/>
        <n v="49804"/>
        <n v="23607"/>
        <n v="1503794"/>
        <n v="1004598"/>
        <n v="749077"/>
        <n v="279017"/>
        <n v="198449"/>
        <n v="251463"/>
        <n v="528090"/>
        <n v="309989"/>
        <n v="962103"/>
        <n v="890087"/>
        <n v="351082"/>
        <n v="315436"/>
        <n v="1074314"/>
        <n v="1186909"/>
        <n v="1144640"/>
        <n v="1241966"/>
        <n v="1269687"/>
        <n v="498990"/>
        <n v="428352"/>
        <n v="1432694"/>
        <n v="1224928"/>
        <n v="1115688"/>
        <n v="954116"/>
        <n v="391789"/>
        <n v="240314"/>
        <n v="383753"/>
        <n v="1097312"/>
        <n v="1088142"/>
        <n v="422043"/>
        <n v="899217"/>
        <n v="423867"/>
        <n v="3302363"/>
        <n v="3317874"/>
        <n v="2708394"/>
        <n v="1046016"/>
        <n v="749316"/>
        <n v="1073851"/>
        <n v="2268374"/>
        <n v="1159550"/>
        <n v="3365429"/>
        <n v="3337656"/>
        <n v="1372904"/>
        <n v="1244836"/>
        <n v="3792124"/>
        <n v="3724179"/>
        <n v="3454106"/>
        <n v="3355601"/>
        <n v="2845012"/>
        <n v="1266564"/>
        <n v="1163865"/>
        <n v="3437245"/>
        <n v="3128652"/>
        <n v="2982923"/>
        <n v="2863193"/>
        <n v="1386204"/>
        <n v="842595"/>
        <n v="914087"/>
        <n v="2909800"/>
        <n v="3175781"/>
        <n v="2127803"/>
        <n v="2787258"/>
        <n v="1481903"/>
        <n v="437712"/>
        <n v="449857"/>
        <n v="316657"/>
        <n v="103614"/>
        <n v="67581"/>
        <n v="93933"/>
        <n v="282494"/>
        <n v="161478"/>
        <n v="479910"/>
        <n v="704930"/>
        <n v="242396"/>
        <n v="196737"/>
        <n v="836675"/>
        <n v="897753"/>
        <n v="801374"/>
        <n v="805271"/>
        <n v="691311"/>
        <n v="252259"/>
        <n v="233038"/>
        <n v="817928"/>
        <n v="631822"/>
        <n v="529937"/>
        <n v="490244"/>
        <n v="220268"/>
        <n v="108159"/>
        <n v="138968"/>
        <n v="528319"/>
        <n v="736770"/>
        <n v="588544"/>
        <n v="537583"/>
        <n v="191611"/>
        <n v="120859"/>
        <n v="116861"/>
        <n v="105804"/>
        <n v="51735"/>
        <n v="36159"/>
        <n v="36839"/>
        <n v="66553"/>
        <n v="43062"/>
        <n v="94928"/>
        <n v="81879"/>
        <n v="34883"/>
        <n v="37335"/>
        <n v="103120"/>
        <n v="81940"/>
        <n v="68780"/>
        <n v="115853"/>
        <n v="104116"/>
        <n v="73568"/>
        <n v="78734"/>
        <n v="126976"/>
        <n v="166462"/>
        <n v="161832"/>
        <n v="140907"/>
        <n v="75509"/>
        <n v="77482"/>
        <n v="129714"/>
        <n v="153057"/>
        <n v="108628"/>
        <n v="91951"/>
        <n v="84990"/>
        <n v="36462"/>
      </sharedItems>
    </cacheField>
    <cacheField name="Paginas anterior" numFmtId="0">
      <sharedItems containsString="0" containsBlank="1" containsNumber="1" containsInteger="1" minValue="20172" maxValue="3638146"/>
    </cacheField>
    <cacheField name="Variacion" numFmtId="0" formula="('Visitas actual'-'Visitas anterior')/'Visitas anterior'" databaseField="0"/>
    <cacheField name="Variacion paginas" numFmtId="0" formula=" ('Paginas actual'-'Paginas anterior')/'Paginas anterior'" databaseField="0"/>
  </cacheFields>
  <extLst>
    <ext xmlns:x14="http://schemas.microsoft.com/office/spreadsheetml/2009/9/main" uri="{725AE2AE-9491-48be-B2B4-4EB974FC3084}">
      <x14:pivotCacheDefinition pivotCacheId="6169628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ac gd" refreshedDate="45203.663647800924" createdVersion="8" refreshedVersion="8" minRefreshableVersion="3" recordCount="155" xr:uid="{CD15DFBC-0EB8-447D-8C5E-25988183FC02}">
  <cacheSource type="worksheet">
    <worksheetSource name="ERP" r:id="rId2"/>
  </cacheSource>
  <cacheFields count="9">
    <cacheField name="Seccion" numFmtId="0">
      <sharedItems count="5">
        <s v="Cine"/>
        <s v="Deporte"/>
        <s v="Economia"/>
        <s v="Politica"/>
        <s v="Sociedad"/>
      </sharedItems>
    </cacheField>
    <cacheField name="Dia de la semana" numFmtId="0">
      <sharedItems count="7">
        <s v="X"/>
        <s v="J"/>
        <s v="V"/>
        <s v="S"/>
        <s v="D"/>
        <s v="L"/>
        <s v="M"/>
      </sharedItems>
    </cacheField>
    <cacheField name="Dia del mes"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Visitas actual" numFmtId="0">
      <sharedItems containsSemiMixedTypes="0" containsString="0" containsNumber="1" containsInteger="1" minValue="1899" maxValue="193475"/>
    </cacheField>
    <cacheField name="Visitas anterior" numFmtId="0">
      <sharedItems containsString="0" containsBlank="1" containsNumber="1" containsInteger="1" minValue="1892" maxValue="193283"/>
    </cacheField>
    <cacheField name="Paginas actual" numFmtId="0">
      <sharedItems containsSemiMixedTypes="0" containsString="0" containsNumber="1" containsInteger="1" minValue="19252" maxValue="3792124"/>
    </cacheField>
    <cacheField name="Paginas anterior" numFmtId="0">
      <sharedItems containsString="0" containsBlank="1" containsNumber="1" containsInteger="1" minValue="20172" maxValue="3638146" count="141">
        <n v="52883"/>
        <n v="58816"/>
        <n v="66588"/>
        <n v="31969"/>
        <n v="20172"/>
        <n v="55196"/>
        <n v="43769"/>
        <n v="57085"/>
        <n v="60950"/>
        <n v="70653"/>
        <n v="33545"/>
        <n v="23745"/>
        <n v="55084"/>
        <n v="61287"/>
        <n v="59657"/>
        <n v="65301"/>
        <n v="68475"/>
        <n v="27985"/>
        <n v="21713"/>
        <n v="60556"/>
        <n v="65569"/>
        <n v="71456"/>
        <n v="76372"/>
        <n v="79526"/>
        <n v="35984"/>
        <n v="22994"/>
        <n v="71023"/>
        <n v="42309"/>
        <m/>
        <n v="1326440"/>
        <n v="1134720"/>
        <n v="1304523"/>
        <n v="531645"/>
        <n v="443870"/>
        <n v="1385780"/>
        <n v="1114410"/>
        <n v="1607453"/>
        <n v="1582921"/>
        <n v="1442653"/>
        <n v="560120"/>
        <n v="524294"/>
        <n v="1693997"/>
        <n v="1607514"/>
        <n v="1569457"/>
        <n v="1525335"/>
        <n v="1333744"/>
        <n v="478258"/>
        <n v="466729"/>
        <n v="1665156"/>
        <n v="1619816"/>
        <n v="1503691"/>
        <n v="1525865"/>
        <n v="1421421"/>
        <n v="532587"/>
        <n v="478802"/>
        <n v="1602318"/>
        <n v="1418442"/>
        <n v="3017851"/>
        <n v="3513852"/>
        <n v="2821963"/>
        <n v="1151754"/>
        <n v="914913"/>
        <n v="3373681"/>
        <n v="2798681"/>
        <n v="3147781"/>
        <n v="2728074"/>
        <n v="2961613"/>
        <n v="1021242"/>
        <n v="1063824"/>
        <n v="3543982"/>
        <n v="3638146"/>
        <n v="3468992"/>
        <n v="3154030"/>
        <n v="2703244"/>
        <n v="1008955"/>
        <n v="908204"/>
        <n v="3393785"/>
        <n v="3497938"/>
        <n v="3423922"/>
        <n v="3482980"/>
        <n v="2768858"/>
        <n v="814684"/>
        <n v="764789"/>
        <n v="3367546"/>
        <n v="2969416"/>
        <n v="817090"/>
        <n v="490806"/>
        <n v="1224707"/>
        <n v="361130"/>
        <n v="323740"/>
        <n v="1419352"/>
        <n v="1007543"/>
        <n v="1339245"/>
        <n v="1344786"/>
        <n v="1194802"/>
        <n v="347424"/>
        <n v="293051"/>
        <n v="1480615"/>
        <n v="936718"/>
        <n v="713614"/>
        <n v="332974"/>
        <n v="289804"/>
        <n v="88928"/>
        <n v="77640"/>
        <n v="373647"/>
        <n v="409117"/>
        <n v="392994"/>
        <n v="397247"/>
        <n v="314978"/>
        <n v="58478"/>
        <n v="74647"/>
        <n v="376199"/>
        <n v="287214"/>
        <n v="101723"/>
        <n v="103558"/>
        <n v="92474"/>
        <n v="38863"/>
        <n v="35766"/>
        <n v="98034"/>
        <n v="99622"/>
        <n v="107951"/>
        <n v="101846"/>
        <n v="91842"/>
        <n v="37376"/>
        <n v="36037"/>
        <n v="113974"/>
        <n v="146733"/>
        <n v="118661"/>
        <n v="119484"/>
        <n v="108391"/>
        <n v="51058"/>
        <n v="52044"/>
        <n v="101870"/>
        <n v="139598"/>
        <n v="129975"/>
        <n v="119406"/>
        <n v="101323"/>
        <n v="41461"/>
        <n v="50497"/>
        <n v="129764"/>
        <n v="38331"/>
      </sharedItems>
    </cacheField>
    <cacheField name="Var visitas MoM" numFmtId="0" databaseField="0">
      <fieldGroup/>
    </cacheField>
    <cacheField name="Var paginas MoM" numFmtId="0" databaseField="0">
      <fieldGroup/>
    </cacheField>
  </cacheFields>
  <extLst>
    <ext xmlns:x14="http://schemas.microsoft.com/office/spreadsheetml/2009/9/main" uri="{725AE2AE-9491-48be-B2B4-4EB974FC3084}">
      <x14:pivotCacheDefinition pivotCacheId="18784203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
  <r>
    <x v="0"/>
    <x v="0"/>
    <x v="0"/>
    <x v="0"/>
    <n v="9224"/>
    <x v="0"/>
    <n v="52883"/>
  </r>
  <r>
    <x v="0"/>
    <x v="1"/>
    <x v="1"/>
    <x v="1"/>
    <n v="10084"/>
    <x v="1"/>
    <n v="58816"/>
  </r>
  <r>
    <x v="0"/>
    <x v="2"/>
    <x v="2"/>
    <x v="2"/>
    <n v="10570"/>
    <x v="2"/>
    <n v="66588"/>
  </r>
  <r>
    <x v="0"/>
    <x v="3"/>
    <x v="3"/>
    <x v="3"/>
    <n v="4664"/>
    <x v="3"/>
    <n v="31969"/>
  </r>
  <r>
    <x v="0"/>
    <x v="4"/>
    <x v="4"/>
    <x v="4"/>
    <n v="3325"/>
    <x v="4"/>
    <n v="20172"/>
  </r>
  <r>
    <x v="0"/>
    <x v="5"/>
    <x v="5"/>
    <x v="5"/>
    <n v="9354"/>
    <x v="5"/>
    <n v="55196"/>
  </r>
  <r>
    <x v="0"/>
    <x v="6"/>
    <x v="6"/>
    <x v="6"/>
    <n v="6989"/>
    <x v="6"/>
    <n v="43769"/>
  </r>
  <r>
    <x v="0"/>
    <x v="0"/>
    <x v="7"/>
    <x v="7"/>
    <n v="9866"/>
    <x v="7"/>
    <n v="57085"/>
  </r>
  <r>
    <x v="0"/>
    <x v="1"/>
    <x v="8"/>
    <x v="8"/>
    <n v="10445"/>
    <x v="8"/>
    <n v="60950"/>
  </r>
  <r>
    <x v="0"/>
    <x v="2"/>
    <x v="9"/>
    <x v="9"/>
    <n v="10811"/>
    <x v="9"/>
    <n v="70653"/>
  </r>
  <r>
    <x v="0"/>
    <x v="3"/>
    <x v="10"/>
    <x v="10"/>
    <n v="4689"/>
    <x v="10"/>
    <n v="33545"/>
  </r>
  <r>
    <x v="0"/>
    <x v="4"/>
    <x v="11"/>
    <x v="11"/>
    <n v="3400"/>
    <x v="11"/>
    <n v="23745"/>
  </r>
  <r>
    <x v="0"/>
    <x v="5"/>
    <x v="12"/>
    <x v="12"/>
    <n v="9602"/>
    <x v="12"/>
    <n v="55084"/>
  </r>
  <r>
    <x v="0"/>
    <x v="6"/>
    <x v="13"/>
    <x v="13"/>
    <n v="10251"/>
    <x v="13"/>
    <n v="61287"/>
  </r>
  <r>
    <x v="0"/>
    <x v="0"/>
    <x v="14"/>
    <x v="14"/>
    <n v="10291"/>
    <x v="14"/>
    <n v="59657"/>
  </r>
  <r>
    <x v="0"/>
    <x v="1"/>
    <x v="15"/>
    <x v="15"/>
    <n v="10838"/>
    <x v="15"/>
    <n v="65301"/>
  </r>
  <r>
    <x v="0"/>
    <x v="2"/>
    <x v="16"/>
    <x v="16"/>
    <n v="10973"/>
    <x v="16"/>
    <n v="68475"/>
  </r>
  <r>
    <x v="0"/>
    <x v="3"/>
    <x v="17"/>
    <x v="17"/>
    <n v="4344"/>
    <x v="17"/>
    <n v="27985"/>
  </r>
  <r>
    <x v="0"/>
    <x v="4"/>
    <x v="18"/>
    <x v="18"/>
    <n v="3383"/>
    <x v="18"/>
    <n v="21713"/>
  </r>
  <r>
    <x v="0"/>
    <x v="5"/>
    <x v="19"/>
    <x v="19"/>
    <n v="9913"/>
    <x v="19"/>
    <n v="60556"/>
  </r>
  <r>
    <x v="0"/>
    <x v="6"/>
    <x v="20"/>
    <x v="20"/>
    <n v="10811"/>
    <x v="20"/>
    <n v="65569"/>
  </r>
  <r>
    <x v="0"/>
    <x v="0"/>
    <x v="21"/>
    <x v="21"/>
    <n v="11291"/>
    <x v="21"/>
    <n v="71456"/>
  </r>
  <r>
    <x v="0"/>
    <x v="1"/>
    <x v="22"/>
    <x v="22"/>
    <n v="11922"/>
    <x v="22"/>
    <n v="76372"/>
  </r>
  <r>
    <x v="0"/>
    <x v="2"/>
    <x v="23"/>
    <x v="23"/>
    <n v="12366"/>
    <x v="23"/>
    <n v="79526"/>
  </r>
  <r>
    <x v="0"/>
    <x v="3"/>
    <x v="24"/>
    <x v="24"/>
    <n v="5312"/>
    <x v="24"/>
    <n v="35984"/>
  </r>
  <r>
    <x v="0"/>
    <x v="4"/>
    <x v="25"/>
    <x v="25"/>
    <n v="3629"/>
    <x v="25"/>
    <n v="22994"/>
  </r>
  <r>
    <x v="0"/>
    <x v="5"/>
    <x v="26"/>
    <x v="26"/>
    <n v="11539"/>
    <x v="26"/>
    <n v="71023"/>
  </r>
  <r>
    <x v="0"/>
    <x v="6"/>
    <x v="27"/>
    <x v="27"/>
    <n v="6703"/>
    <x v="27"/>
    <n v="42309"/>
  </r>
  <r>
    <x v="0"/>
    <x v="0"/>
    <x v="28"/>
    <x v="28"/>
    <n v="9866"/>
    <x v="28"/>
    <n v="71456"/>
  </r>
  <r>
    <x v="0"/>
    <x v="1"/>
    <x v="29"/>
    <x v="29"/>
    <n v="10445"/>
    <x v="29"/>
    <n v="76372"/>
  </r>
  <r>
    <x v="0"/>
    <x v="2"/>
    <x v="30"/>
    <x v="30"/>
    <m/>
    <x v="30"/>
    <m/>
  </r>
  <r>
    <x v="1"/>
    <x v="0"/>
    <x v="0"/>
    <x v="31"/>
    <n v="70106"/>
    <x v="31"/>
    <n v="1326440"/>
  </r>
  <r>
    <x v="1"/>
    <x v="1"/>
    <x v="1"/>
    <x v="32"/>
    <n v="71337"/>
    <x v="32"/>
    <n v="1134720"/>
  </r>
  <r>
    <x v="1"/>
    <x v="2"/>
    <x v="2"/>
    <x v="33"/>
    <n v="65803"/>
    <x v="33"/>
    <n v="1304523"/>
  </r>
  <r>
    <x v="1"/>
    <x v="3"/>
    <x v="3"/>
    <x v="34"/>
    <n v="25578"/>
    <x v="34"/>
    <n v="531645"/>
  </r>
  <r>
    <x v="1"/>
    <x v="4"/>
    <x v="4"/>
    <x v="35"/>
    <n v="21792"/>
    <x v="35"/>
    <n v="443870"/>
  </r>
  <r>
    <x v="1"/>
    <x v="5"/>
    <x v="5"/>
    <x v="36"/>
    <n v="70497"/>
    <x v="36"/>
    <n v="1385780"/>
  </r>
  <r>
    <x v="1"/>
    <x v="6"/>
    <x v="6"/>
    <x v="37"/>
    <n v="57216"/>
    <x v="37"/>
    <n v="1114410"/>
  </r>
  <r>
    <x v="1"/>
    <x v="0"/>
    <x v="7"/>
    <x v="38"/>
    <n v="75858"/>
    <x v="38"/>
    <n v="1607453"/>
  </r>
  <r>
    <x v="1"/>
    <x v="1"/>
    <x v="8"/>
    <x v="39"/>
    <n v="75048"/>
    <x v="39"/>
    <n v="1582921"/>
  </r>
  <r>
    <x v="1"/>
    <x v="2"/>
    <x v="9"/>
    <x v="40"/>
    <n v="66788"/>
    <x v="40"/>
    <n v="1442653"/>
  </r>
  <r>
    <x v="1"/>
    <x v="3"/>
    <x v="10"/>
    <x v="41"/>
    <n v="26151"/>
    <x v="41"/>
    <n v="560120"/>
  </r>
  <r>
    <x v="1"/>
    <x v="4"/>
    <x v="11"/>
    <x v="42"/>
    <n v="23456"/>
    <x v="42"/>
    <n v="524294"/>
  </r>
  <r>
    <x v="1"/>
    <x v="5"/>
    <x v="12"/>
    <x v="43"/>
    <n v="78253"/>
    <x v="43"/>
    <n v="1693997"/>
  </r>
  <r>
    <x v="1"/>
    <x v="6"/>
    <x v="13"/>
    <x v="44"/>
    <n v="77614"/>
    <x v="44"/>
    <n v="1607514"/>
  </r>
  <r>
    <x v="1"/>
    <x v="0"/>
    <x v="14"/>
    <x v="45"/>
    <n v="75904"/>
    <x v="45"/>
    <n v="1569457"/>
  </r>
  <r>
    <x v="1"/>
    <x v="1"/>
    <x v="15"/>
    <x v="46"/>
    <n v="75259"/>
    <x v="46"/>
    <n v="1525335"/>
  </r>
  <r>
    <x v="1"/>
    <x v="2"/>
    <x v="16"/>
    <x v="47"/>
    <n v="66829"/>
    <x v="47"/>
    <n v="1333744"/>
  </r>
  <r>
    <x v="1"/>
    <x v="3"/>
    <x v="17"/>
    <x v="48"/>
    <n v="24300"/>
    <x v="48"/>
    <n v="478258"/>
  </r>
  <r>
    <x v="1"/>
    <x v="4"/>
    <x v="18"/>
    <x v="49"/>
    <n v="23178"/>
    <x v="49"/>
    <n v="466729"/>
  </r>
  <r>
    <x v="1"/>
    <x v="5"/>
    <x v="19"/>
    <x v="50"/>
    <n v="80471"/>
    <x v="50"/>
    <n v="1665156"/>
  </r>
  <r>
    <x v="1"/>
    <x v="6"/>
    <x v="20"/>
    <x v="51"/>
    <n v="78598"/>
    <x v="51"/>
    <n v="1619816"/>
  </r>
  <r>
    <x v="1"/>
    <x v="0"/>
    <x v="21"/>
    <x v="52"/>
    <n v="75708"/>
    <x v="52"/>
    <n v="1503691"/>
  </r>
  <r>
    <x v="1"/>
    <x v="1"/>
    <x v="22"/>
    <x v="53"/>
    <n v="75360"/>
    <x v="53"/>
    <n v="1525865"/>
  </r>
  <r>
    <x v="1"/>
    <x v="2"/>
    <x v="23"/>
    <x v="54"/>
    <n v="68586"/>
    <x v="54"/>
    <n v="1421421"/>
  </r>
  <r>
    <x v="1"/>
    <x v="3"/>
    <x v="24"/>
    <x v="55"/>
    <n v="27505"/>
    <x v="55"/>
    <n v="532587"/>
  </r>
  <r>
    <x v="1"/>
    <x v="4"/>
    <x v="25"/>
    <x v="56"/>
    <n v="24083"/>
    <x v="56"/>
    <n v="478802"/>
  </r>
  <r>
    <x v="1"/>
    <x v="5"/>
    <x v="26"/>
    <x v="57"/>
    <n v="81461"/>
    <x v="57"/>
    <n v="1602318"/>
  </r>
  <r>
    <x v="1"/>
    <x v="6"/>
    <x v="27"/>
    <x v="58"/>
    <n v="77729"/>
    <x v="58"/>
    <n v="1418442"/>
  </r>
  <r>
    <x v="1"/>
    <x v="0"/>
    <x v="28"/>
    <x v="59"/>
    <n v="75904"/>
    <x v="59"/>
    <n v="1114410"/>
  </r>
  <r>
    <x v="1"/>
    <x v="1"/>
    <x v="29"/>
    <x v="60"/>
    <n v="75259"/>
    <x v="60"/>
    <n v="1607453"/>
  </r>
  <r>
    <x v="1"/>
    <x v="2"/>
    <x v="30"/>
    <x v="61"/>
    <m/>
    <x v="61"/>
    <m/>
  </r>
  <r>
    <x v="2"/>
    <x v="0"/>
    <x v="0"/>
    <x v="62"/>
    <n v="167551"/>
    <x v="62"/>
    <n v="3017851"/>
  </r>
  <r>
    <x v="2"/>
    <x v="1"/>
    <x v="1"/>
    <x v="63"/>
    <n v="176269"/>
    <x v="63"/>
    <n v="3513852"/>
  </r>
  <r>
    <x v="2"/>
    <x v="2"/>
    <x v="2"/>
    <x v="64"/>
    <n v="153766"/>
    <x v="64"/>
    <n v="2821963"/>
  </r>
  <r>
    <x v="2"/>
    <x v="3"/>
    <x v="3"/>
    <x v="65"/>
    <n v="56217"/>
    <x v="65"/>
    <n v="1151754"/>
  </r>
  <r>
    <x v="2"/>
    <x v="4"/>
    <x v="4"/>
    <x v="66"/>
    <n v="48544"/>
    <x v="66"/>
    <n v="914913"/>
  </r>
  <r>
    <x v="2"/>
    <x v="5"/>
    <x v="5"/>
    <x v="67"/>
    <n v="178748"/>
    <x v="67"/>
    <n v="3373681"/>
  </r>
  <r>
    <x v="2"/>
    <x v="6"/>
    <x v="6"/>
    <x v="68"/>
    <n v="157323"/>
    <x v="68"/>
    <n v="2798681"/>
  </r>
  <r>
    <x v="2"/>
    <x v="0"/>
    <x v="7"/>
    <x v="69"/>
    <n v="179782"/>
    <x v="69"/>
    <n v="3147781"/>
  </r>
  <r>
    <x v="2"/>
    <x v="1"/>
    <x v="8"/>
    <x v="70"/>
    <n v="156851"/>
    <x v="70"/>
    <n v="2728074"/>
  </r>
  <r>
    <x v="2"/>
    <x v="2"/>
    <x v="9"/>
    <x v="71"/>
    <n v="154114"/>
    <x v="71"/>
    <n v="2961613"/>
  </r>
  <r>
    <x v="2"/>
    <x v="3"/>
    <x v="10"/>
    <x v="72"/>
    <n v="57971"/>
    <x v="72"/>
    <n v="1021242"/>
  </r>
  <r>
    <x v="2"/>
    <x v="4"/>
    <x v="11"/>
    <x v="73"/>
    <n v="52383"/>
    <x v="73"/>
    <n v="1063824"/>
  </r>
  <r>
    <x v="2"/>
    <x v="5"/>
    <x v="12"/>
    <x v="74"/>
    <n v="186834"/>
    <x v="74"/>
    <n v="3543982"/>
  </r>
  <r>
    <x v="2"/>
    <x v="6"/>
    <x v="13"/>
    <x v="75"/>
    <n v="188662"/>
    <x v="75"/>
    <n v="3638146"/>
  </r>
  <r>
    <x v="2"/>
    <x v="0"/>
    <x v="14"/>
    <x v="76"/>
    <n v="181041"/>
    <x v="76"/>
    <n v="3468992"/>
  </r>
  <r>
    <x v="2"/>
    <x v="1"/>
    <x v="15"/>
    <x v="77"/>
    <n v="177309"/>
    <x v="77"/>
    <n v="3154030"/>
  </r>
  <r>
    <x v="2"/>
    <x v="2"/>
    <x v="16"/>
    <x v="78"/>
    <n v="159694"/>
    <x v="78"/>
    <n v="2703244"/>
  </r>
  <r>
    <x v="2"/>
    <x v="3"/>
    <x v="17"/>
    <x v="79"/>
    <n v="59540"/>
    <x v="79"/>
    <n v="1008955"/>
  </r>
  <r>
    <x v="2"/>
    <x v="4"/>
    <x v="18"/>
    <x v="80"/>
    <n v="54060"/>
    <x v="80"/>
    <n v="908204"/>
  </r>
  <r>
    <x v="2"/>
    <x v="5"/>
    <x v="19"/>
    <x v="81"/>
    <n v="193283"/>
    <x v="81"/>
    <n v="3393785"/>
  </r>
  <r>
    <x v="2"/>
    <x v="6"/>
    <x v="20"/>
    <x v="82"/>
    <n v="189774"/>
    <x v="82"/>
    <n v="3497938"/>
  </r>
  <r>
    <x v="2"/>
    <x v="0"/>
    <x v="21"/>
    <x v="83"/>
    <n v="181317"/>
    <x v="83"/>
    <n v="3423922"/>
  </r>
  <r>
    <x v="2"/>
    <x v="1"/>
    <x v="22"/>
    <x v="84"/>
    <n v="179603"/>
    <x v="84"/>
    <n v="3482980"/>
  </r>
  <r>
    <x v="2"/>
    <x v="2"/>
    <x v="23"/>
    <x v="85"/>
    <n v="159569"/>
    <x v="85"/>
    <n v="2768858"/>
  </r>
  <r>
    <x v="2"/>
    <x v="3"/>
    <x v="24"/>
    <x v="86"/>
    <n v="60118"/>
    <x v="86"/>
    <n v="814684"/>
  </r>
  <r>
    <x v="2"/>
    <x v="4"/>
    <x v="25"/>
    <x v="87"/>
    <n v="53653"/>
    <x v="87"/>
    <n v="764789"/>
  </r>
  <r>
    <x v="2"/>
    <x v="5"/>
    <x v="26"/>
    <x v="88"/>
    <n v="188959"/>
    <x v="88"/>
    <n v="3367546"/>
  </r>
  <r>
    <x v="2"/>
    <x v="6"/>
    <x v="27"/>
    <x v="89"/>
    <n v="170337"/>
    <x v="89"/>
    <n v="2969416"/>
  </r>
  <r>
    <x v="2"/>
    <x v="0"/>
    <x v="28"/>
    <x v="90"/>
    <n v="179603"/>
    <x v="90"/>
    <n v="3638146"/>
  </r>
  <r>
    <x v="2"/>
    <x v="1"/>
    <x v="29"/>
    <x v="91"/>
    <n v="159569"/>
    <x v="91"/>
    <n v="3468992"/>
  </r>
  <r>
    <x v="2"/>
    <x v="2"/>
    <x v="30"/>
    <x v="92"/>
    <m/>
    <x v="92"/>
    <m/>
  </r>
  <r>
    <x v="3"/>
    <x v="0"/>
    <x v="0"/>
    <x v="93"/>
    <n v="63224"/>
    <x v="93"/>
    <n v="817090"/>
  </r>
  <r>
    <x v="3"/>
    <x v="1"/>
    <x v="1"/>
    <x v="94"/>
    <n v="34038"/>
    <x v="94"/>
    <n v="490806"/>
  </r>
  <r>
    <x v="3"/>
    <x v="2"/>
    <x v="2"/>
    <x v="95"/>
    <n v="54674"/>
    <x v="95"/>
    <n v="1224707"/>
  </r>
  <r>
    <x v="3"/>
    <x v="3"/>
    <x v="3"/>
    <x v="96"/>
    <n v="15744"/>
    <x v="96"/>
    <n v="361130"/>
  </r>
  <r>
    <x v="3"/>
    <x v="4"/>
    <x v="4"/>
    <x v="97"/>
    <n v="13303"/>
    <x v="97"/>
    <n v="323740"/>
  </r>
  <r>
    <x v="3"/>
    <x v="5"/>
    <x v="5"/>
    <x v="98"/>
    <n v="63954"/>
    <x v="98"/>
    <n v="1419352"/>
  </r>
  <r>
    <x v="3"/>
    <x v="6"/>
    <x v="6"/>
    <x v="99"/>
    <n v="56419"/>
    <x v="99"/>
    <n v="1007543"/>
  </r>
  <r>
    <x v="3"/>
    <x v="0"/>
    <x v="7"/>
    <x v="100"/>
    <n v="63871"/>
    <x v="100"/>
    <n v="1339245"/>
  </r>
  <r>
    <x v="3"/>
    <x v="1"/>
    <x v="8"/>
    <x v="101"/>
    <n v="62494"/>
    <x v="101"/>
    <n v="1344786"/>
  </r>
  <r>
    <x v="3"/>
    <x v="2"/>
    <x v="9"/>
    <x v="102"/>
    <n v="54854"/>
    <x v="102"/>
    <n v="1194802"/>
  </r>
  <r>
    <x v="3"/>
    <x v="3"/>
    <x v="10"/>
    <x v="103"/>
    <n v="15935"/>
    <x v="103"/>
    <n v="347424"/>
  </r>
  <r>
    <x v="3"/>
    <x v="4"/>
    <x v="11"/>
    <x v="104"/>
    <n v="13645"/>
    <x v="104"/>
    <n v="293051"/>
  </r>
  <r>
    <x v="3"/>
    <x v="5"/>
    <x v="12"/>
    <x v="105"/>
    <n v="65608"/>
    <x v="105"/>
    <n v="1480615"/>
  </r>
  <r>
    <x v="3"/>
    <x v="6"/>
    <x v="13"/>
    <x v="106"/>
    <n v="43178"/>
    <x v="106"/>
    <n v="936718"/>
  </r>
  <r>
    <x v="3"/>
    <x v="0"/>
    <x v="14"/>
    <x v="107"/>
    <n v="38929"/>
    <x v="107"/>
    <n v="713614"/>
  </r>
  <r>
    <x v="3"/>
    <x v="1"/>
    <x v="15"/>
    <x v="108"/>
    <n v="37680"/>
    <x v="108"/>
    <n v="332974"/>
  </r>
  <r>
    <x v="3"/>
    <x v="2"/>
    <x v="16"/>
    <x v="109"/>
    <n v="33044"/>
    <x v="109"/>
    <n v="289804"/>
  </r>
  <r>
    <x v="3"/>
    <x v="3"/>
    <x v="17"/>
    <x v="110"/>
    <n v="9538"/>
    <x v="110"/>
    <n v="88928"/>
  </r>
  <r>
    <x v="3"/>
    <x v="4"/>
    <x v="18"/>
    <x v="111"/>
    <n v="8106"/>
    <x v="111"/>
    <n v="77640"/>
  </r>
  <r>
    <x v="3"/>
    <x v="5"/>
    <x v="19"/>
    <x v="112"/>
    <n v="40084"/>
    <x v="112"/>
    <n v="373647"/>
  </r>
  <r>
    <x v="3"/>
    <x v="6"/>
    <x v="20"/>
    <x v="113"/>
    <n v="39836"/>
    <x v="113"/>
    <n v="409117"/>
  </r>
  <r>
    <x v="3"/>
    <x v="0"/>
    <x v="21"/>
    <x v="114"/>
    <n v="39515"/>
    <x v="114"/>
    <n v="392994"/>
  </r>
  <r>
    <x v="3"/>
    <x v="1"/>
    <x v="22"/>
    <x v="115"/>
    <n v="38267"/>
    <x v="115"/>
    <n v="397247"/>
  </r>
  <r>
    <x v="3"/>
    <x v="2"/>
    <x v="23"/>
    <x v="116"/>
    <n v="33581"/>
    <x v="116"/>
    <n v="314978"/>
  </r>
  <r>
    <x v="3"/>
    <x v="3"/>
    <x v="24"/>
    <x v="117"/>
    <n v="9166"/>
    <x v="117"/>
    <n v="58478"/>
  </r>
  <r>
    <x v="3"/>
    <x v="4"/>
    <x v="25"/>
    <x v="118"/>
    <n v="8472"/>
    <x v="118"/>
    <n v="74647"/>
  </r>
  <r>
    <x v="3"/>
    <x v="5"/>
    <x v="26"/>
    <x v="119"/>
    <n v="39169"/>
    <x v="119"/>
    <n v="376199"/>
  </r>
  <r>
    <x v="3"/>
    <x v="6"/>
    <x v="27"/>
    <x v="120"/>
    <n v="33795"/>
    <x v="120"/>
    <n v="287214"/>
  </r>
  <r>
    <x v="3"/>
    <x v="0"/>
    <x v="28"/>
    <x v="121"/>
    <n v="34038"/>
    <x v="121"/>
    <n v="392994"/>
  </r>
  <r>
    <x v="3"/>
    <x v="1"/>
    <x v="29"/>
    <x v="122"/>
    <n v="54674"/>
    <x v="122"/>
    <n v="397247"/>
  </r>
  <r>
    <x v="3"/>
    <x v="2"/>
    <x v="30"/>
    <x v="123"/>
    <m/>
    <x v="123"/>
    <m/>
  </r>
  <r>
    <x v="4"/>
    <x v="0"/>
    <x v="0"/>
    <x v="124"/>
    <n v="5494"/>
    <x v="124"/>
    <n v="101723"/>
  </r>
  <r>
    <x v="4"/>
    <x v="1"/>
    <x v="1"/>
    <x v="125"/>
    <n v="5446"/>
    <x v="125"/>
    <n v="103558"/>
  </r>
  <r>
    <x v="4"/>
    <x v="2"/>
    <x v="2"/>
    <x v="126"/>
    <n v="5021"/>
    <x v="126"/>
    <n v="92474"/>
  </r>
  <r>
    <x v="4"/>
    <x v="3"/>
    <x v="3"/>
    <x v="127"/>
    <n v="2001"/>
    <x v="127"/>
    <n v="38863"/>
  </r>
  <r>
    <x v="4"/>
    <x v="4"/>
    <x v="4"/>
    <x v="128"/>
    <n v="2012"/>
    <x v="128"/>
    <n v="35766"/>
  </r>
  <r>
    <x v="4"/>
    <x v="5"/>
    <x v="5"/>
    <x v="129"/>
    <n v="5730"/>
    <x v="129"/>
    <n v="98034"/>
  </r>
  <r>
    <x v="4"/>
    <x v="6"/>
    <x v="6"/>
    <x v="130"/>
    <n v="5277"/>
    <x v="130"/>
    <n v="99622"/>
  </r>
  <r>
    <x v="4"/>
    <x v="0"/>
    <x v="7"/>
    <x v="131"/>
    <n v="5883"/>
    <x v="131"/>
    <n v="107951"/>
  </r>
  <r>
    <x v="4"/>
    <x v="1"/>
    <x v="8"/>
    <x v="132"/>
    <n v="5565"/>
    <x v="132"/>
    <n v="101846"/>
  </r>
  <r>
    <x v="4"/>
    <x v="2"/>
    <x v="9"/>
    <x v="133"/>
    <n v="5069"/>
    <x v="133"/>
    <n v="91842"/>
  </r>
  <r>
    <x v="4"/>
    <x v="3"/>
    <x v="10"/>
    <x v="134"/>
    <n v="1918"/>
    <x v="134"/>
    <n v="37376"/>
  </r>
  <r>
    <x v="4"/>
    <x v="4"/>
    <x v="11"/>
    <x v="135"/>
    <n v="1892"/>
    <x v="135"/>
    <n v="36037"/>
  </r>
  <r>
    <x v="4"/>
    <x v="5"/>
    <x v="12"/>
    <x v="136"/>
    <n v="6356"/>
    <x v="136"/>
    <n v="113974"/>
  </r>
  <r>
    <x v="4"/>
    <x v="6"/>
    <x v="13"/>
    <x v="137"/>
    <n v="11561"/>
    <x v="137"/>
    <n v="146733"/>
  </r>
  <r>
    <x v="4"/>
    <x v="0"/>
    <x v="14"/>
    <x v="138"/>
    <n v="7664"/>
    <x v="138"/>
    <n v="118661"/>
  </r>
  <r>
    <x v="4"/>
    <x v="1"/>
    <x v="15"/>
    <x v="139"/>
    <n v="8071"/>
    <x v="139"/>
    <n v="119484"/>
  </r>
  <r>
    <x v="4"/>
    <x v="2"/>
    <x v="16"/>
    <x v="140"/>
    <n v="7428"/>
    <x v="140"/>
    <n v="108391"/>
  </r>
  <r>
    <x v="4"/>
    <x v="3"/>
    <x v="17"/>
    <x v="141"/>
    <n v="4148"/>
    <x v="141"/>
    <n v="51058"/>
  </r>
  <r>
    <x v="4"/>
    <x v="4"/>
    <x v="18"/>
    <x v="142"/>
    <n v="3680"/>
    <x v="142"/>
    <n v="52044"/>
  </r>
  <r>
    <x v="4"/>
    <x v="5"/>
    <x v="19"/>
    <x v="143"/>
    <n v="7071"/>
    <x v="143"/>
    <n v="101870"/>
  </r>
  <r>
    <x v="4"/>
    <x v="6"/>
    <x v="20"/>
    <x v="144"/>
    <n v="9306"/>
    <x v="144"/>
    <n v="139598"/>
  </r>
  <r>
    <x v="4"/>
    <x v="0"/>
    <x v="21"/>
    <x v="145"/>
    <n v="9128"/>
    <x v="145"/>
    <n v="129975"/>
  </r>
  <r>
    <x v="4"/>
    <x v="1"/>
    <x v="22"/>
    <x v="146"/>
    <n v="8472"/>
    <x v="146"/>
    <n v="119406"/>
  </r>
  <r>
    <x v="4"/>
    <x v="2"/>
    <x v="23"/>
    <x v="147"/>
    <n v="6324"/>
    <x v="147"/>
    <n v="101323"/>
  </r>
  <r>
    <x v="4"/>
    <x v="3"/>
    <x v="24"/>
    <x v="148"/>
    <n v="2509"/>
    <x v="148"/>
    <n v="41461"/>
  </r>
  <r>
    <x v="4"/>
    <x v="4"/>
    <x v="25"/>
    <x v="149"/>
    <n v="2651"/>
    <x v="149"/>
    <n v="50497"/>
  </r>
  <r>
    <x v="4"/>
    <x v="5"/>
    <x v="26"/>
    <x v="150"/>
    <n v="7029"/>
    <x v="150"/>
    <n v="129764"/>
  </r>
  <r>
    <x v="4"/>
    <x v="6"/>
    <x v="27"/>
    <x v="151"/>
    <n v="4956"/>
    <x v="151"/>
    <n v="38331"/>
  </r>
  <r>
    <x v="4"/>
    <x v="0"/>
    <x v="28"/>
    <x v="152"/>
    <n v="11561"/>
    <x v="152"/>
    <n v="129975"/>
  </r>
  <r>
    <x v="4"/>
    <x v="1"/>
    <x v="29"/>
    <x v="153"/>
    <n v="7664"/>
    <x v="153"/>
    <n v="119406"/>
  </r>
  <r>
    <x v="4"/>
    <x v="2"/>
    <x v="30"/>
    <x v="154"/>
    <m/>
    <x v="15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
  <r>
    <x v="0"/>
    <x v="0"/>
    <x v="0"/>
    <n v="12582"/>
    <n v="9224"/>
    <n v="77305"/>
    <x v="0"/>
  </r>
  <r>
    <x v="0"/>
    <x v="1"/>
    <x v="1"/>
    <n v="12812"/>
    <n v="10084"/>
    <n v="81517"/>
    <x v="1"/>
  </r>
  <r>
    <x v="0"/>
    <x v="2"/>
    <x v="2"/>
    <n v="12384"/>
    <n v="10570"/>
    <n v="80569"/>
    <x v="2"/>
  </r>
  <r>
    <x v="0"/>
    <x v="3"/>
    <x v="3"/>
    <n v="5273"/>
    <n v="4664"/>
    <n v="35535"/>
    <x v="3"/>
  </r>
  <r>
    <x v="0"/>
    <x v="4"/>
    <x v="4"/>
    <n v="4486"/>
    <n v="3325"/>
    <n v="31841"/>
    <x v="4"/>
  </r>
  <r>
    <x v="0"/>
    <x v="5"/>
    <x v="5"/>
    <n v="4938"/>
    <n v="9354"/>
    <n v="34949"/>
    <x v="5"/>
  </r>
  <r>
    <x v="0"/>
    <x v="6"/>
    <x v="6"/>
    <n v="9171"/>
    <n v="6989"/>
    <n v="62115"/>
    <x v="6"/>
  </r>
  <r>
    <x v="0"/>
    <x v="0"/>
    <x v="7"/>
    <n v="4807"/>
    <n v="9866"/>
    <n v="29359"/>
    <x v="7"/>
  </r>
  <r>
    <x v="0"/>
    <x v="1"/>
    <x v="8"/>
    <n v="14156"/>
    <n v="10445"/>
    <n v="93780"/>
    <x v="8"/>
  </r>
  <r>
    <x v="0"/>
    <x v="2"/>
    <x v="9"/>
    <n v="15011"/>
    <n v="10811"/>
    <n v="98788"/>
    <x v="9"/>
  </r>
  <r>
    <x v="0"/>
    <x v="3"/>
    <x v="10"/>
    <n v="6021"/>
    <n v="4689"/>
    <n v="39075"/>
    <x v="10"/>
  </r>
  <r>
    <x v="0"/>
    <x v="4"/>
    <x v="11"/>
    <n v="4120"/>
    <n v="3400"/>
    <n v="23713"/>
    <x v="11"/>
  </r>
  <r>
    <x v="0"/>
    <x v="5"/>
    <x v="12"/>
    <n v="13825"/>
    <n v="9602"/>
    <n v="95546"/>
    <x v="12"/>
  </r>
  <r>
    <x v="0"/>
    <x v="6"/>
    <x v="13"/>
    <n v="14824"/>
    <n v="10251"/>
    <n v="119463"/>
    <x v="13"/>
  </r>
  <r>
    <x v="0"/>
    <x v="0"/>
    <x v="14"/>
    <n v="17371"/>
    <n v="10291"/>
    <n v="110784"/>
    <x v="14"/>
  </r>
  <r>
    <x v="0"/>
    <x v="1"/>
    <x v="15"/>
    <n v="18059"/>
    <n v="10838"/>
    <n v="111662"/>
    <x v="15"/>
  </r>
  <r>
    <x v="0"/>
    <x v="2"/>
    <x v="16"/>
    <n v="17133"/>
    <n v="10973"/>
    <n v="100715"/>
    <x v="16"/>
  </r>
  <r>
    <x v="0"/>
    <x v="3"/>
    <x v="17"/>
    <n v="7521"/>
    <n v="4344"/>
    <n v="42987"/>
    <x v="17"/>
  </r>
  <r>
    <x v="0"/>
    <x v="4"/>
    <x v="18"/>
    <n v="5274"/>
    <n v="3383"/>
    <n v="25551"/>
    <x v="18"/>
  </r>
  <r>
    <x v="0"/>
    <x v="5"/>
    <x v="19"/>
    <n v="14516"/>
    <n v="9913"/>
    <n v="75183"/>
    <x v="19"/>
  </r>
  <r>
    <x v="0"/>
    <x v="6"/>
    <x v="20"/>
    <n v="13315"/>
    <n v="10811"/>
    <n v="73500"/>
    <x v="20"/>
  </r>
  <r>
    <x v="0"/>
    <x v="0"/>
    <x v="21"/>
    <n v="25730"/>
    <n v="11291"/>
    <n v="89672"/>
    <x v="21"/>
  </r>
  <r>
    <x v="0"/>
    <x v="1"/>
    <x v="22"/>
    <n v="13167"/>
    <n v="11922"/>
    <n v="62519"/>
    <x v="22"/>
  </r>
  <r>
    <x v="0"/>
    <x v="2"/>
    <x v="23"/>
    <n v="4974"/>
    <n v="12366"/>
    <n v="22377"/>
    <x v="23"/>
  </r>
  <r>
    <x v="0"/>
    <x v="3"/>
    <x v="24"/>
    <n v="3844"/>
    <n v="5312"/>
    <n v="19252"/>
    <x v="24"/>
  </r>
  <r>
    <x v="0"/>
    <x v="4"/>
    <x v="25"/>
    <n v="4856"/>
    <n v="3629"/>
    <n v="26791"/>
    <x v="25"/>
  </r>
  <r>
    <x v="0"/>
    <x v="5"/>
    <x v="26"/>
    <n v="10072"/>
    <n v="11539"/>
    <n v="55642"/>
    <x v="26"/>
  </r>
  <r>
    <x v="0"/>
    <x v="6"/>
    <x v="27"/>
    <n v="9710"/>
    <n v="6703"/>
    <n v="55583"/>
    <x v="27"/>
  </r>
  <r>
    <x v="0"/>
    <x v="0"/>
    <x v="28"/>
    <n v="8682"/>
    <n v="9866"/>
    <n v="54843"/>
    <x v="21"/>
  </r>
  <r>
    <x v="0"/>
    <x v="1"/>
    <x v="29"/>
    <n v="8104"/>
    <n v="10445"/>
    <n v="49804"/>
    <x v="22"/>
  </r>
  <r>
    <x v="0"/>
    <x v="2"/>
    <x v="30"/>
    <n v="3990"/>
    <m/>
    <n v="23607"/>
    <x v="28"/>
  </r>
  <r>
    <x v="1"/>
    <x v="0"/>
    <x v="0"/>
    <n v="77748"/>
    <n v="70106"/>
    <n v="1503794"/>
    <x v="29"/>
  </r>
  <r>
    <x v="1"/>
    <x v="1"/>
    <x v="1"/>
    <n v="75559"/>
    <n v="71337"/>
    <n v="1004598"/>
    <x v="30"/>
  </r>
  <r>
    <x v="1"/>
    <x v="2"/>
    <x v="2"/>
    <n v="65293"/>
    <n v="65803"/>
    <n v="749077"/>
    <x v="31"/>
  </r>
  <r>
    <x v="1"/>
    <x v="3"/>
    <x v="3"/>
    <n v="24601"/>
    <n v="25578"/>
    <n v="279017"/>
    <x v="32"/>
  </r>
  <r>
    <x v="1"/>
    <x v="4"/>
    <x v="4"/>
    <n v="17873"/>
    <n v="21792"/>
    <n v="198449"/>
    <x v="33"/>
  </r>
  <r>
    <x v="1"/>
    <x v="5"/>
    <x v="5"/>
    <n v="23242"/>
    <n v="70497"/>
    <n v="251463"/>
    <x v="34"/>
  </r>
  <r>
    <x v="1"/>
    <x v="6"/>
    <x v="6"/>
    <n v="46815"/>
    <n v="57216"/>
    <n v="528090"/>
    <x v="35"/>
  </r>
  <r>
    <x v="1"/>
    <x v="0"/>
    <x v="7"/>
    <n v="28248"/>
    <n v="75858"/>
    <n v="309989"/>
    <x v="36"/>
  </r>
  <r>
    <x v="1"/>
    <x v="1"/>
    <x v="8"/>
    <n v="85683"/>
    <n v="75048"/>
    <n v="962103"/>
    <x v="37"/>
  </r>
  <r>
    <x v="1"/>
    <x v="2"/>
    <x v="9"/>
    <n v="79900"/>
    <n v="66788"/>
    <n v="890087"/>
    <x v="38"/>
  </r>
  <r>
    <x v="1"/>
    <x v="3"/>
    <x v="10"/>
    <n v="34038"/>
    <n v="26151"/>
    <n v="351082"/>
    <x v="39"/>
  </r>
  <r>
    <x v="1"/>
    <x v="4"/>
    <x v="11"/>
    <n v="31032"/>
    <n v="23456"/>
    <n v="315436"/>
    <x v="40"/>
  </r>
  <r>
    <x v="1"/>
    <x v="5"/>
    <x v="12"/>
    <n v="90024"/>
    <n v="78253"/>
    <n v="1074314"/>
    <x v="41"/>
  </r>
  <r>
    <x v="1"/>
    <x v="6"/>
    <x v="13"/>
    <n v="90889"/>
    <n v="77614"/>
    <n v="1186909"/>
    <x v="42"/>
  </r>
  <r>
    <x v="1"/>
    <x v="0"/>
    <x v="14"/>
    <n v="88535"/>
    <n v="75904"/>
    <n v="1144640"/>
    <x v="43"/>
  </r>
  <r>
    <x v="1"/>
    <x v="1"/>
    <x v="15"/>
    <n v="89361"/>
    <n v="75259"/>
    <n v="1241966"/>
    <x v="44"/>
  </r>
  <r>
    <x v="1"/>
    <x v="2"/>
    <x v="16"/>
    <n v="79691"/>
    <n v="66829"/>
    <n v="1269687"/>
    <x v="45"/>
  </r>
  <r>
    <x v="1"/>
    <x v="3"/>
    <x v="17"/>
    <n v="33466"/>
    <n v="24300"/>
    <n v="498990"/>
    <x v="46"/>
  </r>
  <r>
    <x v="1"/>
    <x v="4"/>
    <x v="18"/>
    <n v="30121"/>
    <n v="23178"/>
    <n v="428352"/>
    <x v="47"/>
  </r>
  <r>
    <x v="1"/>
    <x v="5"/>
    <x v="19"/>
    <n v="87820"/>
    <n v="80471"/>
    <n v="1432694"/>
    <x v="48"/>
  </r>
  <r>
    <x v="1"/>
    <x v="6"/>
    <x v="20"/>
    <n v="78876"/>
    <n v="78598"/>
    <n v="1224928"/>
    <x v="49"/>
  </r>
  <r>
    <x v="1"/>
    <x v="0"/>
    <x v="21"/>
    <n v="73845"/>
    <n v="75708"/>
    <n v="1115688"/>
    <x v="50"/>
  </r>
  <r>
    <x v="1"/>
    <x v="1"/>
    <x v="22"/>
    <n v="63865"/>
    <n v="75360"/>
    <n v="954116"/>
    <x v="51"/>
  </r>
  <r>
    <x v="1"/>
    <x v="2"/>
    <x v="23"/>
    <n v="28357"/>
    <n v="68586"/>
    <n v="391789"/>
    <x v="52"/>
  </r>
  <r>
    <x v="1"/>
    <x v="3"/>
    <x v="24"/>
    <n v="17937"/>
    <n v="27505"/>
    <n v="240314"/>
    <x v="53"/>
  </r>
  <r>
    <x v="1"/>
    <x v="4"/>
    <x v="25"/>
    <n v="26179"/>
    <n v="24083"/>
    <n v="383753"/>
    <x v="54"/>
  </r>
  <r>
    <x v="1"/>
    <x v="5"/>
    <x v="26"/>
    <n v="69538"/>
    <n v="81461"/>
    <n v="1097312"/>
    <x v="55"/>
  </r>
  <r>
    <x v="1"/>
    <x v="6"/>
    <x v="27"/>
    <n v="68579"/>
    <n v="77729"/>
    <n v="1088142"/>
    <x v="56"/>
  </r>
  <r>
    <x v="1"/>
    <x v="0"/>
    <x v="28"/>
    <n v="48411"/>
    <n v="75904"/>
    <n v="422043"/>
    <x v="35"/>
  </r>
  <r>
    <x v="1"/>
    <x v="1"/>
    <x v="29"/>
    <n v="56630"/>
    <n v="75259"/>
    <n v="899217"/>
    <x v="36"/>
  </r>
  <r>
    <x v="1"/>
    <x v="2"/>
    <x v="30"/>
    <n v="28632"/>
    <m/>
    <n v="423867"/>
    <x v="28"/>
  </r>
  <r>
    <x v="2"/>
    <x v="0"/>
    <x v="0"/>
    <n v="180276"/>
    <n v="167551"/>
    <n v="3302363"/>
    <x v="57"/>
  </r>
  <r>
    <x v="2"/>
    <x v="1"/>
    <x v="1"/>
    <n v="178391"/>
    <n v="176269"/>
    <n v="3317874"/>
    <x v="58"/>
  </r>
  <r>
    <x v="2"/>
    <x v="2"/>
    <x v="2"/>
    <n v="153747"/>
    <n v="153766"/>
    <n v="2708394"/>
    <x v="59"/>
  </r>
  <r>
    <x v="2"/>
    <x v="3"/>
    <x v="3"/>
    <n v="58812"/>
    <n v="56217"/>
    <n v="1046016"/>
    <x v="60"/>
  </r>
  <r>
    <x v="2"/>
    <x v="4"/>
    <x v="4"/>
    <n v="43730"/>
    <n v="48544"/>
    <n v="749316"/>
    <x v="61"/>
  </r>
  <r>
    <x v="2"/>
    <x v="5"/>
    <x v="5"/>
    <n v="58761"/>
    <n v="178748"/>
    <n v="1073851"/>
    <x v="62"/>
  </r>
  <r>
    <x v="2"/>
    <x v="6"/>
    <x v="6"/>
    <n v="118513"/>
    <n v="157323"/>
    <n v="2268374"/>
    <x v="63"/>
  </r>
  <r>
    <x v="2"/>
    <x v="0"/>
    <x v="7"/>
    <n v="64615"/>
    <n v="179782"/>
    <n v="1159550"/>
    <x v="64"/>
  </r>
  <r>
    <x v="2"/>
    <x v="1"/>
    <x v="8"/>
    <n v="189402"/>
    <n v="156851"/>
    <n v="3365429"/>
    <x v="65"/>
  </r>
  <r>
    <x v="2"/>
    <x v="2"/>
    <x v="9"/>
    <n v="172586"/>
    <n v="154114"/>
    <n v="3337656"/>
    <x v="66"/>
  </r>
  <r>
    <x v="2"/>
    <x v="3"/>
    <x v="10"/>
    <n v="67707"/>
    <n v="57971"/>
    <n v="1372904"/>
    <x v="67"/>
  </r>
  <r>
    <x v="2"/>
    <x v="4"/>
    <x v="11"/>
    <n v="58209"/>
    <n v="52383"/>
    <n v="1244836"/>
    <x v="68"/>
  </r>
  <r>
    <x v="2"/>
    <x v="5"/>
    <x v="12"/>
    <n v="193475"/>
    <n v="186834"/>
    <n v="3792124"/>
    <x v="69"/>
  </r>
  <r>
    <x v="2"/>
    <x v="6"/>
    <x v="13"/>
    <n v="189582"/>
    <n v="188662"/>
    <n v="3724179"/>
    <x v="70"/>
  </r>
  <r>
    <x v="2"/>
    <x v="0"/>
    <x v="14"/>
    <n v="178126"/>
    <n v="181041"/>
    <n v="3454106"/>
    <x v="71"/>
  </r>
  <r>
    <x v="2"/>
    <x v="1"/>
    <x v="15"/>
    <n v="173808"/>
    <n v="177309"/>
    <n v="3355601"/>
    <x v="72"/>
  </r>
  <r>
    <x v="2"/>
    <x v="2"/>
    <x v="16"/>
    <n v="152374"/>
    <n v="159694"/>
    <n v="2845012"/>
    <x v="73"/>
  </r>
  <r>
    <x v="2"/>
    <x v="3"/>
    <x v="17"/>
    <n v="59854"/>
    <n v="59540"/>
    <n v="1266564"/>
    <x v="74"/>
  </r>
  <r>
    <x v="2"/>
    <x v="4"/>
    <x v="18"/>
    <n v="53621"/>
    <n v="54060"/>
    <n v="1163865"/>
    <x v="75"/>
  </r>
  <r>
    <x v="2"/>
    <x v="5"/>
    <x v="19"/>
    <n v="182221"/>
    <n v="193283"/>
    <n v="3437245"/>
    <x v="76"/>
  </r>
  <r>
    <x v="2"/>
    <x v="6"/>
    <x v="20"/>
    <n v="165281"/>
    <n v="189774"/>
    <n v="3128652"/>
    <x v="77"/>
  </r>
  <r>
    <x v="2"/>
    <x v="0"/>
    <x v="21"/>
    <n v="160285"/>
    <n v="181317"/>
    <n v="2982923"/>
    <x v="78"/>
  </r>
  <r>
    <x v="2"/>
    <x v="1"/>
    <x v="22"/>
    <n v="139578"/>
    <n v="179603"/>
    <n v="2863193"/>
    <x v="79"/>
  </r>
  <r>
    <x v="2"/>
    <x v="2"/>
    <x v="23"/>
    <n v="71230"/>
    <n v="159569"/>
    <n v="1386204"/>
    <x v="80"/>
  </r>
  <r>
    <x v="2"/>
    <x v="3"/>
    <x v="24"/>
    <n v="38856"/>
    <n v="60118"/>
    <n v="842595"/>
    <x v="81"/>
  </r>
  <r>
    <x v="2"/>
    <x v="4"/>
    <x v="25"/>
    <n v="54735"/>
    <n v="53653"/>
    <n v="914087"/>
    <x v="82"/>
  </r>
  <r>
    <x v="2"/>
    <x v="5"/>
    <x v="26"/>
    <n v="154298"/>
    <n v="188959"/>
    <n v="2909800"/>
    <x v="83"/>
  </r>
  <r>
    <x v="2"/>
    <x v="6"/>
    <x v="27"/>
    <n v="153215"/>
    <n v="170337"/>
    <n v="3175781"/>
    <x v="84"/>
  </r>
  <r>
    <x v="2"/>
    <x v="0"/>
    <x v="28"/>
    <n v="113283"/>
    <n v="179603"/>
    <n v="2127803"/>
    <x v="70"/>
  </r>
  <r>
    <x v="2"/>
    <x v="1"/>
    <x v="29"/>
    <n v="137830"/>
    <n v="159569"/>
    <n v="2787258"/>
    <x v="71"/>
  </r>
  <r>
    <x v="2"/>
    <x v="2"/>
    <x v="30"/>
    <n v="66964"/>
    <m/>
    <n v="1481903"/>
    <x v="28"/>
  </r>
  <r>
    <x v="3"/>
    <x v="0"/>
    <x v="0"/>
    <n v="38403"/>
    <n v="63224"/>
    <n v="437712"/>
    <x v="85"/>
  </r>
  <r>
    <x v="3"/>
    <x v="1"/>
    <x v="1"/>
    <n v="37432"/>
    <n v="34038"/>
    <n v="449857"/>
    <x v="86"/>
  </r>
  <r>
    <x v="3"/>
    <x v="2"/>
    <x v="2"/>
    <n v="32884"/>
    <n v="54674"/>
    <n v="316657"/>
    <x v="87"/>
  </r>
  <r>
    <x v="3"/>
    <x v="3"/>
    <x v="3"/>
    <n v="9727"/>
    <n v="15744"/>
    <n v="103614"/>
    <x v="88"/>
  </r>
  <r>
    <x v="3"/>
    <x v="4"/>
    <x v="4"/>
    <n v="7589"/>
    <n v="13303"/>
    <n v="67581"/>
    <x v="89"/>
  </r>
  <r>
    <x v="3"/>
    <x v="5"/>
    <x v="5"/>
    <n v="10302"/>
    <n v="63954"/>
    <n v="93933"/>
    <x v="90"/>
  </r>
  <r>
    <x v="3"/>
    <x v="6"/>
    <x v="6"/>
    <n v="25588"/>
    <n v="56419"/>
    <n v="282494"/>
    <x v="91"/>
  </r>
  <r>
    <x v="3"/>
    <x v="0"/>
    <x v="7"/>
    <n v="11420"/>
    <n v="63871"/>
    <n v="161478"/>
    <x v="92"/>
  </r>
  <r>
    <x v="3"/>
    <x v="1"/>
    <x v="8"/>
    <n v="51867"/>
    <n v="62494"/>
    <n v="479910"/>
    <x v="93"/>
  </r>
  <r>
    <x v="3"/>
    <x v="2"/>
    <x v="9"/>
    <n v="63889"/>
    <n v="54854"/>
    <n v="704930"/>
    <x v="94"/>
  </r>
  <r>
    <x v="3"/>
    <x v="3"/>
    <x v="10"/>
    <n v="20215"/>
    <n v="15935"/>
    <n v="242396"/>
    <x v="95"/>
  </r>
  <r>
    <x v="3"/>
    <x v="4"/>
    <x v="11"/>
    <n v="17917"/>
    <n v="13645"/>
    <n v="196737"/>
    <x v="96"/>
  </r>
  <r>
    <x v="3"/>
    <x v="5"/>
    <x v="12"/>
    <n v="76093"/>
    <n v="65608"/>
    <n v="836675"/>
    <x v="97"/>
  </r>
  <r>
    <x v="3"/>
    <x v="6"/>
    <x v="13"/>
    <n v="75562"/>
    <n v="43178"/>
    <n v="897753"/>
    <x v="98"/>
  </r>
  <r>
    <x v="3"/>
    <x v="0"/>
    <x v="14"/>
    <n v="73540"/>
    <n v="38929"/>
    <n v="801374"/>
    <x v="99"/>
  </r>
  <r>
    <x v="3"/>
    <x v="1"/>
    <x v="15"/>
    <n v="73282"/>
    <n v="37680"/>
    <n v="805271"/>
    <x v="100"/>
  </r>
  <r>
    <x v="3"/>
    <x v="2"/>
    <x v="16"/>
    <n v="65386"/>
    <n v="33044"/>
    <n v="691311"/>
    <x v="101"/>
  </r>
  <r>
    <x v="3"/>
    <x v="3"/>
    <x v="17"/>
    <n v="20201"/>
    <n v="9538"/>
    <n v="252259"/>
    <x v="102"/>
  </r>
  <r>
    <x v="3"/>
    <x v="4"/>
    <x v="18"/>
    <n v="19378"/>
    <n v="8106"/>
    <n v="233038"/>
    <x v="103"/>
  </r>
  <r>
    <x v="3"/>
    <x v="5"/>
    <x v="19"/>
    <n v="80464"/>
    <n v="40084"/>
    <n v="817928"/>
    <x v="104"/>
  </r>
  <r>
    <x v="3"/>
    <x v="6"/>
    <x v="20"/>
    <n v="72019"/>
    <n v="39836"/>
    <n v="631822"/>
    <x v="105"/>
  </r>
  <r>
    <x v="3"/>
    <x v="0"/>
    <x v="21"/>
    <n v="71852"/>
    <n v="39515"/>
    <n v="529937"/>
    <x v="106"/>
  </r>
  <r>
    <x v="3"/>
    <x v="1"/>
    <x v="22"/>
    <n v="71235"/>
    <n v="38267"/>
    <n v="490244"/>
    <x v="107"/>
  </r>
  <r>
    <x v="3"/>
    <x v="2"/>
    <x v="23"/>
    <n v="36432"/>
    <n v="33581"/>
    <n v="220268"/>
    <x v="108"/>
  </r>
  <r>
    <x v="3"/>
    <x v="3"/>
    <x v="24"/>
    <n v="18237"/>
    <n v="9166"/>
    <n v="108159"/>
    <x v="109"/>
  </r>
  <r>
    <x v="3"/>
    <x v="4"/>
    <x v="25"/>
    <n v="21842"/>
    <n v="8472"/>
    <n v="138968"/>
    <x v="110"/>
  </r>
  <r>
    <x v="3"/>
    <x v="5"/>
    <x v="26"/>
    <n v="71453"/>
    <n v="39169"/>
    <n v="528319"/>
    <x v="111"/>
  </r>
  <r>
    <x v="3"/>
    <x v="6"/>
    <x v="27"/>
    <n v="74615"/>
    <n v="33795"/>
    <n v="736770"/>
    <x v="112"/>
  </r>
  <r>
    <x v="3"/>
    <x v="0"/>
    <x v="28"/>
    <n v="71369"/>
    <n v="34038"/>
    <n v="588544"/>
    <x v="106"/>
  </r>
  <r>
    <x v="3"/>
    <x v="1"/>
    <x v="29"/>
    <n v="63207"/>
    <n v="54674"/>
    <n v="537583"/>
    <x v="107"/>
  </r>
  <r>
    <x v="3"/>
    <x v="2"/>
    <x v="30"/>
    <n v="29098"/>
    <m/>
    <n v="191611"/>
    <x v="28"/>
  </r>
  <r>
    <x v="4"/>
    <x v="0"/>
    <x v="0"/>
    <n v="6294"/>
    <n v="5494"/>
    <n v="120859"/>
    <x v="113"/>
  </r>
  <r>
    <x v="4"/>
    <x v="1"/>
    <x v="1"/>
    <n v="5959"/>
    <n v="5446"/>
    <n v="116861"/>
    <x v="114"/>
  </r>
  <r>
    <x v="4"/>
    <x v="2"/>
    <x v="2"/>
    <n v="5552"/>
    <n v="5021"/>
    <n v="105804"/>
    <x v="115"/>
  </r>
  <r>
    <x v="4"/>
    <x v="3"/>
    <x v="3"/>
    <n v="2596"/>
    <n v="2001"/>
    <n v="51735"/>
    <x v="116"/>
  </r>
  <r>
    <x v="4"/>
    <x v="4"/>
    <x v="4"/>
    <n v="1899"/>
    <n v="2012"/>
    <n v="36159"/>
    <x v="117"/>
  </r>
  <r>
    <x v="4"/>
    <x v="5"/>
    <x v="5"/>
    <n v="2162"/>
    <n v="5730"/>
    <n v="36839"/>
    <x v="118"/>
  </r>
  <r>
    <x v="4"/>
    <x v="6"/>
    <x v="6"/>
    <n v="3642"/>
    <n v="5277"/>
    <n v="66553"/>
    <x v="119"/>
  </r>
  <r>
    <x v="4"/>
    <x v="0"/>
    <x v="7"/>
    <n v="2400"/>
    <n v="5883"/>
    <n v="43062"/>
    <x v="120"/>
  </r>
  <r>
    <x v="4"/>
    <x v="1"/>
    <x v="8"/>
    <n v="5559"/>
    <n v="5565"/>
    <n v="94928"/>
    <x v="121"/>
  </r>
  <r>
    <x v="4"/>
    <x v="2"/>
    <x v="9"/>
    <n v="4880"/>
    <n v="5069"/>
    <n v="81879"/>
    <x v="122"/>
  </r>
  <r>
    <x v="4"/>
    <x v="3"/>
    <x v="10"/>
    <n v="1968"/>
    <n v="1918"/>
    <n v="34883"/>
    <x v="123"/>
  </r>
  <r>
    <x v="4"/>
    <x v="4"/>
    <x v="11"/>
    <n v="2062"/>
    <n v="1892"/>
    <n v="37335"/>
    <x v="124"/>
  </r>
  <r>
    <x v="4"/>
    <x v="5"/>
    <x v="12"/>
    <n v="5712"/>
    <n v="6356"/>
    <n v="103120"/>
    <x v="125"/>
  </r>
  <r>
    <x v="4"/>
    <x v="6"/>
    <x v="13"/>
    <n v="5376"/>
    <n v="11561"/>
    <n v="81940"/>
    <x v="126"/>
  </r>
  <r>
    <x v="4"/>
    <x v="0"/>
    <x v="14"/>
    <n v="4793"/>
    <n v="7664"/>
    <n v="68780"/>
    <x v="127"/>
  </r>
  <r>
    <x v="4"/>
    <x v="1"/>
    <x v="15"/>
    <n v="6680"/>
    <n v="8071"/>
    <n v="115853"/>
    <x v="128"/>
  </r>
  <r>
    <x v="4"/>
    <x v="2"/>
    <x v="16"/>
    <n v="6317"/>
    <n v="7428"/>
    <n v="104116"/>
    <x v="129"/>
  </r>
  <r>
    <x v="4"/>
    <x v="3"/>
    <x v="17"/>
    <n v="4075"/>
    <n v="4148"/>
    <n v="73568"/>
    <x v="130"/>
  </r>
  <r>
    <x v="4"/>
    <x v="4"/>
    <x v="18"/>
    <n v="4660"/>
    <n v="3680"/>
    <n v="78734"/>
    <x v="131"/>
  </r>
  <r>
    <x v="4"/>
    <x v="5"/>
    <x v="19"/>
    <n v="8031"/>
    <n v="7071"/>
    <n v="126976"/>
    <x v="132"/>
  </r>
  <r>
    <x v="4"/>
    <x v="6"/>
    <x v="20"/>
    <n v="9001"/>
    <n v="9306"/>
    <n v="166462"/>
    <x v="133"/>
  </r>
  <r>
    <x v="4"/>
    <x v="0"/>
    <x v="21"/>
    <n v="11332"/>
    <n v="9128"/>
    <n v="161832"/>
    <x v="134"/>
  </r>
  <r>
    <x v="4"/>
    <x v="1"/>
    <x v="22"/>
    <n v="8337"/>
    <n v="8472"/>
    <n v="140907"/>
    <x v="135"/>
  </r>
  <r>
    <x v="4"/>
    <x v="2"/>
    <x v="23"/>
    <n v="4474"/>
    <n v="6324"/>
    <n v="75509"/>
    <x v="136"/>
  </r>
  <r>
    <x v="4"/>
    <x v="3"/>
    <x v="24"/>
    <n v="4513"/>
    <n v="2509"/>
    <n v="77482"/>
    <x v="137"/>
  </r>
  <r>
    <x v="4"/>
    <x v="4"/>
    <x v="25"/>
    <n v="7015"/>
    <n v="2651"/>
    <n v="129714"/>
    <x v="138"/>
  </r>
  <r>
    <x v="4"/>
    <x v="5"/>
    <x v="26"/>
    <n v="8811"/>
    <n v="7029"/>
    <n v="153057"/>
    <x v="139"/>
  </r>
  <r>
    <x v="4"/>
    <x v="6"/>
    <x v="27"/>
    <n v="6433"/>
    <n v="4956"/>
    <n v="108628"/>
    <x v="140"/>
  </r>
  <r>
    <x v="4"/>
    <x v="0"/>
    <x v="28"/>
    <n v="5623"/>
    <n v="11561"/>
    <n v="91951"/>
    <x v="134"/>
  </r>
  <r>
    <x v="4"/>
    <x v="1"/>
    <x v="29"/>
    <n v="4822"/>
    <n v="7664"/>
    <n v="84990"/>
    <x v="135"/>
  </r>
  <r>
    <x v="4"/>
    <x v="2"/>
    <x v="30"/>
    <n v="2448"/>
    <m/>
    <n v="36462"/>
    <x v="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23A279-8509-407C-8AAB-F41A90D3655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F4" firstHeaderRow="0" firstDataRow="1" firstDataCol="0"/>
  <pivotFields count="9">
    <pivotField showAll="0">
      <items count="6">
        <item x="0"/>
        <item x="1"/>
        <item x="2"/>
        <item x="3"/>
        <item x="4"/>
        <item t="default"/>
      </items>
    </pivotField>
    <pivotField showAll="0"/>
    <pivotField showAll="0"/>
    <pivotField showAll="0"/>
    <pivotField showAll="0"/>
    <pivotField dataField="1" showAll="0"/>
    <pivotField dataField="1" showAl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Paginas anterior" fld="6" baseField="0" baseItem="0"/>
    <dataField name="Sum of Paginas actual" fld="5" baseField="0" baseItem="0" numFmtId="3"/>
  </dataFields>
  <formats count="1">
    <format dxfId="10">
      <pivotArea outline="0" collapsedLevelsAreSubtotals="1" fieldPosition="0">
        <references count="1">
          <reference field="4294967294" count="1" selected="0">
            <x v="1"/>
          </reference>
        </references>
      </pivotArea>
    </format>
  </formats>
  <chartFormats count="2">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01A3E9-F2A8-495A-B792-869CEEFAF440}" name="PivotTable1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4">
  <location ref="AE3:AF36" firstHeaderRow="1" firstDataRow="2" firstDataCol="1"/>
  <pivotFields count="9">
    <pivotField axis="axisCol" multipleItemSelectionAllowed="1" showAll="0">
      <items count="6">
        <item x="0"/>
        <item h="1" x="1"/>
        <item h="1" x="2"/>
        <item h="1" x="3"/>
        <item h="1" x="4"/>
        <item t="default"/>
      </items>
    </pivotField>
    <pivotField showAll="0">
      <items count="8">
        <item x="5"/>
        <item x="6"/>
        <item x="0"/>
        <item x="1"/>
        <item x="2"/>
        <item x="3"/>
        <item x="4"/>
        <item t="default"/>
      </items>
    </pivotField>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howAll="0">
      <items count="156">
        <item x="128"/>
        <item x="134"/>
        <item x="135"/>
        <item x="129"/>
        <item x="131"/>
        <item x="154"/>
        <item x="127"/>
        <item x="130"/>
        <item x="24"/>
        <item x="30"/>
        <item x="141"/>
        <item x="11"/>
        <item x="147"/>
        <item x="4"/>
        <item x="148"/>
        <item x="142"/>
        <item x="138"/>
        <item x="7"/>
        <item x="153"/>
        <item x="25"/>
        <item x="133"/>
        <item x="5"/>
        <item x="23"/>
        <item x="3"/>
        <item x="18"/>
        <item x="137"/>
        <item x="126"/>
        <item x="132"/>
        <item x="152"/>
        <item x="136"/>
        <item x="125"/>
        <item x="10"/>
        <item x="124"/>
        <item x="140"/>
        <item x="151"/>
        <item x="139"/>
        <item x="149"/>
        <item x="17"/>
        <item x="97"/>
        <item x="143"/>
        <item x="29"/>
        <item x="146"/>
        <item x="28"/>
        <item x="150"/>
        <item x="144"/>
        <item x="6"/>
        <item x="27"/>
        <item x="96"/>
        <item x="26"/>
        <item x="98"/>
        <item x="145"/>
        <item x="100"/>
        <item x="2"/>
        <item x="0"/>
        <item x="1"/>
        <item x="22"/>
        <item x="20"/>
        <item x="12"/>
        <item x="8"/>
        <item x="19"/>
        <item x="13"/>
        <item x="9"/>
        <item x="16"/>
        <item x="14"/>
        <item x="35"/>
        <item x="104"/>
        <item x="55"/>
        <item x="15"/>
        <item x="117"/>
        <item x="111"/>
        <item x="110"/>
        <item x="103"/>
        <item x="118"/>
        <item x="36"/>
        <item x="34"/>
        <item x="99"/>
        <item x="21"/>
        <item x="56"/>
        <item x="38"/>
        <item x="54"/>
        <item x="61"/>
        <item x="123"/>
        <item x="49"/>
        <item x="42"/>
        <item x="95"/>
        <item x="48"/>
        <item x="41"/>
        <item x="116"/>
        <item x="94"/>
        <item x="93"/>
        <item x="86"/>
        <item x="66"/>
        <item x="37"/>
        <item x="59"/>
        <item x="101"/>
        <item x="80"/>
        <item x="87"/>
        <item x="60"/>
        <item x="73"/>
        <item x="67"/>
        <item x="65"/>
        <item x="79"/>
        <item x="122"/>
        <item x="53"/>
        <item x="102"/>
        <item x="69"/>
        <item x="33"/>
        <item x="109"/>
        <item x="92"/>
        <item x="72"/>
        <item x="58"/>
        <item x="57"/>
        <item x="85"/>
        <item x="115"/>
        <item x="121"/>
        <item x="119"/>
        <item x="114"/>
        <item x="113"/>
        <item x="108"/>
        <item x="107"/>
        <item x="52"/>
        <item x="120"/>
        <item x="32"/>
        <item x="106"/>
        <item x="105"/>
        <item x="31"/>
        <item x="51"/>
        <item x="47"/>
        <item x="40"/>
        <item x="112"/>
        <item x="39"/>
        <item x="50"/>
        <item x="45"/>
        <item x="46"/>
        <item x="43"/>
        <item x="44"/>
        <item x="90"/>
        <item x="68"/>
        <item x="91"/>
        <item x="84"/>
        <item x="78"/>
        <item x="89"/>
        <item x="64"/>
        <item x="88"/>
        <item x="83"/>
        <item x="82"/>
        <item x="71"/>
        <item x="77"/>
        <item x="76"/>
        <item x="63"/>
        <item x="62"/>
        <item x="81"/>
        <item x="70"/>
        <item x="75"/>
        <item x="74"/>
        <item t="default"/>
      </items>
    </pivotField>
    <pivotField showAll="0"/>
    <pivotField showAll="0">
      <items count="156">
        <item x="24"/>
        <item x="23"/>
        <item x="30"/>
        <item x="11"/>
        <item x="18"/>
        <item x="25"/>
        <item x="7"/>
        <item x="4"/>
        <item x="134"/>
        <item x="5"/>
        <item x="3"/>
        <item x="128"/>
        <item x="154"/>
        <item x="129"/>
        <item x="135"/>
        <item x="10"/>
        <item x="17"/>
        <item x="131"/>
        <item x="29"/>
        <item x="127"/>
        <item x="28"/>
        <item x="27"/>
        <item x="26"/>
        <item x="6"/>
        <item x="22"/>
        <item x="130"/>
        <item x="97"/>
        <item x="138"/>
        <item x="20"/>
        <item x="141"/>
        <item x="19"/>
        <item x="147"/>
        <item x="0"/>
        <item x="148"/>
        <item x="142"/>
        <item x="2"/>
        <item x="1"/>
        <item x="133"/>
        <item x="137"/>
        <item x="153"/>
        <item x="21"/>
        <item x="152"/>
        <item x="8"/>
        <item x="98"/>
        <item x="132"/>
        <item x="12"/>
        <item x="9"/>
        <item x="16"/>
        <item x="136"/>
        <item x="96"/>
        <item x="140"/>
        <item x="126"/>
        <item x="117"/>
        <item x="151"/>
        <item x="14"/>
        <item x="15"/>
        <item x="139"/>
        <item x="125"/>
        <item x="13"/>
        <item x="124"/>
        <item x="143"/>
        <item x="149"/>
        <item x="118"/>
        <item x="146"/>
        <item x="150"/>
        <item x="100"/>
        <item x="145"/>
        <item x="144"/>
        <item x="123"/>
        <item x="104"/>
        <item x="35"/>
        <item x="116"/>
        <item x="111"/>
        <item x="55"/>
        <item x="103"/>
        <item x="36"/>
        <item x="110"/>
        <item x="34"/>
        <item x="99"/>
        <item x="38"/>
        <item x="42"/>
        <item x="95"/>
        <item x="41"/>
        <item x="56"/>
        <item x="54"/>
        <item x="59"/>
        <item x="61"/>
        <item x="49"/>
        <item x="93"/>
        <item x="94"/>
        <item x="101"/>
        <item x="115"/>
        <item x="48"/>
        <item x="37"/>
        <item x="119"/>
        <item x="114"/>
        <item x="122"/>
        <item x="121"/>
        <item x="113"/>
        <item x="109"/>
        <item x="102"/>
        <item x="120"/>
        <item x="33"/>
        <item x="66"/>
        <item x="107"/>
        <item x="108"/>
        <item x="112"/>
        <item x="105"/>
        <item x="86"/>
        <item x="40"/>
        <item x="106"/>
        <item x="60"/>
        <item x="87"/>
        <item x="53"/>
        <item x="39"/>
        <item x="32"/>
        <item x="65"/>
        <item x="67"/>
        <item x="43"/>
        <item x="58"/>
        <item x="57"/>
        <item x="52"/>
        <item x="45"/>
        <item x="69"/>
        <item x="80"/>
        <item x="44"/>
        <item x="51"/>
        <item x="46"/>
        <item x="73"/>
        <item x="79"/>
        <item x="47"/>
        <item x="72"/>
        <item x="85"/>
        <item x="50"/>
        <item x="92"/>
        <item x="31"/>
        <item x="90"/>
        <item x="68"/>
        <item x="64"/>
        <item x="91"/>
        <item x="78"/>
        <item x="84"/>
        <item x="88"/>
        <item x="83"/>
        <item x="82"/>
        <item x="89"/>
        <item x="62"/>
        <item x="63"/>
        <item x="71"/>
        <item x="77"/>
        <item x="70"/>
        <item x="81"/>
        <item x="76"/>
        <item x="75"/>
        <item x="74"/>
        <item t="default"/>
      </items>
    </pivotField>
    <pivotField showAll="0"/>
    <pivotField dragToRow="0" dragToCol="0" dragToPage="0" showAll="0" defaultSubtotal="0"/>
    <pivotField dragToRow="0" dragToCol="0" dragToPage="0" showAll="0" defaultSubtota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0"/>
  </colFields>
  <colItems count="1">
    <i>
      <x/>
    </i>
  </colItems>
  <dataFields count="1">
    <dataField name="Sum of Visitas actual" fld="3" baseField="0" baseItem="0"/>
  </dataFields>
  <chartFormats count="6">
    <chartFormat chart="18" format="1" series="1">
      <pivotArea type="data" outline="0" fieldPosition="0">
        <references count="1">
          <reference field="0" count="1" selected="0">
            <x v="4"/>
          </reference>
        </references>
      </pivotArea>
    </chartFormat>
    <chartFormat chart="18" format="2" series="1">
      <pivotArea type="data" outline="0" fieldPosition="0">
        <references count="2">
          <reference field="4294967294" count="1" selected="0">
            <x v="0"/>
          </reference>
          <reference field="0" count="1" selected="0">
            <x v="0"/>
          </reference>
        </references>
      </pivotArea>
    </chartFormat>
    <chartFormat chart="18" format="3" series="1">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E1A787-4A82-4F2E-A08C-D06BE79EEA8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9" firstHeaderRow="1" firstDataRow="1" firstDataCol="1"/>
  <pivotFields count="9">
    <pivotField axis="axisRow" showAll="0">
      <items count="6">
        <item x="0"/>
        <item x="1"/>
        <item x="2"/>
        <item x="3"/>
        <item x="4"/>
        <item t="default"/>
      </items>
    </pivotField>
    <pivotField showAll="0"/>
    <pivotField showAll="0"/>
    <pivotField showAll="0">
      <items count="156">
        <item x="128"/>
        <item x="134"/>
        <item x="135"/>
        <item x="129"/>
        <item x="131"/>
        <item x="154"/>
        <item x="127"/>
        <item x="130"/>
        <item x="24"/>
        <item x="30"/>
        <item x="141"/>
        <item x="11"/>
        <item x="147"/>
        <item x="4"/>
        <item x="148"/>
        <item x="142"/>
        <item x="138"/>
        <item x="7"/>
        <item x="153"/>
        <item x="25"/>
        <item x="133"/>
        <item x="5"/>
        <item x="23"/>
        <item x="3"/>
        <item x="18"/>
        <item x="137"/>
        <item x="126"/>
        <item x="132"/>
        <item x="152"/>
        <item x="136"/>
        <item x="125"/>
        <item x="10"/>
        <item x="124"/>
        <item x="140"/>
        <item x="151"/>
        <item x="139"/>
        <item x="149"/>
        <item x="17"/>
        <item x="97"/>
        <item x="143"/>
        <item x="29"/>
        <item x="146"/>
        <item x="28"/>
        <item x="150"/>
        <item x="144"/>
        <item x="6"/>
        <item x="27"/>
        <item x="96"/>
        <item x="26"/>
        <item x="98"/>
        <item x="145"/>
        <item x="100"/>
        <item x="2"/>
        <item x="0"/>
        <item x="1"/>
        <item x="22"/>
        <item x="20"/>
        <item x="12"/>
        <item x="8"/>
        <item x="19"/>
        <item x="13"/>
        <item x="9"/>
        <item x="16"/>
        <item x="14"/>
        <item x="35"/>
        <item x="104"/>
        <item x="55"/>
        <item x="15"/>
        <item x="117"/>
        <item x="111"/>
        <item x="110"/>
        <item x="103"/>
        <item x="118"/>
        <item x="36"/>
        <item x="34"/>
        <item x="99"/>
        <item x="21"/>
        <item x="56"/>
        <item x="38"/>
        <item x="54"/>
        <item x="61"/>
        <item x="123"/>
        <item x="49"/>
        <item x="42"/>
        <item x="95"/>
        <item x="48"/>
        <item x="41"/>
        <item x="116"/>
        <item x="94"/>
        <item x="93"/>
        <item x="86"/>
        <item x="66"/>
        <item x="37"/>
        <item x="59"/>
        <item x="101"/>
        <item x="80"/>
        <item x="87"/>
        <item x="60"/>
        <item x="73"/>
        <item x="67"/>
        <item x="65"/>
        <item x="79"/>
        <item x="122"/>
        <item x="53"/>
        <item x="102"/>
        <item x="69"/>
        <item x="33"/>
        <item x="109"/>
        <item x="92"/>
        <item x="72"/>
        <item x="58"/>
        <item x="57"/>
        <item x="85"/>
        <item x="115"/>
        <item x="121"/>
        <item x="119"/>
        <item x="114"/>
        <item x="113"/>
        <item x="108"/>
        <item x="107"/>
        <item x="52"/>
        <item x="120"/>
        <item x="32"/>
        <item x="106"/>
        <item x="105"/>
        <item x="31"/>
        <item x="51"/>
        <item x="47"/>
        <item x="40"/>
        <item x="112"/>
        <item x="39"/>
        <item x="50"/>
        <item x="45"/>
        <item x="46"/>
        <item x="43"/>
        <item x="44"/>
        <item x="90"/>
        <item x="68"/>
        <item x="91"/>
        <item x="84"/>
        <item x="78"/>
        <item x="89"/>
        <item x="64"/>
        <item x="88"/>
        <item x="83"/>
        <item x="82"/>
        <item x="71"/>
        <item x="77"/>
        <item x="76"/>
        <item x="63"/>
        <item x="62"/>
        <item x="81"/>
        <item x="70"/>
        <item x="75"/>
        <item x="74"/>
        <item t="default"/>
      </items>
    </pivotField>
    <pivotField showAll="0"/>
    <pivotField showAll="0">
      <items count="156">
        <item x="24"/>
        <item x="23"/>
        <item x="30"/>
        <item x="11"/>
        <item x="18"/>
        <item x="25"/>
        <item x="7"/>
        <item x="4"/>
        <item x="134"/>
        <item x="5"/>
        <item x="3"/>
        <item x="128"/>
        <item x="154"/>
        <item x="129"/>
        <item x="135"/>
        <item x="10"/>
        <item x="17"/>
        <item x="131"/>
        <item x="29"/>
        <item x="127"/>
        <item x="28"/>
        <item x="27"/>
        <item x="26"/>
        <item x="6"/>
        <item x="22"/>
        <item x="130"/>
        <item x="97"/>
        <item x="138"/>
        <item x="20"/>
        <item x="141"/>
        <item x="19"/>
        <item x="147"/>
        <item x="0"/>
        <item x="148"/>
        <item x="142"/>
        <item x="2"/>
        <item x="1"/>
        <item x="133"/>
        <item x="137"/>
        <item x="153"/>
        <item x="21"/>
        <item x="152"/>
        <item x="8"/>
        <item x="98"/>
        <item x="132"/>
        <item x="12"/>
        <item x="9"/>
        <item x="16"/>
        <item x="136"/>
        <item x="96"/>
        <item x="140"/>
        <item x="126"/>
        <item x="117"/>
        <item x="151"/>
        <item x="14"/>
        <item x="15"/>
        <item x="139"/>
        <item x="125"/>
        <item x="13"/>
        <item x="124"/>
        <item x="143"/>
        <item x="149"/>
        <item x="118"/>
        <item x="146"/>
        <item x="150"/>
        <item x="100"/>
        <item x="145"/>
        <item x="144"/>
        <item x="123"/>
        <item x="104"/>
        <item x="35"/>
        <item x="116"/>
        <item x="111"/>
        <item x="55"/>
        <item x="103"/>
        <item x="36"/>
        <item x="110"/>
        <item x="34"/>
        <item x="99"/>
        <item x="38"/>
        <item x="42"/>
        <item x="95"/>
        <item x="41"/>
        <item x="56"/>
        <item x="54"/>
        <item x="59"/>
        <item x="61"/>
        <item x="49"/>
        <item x="93"/>
        <item x="94"/>
        <item x="101"/>
        <item x="115"/>
        <item x="48"/>
        <item x="37"/>
        <item x="119"/>
        <item x="114"/>
        <item x="122"/>
        <item x="121"/>
        <item x="113"/>
        <item x="109"/>
        <item x="102"/>
        <item x="120"/>
        <item x="33"/>
        <item x="66"/>
        <item x="107"/>
        <item x="108"/>
        <item x="112"/>
        <item x="105"/>
        <item x="86"/>
        <item x="40"/>
        <item x="106"/>
        <item x="60"/>
        <item x="87"/>
        <item x="53"/>
        <item x="39"/>
        <item x="32"/>
        <item x="65"/>
        <item x="67"/>
        <item x="43"/>
        <item x="58"/>
        <item x="57"/>
        <item x="52"/>
        <item x="45"/>
        <item x="69"/>
        <item x="80"/>
        <item x="44"/>
        <item x="51"/>
        <item x="46"/>
        <item x="73"/>
        <item x="79"/>
        <item x="47"/>
        <item x="72"/>
        <item x="85"/>
        <item x="50"/>
        <item x="92"/>
        <item x="31"/>
        <item x="90"/>
        <item x="68"/>
        <item x="64"/>
        <item x="91"/>
        <item x="78"/>
        <item x="84"/>
        <item x="88"/>
        <item x="83"/>
        <item x="82"/>
        <item x="89"/>
        <item x="62"/>
        <item x="63"/>
        <item x="71"/>
        <item x="77"/>
        <item x="70"/>
        <item x="81"/>
        <item x="76"/>
        <item x="75"/>
        <item x="74"/>
        <item t="default"/>
      </items>
    </pivotField>
    <pivotField showAll="0"/>
    <pivotField dataField="1" dragToRow="0" dragToCol="0" dragToPage="0" showAll="0" defaultSubtotal="0"/>
    <pivotField dragToRow="0" dragToCol="0" dragToPage="0" showAll="0" defaultSubtotal="0"/>
  </pivotFields>
  <rowFields count="1">
    <field x="0"/>
  </rowFields>
  <rowItems count="6">
    <i>
      <x/>
    </i>
    <i>
      <x v="1"/>
    </i>
    <i>
      <x v="2"/>
    </i>
    <i>
      <x v="3"/>
    </i>
    <i>
      <x v="4"/>
    </i>
    <i t="grand">
      <x/>
    </i>
  </rowItems>
  <colItems count="1">
    <i/>
  </colItems>
  <dataFields count="1">
    <dataField name="Sum of Variacion" fld="7" baseField="0" baseItem="0" numFmtId="10"/>
  </dataFields>
  <formats count="2">
    <format dxfId="12">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EBD9A6-4259-4AEF-9757-58AE879218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4" firstHeaderRow="0" firstDataRow="1" firstDataCol="0"/>
  <pivotFields count="9">
    <pivotField showAll="0">
      <items count="6">
        <item x="0"/>
        <item x="1"/>
        <item x="2"/>
        <item x="3"/>
        <item x="4"/>
        <item t="default"/>
      </items>
    </pivotField>
    <pivotField showAll="0"/>
    <pivotField showAll="0"/>
    <pivotField dataField="1" showAll="0"/>
    <pivotField dataField="1" showAll="0"/>
    <pivotField showAll="0"/>
    <pivotField showAl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Visitas anterior" fld="4" baseField="0" baseItem="0"/>
    <dataField name="Sum of Visitas actual" fld="3" baseField="0" baseItem="0" numFmtId="3"/>
  </dataFields>
  <formats count="1">
    <format dxfId="13">
      <pivotArea outline="0" collapsedLevelsAreSubtotals="1" fieldPosition="0">
        <references count="1">
          <reference field="4294967294" count="1" selected="0">
            <x v="1"/>
          </reference>
        </references>
      </pivotArea>
    </format>
  </formats>
  <chartFormats count="2">
    <chartFormat chart="3" format="0" series="1">
      <pivotArea type="data" outline="0" fieldPosition="0">
        <references count="1">
          <reference field="4294967294" count="1" selected="0">
            <x v="1"/>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649F7B-61CB-4BAB-9EF3-423DF74BF95B}"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W6:AX7" firstHeaderRow="0" firstDataRow="1" firstDataCol="0"/>
  <pivotFields count="9">
    <pivotField showAll="0">
      <items count="6">
        <item x="0"/>
        <item x="1"/>
        <item x="2"/>
        <item x="3"/>
        <item x="4"/>
        <item t="default"/>
      </items>
    </pivotField>
    <pivotField showAll="0"/>
    <pivotField showAll="0"/>
    <pivotField dataField="1" showAll="0"/>
    <pivotField showAll="0"/>
    <pivotField dataField="1" showAll="0"/>
    <pivotField showAl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Visitas actual" fld="3" baseField="0" baseItem="0"/>
    <dataField name="Sum of Paginas actual" fld="5" baseField="0" baseItem="0"/>
  </dataFields>
  <chartFormats count="1">
    <chartFormat chart="1" format="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7C7EA1-916A-4420-8A82-D20ED38D667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X3:Y11" firstHeaderRow="1" firstDataRow="1" firstDataCol="1"/>
  <pivotFields count="9">
    <pivotField showAll="0">
      <items count="6">
        <item x="0"/>
        <item h="1" x="1"/>
        <item h="1" x="2"/>
        <item h="1" x="3"/>
        <item h="1" x="4"/>
        <item t="default"/>
      </items>
    </pivotField>
    <pivotField axis="axisRow" showAll="0">
      <items count="8">
        <item x="5"/>
        <item x="6"/>
        <item x="0"/>
        <item x="1"/>
        <item x="2"/>
        <item x="3"/>
        <item x="4"/>
        <item t="default"/>
      </items>
    </pivotField>
    <pivotField showAll="0"/>
    <pivotField dataField="1" showAll="0">
      <items count="156">
        <item x="128"/>
        <item x="134"/>
        <item x="135"/>
        <item x="129"/>
        <item x="131"/>
        <item x="154"/>
        <item x="127"/>
        <item x="130"/>
        <item x="24"/>
        <item x="30"/>
        <item x="141"/>
        <item x="11"/>
        <item x="147"/>
        <item x="4"/>
        <item x="148"/>
        <item x="142"/>
        <item x="138"/>
        <item x="7"/>
        <item x="153"/>
        <item x="25"/>
        <item x="133"/>
        <item x="5"/>
        <item x="23"/>
        <item x="3"/>
        <item x="18"/>
        <item x="137"/>
        <item x="126"/>
        <item x="132"/>
        <item x="152"/>
        <item x="136"/>
        <item x="125"/>
        <item x="10"/>
        <item x="124"/>
        <item x="140"/>
        <item x="151"/>
        <item x="139"/>
        <item x="149"/>
        <item x="17"/>
        <item x="97"/>
        <item x="143"/>
        <item x="29"/>
        <item x="146"/>
        <item x="28"/>
        <item x="150"/>
        <item x="144"/>
        <item x="6"/>
        <item x="27"/>
        <item x="96"/>
        <item x="26"/>
        <item x="98"/>
        <item x="145"/>
        <item x="100"/>
        <item x="2"/>
        <item x="0"/>
        <item x="1"/>
        <item x="22"/>
        <item x="20"/>
        <item x="12"/>
        <item x="8"/>
        <item x="19"/>
        <item x="13"/>
        <item x="9"/>
        <item x="16"/>
        <item x="14"/>
        <item x="35"/>
        <item x="104"/>
        <item x="55"/>
        <item x="15"/>
        <item x="117"/>
        <item x="111"/>
        <item x="110"/>
        <item x="103"/>
        <item x="118"/>
        <item x="36"/>
        <item x="34"/>
        <item x="99"/>
        <item x="21"/>
        <item x="56"/>
        <item x="38"/>
        <item x="54"/>
        <item x="61"/>
        <item x="123"/>
        <item x="49"/>
        <item x="42"/>
        <item x="95"/>
        <item x="48"/>
        <item x="41"/>
        <item x="116"/>
        <item x="94"/>
        <item x="93"/>
        <item x="86"/>
        <item x="66"/>
        <item x="37"/>
        <item x="59"/>
        <item x="101"/>
        <item x="80"/>
        <item x="87"/>
        <item x="60"/>
        <item x="73"/>
        <item x="67"/>
        <item x="65"/>
        <item x="79"/>
        <item x="122"/>
        <item x="53"/>
        <item x="102"/>
        <item x="69"/>
        <item x="33"/>
        <item x="109"/>
        <item x="92"/>
        <item x="72"/>
        <item x="58"/>
        <item x="57"/>
        <item x="85"/>
        <item x="115"/>
        <item x="121"/>
        <item x="119"/>
        <item x="114"/>
        <item x="113"/>
        <item x="108"/>
        <item x="107"/>
        <item x="52"/>
        <item x="120"/>
        <item x="32"/>
        <item x="106"/>
        <item x="105"/>
        <item x="31"/>
        <item x="51"/>
        <item x="47"/>
        <item x="40"/>
        <item x="112"/>
        <item x="39"/>
        <item x="50"/>
        <item x="45"/>
        <item x="46"/>
        <item x="43"/>
        <item x="44"/>
        <item x="90"/>
        <item x="68"/>
        <item x="91"/>
        <item x="84"/>
        <item x="78"/>
        <item x="89"/>
        <item x="64"/>
        <item x="88"/>
        <item x="83"/>
        <item x="82"/>
        <item x="71"/>
        <item x="77"/>
        <item x="76"/>
        <item x="63"/>
        <item x="62"/>
        <item x="81"/>
        <item x="70"/>
        <item x="75"/>
        <item x="74"/>
        <item t="default"/>
      </items>
    </pivotField>
    <pivotField showAll="0"/>
    <pivotField showAll="0">
      <items count="156">
        <item x="24"/>
        <item x="23"/>
        <item x="30"/>
        <item x="11"/>
        <item x="18"/>
        <item x="25"/>
        <item x="7"/>
        <item x="4"/>
        <item x="134"/>
        <item x="5"/>
        <item x="3"/>
        <item x="128"/>
        <item x="154"/>
        <item x="129"/>
        <item x="135"/>
        <item x="10"/>
        <item x="17"/>
        <item x="131"/>
        <item x="29"/>
        <item x="127"/>
        <item x="28"/>
        <item x="27"/>
        <item x="26"/>
        <item x="6"/>
        <item x="22"/>
        <item x="130"/>
        <item x="97"/>
        <item x="138"/>
        <item x="20"/>
        <item x="141"/>
        <item x="19"/>
        <item x="147"/>
        <item x="0"/>
        <item x="148"/>
        <item x="142"/>
        <item x="2"/>
        <item x="1"/>
        <item x="133"/>
        <item x="137"/>
        <item x="153"/>
        <item x="21"/>
        <item x="152"/>
        <item x="8"/>
        <item x="98"/>
        <item x="132"/>
        <item x="12"/>
        <item x="9"/>
        <item x="16"/>
        <item x="136"/>
        <item x="96"/>
        <item x="140"/>
        <item x="126"/>
        <item x="117"/>
        <item x="151"/>
        <item x="14"/>
        <item x="15"/>
        <item x="139"/>
        <item x="125"/>
        <item x="13"/>
        <item x="124"/>
        <item x="143"/>
        <item x="149"/>
        <item x="118"/>
        <item x="146"/>
        <item x="150"/>
        <item x="100"/>
        <item x="145"/>
        <item x="144"/>
        <item x="123"/>
        <item x="104"/>
        <item x="35"/>
        <item x="116"/>
        <item x="111"/>
        <item x="55"/>
        <item x="103"/>
        <item x="36"/>
        <item x="110"/>
        <item x="34"/>
        <item x="99"/>
        <item x="38"/>
        <item x="42"/>
        <item x="95"/>
        <item x="41"/>
        <item x="56"/>
        <item x="54"/>
        <item x="59"/>
        <item x="61"/>
        <item x="49"/>
        <item x="93"/>
        <item x="94"/>
        <item x="101"/>
        <item x="115"/>
        <item x="48"/>
        <item x="37"/>
        <item x="119"/>
        <item x="114"/>
        <item x="122"/>
        <item x="121"/>
        <item x="113"/>
        <item x="109"/>
        <item x="102"/>
        <item x="120"/>
        <item x="33"/>
        <item x="66"/>
        <item x="107"/>
        <item x="108"/>
        <item x="112"/>
        <item x="105"/>
        <item x="86"/>
        <item x="40"/>
        <item x="106"/>
        <item x="60"/>
        <item x="87"/>
        <item x="53"/>
        <item x="39"/>
        <item x="32"/>
        <item x="65"/>
        <item x="67"/>
        <item x="43"/>
        <item x="58"/>
        <item x="57"/>
        <item x="52"/>
        <item x="45"/>
        <item x="69"/>
        <item x="80"/>
        <item x="44"/>
        <item x="51"/>
        <item x="46"/>
        <item x="73"/>
        <item x="79"/>
        <item x="47"/>
        <item x="72"/>
        <item x="85"/>
        <item x="50"/>
        <item x="92"/>
        <item x="31"/>
        <item x="90"/>
        <item x="68"/>
        <item x="64"/>
        <item x="91"/>
        <item x="78"/>
        <item x="84"/>
        <item x="88"/>
        <item x="83"/>
        <item x="82"/>
        <item x="89"/>
        <item x="62"/>
        <item x="63"/>
        <item x="71"/>
        <item x="77"/>
        <item x="70"/>
        <item x="81"/>
        <item x="76"/>
        <item x="75"/>
        <item x="74"/>
        <item t="default"/>
      </items>
    </pivotField>
    <pivotField showAll="0"/>
    <pivotField dragToRow="0" dragToCol="0" dragToPage="0" showAll="0" defaultSubtotal="0"/>
    <pivotField dragToRow="0" dragToCol="0" dragToPage="0" showAll="0" defaultSubtotal="0"/>
  </pivotFields>
  <rowFields count="1">
    <field x="1"/>
  </rowFields>
  <rowItems count="8">
    <i>
      <x/>
    </i>
    <i>
      <x v="1"/>
    </i>
    <i>
      <x v="2"/>
    </i>
    <i>
      <x v="3"/>
    </i>
    <i>
      <x v="4"/>
    </i>
    <i>
      <x v="5"/>
    </i>
    <i>
      <x v="6"/>
    </i>
    <i t="grand">
      <x/>
    </i>
  </rowItems>
  <colItems count="1">
    <i/>
  </colItems>
  <dataFields count="1">
    <dataField name="Average of Visitas actual" fld="3" subtotal="average" baseField="1" baseItem="0"/>
  </dataFields>
  <chartFormats count="3">
    <chartFormat chart="7" format="166" series="1">
      <pivotArea type="data" outline="0" fieldPosition="0">
        <references count="1">
          <reference field="4294967294" count="1" selected="0">
            <x v="0"/>
          </reference>
        </references>
      </pivotArea>
    </chartFormat>
    <chartFormat chart="10" format="168" series="1">
      <pivotArea type="data" outline="0" fieldPosition="0">
        <references count="1">
          <reference field="4294967294" count="1" selected="0">
            <x v="0"/>
          </reference>
        </references>
      </pivotArea>
    </chartFormat>
    <chartFormat chart="17" format="17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7EDA1B-F996-4ED4-A620-0FC67E6C3210}"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3:G24" firstHeaderRow="0" firstDataRow="1" firstDataCol="0"/>
  <pivotFields count="9">
    <pivotField showAll="0">
      <items count="6">
        <item x="0"/>
        <item x="1"/>
        <item x="2"/>
        <item x="3"/>
        <item x="4"/>
        <item t="default"/>
      </items>
    </pivotField>
    <pivotField showAll="0"/>
    <pivotField showAll="0"/>
    <pivotField showAll="0"/>
    <pivotField showAll="0"/>
    <pivotField dataField="1" showAll="0"/>
    <pivotField dataField="1" showAll="0"/>
    <pivotField dragToRow="0" dragToCol="0" dragToPage="0" showAll="0" defaultSubtotal="0"/>
    <pivotField dataField="1" dragToRow="0" dragToCol="0" dragToPage="0" showAll="0" defaultSubtotal="0"/>
  </pivotFields>
  <rowItems count="1">
    <i/>
  </rowItems>
  <colFields count="1">
    <field x="-2"/>
  </colFields>
  <colItems count="3">
    <i>
      <x/>
    </i>
    <i i="1">
      <x v="1"/>
    </i>
    <i i="2">
      <x v="2"/>
    </i>
  </colItems>
  <dataFields count="3">
    <dataField name="Sum of Paginas anterior" fld="6" baseField="0" baseItem="0"/>
    <dataField name="Sum of Paginas actual" fld="5" baseField="0" baseItem="0" numFmtId="3"/>
    <dataField name="Sum of Variacion paginas" fld="8" baseField="0" baseItem="0" numFmtId="164"/>
  </dataFields>
  <formats count="2">
    <format dxfId="15">
      <pivotArea outline="0" collapsedLevelsAreSubtotals="1" fieldPosition="0">
        <references count="1">
          <reference field="4294967294" count="1" selected="0">
            <x v="1"/>
          </reference>
        </references>
      </pivotArea>
    </format>
    <format dxfId="14">
      <pivotArea outline="0" collapsedLevelsAreSubtotals="1" fieldPosition="0">
        <references count="1">
          <reference field="4294967294" count="1" selected="0">
            <x v="2"/>
          </reference>
        </references>
      </pivotArea>
    </format>
  </formats>
  <chartFormats count="2">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8F87C1-8B96-4CFC-B938-580F28F3BAA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9" firstHeaderRow="1" firstDataRow="1" firstDataCol="1"/>
  <pivotFields count="9">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156">
        <item x="128"/>
        <item x="134"/>
        <item x="135"/>
        <item x="129"/>
        <item x="131"/>
        <item x="154"/>
        <item x="127"/>
        <item x="130"/>
        <item x="24"/>
        <item x="30"/>
        <item x="141"/>
        <item x="11"/>
        <item x="147"/>
        <item x="4"/>
        <item x="148"/>
        <item x="142"/>
        <item x="138"/>
        <item x="7"/>
        <item x="153"/>
        <item x="25"/>
        <item x="133"/>
        <item x="5"/>
        <item x="23"/>
        <item x="3"/>
        <item x="18"/>
        <item x="137"/>
        <item x="126"/>
        <item x="132"/>
        <item x="152"/>
        <item x="136"/>
        <item x="125"/>
        <item x="10"/>
        <item x="124"/>
        <item x="140"/>
        <item x="151"/>
        <item x="139"/>
        <item x="149"/>
        <item x="17"/>
        <item x="97"/>
        <item x="143"/>
        <item x="29"/>
        <item x="146"/>
        <item x="28"/>
        <item x="150"/>
        <item x="144"/>
        <item x="6"/>
        <item x="27"/>
        <item x="96"/>
        <item x="26"/>
        <item x="98"/>
        <item x="145"/>
        <item x="100"/>
        <item x="2"/>
        <item x="0"/>
        <item x="1"/>
        <item x="22"/>
        <item x="20"/>
        <item x="12"/>
        <item x="8"/>
        <item x="19"/>
        <item x="13"/>
        <item x="9"/>
        <item x="16"/>
        <item x="14"/>
        <item x="35"/>
        <item x="104"/>
        <item x="55"/>
        <item x="15"/>
        <item x="117"/>
        <item x="111"/>
        <item x="110"/>
        <item x="103"/>
        <item x="118"/>
        <item x="36"/>
        <item x="34"/>
        <item x="99"/>
        <item x="21"/>
        <item x="56"/>
        <item x="38"/>
        <item x="54"/>
        <item x="61"/>
        <item x="123"/>
        <item x="49"/>
        <item x="42"/>
        <item x="95"/>
        <item x="48"/>
        <item x="41"/>
        <item x="116"/>
        <item x="94"/>
        <item x="93"/>
        <item x="86"/>
        <item x="66"/>
        <item x="37"/>
        <item x="59"/>
        <item x="101"/>
        <item x="80"/>
        <item x="87"/>
        <item x="60"/>
        <item x="73"/>
        <item x="67"/>
        <item x="65"/>
        <item x="79"/>
        <item x="122"/>
        <item x="53"/>
        <item x="102"/>
        <item x="69"/>
        <item x="33"/>
        <item x="109"/>
        <item x="92"/>
        <item x="72"/>
        <item x="58"/>
        <item x="57"/>
        <item x="85"/>
        <item x="115"/>
        <item x="121"/>
        <item x="119"/>
        <item x="114"/>
        <item x="113"/>
        <item x="108"/>
        <item x="107"/>
        <item x="52"/>
        <item x="120"/>
        <item x="32"/>
        <item x="106"/>
        <item x="105"/>
        <item x="31"/>
        <item x="51"/>
        <item x="47"/>
        <item x="40"/>
        <item x="112"/>
        <item x="39"/>
        <item x="50"/>
        <item x="45"/>
        <item x="46"/>
        <item x="43"/>
        <item x="44"/>
        <item x="90"/>
        <item x="68"/>
        <item x="91"/>
        <item x="84"/>
        <item x="78"/>
        <item x="89"/>
        <item x="64"/>
        <item x="88"/>
        <item x="83"/>
        <item x="82"/>
        <item x="71"/>
        <item x="77"/>
        <item x="76"/>
        <item x="63"/>
        <item x="62"/>
        <item x="81"/>
        <item x="70"/>
        <item x="75"/>
        <item x="74"/>
        <item t="default"/>
      </items>
    </pivotField>
    <pivotField showAll="0"/>
    <pivotField showAll="0">
      <items count="156">
        <item x="24"/>
        <item x="23"/>
        <item x="30"/>
        <item x="11"/>
        <item x="18"/>
        <item x="25"/>
        <item x="7"/>
        <item x="4"/>
        <item x="134"/>
        <item x="5"/>
        <item x="3"/>
        <item x="128"/>
        <item x="154"/>
        <item x="129"/>
        <item x="135"/>
        <item x="10"/>
        <item x="17"/>
        <item x="131"/>
        <item x="29"/>
        <item x="127"/>
        <item x="28"/>
        <item x="27"/>
        <item x="26"/>
        <item x="6"/>
        <item x="22"/>
        <item x="130"/>
        <item x="97"/>
        <item x="138"/>
        <item x="20"/>
        <item x="141"/>
        <item x="19"/>
        <item x="147"/>
        <item x="0"/>
        <item x="148"/>
        <item x="142"/>
        <item x="2"/>
        <item x="1"/>
        <item x="133"/>
        <item x="137"/>
        <item x="153"/>
        <item x="21"/>
        <item x="152"/>
        <item x="8"/>
        <item x="98"/>
        <item x="132"/>
        <item x="12"/>
        <item x="9"/>
        <item x="16"/>
        <item x="136"/>
        <item x="96"/>
        <item x="140"/>
        <item x="126"/>
        <item x="117"/>
        <item x="151"/>
        <item x="14"/>
        <item x="15"/>
        <item x="139"/>
        <item x="125"/>
        <item x="13"/>
        <item x="124"/>
        <item x="143"/>
        <item x="149"/>
        <item x="118"/>
        <item x="146"/>
        <item x="150"/>
        <item x="100"/>
        <item x="145"/>
        <item x="144"/>
        <item x="123"/>
        <item x="104"/>
        <item x="35"/>
        <item x="116"/>
        <item x="111"/>
        <item x="55"/>
        <item x="103"/>
        <item x="36"/>
        <item x="110"/>
        <item x="34"/>
        <item x="99"/>
        <item x="38"/>
        <item x="42"/>
        <item x="95"/>
        <item x="41"/>
        <item x="56"/>
        <item x="54"/>
        <item x="59"/>
        <item x="61"/>
        <item x="49"/>
        <item x="93"/>
        <item x="94"/>
        <item x="101"/>
        <item x="115"/>
        <item x="48"/>
        <item x="37"/>
        <item x="119"/>
        <item x="114"/>
        <item x="122"/>
        <item x="121"/>
        <item x="113"/>
        <item x="109"/>
        <item x="102"/>
        <item x="120"/>
        <item x="33"/>
        <item x="66"/>
        <item x="107"/>
        <item x="108"/>
        <item x="112"/>
        <item x="105"/>
        <item x="86"/>
        <item x="40"/>
        <item x="106"/>
        <item x="60"/>
        <item x="87"/>
        <item x="53"/>
        <item x="39"/>
        <item x="32"/>
        <item x="65"/>
        <item x="67"/>
        <item x="43"/>
        <item x="58"/>
        <item x="57"/>
        <item x="52"/>
        <item x="45"/>
        <item x="69"/>
        <item x="80"/>
        <item x="44"/>
        <item x="51"/>
        <item x="46"/>
        <item x="73"/>
        <item x="79"/>
        <item x="47"/>
        <item x="72"/>
        <item x="85"/>
        <item x="50"/>
        <item x="92"/>
        <item x="31"/>
        <item x="90"/>
        <item x="68"/>
        <item x="64"/>
        <item x="91"/>
        <item x="78"/>
        <item x="84"/>
        <item x="88"/>
        <item x="83"/>
        <item x="82"/>
        <item x="89"/>
        <item x="62"/>
        <item x="63"/>
        <item x="71"/>
        <item x="77"/>
        <item x="70"/>
        <item x="81"/>
        <item x="76"/>
        <item x="75"/>
        <item x="74"/>
        <item t="default"/>
      </items>
    </pivotField>
    <pivotField showAll="0"/>
    <pivotField dragToRow="0" dragToCol="0" dragToPage="0" showAll="0" defaultSubtotal="0"/>
    <pivotField dragToRow="0" dragToCol="0" dragToPage="0" showAll="0" defaultSubtotal="0"/>
  </pivotFields>
  <rowFields count="1">
    <field x="0"/>
  </rowFields>
  <rowItems count="6">
    <i>
      <x v="4"/>
    </i>
    <i>
      <x/>
    </i>
    <i>
      <x v="3"/>
    </i>
    <i>
      <x v="1"/>
    </i>
    <i>
      <x v="2"/>
    </i>
    <i t="grand">
      <x/>
    </i>
  </rowItems>
  <colItems count="1">
    <i/>
  </colItems>
  <dataFields count="1">
    <dataField name="Sum of Visitas actual" fld="3" baseField="0" baseItem="0"/>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2"/>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299DA6-6A0D-49EC-BA16-3F4025D90B79}"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2:C23" firstHeaderRow="0" firstDataRow="1" firstDataCol="0"/>
  <pivotFields count="9">
    <pivotField showAll="0">
      <items count="6">
        <item x="0"/>
        <item x="1"/>
        <item x="2"/>
        <item x="3"/>
        <item x="4"/>
        <item t="default"/>
      </items>
    </pivotField>
    <pivotField showAll="0"/>
    <pivotField showAll="0"/>
    <pivotField dataField="1" showAll="0"/>
    <pivotField dataField="1" showAll="0"/>
    <pivotField showAll="0"/>
    <pivotField showAll="0"/>
    <pivotField dataField="1" dragToRow="0" dragToCol="0" dragToPage="0" showAll="0" defaultSubtotal="0"/>
    <pivotField dragToRow="0" dragToCol="0" dragToPage="0" showAll="0" defaultSubtotal="0"/>
  </pivotFields>
  <rowItems count="1">
    <i/>
  </rowItems>
  <colFields count="1">
    <field x="-2"/>
  </colFields>
  <colItems count="3">
    <i>
      <x/>
    </i>
    <i i="1">
      <x v="1"/>
    </i>
    <i i="2">
      <x v="2"/>
    </i>
  </colItems>
  <dataFields count="3">
    <dataField name="Sum of Visitas anterior" fld="4" baseField="0" baseItem="0"/>
    <dataField name="Sum of Visitas actual" fld="3" baseField="0" baseItem="0" numFmtId="3"/>
    <dataField name="Sum of Variacion" fld="7" baseField="0" baseItem="0" numFmtId="164"/>
  </dataFields>
  <formats count="2">
    <format dxfId="17">
      <pivotArea outline="0" collapsedLevelsAreSubtotals="1" fieldPosition="0">
        <references count="1">
          <reference field="4294967294" count="1" selected="0">
            <x v="1"/>
          </reference>
        </references>
      </pivotArea>
    </format>
    <format dxfId="16">
      <pivotArea outline="0" collapsedLevelsAreSubtotals="1" fieldPosition="0">
        <references count="1">
          <reference field="4294967294" count="1" selected="0">
            <x v="2"/>
          </reference>
        </references>
      </pivotArea>
    </format>
  </formats>
  <chartFormats count="2">
    <chartFormat chart="3" format="0" series="1">
      <pivotArea type="data" outline="0" fieldPosition="0">
        <references count="1">
          <reference field="4294967294" count="1" selected="0">
            <x v="1"/>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B74FBC13-19D7-4C4B-852F-96BB6224F559}" autoFormatId="16" applyNumberFormats="0" applyBorderFormats="0" applyFontFormats="0" applyPatternFormats="0" applyAlignmentFormats="0" applyWidthHeightFormats="0">
  <queryTableRefresh nextId="4">
    <queryTableFields count="3">
      <queryTableField id="1" name="MEDIO" tableColumnId="1"/>
      <queryTableField id="2" name="VISITAS" tableColumnId="2"/>
      <queryTableField id="3" name="PAGINAS"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630BBCD3-168F-4F69-8E05-F47E12859B03}" autoFormatId="16" applyNumberFormats="0" applyBorderFormats="0" applyFontFormats="0" applyPatternFormats="0" applyAlignmentFormats="0" applyWidthHeightFormats="0">
  <queryTableRefresh nextId="8">
    <queryTableFields count="7">
      <queryTableField id="1" name="Source.Name" tableColumnId="1"/>
      <queryTableField id="2" name="Column1" tableColumnId="2"/>
      <queryTableField id="3" name="Column2" tableColumnId="3"/>
      <queryTableField id="4" name="Visitas actual" tableColumnId="4"/>
      <queryTableField id="5" name="Visitas anterior" tableColumnId="5"/>
      <queryTableField id="6" name="Paginas actual" tableColumnId="6"/>
      <queryTableField id="7" name="Paginas anterior"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C8DD1752-245F-4A52-A281-9A39EA0D5E81}" autoFormatId="16" applyNumberFormats="0" applyBorderFormats="0" applyFontFormats="0" applyPatternFormats="0" applyAlignmentFormats="0" applyWidthHeightFormats="0">
  <queryTableRefresh nextId="4">
    <queryTableFields count="3">
      <queryTableField id="1" name="MEDIO" tableColumnId="1"/>
      <queryTableField id="2" name="VISITAS" tableColumnId="2"/>
      <queryTableField id="3" name="PAGINAS"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89D02EF2-9092-4B50-BEC0-F1E302A02191}" autoFormatId="16" applyNumberFormats="0" applyBorderFormats="0" applyFontFormats="0" applyPatternFormats="0" applyAlignmentFormats="0" applyWidthHeightFormats="0">
  <queryTableRefresh nextId="4">
    <queryTableFields count="3">
      <queryTableField id="1" name="MEDIO" tableColumnId="1"/>
      <queryTableField id="2" name="VISITAS" tableColumnId="2"/>
      <queryTableField id="3" name="PAGINAS"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cion" xr10:uid="{35A315C7-5ED2-4933-B60F-75FDAB15EDE3}" sourceName="Seccion">
  <pivotTables>
    <pivotTable tabId="6" name="PivotTable15"/>
    <pivotTable tabId="6" name="PivotTable14"/>
  </pivotTables>
  <data>
    <tabular pivotCacheId="616962870">
      <items count="5">
        <i x="0" s="1"/>
        <i x="1"/>
        <i x="2"/>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cion" xr10:uid="{31DF91FA-8A28-41A9-9DEB-CFC764C6255A}" sourceName="Seccion">
  <data>
    <tabular pivotCacheId="1878420346">
      <items count="5">
        <i x="0"/>
        <i x="1"/>
        <i x="2" s="1"/>
        <i x="3"/>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cion" xr10:uid="{BBC5215C-0D46-403D-97A8-29BC29740D30}" cache="Slicer_Seccion" caption="Seccion" columnCount="5" style="Blue White Outline" rowHeight="257175"/>
  <slicer name="Seccion 1" xr10:uid="{7B5F1BB0-5F65-4CB7-98CA-899FD402EB74}" cache="SegmentaciónDeDatos_Seccion" caption="Seccion" columnCount="5" style="Blue White Outlin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cion 2" xr10:uid="{021E3163-E665-43E5-A423-8F678F3F92CD}" cache="Slicer_Seccion" caption="Seccion" columnCount="5" style="Blue White Outline"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0B5321-DF05-4546-A071-8D6D1698F546}" name="OJD" displayName="OJD" ref="A1:C107" tableType="queryTable" totalsRowShown="0">
  <autoFilter ref="A1:C107" xr:uid="{FB0B5321-DF05-4546-A071-8D6D1698F546}"/>
  <sortState xmlns:xlrd2="http://schemas.microsoft.com/office/spreadsheetml/2017/richdata2" ref="A2:C107">
    <sortCondition descending="1" ref="B1:B107"/>
  </sortState>
  <tableColumns count="3">
    <tableColumn id="1" xr3:uid="{88F93507-948F-4E35-AE41-4933D8B710BB}" uniqueName="1" name="MEDIO" queryTableFieldId="1" dataDxfId="21"/>
    <tableColumn id="2" xr3:uid="{BF74D3CB-BC06-4DA6-8BB5-3318748BED0F}" uniqueName="2" name="VISITAS" queryTableFieldId="2"/>
    <tableColumn id="3" xr3:uid="{BEF8A872-C1F2-48B5-B12C-6BC031C0A70F}" uniqueName="3" name="PAGINAS"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C1CEE2-7B33-4755-9760-390C0D45CED5}" name="ERP" displayName="ERP" ref="A1:G156" tableType="queryTable" totalsRowShown="0">
  <autoFilter ref="A1:G156" xr:uid="{5FC1CEE2-7B33-4755-9760-390C0D45CED5}"/>
  <tableColumns count="7">
    <tableColumn id="1" xr3:uid="{DB9C65A0-5031-49FB-BAB0-133C51C4B66B}" uniqueName="1" name="Seccion" queryTableFieldId="1" dataDxfId="20"/>
    <tableColumn id="2" xr3:uid="{CB684837-CEE0-4107-94EA-5803C1FC5FDC}" uniqueName="2" name="Dia" queryTableFieldId="2" dataDxfId="19"/>
    <tableColumn id="3" xr3:uid="{E4ABDB2C-1231-49DC-9560-C22FE820B13A}" uniqueName="3" name="Num mes" queryTableFieldId="3"/>
    <tableColumn id="4" xr3:uid="{708DF9B5-EFF5-4410-A97B-51A7C4F4A62C}" uniqueName="4" name="Visitas actual" queryTableFieldId="4"/>
    <tableColumn id="5" xr3:uid="{EFDB5B99-FC65-4CBA-925D-FDE865AA4454}" uniqueName="5" name="Visitas anterior" queryTableFieldId="5"/>
    <tableColumn id="6" xr3:uid="{E38EFA78-4D6B-46B0-B530-E763D39336E6}" uniqueName="6" name="Paginas actual" queryTableFieldId="6"/>
    <tableColumn id="7" xr3:uid="{4FACB5BD-625B-4643-BFC8-D3015417CD23}" uniqueName="7" name="Paginas anterior" queryTableField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E03FD07-095B-41B6-80B3-9E67929FB2B8}" name="Append1" displayName="Append1" ref="A1:C31" tableType="queryTable" totalsRowShown="0">
  <autoFilter ref="A1:C31" xr:uid="{AE03FD07-095B-41B6-80B3-9E67929FB2B8}"/>
  <tableColumns count="3">
    <tableColumn id="1" xr3:uid="{741698C3-062E-4B71-868B-95F7F8967A5C}" uniqueName="1" name="MEDIO" queryTableFieldId="1" dataDxfId="18"/>
    <tableColumn id="2" xr3:uid="{D790AA4B-A79C-4A1F-8D01-45A1120ED823}" uniqueName="2" name="VISITAS" queryTableFieldId="2"/>
    <tableColumn id="3" xr3:uid="{FF441682-7574-4B3D-90AA-9697942579D9}" uniqueName="3" name="PAGINAS"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A342AE-AFC7-4FA9-9ED6-3B933441758A}" name="DS4B1" displayName="DS4B1" ref="AW10:AY11" totalsRowShown="0" headerRowDxfId="9" headerRowBorderDxfId="8" tableBorderDxfId="7">
  <autoFilter ref="AW10:AY11" xr:uid="{2FA342AE-AFC7-4FA9-9ED6-3B933441758A}"/>
  <tableColumns count="3">
    <tableColumn id="1" xr3:uid="{F22EB04E-75EF-4049-AC17-696305B8575C}" name="MEDIO"/>
    <tableColumn id="2" xr3:uid="{4E8F7255-782E-4E06-BB6F-C281019B67E2}" name="VISITAS"/>
    <tableColumn id="3" xr3:uid="{1FEC2369-F5B4-405A-9B4C-3138A09BA661}" name="PAGINA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731A642-7D7A-47EE-9E68-559921F6F144}" name="Append17" displayName="Append17" ref="N3:P33" tableType="queryTable" totalsRowShown="0" headerRowDxfId="6" dataDxfId="5">
  <autoFilter ref="N3:P33" xr:uid="{F731A642-7D7A-47EE-9E68-559921F6F144}"/>
  <tableColumns count="3">
    <tableColumn id="1" xr3:uid="{3B32D3DD-AAFB-4BC9-9FD4-65452B45E027}" uniqueName="1" name="MEDIO" queryTableFieldId="1" dataDxfId="4"/>
    <tableColumn id="2" xr3:uid="{315DC2C0-7C60-4D52-BE92-FEF6CFDAA0CB}" uniqueName="2" name="VISITAS" queryTableFieldId="2" dataDxfId="3"/>
    <tableColumn id="3" xr3:uid="{A2F2D21C-C4D9-4F42-9162-19006C42C2A9}" uniqueName="3" name="PAGINAS" queryTableFieldId="3" dataDxfId="2"/>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8EA69-1A31-4383-B24B-FE1C5E47EACD}">
  <dimension ref="A1:C107"/>
  <sheetViews>
    <sheetView workbookViewId="0">
      <selection activeCell="G17" sqref="G17"/>
    </sheetView>
  </sheetViews>
  <sheetFormatPr baseColWidth="10" defaultColWidth="9.140625" defaultRowHeight="15" x14ac:dyDescent="0.25"/>
  <cols>
    <col min="1" max="1" width="49.5703125" bestFit="1" customWidth="1"/>
    <col min="2" max="2" width="10" bestFit="1" customWidth="1"/>
    <col min="3" max="3" width="11.28515625" bestFit="1" customWidth="1"/>
  </cols>
  <sheetData>
    <row r="1" spans="1:3" x14ac:dyDescent="0.25">
      <c r="A1" t="s">
        <v>16</v>
      </c>
      <c r="B1" t="s">
        <v>17</v>
      </c>
      <c r="C1" t="s">
        <v>18</v>
      </c>
    </row>
    <row r="2" spans="1:3" x14ac:dyDescent="0.25">
      <c r="A2" t="s">
        <v>96</v>
      </c>
      <c r="B2">
        <v>62797087</v>
      </c>
      <c r="C2">
        <v>1731521393</v>
      </c>
    </row>
    <row r="3" spans="1:3" x14ac:dyDescent="0.25">
      <c r="A3" t="s">
        <v>120</v>
      </c>
      <c r="B3">
        <v>60537997</v>
      </c>
      <c r="C3">
        <v>1811914569</v>
      </c>
    </row>
    <row r="4" spans="1:3" x14ac:dyDescent="0.25">
      <c r="A4" t="s">
        <v>95</v>
      </c>
      <c r="B4">
        <v>45789406</v>
      </c>
      <c r="C4">
        <v>362018690</v>
      </c>
    </row>
    <row r="5" spans="1:3" x14ac:dyDescent="0.25">
      <c r="A5" t="s">
        <v>38</v>
      </c>
      <c r="B5">
        <v>25338043</v>
      </c>
      <c r="C5">
        <v>168718185</v>
      </c>
    </row>
    <row r="6" spans="1:3" x14ac:dyDescent="0.25">
      <c r="A6" t="s">
        <v>119</v>
      </c>
      <c r="B6">
        <v>11340905</v>
      </c>
      <c r="C6">
        <v>259719217</v>
      </c>
    </row>
    <row r="7" spans="1:3" x14ac:dyDescent="0.25">
      <c r="A7" t="s">
        <v>107</v>
      </c>
      <c r="B7">
        <v>11225048</v>
      </c>
      <c r="C7">
        <v>130589670</v>
      </c>
    </row>
    <row r="8" spans="1:3" x14ac:dyDescent="0.25">
      <c r="A8" t="s">
        <v>121</v>
      </c>
      <c r="B8">
        <v>9245655</v>
      </c>
      <c r="C8">
        <v>114897982</v>
      </c>
    </row>
    <row r="9" spans="1:3" x14ac:dyDescent="0.25">
      <c r="A9" t="s">
        <v>56</v>
      </c>
      <c r="B9">
        <v>8413397</v>
      </c>
      <c r="C9">
        <v>131449965</v>
      </c>
    </row>
    <row r="10" spans="1:3" x14ac:dyDescent="0.25">
      <c r="A10" t="s">
        <v>103</v>
      </c>
      <c r="B10">
        <v>6829134</v>
      </c>
      <c r="C10">
        <v>62715387</v>
      </c>
    </row>
    <row r="11" spans="1:3" x14ac:dyDescent="0.25">
      <c r="A11" t="s">
        <v>118</v>
      </c>
      <c r="B11">
        <v>5139232</v>
      </c>
      <c r="C11">
        <v>19660213</v>
      </c>
    </row>
    <row r="12" spans="1:3" x14ac:dyDescent="0.25">
      <c r="A12" t="s">
        <v>24</v>
      </c>
      <c r="B12">
        <v>4804352</v>
      </c>
      <c r="C12">
        <v>34497176</v>
      </c>
    </row>
    <row r="13" spans="1:3" x14ac:dyDescent="0.25">
      <c r="A13" t="s">
        <v>123</v>
      </c>
      <c r="B13">
        <v>3477076</v>
      </c>
      <c r="C13">
        <v>70654479</v>
      </c>
    </row>
    <row r="14" spans="1:3" x14ac:dyDescent="0.25">
      <c r="A14" t="s">
        <v>94</v>
      </c>
      <c r="B14">
        <v>3431791</v>
      </c>
      <c r="C14">
        <v>171939436</v>
      </c>
    </row>
    <row r="15" spans="1:3" x14ac:dyDescent="0.25">
      <c r="A15" t="s">
        <v>91</v>
      </c>
      <c r="B15">
        <v>3341002</v>
      </c>
      <c r="C15">
        <v>68892114</v>
      </c>
    </row>
    <row r="16" spans="1:3" x14ac:dyDescent="0.25">
      <c r="A16" t="s">
        <v>87</v>
      </c>
      <c r="B16">
        <v>2820617</v>
      </c>
      <c r="C16">
        <v>80393176</v>
      </c>
    </row>
    <row r="17" spans="1:3" x14ac:dyDescent="0.25">
      <c r="A17" t="s">
        <v>106</v>
      </c>
      <c r="B17">
        <v>2458809</v>
      </c>
      <c r="C17">
        <v>50919861</v>
      </c>
    </row>
    <row r="18" spans="1:3" x14ac:dyDescent="0.25">
      <c r="A18" t="s">
        <v>90</v>
      </c>
      <c r="B18">
        <v>2416521</v>
      </c>
      <c r="C18">
        <v>52182595</v>
      </c>
    </row>
    <row r="19" spans="1:3" x14ac:dyDescent="0.25">
      <c r="A19" t="s">
        <v>19</v>
      </c>
      <c r="B19">
        <v>2383452</v>
      </c>
      <c r="C19">
        <v>38991301</v>
      </c>
    </row>
    <row r="20" spans="1:3" x14ac:dyDescent="0.25">
      <c r="A20" t="s">
        <v>41</v>
      </c>
      <c r="B20">
        <v>2154036</v>
      </c>
      <c r="C20">
        <v>21088328</v>
      </c>
    </row>
    <row r="21" spans="1:3" x14ac:dyDescent="0.25">
      <c r="A21" t="s">
        <v>104</v>
      </c>
      <c r="B21">
        <v>1780970</v>
      </c>
      <c r="C21">
        <v>17756934</v>
      </c>
    </row>
    <row r="22" spans="1:3" x14ac:dyDescent="0.25">
      <c r="A22" t="s">
        <v>59</v>
      </c>
      <c r="B22">
        <v>1750868</v>
      </c>
      <c r="C22">
        <v>11984725</v>
      </c>
    </row>
    <row r="23" spans="1:3" x14ac:dyDescent="0.25">
      <c r="A23" t="s">
        <v>108</v>
      </c>
      <c r="B23">
        <v>1705417</v>
      </c>
      <c r="C23">
        <v>6397760</v>
      </c>
    </row>
    <row r="24" spans="1:3" x14ac:dyDescent="0.25">
      <c r="A24" t="s">
        <v>84</v>
      </c>
      <c r="B24">
        <v>1594177</v>
      </c>
      <c r="C24">
        <v>13440517</v>
      </c>
    </row>
    <row r="25" spans="1:3" x14ac:dyDescent="0.25">
      <c r="A25" t="s">
        <v>57</v>
      </c>
      <c r="B25">
        <v>1369312</v>
      </c>
      <c r="C25">
        <v>7215023</v>
      </c>
    </row>
    <row r="26" spans="1:3" x14ac:dyDescent="0.25">
      <c r="A26" t="s">
        <v>65</v>
      </c>
      <c r="B26">
        <v>1349951</v>
      </c>
      <c r="C26">
        <v>15224862</v>
      </c>
    </row>
    <row r="27" spans="1:3" x14ac:dyDescent="0.25">
      <c r="A27" t="s">
        <v>33</v>
      </c>
      <c r="B27">
        <v>1215036</v>
      </c>
      <c r="C27">
        <v>12689910</v>
      </c>
    </row>
    <row r="28" spans="1:3" x14ac:dyDescent="0.25">
      <c r="A28" t="s">
        <v>117</v>
      </c>
      <c r="B28">
        <v>1175137</v>
      </c>
      <c r="C28">
        <v>23009845</v>
      </c>
    </row>
    <row r="29" spans="1:3" x14ac:dyDescent="0.25">
      <c r="A29" t="s">
        <v>62</v>
      </c>
      <c r="B29">
        <v>1029690</v>
      </c>
      <c r="C29">
        <v>4142190</v>
      </c>
    </row>
    <row r="30" spans="1:3" x14ac:dyDescent="0.25">
      <c r="A30" t="s">
        <v>85</v>
      </c>
      <c r="B30">
        <v>997025</v>
      </c>
      <c r="C30">
        <v>41123040</v>
      </c>
    </row>
    <row r="31" spans="1:3" x14ac:dyDescent="0.25">
      <c r="A31" t="s">
        <v>53</v>
      </c>
      <c r="B31">
        <v>953180</v>
      </c>
      <c r="C31">
        <v>8827167</v>
      </c>
    </row>
    <row r="32" spans="1:3" x14ac:dyDescent="0.25">
      <c r="A32" t="s">
        <v>68</v>
      </c>
      <c r="B32">
        <v>944253</v>
      </c>
      <c r="C32">
        <v>18182939</v>
      </c>
    </row>
    <row r="33" spans="1:3" x14ac:dyDescent="0.25">
      <c r="A33" t="s">
        <v>58</v>
      </c>
      <c r="B33">
        <v>815949</v>
      </c>
      <c r="C33">
        <v>1620531</v>
      </c>
    </row>
    <row r="34" spans="1:3" x14ac:dyDescent="0.25">
      <c r="A34" t="s">
        <v>64</v>
      </c>
      <c r="B34">
        <v>790542</v>
      </c>
      <c r="C34">
        <v>2341518</v>
      </c>
    </row>
    <row r="35" spans="1:3" x14ac:dyDescent="0.25">
      <c r="A35" t="s">
        <v>83</v>
      </c>
      <c r="B35">
        <v>752549</v>
      </c>
      <c r="C35">
        <v>12959037</v>
      </c>
    </row>
    <row r="36" spans="1:3" x14ac:dyDescent="0.25">
      <c r="A36" t="s">
        <v>122</v>
      </c>
      <c r="B36">
        <v>741232</v>
      </c>
      <c r="C36">
        <v>4957116</v>
      </c>
    </row>
    <row r="37" spans="1:3" x14ac:dyDescent="0.25">
      <c r="A37" t="s">
        <v>43</v>
      </c>
      <c r="B37">
        <v>733871</v>
      </c>
      <c r="C37">
        <v>10627563</v>
      </c>
    </row>
    <row r="38" spans="1:3" x14ac:dyDescent="0.25">
      <c r="A38" t="s">
        <v>86</v>
      </c>
      <c r="B38">
        <v>728667</v>
      </c>
      <c r="C38">
        <v>4655641</v>
      </c>
    </row>
    <row r="39" spans="1:3" x14ac:dyDescent="0.25">
      <c r="A39" t="s">
        <v>52</v>
      </c>
      <c r="B39">
        <v>725788</v>
      </c>
      <c r="C39">
        <v>5947059</v>
      </c>
    </row>
    <row r="40" spans="1:3" x14ac:dyDescent="0.25">
      <c r="A40" t="s">
        <v>98</v>
      </c>
      <c r="B40">
        <v>712894</v>
      </c>
      <c r="C40">
        <v>8758928</v>
      </c>
    </row>
    <row r="41" spans="1:3" x14ac:dyDescent="0.25">
      <c r="A41" t="s">
        <v>110</v>
      </c>
      <c r="B41">
        <v>658748</v>
      </c>
      <c r="C41">
        <v>7173173</v>
      </c>
    </row>
    <row r="42" spans="1:3" x14ac:dyDescent="0.25">
      <c r="A42" t="s">
        <v>92</v>
      </c>
      <c r="B42">
        <v>653516</v>
      </c>
      <c r="C42">
        <v>10811886</v>
      </c>
    </row>
    <row r="43" spans="1:3" x14ac:dyDescent="0.25">
      <c r="A43" t="s">
        <v>47</v>
      </c>
      <c r="B43">
        <v>599605</v>
      </c>
      <c r="C43">
        <v>2839787</v>
      </c>
    </row>
    <row r="44" spans="1:3" x14ac:dyDescent="0.25">
      <c r="A44" t="s">
        <v>73</v>
      </c>
      <c r="B44">
        <v>551498</v>
      </c>
      <c r="C44">
        <v>1971570</v>
      </c>
    </row>
    <row r="45" spans="1:3" x14ac:dyDescent="0.25">
      <c r="A45" t="s">
        <v>124</v>
      </c>
      <c r="B45">
        <v>525666</v>
      </c>
      <c r="C45">
        <v>4624515</v>
      </c>
    </row>
    <row r="46" spans="1:3" x14ac:dyDescent="0.25">
      <c r="A46" t="s">
        <v>49</v>
      </c>
      <c r="B46">
        <v>513385</v>
      </c>
      <c r="C46">
        <v>4147075</v>
      </c>
    </row>
    <row r="47" spans="1:3" x14ac:dyDescent="0.25">
      <c r="A47" t="s">
        <v>30</v>
      </c>
      <c r="B47">
        <v>506444</v>
      </c>
      <c r="C47">
        <v>4747971</v>
      </c>
    </row>
    <row r="48" spans="1:3" x14ac:dyDescent="0.25">
      <c r="A48" t="s">
        <v>22</v>
      </c>
      <c r="B48">
        <v>500750</v>
      </c>
      <c r="C48">
        <v>5273348</v>
      </c>
    </row>
    <row r="49" spans="1:3" x14ac:dyDescent="0.25">
      <c r="A49" t="s">
        <v>60</v>
      </c>
      <c r="B49">
        <v>496163</v>
      </c>
      <c r="C49">
        <v>4408250</v>
      </c>
    </row>
    <row r="50" spans="1:3" x14ac:dyDescent="0.25">
      <c r="A50" t="s">
        <v>81</v>
      </c>
      <c r="B50">
        <v>466432</v>
      </c>
      <c r="C50">
        <v>1345384</v>
      </c>
    </row>
    <row r="51" spans="1:3" x14ac:dyDescent="0.25">
      <c r="A51" t="s">
        <v>93</v>
      </c>
      <c r="B51">
        <v>437948</v>
      </c>
      <c r="C51">
        <v>5335143</v>
      </c>
    </row>
    <row r="52" spans="1:3" x14ac:dyDescent="0.25">
      <c r="A52" t="s">
        <v>37</v>
      </c>
      <c r="B52">
        <v>434849</v>
      </c>
      <c r="C52">
        <v>4489272</v>
      </c>
    </row>
    <row r="53" spans="1:3" x14ac:dyDescent="0.25">
      <c r="A53" t="s">
        <v>105</v>
      </c>
      <c r="B53">
        <v>425585</v>
      </c>
      <c r="C53">
        <v>1484592</v>
      </c>
    </row>
    <row r="54" spans="1:3" x14ac:dyDescent="0.25">
      <c r="A54" t="s">
        <v>82</v>
      </c>
      <c r="B54">
        <v>415520</v>
      </c>
      <c r="C54">
        <v>1737281</v>
      </c>
    </row>
    <row r="55" spans="1:3" x14ac:dyDescent="0.25">
      <c r="A55" t="s">
        <v>32</v>
      </c>
      <c r="B55">
        <v>407155</v>
      </c>
      <c r="C55">
        <v>3346942</v>
      </c>
    </row>
    <row r="56" spans="1:3" x14ac:dyDescent="0.25">
      <c r="A56" t="s">
        <v>45</v>
      </c>
      <c r="B56">
        <v>363699</v>
      </c>
      <c r="C56">
        <v>2506049</v>
      </c>
    </row>
    <row r="57" spans="1:3" x14ac:dyDescent="0.25">
      <c r="A57" t="s">
        <v>40</v>
      </c>
      <c r="B57">
        <v>349301</v>
      </c>
      <c r="C57">
        <v>2946918</v>
      </c>
    </row>
    <row r="58" spans="1:3" x14ac:dyDescent="0.25">
      <c r="A58" t="s">
        <v>31</v>
      </c>
      <c r="B58">
        <v>347311</v>
      </c>
      <c r="C58">
        <v>3613701</v>
      </c>
    </row>
    <row r="59" spans="1:3" x14ac:dyDescent="0.25">
      <c r="A59" t="s">
        <v>54</v>
      </c>
      <c r="B59">
        <v>337930</v>
      </c>
      <c r="C59">
        <v>3116242</v>
      </c>
    </row>
    <row r="60" spans="1:3" x14ac:dyDescent="0.25">
      <c r="A60" t="s">
        <v>20</v>
      </c>
      <c r="B60">
        <v>334462</v>
      </c>
      <c r="C60">
        <v>4818772</v>
      </c>
    </row>
    <row r="61" spans="1:3" x14ac:dyDescent="0.25">
      <c r="A61" t="s">
        <v>34</v>
      </c>
      <c r="B61">
        <v>327590</v>
      </c>
      <c r="C61">
        <v>860388</v>
      </c>
    </row>
    <row r="62" spans="1:3" x14ac:dyDescent="0.25">
      <c r="A62" t="s">
        <v>26</v>
      </c>
      <c r="B62">
        <v>314924</v>
      </c>
      <c r="C62">
        <v>2098821</v>
      </c>
    </row>
    <row r="63" spans="1:3" x14ac:dyDescent="0.25">
      <c r="A63" t="s">
        <v>116</v>
      </c>
      <c r="B63">
        <v>285456</v>
      </c>
      <c r="C63">
        <v>2715438</v>
      </c>
    </row>
    <row r="64" spans="1:3" x14ac:dyDescent="0.25">
      <c r="A64" t="s">
        <v>28</v>
      </c>
      <c r="B64">
        <v>269749</v>
      </c>
      <c r="C64">
        <v>1302420</v>
      </c>
    </row>
    <row r="65" spans="1:3" x14ac:dyDescent="0.25">
      <c r="A65" t="s">
        <v>51</v>
      </c>
      <c r="B65">
        <v>233339</v>
      </c>
      <c r="C65">
        <v>2099431</v>
      </c>
    </row>
    <row r="66" spans="1:3" x14ac:dyDescent="0.25">
      <c r="A66" t="s">
        <v>48</v>
      </c>
      <c r="B66">
        <v>214876</v>
      </c>
      <c r="C66">
        <v>1463512</v>
      </c>
    </row>
    <row r="67" spans="1:3" x14ac:dyDescent="0.25">
      <c r="A67" t="s">
        <v>44</v>
      </c>
      <c r="B67">
        <v>203805</v>
      </c>
      <c r="C67">
        <v>1572499</v>
      </c>
    </row>
    <row r="68" spans="1:3" x14ac:dyDescent="0.25">
      <c r="A68" t="s">
        <v>46</v>
      </c>
      <c r="B68">
        <v>190549</v>
      </c>
      <c r="C68">
        <v>1940433</v>
      </c>
    </row>
    <row r="69" spans="1:3" x14ac:dyDescent="0.25">
      <c r="A69" t="s">
        <v>29</v>
      </c>
      <c r="B69">
        <v>186040</v>
      </c>
      <c r="C69">
        <v>1419400</v>
      </c>
    </row>
    <row r="70" spans="1:3" x14ac:dyDescent="0.25">
      <c r="A70" t="s">
        <v>55</v>
      </c>
      <c r="B70">
        <v>178384</v>
      </c>
      <c r="C70">
        <v>1402986</v>
      </c>
    </row>
    <row r="71" spans="1:3" x14ac:dyDescent="0.25">
      <c r="A71" t="s">
        <v>89</v>
      </c>
      <c r="B71">
        <v>163128</v>
      </c>
      <c r="C71">
        <v>1323424</v>
      </c>
    </row>
    <row r="72" spans="1:3" x14ac:dyDescent="0.25">
      <c r="A72" t="s">
        <v>99</v>
      </c>
      <c r="B72">
        <v>144394</v>
      </c>
      <c r="C72">
        <v>624783</v>
      </c>
    </row>
    <row r="73" spans="1:3" x14ac:dyDescent="0.25">
      <c r="A73" t="s">
        <v>74</v>
      </c>
      <c r="B73">
        <v>142687</v>
      </c>
      <c r="C73">
        <v>472418</v>
      </c>
    </row>
    <row r="74" spans="1:3" x14ac:dyDescent="0.25">
      <c r="A74" t="s">
        <v>35</v>
      </c>
      <c r="B74">
        <v>139271</v>
      </c>
      <c r="C74">
        <v>593532</v>
      </c>
    </row>
    <row r="75" spans="1:3" x14ac:dyDescent="0.25">
      <c r="A75" t="s">
        <v>88</v>
      </c>
      <c r="B75">
        <v>136074</v>
      </c>
      <c r="C75">
        <v>1762365</v>
      </c>
    </row>
    <row r="76" spans="1:3" x14ac:dyDescent="0.25">
      <c r="A76" t="s">
        <v>39</v>
      </c>
      <c r="B76">
        <v>112242</v>
      </c>
      <c r="C76">
        <v>753089</v>
      </c>
    </row>
    <row r="77" spans="1:3" x14ac:dyDescent="0.25">
      <c r="A77" t="s">
        <v>79</v>
      </c>
      <c r="B77">
        <v>111006</v>
      </c>
      <c r="C77">
        <v>481303</v>
      </c>
    </row>
    <row r="78" spans="1:3" x14ac:dyDescent="0.25">
      <c r="A78" t="s">
        <v>77</v>
      </c>
      <c r="B78">
        <v>99891</v>
      </c>
      <c r="C78">
        <v>268075</v>
      </c>
    </row>
    <row r="79" spans="1:3" x14ac:dyDescent="0.25">
      <c r="A79" t="s">
        <v>42</v>
      </c>
      <c r="B79">
        <v>99767</v>
      </c>
      <c r="C79">
        <v>621204</v>
      </c>
    </row>
    <row r="80" spans="1:3" x14ac:dyDescent="0.25">
      <c r="A80" t="s">
        <v>115</v>
      </c>
      <c r="B80">
        <v>88429</v>
      </c>
      <c r="C80">
        <v>692891</v>
      </c>
    </row>
    <row r="81" spans="1:3" x14ac:dyDescent="0.25">
      <c r="A81" t="s">
        <v>27</v>
      </c>
      <c r="B81">
        <v>77068</v>
      </c>
      <c r="C81">
        <v>510410</v>
      </c>
    </row>
    <row r="82" spans="1:3" x14ac:dyDescent="0.25">
      <c r="A82" t="s">
        <v>67</v>
      </c>
      <c r="B82">
        <v>68098</v>
      </c>
      <c r="C82">
        <v>190834</v>
      </c>
    </row>
    <row r="83" spans="1:3" x14ac:dyDescent="0.25">
      <c r="A83" t="s">
        <v>70</v>
      </c>
      <c r="B83">
        <v>67267</v>
      </c>
      <c r="C83">
        <v>772969</v>
      </c>
    </row>
    <row r="84" spans="1:3" x14ac:dyDescent="0.25">
      <c r="A84" t="s">
        <v>80</v>
      </c>
      <c r="B84">
        <v>66080</v>
      </c>
      <c r="C84">
        <v>204897</v>
      </c>
    </row>
    <row r="85" spans="1:3" x14ac:dyDescent="0.25">
      <c r="A85" t="s">
        <v>21</v>
      </c>
      <c r="B85">
        <v>64859</v>
      </c>
      <c r="C85">
        <v>507928</v>
      </c>
    </row>
    <row r="86" spans="1:3" x14ac:dyDescent="0.25">
      <c r="A86" t="s">
        <v>36</v>
      </c>
      <c r="B86">
        <v>63433</v>
      </c>
      <c r="C86">
        <v>307281</v>
      </c>
    </row>
    <row r="87" spans="1:3" x14ac:dyDescent="0.25">
      <c r="A87" t="s">
        <v>71</v>
      </c>
      <c r="B87">
        <v>41891</v>
      </c>
      <c r="C87">
        <v>304538</v>
      </c>
    </row>
    <row r="88" spans="1:3" x14ac:dyDescent="0.25">
      <c r="A88" t="s">
        <v>100</v>
      </c>
      <c r="B88">
        <v>41057</v>
      </c>
      <c r="C88">
        <v>176776</v>
      </c>
    </row>
    <row r="89" spans="1:3" x14ac:dyDescent="0.25">
      <c r="A89" t="s">
        <v>63</v>
      </c>
      <c r="B89">
        <v>38311</v>
      </c>
      <c r="C89">
        <v>143862</v>
      </c>
    </row>
    <row r="90" spans="1:3" x14ac:dyDescent="0.25">
      <c r="A90" t="s">
        <v>75</v>
      </c>
      <c r="B90">
        <v>36147</v>
      </c>
      <c r="C90">
        <v>102120</v>
      </c>
    </row>
    <row r="91" spans="1:3" x14ac:dyDescent="0.25">
      <c r="A91" t="s">
        <v>114</v>
      </c>
      <c r="B91">
        <v>31438</v>
      </c>
      <c r="C91">
        <v>147809</v>
      </c>
    </row>
    <row r="92" spans="1:3" x14ac:dyDescent="0.25">
      <c r="A92" t="s">
        <v>78</v>
      </c>
      <c r="B92">
        <v>31055</v>
      </c>
      <c r="C92">
        <v>95410</v>
      </c>
    </row>
    <row r="93" spans="1:3" x14ac:dyDescent="0.25">
      <c r="A93" t="s">
        <v>69</v>
      </c>
      <c r="B93">
        <v>29503</v>
      </c>
      <c r="C93">
        <v>216265</v>
      </c>
    </row>
    <row r="94" spans="1:3" x14ac:dyDescent="0.25">
      <c r="A94" t="s">
        <v>97</v>
      </c>
      <c r="B94">
        <v>26823</v>
      </c>
      <c r="C94">
        <v>104508</v>
      </c>
    </row>
    <row r="95" spans="1:3" x14ac:dyDescent="0.25">
      <c r="A95" t="s">
        <v>25</v>
      </c>
      <c r="B95">
        <v>26820</v>
      </c>
      <c r="C95">
        <v>381235</v>
      </c>
    </row>
    <row r="96" spans="1:3" x14ac:dyDescent="0.25">
      <c r="A96" t="s">
        <v>113</v>
      </c>
      <c r="B96">
        <v>26812</v>
      </c>
      <c r="C96">
        <v>152322</v>
      </c>
    </row>
    <row r="97" spans="1:3" x14ac:dyDescent="0.25">
      <c r="A97" t="s">
        <v>61</v>
      </c>
      <c r="B97">
        <v>25614</v>
      </c>
      <c r="C97">
        <v>85151</v>
      </c>
    </row>
    <row r="98" spans="1:3" x14ac:dyDescent="0.25">
      <c r="A98" t="s">
        <v>23</v>
      </c>
      <c r="B98">
        <v>23436</v>
      </c>
      <c r="C98">
        <v>44964</v>
      </c>
    </row>
    <row r="99" spans="1:3" x14ac:dyDescent="0.25">
      <c r="A99" t="s">
        <v>112</v>
      </c>
      <c r="B99">
        <v>17346</v>
      </c>
      <c r="C99">
        <v>108916</v>
      </c>
    </row>
    <row r="100" spans="1:3" x14ac:dyDescent="0.25">
      <c r="A100" t="s">
        <v>50</v>
      </c>
      <c r="B100">
        <v>16697</v>
      </c>
      <c r="C100">
        <v>84322</v>
      </c>
    </row>
    <row r="101" spans="1:3" x14ac:dyDescent="0.25">
      <c r="A101" t="s">
        <v>109</v>
      </c>
      <c r="B101">
        <v>12307</v>
      </c>
      <c r="C101">
        <v>33031</v>
      </c>
    </row>
    <row r="102" spans="1:3" x14ac:dyDescent="0.25">
      <c r="A102" t="s">
        <v>66</v>
      </c>
      <c r="B102">
        <v>7161</v>
      </c>
      <c r="C102">
        <v>66536</v>
      </c>
    </row>
    <row r="103" spans="1:3" x14ac:dyDescent="0.25">
      <c r="A103" t="s">
        <v>102</v>
      </c>
      <c r="B103">
        <v>6955</v>
      </c>
      <c r="C103">
        <v>45599</v>
      </c>
    </row>
    <row r="104" spans="1:3" x14ac:dyDescent="0.25">
      <c r="A104" t="s">
        <v>72</v>
      </c>
      <c r="B104">
        <v>4645</v>
      </c>
      <c r="C104">
        <v>13363</v>
      </c>
    </row>
    <row r="105" spans="1:3" x14ac:dyDescent="0.25">
      <c r="A105" t="s">
        <v>76</v>
      </c>
      <c r="B105">
        <v>3612</v>
      </c>
      <c r="C105">
        <v>15525</v>
      </c>
    </row>
    <row r="106" spans="1:3" x14ac:dyDescent="0.25">
      <c r="A106" t="s">
        <v>101</v>
      </c>
      <c r="B106">
        <v>2048</v>
      </c>
      <c r="C106">
        <v>6388</v>
      </c>
    </row>
    <row r="107" spans="1:3" x14ac:dyDescent="0.25">
      <c r="A107" t="s">
        <v>111</v>
      </c>
      <c r="B107">
        <v>901</v>
      </c>
      <c r="C107">
        <v>4192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F086B-FCF2-4311-98E5-0176A3EAC5A9}">
  <dimension ref="A1:G156"/>
  <sheetViews>
    <sheetView workbookViewId="0">
      <selection activeCell="N11" sqref="N11"/>
    </sheetView>
  </sheetViews>
  <sheetFormatPr baseColWidth="10" defaultColWidth="9.140625" defaultRowHeight="15" x14ac:dyDescent="0.25"/>
  <cols>
    <col min="1" max="1" width="15.5703125" bestFit="1" customWidth="1"/>
    <col min="2" max="3" width="11.42578125" bestFit="1" customWidth="1"/>
    <col min="4" max="4" width="15.140625" bestFit="1" customWidth="1"/>
    <col min="5" max="5" width="17" bestFit="1" customWidth="1"/>
    <col min="6" max="6" width="16.140625" bestFit="1" customWidth="1"/>
    <col min="7" max="7" width="17.85546875" bestFit="1" customWidth="1"/>
  </cols>
  <sheetData>
    <row r="1" spans="1:7" x14ac:dyDescent="0.25">
      <c r="A1" t="s">
        <v>131</v>
      </c>
      <c r="B1" t="s">
        <v>132</v>
      </c>
      <c r="C1" t="s">
        <v>133</v>
      </c>
      <c r="D1" t="s">
        <v>0</v>
      </c>
      <c r="E1" t="s">
        <v>1</v>
      </c>
      <c r="F1" t="s">
        <v>2</v>
      </c>
      <c r="G1" t="s">
        <v>3</v>
      </c>
    </row>
    <row r="2" spans="1:7" x14ac:dyDescent="0.25">
      <c r="A2" t="s">
        <v>4</v>
      </c>
      <c r="B2" t="s">
        <v>5</v>
      </c>
      <c r="C2">
        <v>1</v>
      </c>
      <c r="D2">
        <v>12582</v>
      </c>
      <c r="E2">
        <v>9224</v>
      </c>
      <c r="F2">
        <v>77305</v>
      </c>
      <c r="G2">
        <v>52883</v>
      </c>
    </row>
    <row r="3" spans="1:7" x14ac:dyDescent="0.25">
      <c r="A3" t="s">
        <v>4</v>
      </c>
      <c r="B3" t="s">
        <v>6</v>
      </c>
      <c r="C3">
        <v>2</v>
      </c>
      <c r="D3">
        <v>12812</v>
      </c>
      <c r="E3">
        <v>10084</v>
      </c>
      <c r="F3">
        <v>81517</v>
      </c>
      <c r="G3">
        <v>58816</v>
      </c>
    </row>
    <row r="4" spans="1:7" x14ac:dyDescent="0.25">
      <c r="A4" t="s">
        <v>4</v>
      </c>
      <c r="B4" t="s">
        <v>7</v>
      </c>
      <c r="C4">
        <v>3</v>
      </c>
      <c r="D4">
        <v>12384</v>
      </c>
      <c r="E4">
        <v>10570</v>
      </c>
      <c r="F4">
        <v>80569</v>
      </c>
      <c r="G4">
        <v>66588</v>
      </c>
    </row>
    <row r="5" spans="1:7" x14ac:dyDescent="0.25">
      <c r="A5" t="s">
        <v>4</v>
      </c>
      <c r="B5" t="s">
        <v>8</v>
      </c>
      <c r="C5">
        <v>4</v>
      </c>
      <c r="D5">
        <v>5273</v>
      </c>
      <c r="E5">
        <v>4664</v>
      </c>
      <c r="F5">
        <v>35535</v>
      </c>
      <c r="G5">
        <v>31969</v>
      </c>
    </row>
    <row r="6" spans="1:7" x14ac:dyDescent="0.25">
      <c r="A6" t="s">
        <v>4</v>
      </c>
      <c r="B6" t="s">
        <v>9</v>
      </c>
      <c r="C6">
        <v>5</v>
      </c>
      <c r="D6">
        <v>4486</v>
      </c>
      <c r="E6">
        <v>3325</v>
      </c>
      <c r="F6">
        <v>31841</v>
      </c>
      <c r="G6">
        <v>20172</v>
      </c>
    </row>
    <row r="7" spans="1:7" x14ac:dyDescent="0.25">
      <c r="A7" t="s">
        <v>4</v>
      </c>
      <c r="B7" t="s">
        <v>10</v>
      </c>
      <c r="C7">
        <v>6</v>
      </c>
      <c r="D7">
        <v>4938</v>
      </c>
      <c r="E7">
        <v>9354</v>
      </c>
      <c r="F7">
        <v>34949</v>
      </c>
      <c r="G7">
        <v>55196</v>
      </c>
    </row>
    <row r="8" spans="1:7" x14ac:dyDescent="0.25">
      <c r="A8" t="s">
        <v>4</v>
      </c>
      <c r="B8" t="s">
        <v>11</v>
      </c>
      <c r="C8">
        <v>7</v>
      </c>
      <c r="D8">
        <v>9171</v>
      </c>
      <c r="E8">
        <v>6989</v>
      </c>
      <c r="F8">
        <v>62115</v>
      </c>
      <c r="G8">
        <v>43769</v>
      </c>
    </row>
    <row r="9" spans="1:7" x14ac:dyDescent="0.25">
      <c r="A9" t="s">
        <v>4</v>
      </c>
      <c r="B9" t="s">
        <v>5</v>
      </c>
      <c r="C9">
        <v>8</v>
      </c>
      <c r="D9">
        <v>4807</v>
      </c>
      <c r="E9">
        <v>9866</v>
      </c>
      <c r="F9">
        <v>29359</v>
      </c>
      <c r="G9">
        <v>57085</v>
      </c>
    </row>
    <row r="10" spans="1:7" x14ac:dyDescent="0.25">
      <c r="A10" t="s">
        <v>4</v>
      </c>
      <c r="B10" t="s">
        <v>6</v>
      </c>
      <c r="C10">
        <v>9</v>
      </c>
      <c r="D10">
        <v>14156</v>
      </c>
      <c r="E10">
        <v>10445</v>
      </c>
      <c r="F10">
        <v>93780</v>
      </c>
      <c r="G10">
        <v>60950</v>
      </c>
    </row>
    <row r="11" spans="1:7" x14ac:dyDescent="0.25">
      <c r="A11" t="s">
        <v>4</v>
      </c>
      <c r="B11" t="s">
        <v>7</v>
      </c>
      <c r="C11">
        <v>10</v>
      </c>
      <c r="D11">
        <v>15011</v>
      </c>
      <c r="E11">
        <v>10811</v>
      </c>
      <c r="F11">
        <v>98788</v>
      </c>
      <c r="G11">
        <v>70653</v>
      </c>
    </row>
    <row r="12" spans="1:7" x14ac:dyDescent="0.25">
      <c r="A12" t="s">
        <v>4</v>
      </c>
      <c r="B12" t="s">
        <v>8</v>
      </c>
      <c r="C12">
        <v>11</v>
      </c>
      <c r="D12">
        <v>6021</v>
      </c>
      <c r="E12">
        <v>4689</v>
      </c>
      <c r="F12">
        <v>39075</v>
      </c>
      <c r="G12">
        <v>33545</v>
      </c>
    </row>
    <row r="13" spans="1:7" x14ac:dyDescent="0.25">
      <c r="A13" t="s">
        <v>4</v>
      </c>
      <c r="B13" t="s">
        <v>9</v>
      </c>
      <c r="C13">
        <v>12</v>
      </c>
      <c r="D13">
        <v>4120</v>
      </c>
      <c r="E13">
        <v>3400</v>
      </c>
      <c r="F13">
        <v>23713</v>
      </c>
      <c r="G13">
        <v>23745</v>
      </c>
    </row>
    <row r="14" spans="1:7" x14ac:dyDescent="0.25">
      <c r="A14" t="s">
        <v>4</v>
      </c>
      <c r="B14" t="s">
        <v>10</v>
      </c>
      <c r="C14">
        <v>13</v>
      </c>
      <c r="D14">
        <v>13825</v>
      </c>
      <c r="E14">
        <v>9602</v>
      </c>
      <c r="F14">
        <v>95546</v>
      </c>
      <c r="G14">
        <v>55084</v>
      </c>
    </row>
    <row r="15" spans="1:7" x14ac:dyDescent="0.25">
      <c r="A15" t="s">
        <v>4</v>
      </c>
      <c r="B15" t="s">
        <v>11</v>
      </c>
      <c r="C15">
        <v>14</v>
      </c>
      <c r="D15">
        <v>14824</v>
      </c>
      <c r="E15">
        <v>10251</v>
      </c>
      <c r="F15">
        <v>119463</v>
      </c>
      <c r="G15">
        <v>61287</v>
      </c>
    </row>
    <row r="16" spans="1:7" x14ac:dyDescent="0.25">
      <c r="A16" t="s">
        <v>4</v>
      </c>
      <c r="B16" t="s">
        <v>5</v>
      </c>
      <c r="C16">
        <v>15</v>
      </c>
      <c r="D16">
        <v>17371</v>
      </c>
      <c r="E16">
        <v>10291</v>
      </c>
      <c r="F16">
        <v>110784</v>
      </c>
      <c r="G16">
        <v>59657</v>
      </c>
    </row>
    <row r="17" spans="1:7" x14ac:dyDescent="0.25">
      <c r="A17" t="s">
        <v>4</v>
      </c>
      <c r="B17" t="s">
        <v>6</v>
      </c>
      <c r="C17">
        <v>16</v>
      </c>
      <c r="D17">
        <v>18059</v>
      </c>
      <c r="E17">
        <v>10838</v>
      </c>
      <c r="F17">
        <v>111662</v>
      </c>
      <c r="G17">
        <v>65301</v>
      </c>
    </row>
    <row r="18" spans="1:7" x14ac:dyDescent="0.25">
      <c r="A18" t="s">
        <v>4</v>
      </c>
      <c r="B18" t="s">
        <v>7</v>
      </c>
      <c r="C18">
        <v>17</v>
      </c>
      <c r="D18">
        <v>17133</v>
      </c>
      <c r="E18">
        <v>10973</v>
      </c>
      <c r="F18">
        <v>100715</v>
      </c>
      <c r="G18">
        <v>68475</v>
      </c>
    </row>
    <row r="19" spans="1:7" x14ac:dyDescent="0.25">
      <c r="A19" t="s">
        <v>4</v>
      </c>
      <c r="B19" t="s">
        <v>8</v>
      </c>
      <c r="C19">
        <v>18</v>
      </c>
      <c r="D19">
        <v>7521</v>
      </c>
      <c r="E19">
        <v>4344</v>
      </c>
      <c r="F19">
        <v>42987</v>
      </c>
      <c r="G19">
        <v>27985</v>
      </c>
    </row>
    <row r="20" spans="1:7" x14ac:dyDescent="0.25">
      <c r="A20" t="s">
        <v>4</v>
      </c>
      <c r="B20" t="s">
        <v>9</v>
      </c>
      <c r="C20">
        <v>19</v>
      </c>
      <c r="D20">
        <v>5274</v>
      </c>
      <c r="E20">
        <v>3383</v>
      </c>
      <c r="F20">
        <v>25551</v>
      </c>
      <c r="G20">
        <v>21713</v>
      </c>
    </row>
    <row r="21" spans="1:7" x14ac:dyDescent="0.25">
      <c r="A21" t="s">
        <v>4</v>
      </c>
      <c r="B21" t="s">
        <v>10</v>
      </c>
      <c r="C21">
        <v>20</v>
      </c>
      <c r="D21">
        <v>14516</v>
      </c>
      <c r="E21">
        <v>9913</v>
      </c>
      <c r="F21">
        <v>75183</v>
      </c>
      <c r="G21">
        <v>60556</v>
      </c>
    </row>
    <row r="22" spans="1:7" x14ac:dyDescent="0.25">
      <c r="A22" t="s">
        <v>4</v>
      </c>
      <c r="B22" t="s">
        <v>11</v>
      </c>
      <c r="C22">
        <v>21</v>
      </c>
      <c r="D22">
        <v>13315</v>
      </c>
      <c r="E22">
        <v>10811</v>
      </c>
      <c r="F22">
        <v>73500</v>
      </c>
      <c r="G22">
        <v>65569</v>
      </c>
    </row>
    <row r="23" spans="1:7" x14ac:dyDescent="0.25">
      <c r="A23" t="s">
        <v>4</v>
      </c>
      <c r="B23" t="s">
        <v>5</v>
      </c>
      <c r="C23">
        <v>22</v>
      </c>
      <c r="D23">
        <v>25730</v>
      </c>
      <c r="E23">
        <v>11291</v>
      </c>
      <c r="F23">
        <v>89672</v>
      </c>
      <c r="G23">
        <v>71456</v>
      </c>
    </row>
    <row r="24" spans="1:7" x14ac:dyDescent="0.25">
      <c r="A24" t="s">
        <v>4</v>
      </c>
      <c r="B24" t="s">
        <v>6</v>
      </c>
      <c r="C24">
        <v>23</v>
      </c>
      <c r="D24">
        <v>13167</v>
      </c>
      <c r="E24">
        <v>11922</v>
      </c>
      <c r="F24">
        <v>62519</v>
      </c>
      <c r="G24">
        <v>76372</v>
      </c>
    </row>
    <row r="25" spans="1:7" x14ac:dyDescent="0.25">
      <c r="A25" t="s">
        <v>4</v>
      </c>
      <c r="B25" t="s">
        <v>7</v>
      </c>
      <c r="C25">
        <v>24</v>
      </c>
      <c r="D25">
        <v>4974</v>
      </c>
      <c r="E25">
        <v>12366</v>
      </c>
      <c r="F25">
        <v>22377</v>
      </c>
      <c r="G25">
        <v>79526</v>
      </c>
    </row>
    <row r="26" spans="1:7" x14ac:dyDescent="0.25">
      <c r="A26" t="s">
        <v>4</v>
      </c>
      <c r="B26" t="s">
        <v>8</v>
      </c>
      <c r="C26">
        <v>25</v>
      </c>
      <c r="D26">
        <v>3844</v>
      </c>
      <c r="E26">
        <v>5312</v>
      </c>
      <c r="F26">
        <v>19252</v>
      </c>
      <c r="G26">
        <v>35984</v>
      </c>
    </row>
    <row r="27" spans="1:7" x14ac:dyDescent="0.25">
      <c r="A27" t="s">
        <v>4</v>
      </c>
      <c r="B27" t="s">
        <v>9</v>
      </c>
      <c r="C27">
        <v>26</v>
      </c>
      <c r="D27">
        <v>4856</v>
      </c>
      <c r="E27">
        <v>3629</v>
      </c>
      <c r="F27">
        <v>26791</v>
      </c>
      <c r="G27">
        <v>22994</v>
      </c>
    </row>
    <row r="28" spans="1:7" x14ac:dyDescent="0.25">
      <c r="A28" t="s">
        <v>4</v>
      </c>
      <c r="B28" t="s">
        <v>10</v>
      </c>
      <c r="C28">
        <v>27</v>
      </c>
      <c r="D28">
        <v>10072</v>
      </c>
      <c r="E28">
        <v>11539</v>
      </c>
      <c r="F28">
        <v>55642</v>
      </c>
      <c r="G28">
        <v>71023</v>
      </c>
    </row>
    <row r="29" spans="1:7" x14ac:dyDescent="0.25">
      <c r="A29" t="s">
        <v>4</v>
      </c>
      <c r="B29" t="s">
        <v>11</v>
      </c>
      <c r="C29">
        <v>28</v>
      </c>
      <c r="D29">
        <v>9710</v>
      </c>
      <c r="E29">
        <v>6703</v>
      </c>
      <c r="F29">
        <v>55583</v>
      </c>
      <c r="G29">
        <v>42309</v>
      </c>
    </row>
    <row r="30" spans="1:7" x14ac:dyDescent="0.25">
      <c r="A30" t="s">
        <v>4</v>
      </c>
      <c r="B30" t="s">
        <v>5</v>
      </c>
      <c r="C30">
        <v>29</v>
      </c>
      <c r="D30">
        <v>8682</v>
      </c>
      <c r="E30">
        <v>9866</v>
      </c>
      <c r="F30">
        <v>54843</v>
      </c>
      <c r="G30">
        <v>71456</v>
      </c>
    </row>
    <row r="31" spans="1:7" x14ac:dyDescent="0.25">
      <c r="A31" t="s">
        <v>4</v>
      </c>
      <c r="B31" t="s">
        <v>6</v>
      </c>
      <c r="C31">
        <v>30</v>
      </c>
      <c r="D31">
        <v>8104</v>
      </c>
      <c r="E31">
        <v>10445</v>
      </c>
      <c r="F31">
        <v>49804</v>
      </c>
      <c r="G31">
        <v>76372</v>
      </c>
    </row>
    <row r="32" spans="1:7" x14ac:dyDescent="0.25">
      <c r="A32" t="s">
        <v>4</v>
      </c>
      <c r="B32" t="s">
        <v>7</v>
      </c>
      <c r="C32">
        <v>31</v>
      </c>
      <c r="D32">
        <v>3990</v>
      </c>
      <c r="F32">
        <v>23607</v>
      </c>
    </row>
    <row r="33" spans="1:7" x14ac:dyDescent="0.25">
      <c r="A33" t="s">
        <v>12</v>
      </c>
      <c r="B33" t="s">
        <v>5</v>
      </c>
      <c r="C33">
        <v>1</v>
      </c>
      <c r="D33">
        <v>77748</v>
      </c>
      <c r="E33">
        <v>70106</v>
      </c>
      <c r="F33">
        <v>1503794</v>
      </c>
      <c r="G33">
        <v>1326440</v>
      </c>
    </row>
    <row r="34" spans="1:7" x14ac:dyDescent="0.25">
      <c r="A34" t="s">
        <v>12</v>
      </c>
      <c r="B34" t="s">
        <v>6</v>
      </c>
      <c r="C34">
        <v>2</v>
      </c>
      <c r="D34">
        <v>75559</v>
      </c>
      <c r="E34">
        <v>71337</v>
      </c>
      <c r="F34">
        <v>1004598</v>
      </c>
      <c r="G34">
        <v>1134720</v>
      </c>
    </row>
    <row r="35" spans="1:7" x14ac:dyDescent="0.25">
      <c r="A35" t="s">
        <v>12</v>
      </c>
      <c r="B35" t="s">
        <v>7</v>
      </c>
      <c r="C35">
        <v>3</v>
      </c>
      <c r="D35">
        <v>65293</v>
      </c>
      <c r="E35">
        <v>65803</v>
      </c>
      <c r="F35">
        <v>749077</v>
      </c>
      <c r="G35">
        <v>1304523</v>
      </c>
    </row>
    <row r="36" spans="1:7" x14ac:dyDescent="0.25">
      <c r="A36" t="s">
        <v>12</v>
      </c>
      <c r="B36" t="s">
        <v>8</v>
      </c>
      <c r="C36">
        <v>4</v>
      </c>
      <c r="D36">
        <v>24601</v>
      </c>
      <c r="E36">
        <v>25578</v>
      </c>
      <c r="F36">
        <v>279017</v>
      </c>
      <c r="G36">
        <v>531645</v>
      </c>
    </row>
    <row r="37" spans="1:7" x14ac:dyDescent="0.25">
      <c r="A37" t="s">
        <v>12</v>
      </c>
      <c r="B37" t="s">
        <v>9</v>
      </c>
      <c r="C37">
        <v>5</v>
      </c>
      <c r="D37">
        <v>17873</v>
      </c>
      <c r="E37">
        <v>21792</v>
      </c>
      <c r="F37">
        <v>198449</v>
      </c>
      <c r="G37">
        <v>443870</v>
      </c>
    </row>
    <row r="38" spans="1:7" x14ac:dyDescent="0.25">
      <c r="A38" t="s">
        <v>12</v>
      </c>
      <c r="B38" t="s">
        <v>10</v>
      </c>
      <c r="C38">
        <v>6</v>
      </c>
      <c r="D38">
        <v>23242</v>
      </c>
      <c r="E38">
        <v>70497</v>
      </c>
      <c r="F38">
        <v>251463</v>
      </c>
      <c r="G38">
        <v>1385780</v>
      </c>
    </row>
    <row r="39" spans="1:7" x14ac:dyDescent="0.25">
      <c r="A39" t="s">
        <v>12</v>
      </c>
      <c r="B39" t="s">
        <v>11</v>
      </c>
      <c r="C39">
        <v>7</v>
      </c>
      <c r="D39">
        <v>46815</v>
      </c>
      <c r="E39">
        <v>57216</v>
      </c>
      <c r="F39">
        <v>528090</v>
      </c>
      <c r="G39">
        <v>1114410</v>
      </c>
    </row>
    <row r="40" spans="1:7" x14ac:dyDescent="0.25">
      <c r="A40" t="s">
        <v>12</v>
      </c>
      <c r="B40" t="s">
        <v>5</v>
      </c>
      <c r="C40">
        <v>8</v>
      </c>
      <c r="D40">
        <v>28248</v>
      </c>
      <c r="E40">
        <v>75858</v>
      </c>
      <c r="F40">
        <v>309989</v>
      </c>
      <c r="G40">
        <v>1607453</v>
      </c>
    </row>
    <row r="41" spans="1:7" x14ac:dyDescent="0.25">
      <c r="A41" t="s">
        <v>12</v>
      </c>
      <c r="B41" t="s">
        <v>6</v>
      </c>
      <c r="C41">
        <v>9</v>
      </c>
      <c r="D41">
        <v>85683</v>
      </c>
      <c r="E41">
        <v>75048</v>
      </c>
      <c r="F41">
        <v>962103</v>
      </c>
      <c r="G41">
        <v>1582921</v>
      </c>
    </row>
    <row r="42" spans="1:7" x14ac:dyDescent="0.25">
      <c r="A42" t="s">
        <v>12</v>
      </c>
      <c r="B42" t="s">
        <v>7</v>
      </c>
      <c r="C42">
        <v>10</v>
      </c>
      <c r="D42">
        <v>79900</v>
      </c>
      <c r="E42">
        <v>66788</v>
      </c>
      <c r="F42">
        <v>890087</v>
      </c>
      <c r="G42">
        <v>1442653</v>
      </c>
    </row>
    <row r="43" spans="1:7" x14ac:dyDescent="0.25">
      <c r="A43" t="s">
        <v>12</v>
      </c>
      <c r="B43" t="s">
        <v>8</v>
      </c>
      <c r="C43">
        <v>11</v>
      </c>
      <c r="D43">
        <v>34038</v>
      </c>
      <c r="E43">
        <v>26151</v>
      </c>
      <c r="F43">
        <v>351082</v>
      </c>
      <c r="G43">
        <v>560120</v>
      </c>
    </row>
    <row r="44" spans="1:7" x14ac:dyDescent="0.25">
      <c r="A44" t="s">
        <v>12</v>
      </c>
      <c r="B44" t="s">
        <v>9</v>
      </c>
      <c r="C44">
        <v>12</v>
      </c>
      <c r="D44">
        <v>31032</v>
      </c>
      <c r="E44">
        <v>23456</v>
      </c>
      <c r="F44">
        <v>315436</v>
      </c>
      <c r="G44">
        <v>524294</v>
      </c>
    </row>
    <row r="45" spans="1:7" x14ac:dyDescent="0.25">
      <c r="A45" t="s">
        <v>12</v>
      </c>
      <c r="B45" t="s">
        <v>10</v>
      </c>
      <c r="C45">
        <v>13</v>
      </c>
      <c r="D45">
        <v>90024</v>
      </c>
      <c r="E45">
        <v>78253</v>
      </c>
      <c r="F45">
        <v>1074314</v>
      </c>
      <c r="G45">
        <v>1693997</v>
      </c>
    </row>
    <row r="46" spans="1:7" x14ac:dyDescent="0.25">
      <c r="A46" t="s">
        <v>12</v>
      </c>
      <c r="B46" t="s">
        <v>11</v>
      </c>
      <c r="C46">
        <v>14</v>
      </c>
      <c r="D46">
        <v>90889</v>
      </c>
      <c r="E46">
        <v>77614</v>
      </c>
      <c r="F46">
        <v>1186909</v>
      </c>
      <c r="G46">
        <v>1607514</v>
      </c>
    </row>
    <row r="47" spans="1:7" x14ac:dyDescent="0.25">
      <c r="A47" t="s">
        <v>12</v>
      </c>
      <c r="B47" t="s">
        <v>5</v>
      </c>
      <c r="C47">
        <v>15</v>
      </c>
      <c r="D47">
        <v>88535</v>
      </c>
      <c r="E47">
        <v>75904</v>
      </c>
      <c r="F47">
        <v>1144640</v>
      </c>
      <c r="G47">
        <v>1569457</v>
      </c>
    </row>
    <row r="48" spans="1:7" x14ac:dyDescent="0.25">
      <c r="A48" t="s">
        <v>12</v>
      </c>
      <c r="B48" t="s">
        <v>6</v>
      </c>
      <c r="C48">
        <v>16</v>
      </c>
      <c r="D48">
        <v>89361</v>
      </c>
      <c r="E48">
        <v>75259</v>
      </c>
      <c r="F48">
        <v>1241966</v>
      </c>
      <c r="G48">
        <v>1525335</v>
      </c>
    </row>
    <row r="49" spans="1:7" x14ac:dyDescent="0.25">
      <c r="A49" t="s">
        <v>12</v>
      </c>
      <c r="B49" t="s">
        <v>7</v>
      </c>
      <c r="C49">
        <v>17</v>
      </c>
      <c r="D49">
        <v>79691</v>
      </c>
      <c r="E49">
        <v>66829</v>
      </c>
      <c r="F49">
        <v>1269687</v>
      </c>
      <c r="G49">
        <v>1333744</v>
      </c>
    </row>
    <row r="50" spans="1:7" x14ac:dyDescent="0.25">
      <c r="A50" t="s">
        <v>12</v>
      </c>
      <c r="B50" t="s">
        <v>8</v>
      </c>
      <c r="C50">
        <v>18</v>
      </c>
      <c r="D50">
        <v>33466</v>
      </c>
      <c r="E50">
        <v>24300</v>
      </c>
      <c r="F50">
        <v>498990</v>
      </c>
      <c r="G50">
        <v>478258</v>
      </c>
    </row>
    <row r="51" spans="1:7" x14ac:dyDescent="0.25">
      <c r="A51" t="s">
        <v>12</v>
      </c>
      <c r="B51" t="s">
        <v>9</v>
      </c>
      <c r="C51">
        <v>19</v>
      </c>
      <c r="D51">
        <v>30121</v>
      </c>
      <c r="E51">
        <v>23178</v>
      </c>
      <c r="F51">
        <v>428352</v>
      </c>
      <c r="G51">
        <v>466729</v>
      </c>
    </row>
    <row r="52" spans="1:7" x14ac:dyDescent="0.25">
      <c r="A52" t="s">
        <v>12</v>
      </c>
      <c r="B52" t="s">
        <v>10</v>
      </c>
      <c r="C52">
        <v>20</v>
      </c>
      <c r="D52">
        <v>87820</v>
      </c>
      <c r="E52">
        <v>80471</v>
      </c>
      <c r="F52">
        <v>1432694</v>
      </c>
      <c r="G52">
        <v>1665156</v>
      </c>
    </row>
    <row r="53" spans="1:7" x14ac:dyDescent="0.25">
      <c r="A53" t="s">
        <v>12</v>
      </c>
      <c r="B53" t="s">
        <v>11</v>
      </c>
      <c r="C53">
        <v>21</v>
      </c>
      <c r="D53">
        <v>78876</v>
      </c>
      <c r="E53">
        <v>78598</v>
      </c>
      <c r="F53">
        <v>1224928</v>
      </c>
      <c r="G53">
        <v>1619816</v>
      </c>
    </row>
    <row r="54" spans="1:7" x14ac:dyDescent="0.25">
      <c r="A54" t="s">
        <v>12</v>
      </c>
      <c r="B54" t="s">
        <v>5</v>
      </c>
      <c r="C54">
        <v>22</v>
      </c>
      <c r="D54">
        <v>73845</v>
      </c>
      <c r="E54">
        <v>75708</v>
      </c>
      <c r="F54">
        <v>1115688</v>
      </c>
      <c r="G54">
        <v>1503691</v>
      </c>
    </row>
    <row r="55" spans="1:7" x14ac:dyDescent="0.25">
      <c r="A55" t="s">
        <v>12</v>
      </c>
      <c r="B55" t="s">
        <v>6</v>
      </c>
      <c r="C55">
        <v>23</v>
      </c>
      <c r="D55">
        <v>63865</v>
      </c>
      <c r="E55">
        <v>75360</v>
      </c>
      <c r="F55">
        <v>954116</v>
      </c>
      <c r="G55">
        <v>1525865</v>
      </c>
    </row>
    <row r="56" spans="1:7" x14ac:dyDescent="0.25">
      <c r="A56" t="s">
        <v>12</v>
      </c>
      <c r="B56" t="s">
        <v>7</v>
      </c>
      <c r="C56">
        <v>24</v>
      </c>
      <c r="D56">
        <v>28357</v>
      </c>
      <c r="E56">
        <v>68586</v>
      </c>
      <c r="F56">
        <v>391789</v>
      </c>
      <c r="G56">
        <v>1421421</v>
      </c>
    </row>
    <row r="57" spans="1:7" x14ac:dyDescent="0.25">
      <c r="A57" t="s">
        <v>12</v>
      </c>
      <c r="B57" t="s">
        <v>8</v>
      </c>
      <c r="C57">
        <v>25</v>
      </c>
      <c r="D57">
        <v>17937</v>
      </c>
      <c r="E57">
        <v>27505</v>
      </c>
      <c r="F57">
        <v>240314</v>
      </c>
      <c r="G57">
        <v>532587</v>
      </c>
    </row>
    <row r="58" spans="1:7" x14ac:dyDescent="0.25">
      <c r="A58" t="s">
        <v>12</v>
      </c>
      <c r="B58" t="s">
        <v>9</v>
      </c>
      <c r="C58">
        <v>26</v>
      </c>
      <c r="D58">
        <v>26179</v>
      </c>
      <c r="E58">
        <v>24083</v>
      </c>
      <c r="F58">
        <v>383753</v>
      </c>
      <c r="G58">
        <v>478802</v>
      </c>
    </row>
    <row r="59" spans="1:7" x14ac:dyDescent="0.25">
      <c r="A59" t="s">
        <v>12</v>
      </c>
      <c r="B59" t="s">
        <v>10</v>
      </c>
      <c r="C59">
        <v>27</v>
      </c>
      <c r="D59">
        <v>69538</v>
      </c>
      <c r="E59">
        <v>81461</v>
      </c>
      <c r="F59">
        <v>1097312</v>
      </c>
      <c r="G59">
        <v>1602318</v>
      </c>
    </row>
    <row r="60" spans="1:7" x14ac:dyDescent="0.25">
      <c r="A60" t="s">
        <v>12</v>
      </c>
      <c r="B60" t="s">
        <v>11</v>
      </c>
      <c r="C60">
        <v>28</v>
      </c>
      <c r="D60">
        <v>68579</v>
      </c>
      <c r="E60">
        <v>77729</v>
      </c>
      <c r="F60">
        <v>1088142</v>
      </c>
      <c r="G60">
        <v>1418442</v>
      </c>
    </row>
    <row r="61" spans="1:7" x14ac:dyDescent="0.25">
      <c r="A61" t="s">
        <v>12</v>
      </c>
      <c r="B61" t="s">
        <v>5</v>
      </c>
      <c r="C61">
        <v>29</v>
      </c>
      <c r="D61">
        <v>48411</v>
      </c>
      <c r="E61">
        <v>75904</v>
      </c>
      <c r="F61">
        <v>422043</v>
      </c>
      <c r="G61">
        <v>1114410</v>
      </c>
    </row>
    <row r="62" spans="1:7" x14ac:dyDescent="0.25">
      <c r="A62" t="s">
        <v>12</v>
      </c>
      <c r="B62" t="s">
        <v>6</v>
      </c>
      <c r="C62">
        <v>30</v>
      </c>
      <c r="D62">
        <v>56630</v>
      </c>
      <c r="E62">
        <v>75259</v>
      </c>
      <c r="F62">
        <v>899217</v>
      </c>
      <c r="G62">
        <v>1607453</v>
      </c>
    </row>
    <row r="63" spans="1:7" x14ac:dyDescent="0.25">
      <c r="A63" t="s">
        <v>12</v>
      </c>
      <c r="B63" t="s">
        <v>7</v>
      </c>
      <c r="C63">
        <v>31</v>
      </c>
      <c r="D63">
        <v>28632</v>
      </c>
      <c r="F63">
        <v>423867</v>
      </c>
    </row>
    <row r="64" spans="1:7" x14ac:dyDescent="0.25">
      <c r="A64" t="s">
        <v>13</v>
      </c>
      <c r="B64" t="s">
        <v>5</v>
      </c>
      <c r="C64">
        <v>1</v>
      </c>
      <c r="D64">
        <v>180276</v>
      </c>
      <c r="E64">
        <v>167551</v>
      </c>
      <c r="F64">
        <v>3302363</v>
      </c>
      <c r="G64">
        <v>3017851</v>
      </c>
    </row>
    <row r="65" spans="1:7" x14ac:dyDescent="0.25">
      <c r="A65" t="s">
        <v>13</v>
      </c>
      <c r="B65" t="s">
        <v>6</v>
      </c>
      <c r="C65">
        <v>2</v>
      </c>
      <c r="D65">
        <v>178391</v>
      </c>
      <c r="E65">
        <v>176269</v>
      </c>
      <c r="F65">
        <v>3317874</v>
      </c>
      <c r="G65">
        <v>3513852</v>
      </c>
    </row>
    <row r="66" spans="1:7" x14ac:dyDescent="0.25">
      <c r="A66" t="s">
        <v>13</v>
      </c>
      <c r="B66" t="s">
        <v>7</v>
      </c>
      <c r="C66">
        <v>3</v>
      </c>
      <c r="D66">
        <v>153747</v>
      </c>
      <c r="E66">
        <v>153766</v>
      </c>
      <c r="F66">
        <v>2708394</v>
      </c>
      <c r="G66">
        <v>2821963</v>
      </c>
    </row>
    <row r="67" spans="1:7" x14ac:dyDescent="0.25">
      <c r="A67" t="s">
        <v>13</v>
      </c>
      <c r="B67" t="s">
        <v>8</v>
      </c>
      <c r="C67">
        <v>4</v>
      </c>
      <c r="D67">
        <v>58812</v>
      </c>
      <c r="E67">
        <v>56217</v>
      </c>
      <c r="F67">
        <v>1046016</v>
      </c>
      <c r="G67">
        <v>1151754</v>
      </c>
    </row>
    <row r="68" spans="1:7" x14ac:dyDescent="0.25">
      <c r="A68" t="s">
        <v>13</v>
      </c>
      <c r="B68" t="s">
        <v>9</v>
      </c>
      <c r="C68">
        <v>5</v>
      </c>
      <c r="D68">
        <v>43730</v>
      </c>
      <c r="E68">
        <v>48544</v>
      </c>
      <c r="F68">
        <v>749316</v>
      </c>
      <c r="G68">
        <v>914913</v>
      </c>
    </row>
    <row r="69" spans="1:7" x14ac:dyDescent="0.25">
      <c r="A69" t="s">
        <v>13</v>
      </c>
      <c r="B69" t="s">
        <v>10</v>
      </c>
      <c r="C69">
        <v>6</v>
      </c>
      <c r="D69">
        <v>58761</v>
      </c>
      <c r="E69">
        <v>178748</v>
      </c>
      <c r="F69">
        <v>1073851</v>
      </c>
      <c r="G69">
        <v>3373681</v>
      </c>
    </row>
    <row r="70" spans="1:7" x14ac:dyDescent="0.25">
      <c r="A70" t="s">
        <v>13</v>
      </c>
      <c r="B70" t="s">
        <v>11</v>
      </c>
      <c r="C70">
        <v>7</v>
      </c>
      <c r="D70">
        <v>118513</v>
      </c>
      <c r="E70">
        <v>157323</v>
      </c>
      <c r="F70">
        <v>2268374</v>
      </c>
      <c r="G70">
        <v>2798681</v>
      </c>
    </row>
    <row r="71" spans="1:7" x14ac:dyDescent="0.25">
      <c r="A71" t="s">
        <v>13</v>
      </c>
      <c r="B71" t="s">
        <v>5</v>
      </c>
      <c r="C71">
        <v>8</v>
      </c>
      <c r="D71">
        <v>64615</v>
      </c>
      <c r="E71">
        <v>179782</v>
      </c>
      <c r="F71">
        <v>1159550</v>
      </c>
      <c r="G71">
        <v>3147781</v>
      </c>
    </row>
    <row r="72" spans="1:7" x14ac:dyDescent="0.25">
      <c r="A72" t="s">
        <v>13</v>
      </c>
      <c r="B72" t="s">
        <v>6</v>
      </c>
      <c r="C72">
        <v>9</v>
      </c>
      <c r="D72">
        <v>189402</v>
      </c>
      <c r="E72">
        <v>156851</v>
      </c>
      <c r="F72">
        <v>3365429</v>
      </c>
      <c r="G72">
        <v>2728074</v>
      </c>
    </row>
    <row r="73" spans="1:7" x14ac:dyDescent="0.25">
      <c r="A73" t="s">
        <v>13</v>
      </c>
      <c r="B73" t="s">
        <v>7</v>
      </c>
      <c r="C73">
        <v>10</v>
      </c>
      <c r="D73">
        <v>172586</v>
      </c>
      <c r="E73">
        <v>154114</v>
      </c>
      <c r="F73">
        <v>3337656</v>
      </c>
      <c r="G73">
        <v>2961613</v>
      </c>
    </row>
    <row r="74" spans="1:7" x14ac:dyDescent="0.25">
      <c r="A74" t="s">
        <v>13</v>
      </c>
      <c r="B74" t="s">
        <v>8</v>
      </c>
      <c r="C74">
        <v>11</v>
      </c>
      <c r="D74">
        <v>67707</v>
      </c>
      <c r="E74">
        <v>57971</v>
      </c>
      <c r="F74">
        <v>1372904</v>
      </c>
      <c r="G74">
        <v>1021242</v>
      </c>
    </row>
    <row r="75" spans="1:7" x14ac:dyDescent="0.25">
      <c r="A75" t="s">
        <v>13</v>
      </c>
      <c r="B75" t="s">
        <v>9</v>
      </c>
      <c r="C75">
        <v>12</v>
      </c>
      <c r="D75">
        <v>58209</v>
      </c>
      <c r="E75">
        <v>52383</v>
      </c>
      <c r="F75">
        <v>1244836</v>
      </c>
      <c r="G75">
        <v>1063824</v>
      </c>
    </row>
    <row r="76" spans="1:7" x14ac:dyDescent="0.25">
      <c r="A76" t="s">
        <v>13</v>
      </c>
      <c r="B76" t="s">
        <v>10</v>
      </c>
      <c r="C76">
        <v>13</v>
      </c>
      <c r="D76">
        <v>193475</v>
      </c>
      <c r="E76">
        <v>186834</v>
      </c>
      <c r="F76">
        <v>3792124</v>
      </c>
      <c r="G76">
        <v>3543982</v>
      </c>
    </row>
    <row r="77" spans="1:7" x14ac:dyDescent="0.25">
      <c r="A77" t="s">
        <v>13</v>
      </c>
      <c r="B77" t="s">
        <v>11</v>
      </c>
      <c r="C77">
        <v>14</v>
      </c>
      <c r="D77">
        <v>189582</v>
      </c>
      <c r="E77">
        <v>188662</v>
      </c>
      <c r="F77">
        <v>3724179</v>
      </c>
      <c r="G77">
        <v>3638146</v>
      </c>
    </row>
    <row r="78" spans="1:7" x14ac:dyDescent="0.25">
      <c r="A78" t="s">
        <v>13</v>
      </c>
      <c r="B78" t="s">
        <v>5</v>
      </c>
      <c r="C78">
        <v>15</v>
      </c>
      <c r="D78">
        <v>178126</v>
      </c>
      <c r="E78">
        <v>181041</v>
      </c>
      <c r="F78">
        <v>3454106</v>
      </c>
      <c r="G78">
        <v>3468992</v>
      </c>
    </row>
    <row r="79" spans="1:7" x14ac:dyDescent="0.25">
      <c r="A79" t="s">
        <v>13</v>
      </c>
      <c r="B79" t="s">
        <v>6</v>
      </c>
      <c r="C79">
        <v>16</v>
      </c>
      <c r="D79">
        <v>173808</v>
      </c>
      <c r="E79">
        <v>177309</v>
      </c>
      <c r="F79">
        <v>3355601</v>
      </c>
      <c r="G79">
        <v>3154030</v>
      </c>
    </row>
    <row r="80" spans="1:7" x14ac:dyDescent="0.25">
      <c r="A80" t="s">
        <v>13</v>
      </c>
      <c r="B80" t="s">
        <v>7</v>
      </c>
      <c r="C80">
        <v>17</v>
      </c>
      <c r="D80">
        <v>152374</v>
      </c>
      <c r="E80">
        <v>159694</v>
      </c>
      <c r="F80">
        <v>2845012</v>
      </c>
      <c r="G80">
        <v>2703244</v>
      </c>
    </row>
    <row r="81" spans="1:7" x14ac:dyDescent="0.25">
      <c r="A81" t="s">
        <v>13</v>
      </c>
      <c r="B81" t="s">
        <v>8</v>
      </c>
      <c r="C81">
        <v>18</v>
      </c>
      <c r="D81">
        <v>59854</v>
      </c>
      <c r="E81">
        <v>59540</v>
      </c>
      <c r="F81">
        <v>1266564</v>
      </c>
      <c r="G81">
        <v>1008955</v>
      </c>
    </row>
    <row r="82" spans="1:7" x14ac:dyDescent="0.25">
      <c r="A82" t="s">
        <v>13</v>
      </c>
      <c r="B82" t="s">
        <v>9</v>
      </c>
      <c r="C82">
        <v>19</v>
      </c>
      <c r="D82">
        <v>53621</v>
      </c>
      <c r="E82">
        <v>54060</v>
      </c>
      <c r="F82">
        <v>1163865</v>
      </c>
      <c r="G82">
        <v>908204</v>
      </c>
    </row>
    <row r="83" spans="1:7" x14ac:dyDescent="0.25">
      <c r="A83" t="s">
        <v>13</v>
      </c>
      <c r="B83" t="s">
        <v>10</v>
      </c>
      <c r="C83">
        <v>20</v>
      </c>
      <c r="D83">
        <v>182221</v>
      </c>
      <c r="E83">
        <v>193283</v>
      </c>
      <c r="F83">
        <v>3437245</v>
      </c>
      <c r="G83">
        <v>3393785</v>
      </c>
    </row>
    <row r="84" spans="1:7" x14ac:dyDescent="0.25">
      <c r="A84" t="s">
        <v>13</v>
      </c>
      <c r="B84" t="s">
        <v>11</v>
      </c>
      <c r="C84">
        <v>21</v>
      </c>
      <c r="D84">
        <v>165281</v>
      </c>
      <c r="E84">
        <v>189774</v>
      </c>
      <c r="F84">
        <v>3128652</v>
      </c>
      <c r="G84">
        <v>3497938</v>
      </c>
    </row>
    <row r="85" spans="1:7" x14ac:dyDescent="0.25">
      <c r="A85" t="s">
        <v>13</v>
      </c>
      <c r="B85" t="s">
        <v>5</v>
      </c>
      <c r="C85">
        <v>22</v>
      </c>
      <c r="D85">
        <v>160285</v>
      </c>
      <c r="E85">
        <v>181317</v>
      </c>
      <c r="F85">
        <v>2982923</v>
      </c>
      <c r="G85">
        <v>3423922</v>
      </c>
    </row>
    <row r="86" spans="1:7" x14ac:dyDescent="0.25">
      <c r="A86" t="s">
        <v>13</v>
      </c>
      <c r="B86" t="s">
        <v>6</v>
      </c>
      <c r="C86">
        <v>23</v>
      </c>
      <c r="D86">
        <v>139578</v>
      </c>
      <c r="E86">
        <v>179603</v>
      </c>
      <c r="F86">
        <v>2863193</v>
      </c>
      <c r="G86">
        <v>3482980</v>
      </c>
    </row>
    <row r="87" spans="1:7" x14ac:dyDescent="0.25">
      <c r="A87" t="s">
        <v>13</v>
      </c>
      <c r="B87" t="s">
        <v>7</v>
      </c>
      <c r="C87">
        <v>24</v>
      </c>
      <c r="D87">
        <v>71230</v>
      </c>
      <c r="E87">
        <v>159569</v>
      </c>
      <c r="F87">
        <v>1386204</v>
      </c>
      <c r="G87">
        <v>2768858</v>
      </c>
    </row>
    <row r="88" spans="1:7" x14ac:dyDescent="0.25">
      <c r="A88" t="s">
        <v>13</v>
      </c>
      <c r="B88" t="s">
        <v>8</v>
      </c>
      <c r="C88">
        <v>25</v>
      </c>
      <c r="D88">
        <v>38856</v>
      </c>
      <c r="E88">
        <v>60118</v>
      </c>
      <c r="F88">
        <v>842595</v>
      </c>
      <c r="G88">
        <v>814684</v>
      </c>
    </row>
    <row r="89" spans="1:7" x14ac:dyDescent="0.25">
      <c r="A89" t="s">
        <v>13</v>
      </c>
      <c r="B89" t="s">
        <v>9</v>
      </c>
      <c r="C89">
        <v>26</v>
      </c>
      <c r="D89">
        <v>54735</v>
      </c>
      <c r="E89">
        <v>53653</v>
      </c>
      <c r="F89">
        <v>914087</v>
      </c>
      <c r="G89">
        <v>764789</v>
      </c>
    </row>
    <row r="90" spans="1:7" x14ac:dyDescent="0.25">
      <c r="A90" t="s">
        <v>13</v>
      </c>
      <c r="B90" t="s">
        <v>10</v>
      </c>
      <c r="C90">
        <v>27</v>
      </c>
      <c r="D90">
        <v>154298</v>
      </c>
      <c r="E90">
        <v>188959</v>
      </c>
      <c r="F90">
        <v>2909800</v>
      </c>
      <c r="G90">
        <v>3367546</v>
      </c>
    </row>
    <row r="91" spans="1:7" x14ac:dyDescent="0.25">
      <c r="A91" t="s">
        <v>13</v>
      </c>
      <c r="B91" t="s">
        <v>11</v>
      </c>
      <c r="C91">
        <v>28</v>
      </c>
      <c r="D91">
        <v>153215</v>
      </c>
      <c r="E91">
        <v>170337</v>
      </c>
      <c r="F91">
        <v>3175781</v>
      </c>
      <c r="G91">
        <v>2969416</v>
      </c>
    </row>
    <row r="92" spans="1:7" x14ac:dyDescent="0.25">
      <c r="A92" t="s">
        <v>13</v>
      </c>
      <c r="B92" t="s">
        <v>5</v>
      </c>
      <c r="C92">
        <v>29</v>
      </c>
      <c r="D92">
        <v>113283</v>
      </c>
      <c r="E92">
        <v>179603</v>
      </c>
      <c r="F92">
        <v>2127803</v>
      </c>
      <c r="G92">
        <v>3638146</v>
      </c>
    </row>
    <row r="93" spans="1:7" x14ac:dyDescent="0.25">
      <c r="A93" t="s">
        <v>13</v>
      </c>
      <c r="B93" t="s">
        <v>6</v>
      </c>
      <c r="C93">
        <v>30</v>
      </c>
      <c r="D93">
        <v>137830</v>
      </c>
      <c r="E93">
        <v>159569</v>
      </c>
      <c r="F93">
        <v>2787258</v>
      </c>
      <c r="G93">
        <v>3468992</v>
      </c>
    </row>
    <row r="94" spans="1:7" x14ac:dyDescent="0.25">
      <c r="A94" t="s">
        <v>13</v>
      </c>
      <c r="B94" t="s">
        <v>7</v>
      </c>
      <c r="C94">
        <v>31</v>
      </c>
      <c r="D94">
        <v>66964</v>
      </c>
      <c r="F94">
        <v>1481903</v>
      </c>
    </row>
    <row r="95" spans="1:7" x14ac:dyDescent="0.25">
      <c r="A95" t="s">
        <v>14</v>
      </c>
      <c r="B95" t="s">
        <v>5</v>
      </c>
      <c r="C95">
        <v>1</v>
      </c>
      <c r="D95">
        <v>38403</v>
      </c>
      <c r="E95">
        <v>63224</v>
      </c>
      <c r="F95">
        <v>437712</v>
      </c>
      <c r="G95">
        <v>817090</v>
      </c>
    </row>
    <row r="96" spans="1:7" x14ac:dyDescent="0.25">
      <c r="A96" t="s">
        <v>14</v>
      </c>
      <c r="B96" t="s">
        <v>6</v>
      </c>
      <c r="C96">
        <v>2</v>
      </c>
      <c r="D96">
        <v>37432</v>
      </c>
      <c r="E96">
        <v>34038</v>
      </c>
      <c r="F96">
        <v>449857</v>
      </c>
      <c r="G96">
        <v>490806</v>
      </c>
    </row>
    <row r="97" spans="1:7" x14ac:dyDescent="0.25">
      <c r="A97" t="s">
        <v>14</v>
      </c>
      <c r="B97" t="s">
        <v>7</v>
      </c>
      <c r="C97">
        <v>3</v>
      </c>
      <c r="D97">
        <v>32884</v>
      </c>
      <c r="E97">
        <v>54674</v>
      </c>
      <c r="F97">
        <v>316657</v>
      </c>
      <c r="G97">
        <v>1224707</v>
      </c>
    </row>
    <row r="98" spans="1:7" x14ac:dyDescent="0.25">
      <c r="A98" t="s">
        <v>14</v>
      </c>
      <c r="B98" t="s">
        <v>8</v>
      </c>
      <c r="C98">
        <v>4</v>
      </c>
      <c r="D98">
        <v>9727</v>
      </c>
      <c r="E98">
        <v>15744</v>
      </c>
      <c r="F98">
        <v>103614</v>
      </c>
      <c r="G98">
        <v>361130</v>
      </c>
    </row>
    <row r="99" spans="1:7" x14ac:dyDescent="0.25">
      <c r="A99" t="s">
        <v>14</v>
      </c>
      <c r="B99" t="s">
        <v>9</v>
      </c>
      <c r="C99">
        <v>5</v>
      </c>
      <c r="D99">
        <v>7589</v>
      </c>
      <c r="E99">
        <v>13303</v>
      </c>
      <c r="F99">
        <v>67581</v>
      </c>
      <c r="G99">
        <v>323740</v>
      </c>
    </row>
    <row r="100" spans="1:7" x14ac:dyDescent="0.25">
      <c r="A100" t="s">
        <v>14</v>
      </c>
      <c r="B100" t="s">
        <v>10</v>
      </c>
      <c r="C100">
        <v>6</v>
      </c>
      <c r="D100">
        <v>10302</v>
      </c>
      <c r="E100">
        <v>63954</v>
      </c>
      <c r="F100">
        <v>93933</v>
      </c>
      <c r="G100">
        <v>1419352</v>
      </c>
    </row>
    <row r="101" spans="1:7" x14ac:dyDescent="0.25">
      <c r="A101" t="s">
        <v>14</v>
      </c>
      <c r="B101" t="s">
        <v>11</v>
      </c>
      <c r="C101">
        <v>7</v>
      </c>
      <c r="D101">
        <v>25588</v>
      </c>
      <c r="E101">
        <v>56419</v>
      </c>
      <c r="F101">
        <v>282494</v>
      </c>
      <c r="G101">
        <v>1007543</v>
      </c>
    </row>
    <row r="102" spans="1:7" x14ac:dyDescent="0.25">
      <c r="A102" t="s">
        <v>14</v>
      </c>
      <c r="B102" t="s">
        <v>5</v>
      </c>
      <c r="C102">
        <v>8</v>
      </c>
      <c r="D102">
        <v>11420</v>
      </c>
      <c r="E102">
        <v>63871</v>
      </c>
      <c r="F102">
        <v>161478</v>
      </c>
      <c r="G102">
        <v>1339245</v>
      </c>
    </row>
    <row r="103" spans="1:7" x14ac:dyDescent="0.25">
      <c r="A103" t="s">
        <v>14</v>
      </c>
      <c r="B103" t="s">
        <v>6</v>
      </c>
      <c r="C103">
        <v>9</v>
      </c>
      <c r="D103">
        <v>51867</v>
      </c>
      <c r="E103">
        <v>62494</v>
      </c>
      <c r="F103">
        <v>479910</v>
      </c>
      <c r="G103">
        <v>1344786</v>
      </c>
    </row>
    <row r="104" spans="1:7" x14ac:dyDescent="0.25">
      <c r="A104" t="s">
        <v>14</v>
      </c>
      <c r="B104" t="s">
        <v>7</v>
      </c>
      <c r="C104">
        <v>10</v>
      </c>
      <c r="D104">
        <v>63889</v>
      </c>
      <c r="E104">
        <v>54854</v>
      </c>
      <c r="F104">
        <v>704930</v>
      </c>
      <c r="G104">
        <v>1194802</v>
      </c>
    </row>
    <row r="105" spans="1:7" x14ac:dyDescent="0.25">
      <c r="A105" t="s">
        <v>14</v>
      </c>
      <c r="B105" t="s">
        <v>8</v>
      </c>
      <c r="C105">
        <v>11</v>
      </c>
      <c r="D105">
        <v>20215</v>
      </c>
      <c r="E105">
        <v>15935</v>
      </c>
      <c r="F105">
        <v>242396</v>
      </c>
      <c r="G105">
        <v>347424</v>
      </c>
    </row>
    <row r="106" spans="1:7" x14ac:dyDescent="0.25">
      <c r="A106" t="s">
        <v>14</v>
      </c>
      <c r="B106" t="s">
        <v>9</v>
      </c>
      <c r="C106">
        <v>12</v>
      </c>
      <c r="D106">
        <v>17917</v>
      </c>
      <c r="E106">
        <v>13645</v>
      </c>
      <c r="F106">
        <v>196737</v>
      </c>
      <c r="G106">
        <v>293051</v>
      </c>
    </row>
    <row r="107" spans="1:7" x14ac:dyDescent="0.25">
      <c r="A107" t="s">
        <v>14</v>
      </c>
      <c r="B107" t="s">
        <v>10</v>
      </c>
      <c r="C107">
        <v>13</v>
      </c>
      <c r="D107">
        <v>76093</v>
      </c>
      <c r="E107">
        <v>65608</v>
      </c>
      <c r="F107">
        <v>836675</v>
      </c>
      <c r="G107">
        <v>1480615</v>
      </c>
    </row>
    <row r="108" spans="1:7" x14ac:dyDescent="0.25">
      <c r="A108" t="s">
        <v>14</v>
      </c>
      <c r="B108" t="s">
        <v>11</v>
      </c>
      <c r="C108">
        <v>14</v>
      </c>
      <c r="D108">
        <v>75562</v>
      </c>
      <c r="E108">
        <v>43178</v>
      </c>
      <c r="F108">
        <v>897753</v>
      </c>
      <c r="G108">
        <v>936718</v>
      </c>
    </row>
    <row r="109" spans="1:7" x14ac:dyDescent="0.25">
      <c r="A109" t="s">
        <v>14</v>
      </c>
      <c r="B109" t="s">
        <v>5</v>
      </c>
      <c r="C109">
        <v>15</v>
      </c>
      <c r="D109">
        <v>73540</v>
      </c>
      <c r="E109">
        <v>38929</v>
      </c>
      <c r="F109">
        <v>801374</v>
      </c>
      <c r="G109">
        <v>713614</v>
      </c>
    </row>
    <row r="110" spans="1:7" x14ac:dyDescent="0.25">
      <c r="A110" t="s">
        <v>14</v>
      </c>
      <c r="B110" t="s">
        <v>6</v>
      </c>
      <c r="C110">
        <v>16</v>
      </c>
      <c r="D110">
        <v>73282</v>
      </c>
      <c r="E110">
        <v>37680</v>
      </c>
      <c r="F110">
        <v>805271</v>
      </c>
      <c r="G110">
        <v>332974</v>
      </c>
    </row>
    <row r="111" spans="1:7" x14ac:dyDescent="0.25">
      <c r="A111" t="s">
        <v>14</v>
      </c>
      <c r="B111" t="s">
        <v>7</v>
      </c>
      <c r="C111">
        <v>17</v>
      </c>
      <c r="D111">
        <v>65386</v>
      </c>
      <c r="E111">
        <v>33044</v>
      </c>
      <c r="F111">
        <v>691311</v>
      </c>
      <c r="G111">
        <v>289804</v>
      </c>
    </row>
    <row r="112" spans="1:7" x14ac:dyDescent="0.25">
      <c r="A112" t="s">
        <v>14</v>
      </c>
      <c r="B112" t="s">
        <v>8</v>
      </c>
      <c r="C112">
        <v>18</v>
      </c>
      <c r="D112">
        <v>20201</v>
      </c>
      <c r="E112">
        <v>9538</v>
      </c>
      <c r="F112">
        <v>252259</v>
      </c>
      <c r="G112">
        <v>88928</v>
      </c>
    </row>
    <row r="113" spans="1:7" x14ac:dyDescent="0.25">
      <c r="A113" t="s">
        <v>14</v>
      </c>
      <c r="B113" t="s">
        <v>9</v>
      </c>
      <c r="C113">
        <v>19</v>
      </c>
      <c r="D113">
        <v>19378</v>
      </c>
      <c r="E113">
        <v>8106</v>
      </c>
      <c r="F113">
        <v>233038</v>
      </c>
      <c r="G113">
        <v>77640</v>
      </c>
    </row>
    <row r="114" spans="1:7" x14ac:dyDescent="0.25">
      <c r="A114" t="s">
        <v>14</v>
      </c>
      <c r="B114" t="s">
        <v>10</v>
      </c>
      <c r="C114">
        <v>20</v>
      </c>
      <c r="D114">
        <v>80464</v>
      </c>
      <c r="E114">
        <v>40084</v>
      </c>
      <c r="F114">
        <v>817928</v>
      </c>
      <c r="G114">
        <v>373647</v>
      </c>
    </row>
    <row r="115" spans="1:7" x14ac:dyDescent="0.25">
      <c r="A115" t="s">
        <v>14</v>
      </c>
      <c r="B115" t="s">
        <v>11</v>
      </c>
      <c r="C115">
        <v>21</v>
      </c>
      <c r="D115">
        <v>72019</v>
      </c>
      <c r="E115">
        <v>39836</v>
      </c>
      <c r="F115">
        <v>631822</v>
      </c>
      <c r="G115">
        <v>409117</v>
      </c>
    </row>
    <row r="116" spans="1:7" x14ac:dyDescent="0.25">
      <c r="A116" t="s">
        <v>14</v>
      </c>
      <c r="B116" t="s">
        <v>5</v>
      </c>
      <c r="C116">
        <v>22</v>
      </c>
      <c r="D116">
        <v>71852</v>
      </c>
      <c r="E116">
        <v>39515</v>
      </c>
      <c r="F116">
        <v>529937</v>
      </c>
      <c r="G116">
        <v>392994</v>
      </c>
    </row>
    <row r="117" spans="1:7" x14ac:dyDescent="0.25">
      <c r="A117" t="s">
        <v>14</v>
      </c>
      <c r="B117" t="s">
        <v>6</v>
      </c>
      <c r="C117">
        <v>23</v>
      </c>
      <c r="D117">
        <v>71235</v>
      </c>
      <c r="E117">
        <v>38267</v>
      </c>
      <c r="F117">
        <v>490244</v>
      </c>
      <c r="G117">
        <v>397247</v>
      </c>
    </row>
    <row r="118" spans="1:7" x14ac:dyDescent="0.25">
      <c r="A118" t="s">
        <v>14</v>
      </c>
      <c r="B118" t="s">
        <v>7</v>
      </c>
      <c r="C118">
        <v>24</v>
      </c>
      <c r="D118">
        <v>36432</v>
      </c>
      <c r="E118">
        <v>33581</v>
      </c>
      <c r="F118">
        <v>220268</v>
      </c>
      <c r="G118">
        <v>314978</v>
      </c>
    </row>
    <row r="119" spans="1:7" x14ac:dyDescent="0.25">
      <c r="A119" t="s">
        <v>14</v>
      </c>
      <c r="B119" t="s">
        <v>8</v>
      </c>
      <c r="C119">
        <v>25</v>
      </c>
      <c r="D119">
        <v>18237</v>
      </c>
      <c r="E119">
        <v>9166</v>
      </c>
      <c r="F119">
        <v>108159</v>
      </c>
      <c r="G119">
        <v>58478</v>
      </c>
    </row>
    <row r="120" spans="1:7" x14ac:dyDescent="0.25">
      <c r="A120" t="s">
        <v>14</v>
      </c>
      <c r="B120" t="s">
        <v>9</v>
      </c>
      <c r="C120">
        <v>26</v>
      </c>
      <c r="D120">
        <v>21842</v>
      </c>
      <c r="E120">
        <v>8472</v>
      </c>
      <c r="F120">
        <v>138968</v>
      </c>
      <c r="G120">
        <v>74647</v>
      </c>
    </row>
    <row r="121" spans="1:7" x14ac:dyDescent="0.25">
      <c r="A121" t="s">
        <v>14</v>
      </c>
      <c r="B121" t="s">
        <v>10</v>
      </c>
      <c r="C121">
        <v>27</v>
      </c>
      <c r="D121">
        <v>71453</v>
      </c>
      <c r="E121">
        <v>39169</v>
      </c>
      <c r="F121">
        <v>528319</v>
      </c>
      <c r="G121">
        <v>376199</v>
      </c>
    </row>
    <row r="122" spans="1:7" x14ac:dyDescent="0.25">
      <c r="A122" t="s">
        <v>14</v>
      </c>
      <c r="B122" t="s">
        <v>11</v>
      </c>
      <c r="C122">
        <v>28</v>
      </c>
      <c r="D122">
        <v>74615</v>
      </c>
      <c r="E122">
        <v>33795</v>
      </c>
      <c r="F122">
        <v>736770</v>
      </c>
      <c r="G122">
        <v>287214</v>
      </c>
    </row>
    <row r="123" spans="1:7" x14ac:dyDescent="0.25">
      <c r="A123" t="s">
        <v>14</v>
      </c>
      <c r="B123" t="s">
        <v>5</v>
      </c>
      <c r="C123">
        <v>29</v>
      </c>
      <c r="D123">
        <v>71369</v>
      </c>
      <c r="E123">
        <v>34038</v>
      </c>
      <c r="F123">
        <v>588544</v>
      </c>
      <c r="G123">
        <v>392994</v>
      </c>
    </row>
    <row r="124" spans="1:7" x14ac:dyDescent="0.25">
      <c r="A124" t="s">
        <v>14</v>
      </c>
      <c r="B124" t="s">
        <v>6</v>
      </c>
      <c r="C124">
        <v>30</v>
      </c>
      <c r="D124">
        <v>63207</v>
      </c>
      <c r="E124">
        <v>54674</v>
      </c>
      <c r="F124">
        <v>537583</v>
      </c>
      <c r="G124">
        <v>397247</v>
      </c>
    </row>
    <row r="125" spans="1:7" x14ac:dyDescent="0.25">
      <c r="A125" t="s">
        <v>14</v>
      </c>
      <c r="B125" t="s">
        <v>7</v>
      </c>
      <c r="C125">
        <v>31</v>
      </c>
      <c r="D125">
        <v>29098</v>
      </c>
      <c r="F125">
        <v>191611</v>
      </c>
    </row>
    <row r="126" spans="1:7" x14ac:dyDescent="0.25">
      <c r="A126" t="s">
        <v>15</v>
      </c>
      <c r="B126" t="s">
        <v>5</v>
      </c>
      <c r="C126">
        <v>1</v>
      </c>
      <c r="D126">
        <v>6294</v>
      </c>
      <c r="E126">
        <v>5494</v>
      </c>
      <c r="F126">
        <v>120859</v>
      </c>
      <c r="G126">
        <v>101723</v>
      </c>
    </row>
    <row r="127" spans="1:7" x14ac:dyDescent="0.25">
      <c r="A127" t="s">
        <v>15</v>
      </c>
      <c r="B127" t="s">
        <v>6</v>
      </c>
      <c r="C127">
        <v>2</v>
      </c>
      <c r="D127">
        <v>5959</v>
      </c>
      <c r="E127">
        <v>5446</v>
      </c>
      <c r="F127">
        <v>116861</v>
      </c>
      <c r="G127">
        <v>103558</v>
      </c>
    </row>
    <row r="128" spans="1:7" x14ac:dyDescent="0.25">
      <c r="A128" t="s">
        <v>15</v>
      </c>
      <c r="B128" t="s">
        <v>7</v>
      </c>
      <c r="C128">
        <v>3</v>
      </c>
      <c r="D128">
        <v>5552</v>
      </c>
      <c r="E128">
        <v>5021</v>
      </c>
      <c r="F128">
        <v>105804</v>
      </c>
      <c r="G128">
        <v>92474</v>
      </c>
    </row>
    <row r="129" spans="1:7" x14ac:dyDescent="0.25">
      <c r="A129" t="s">
        <v>15</v>
      </c>
      <c r="B129" t="s">
        <v>8</v>
      </c>
      <c r="C129">
        <v>4</v>
      </c>
      <c r="D129">
        <v>2596</v>
      </c>
      <c r="E129">
        <v>2001</v>
      </c>
      <c r="F129">
        <v>51735</v>
      </c>
      <c r="G129">
        <v>38863</v>
      </c>
    </row>
    <row r="130" spans="1:7" x14ac:dyDescent="0.25">
      <c r="A130" t="s">
        <v>15</v>
      </c>
      <c r="B130" t="s">
        <v>9</v>
      </c>
      <c r="C130">
        <v>5</v>
      </c>
      <c r="D130">
        <v>1899</v>
      </c>
      <c r="E130">
        <v>2012</v>
      </c>
      <c r="F130">
        <v>36159</v>
      </c>
      <c r="G130">
        <v>35766</v>
      </c>
    </row>
    <row r="131" spans="1:7" x14ac:dyDescent="0.25">
      <c r="A131" t="s">
        <v>15</v>
      </c>
      <c r="B131" t="s">
        <v>10</v>
      </c>
      <c r="C131">
        <v>6</v>
      </c>
      <c r="D131">
        <v>2162</v>
      </c>
      <c r="E131">
        <v>5730</v>
      </c>
      <c r="F131">
        <v>36839</v>
      </c>
      <c r="G131">
        <v>98034</v>
      </c>
    </row>
    <row r="132" spans="1:7" x14ac:dyDescent="0.25">
      <c r="A132" t="s">
        <v>15</v>
      </c>
      <c r="B132" t="s">
        <v>11</v>
      </c>
      <c r="C132">
        <v>7</v>
      </c>
      <c r="D132">
        <v>3642</v>
      </c>
      <c r="E132">
        <v>5277</v>
      </c>
      <c r="F132">
        <v>66553</v>
      </c>
      <c r="G132">
        <v>99622</v>
      </c>
    </row>
    <row r="133" spans="1:7" x14ac:dyDescent="0.25">
      <c r="A133" t="s">
        <v>15</v>
      </c>
      <c r="B133" t="s">
        <v>5</v>
      </c>
      <c r="C133">
        <v>8</v>
      </c>
      <c r="D133">
        <v>2400</v>
      </c>
      <c r="E133">
        <v>5883</v>
      </c>
      <c r="F133">
        <v>43062</v>
      </c>
      <c r="G133">
        <v>107951</v>
      </c>
    </row>
    <row r="134" spans="1:7" x14ac:dyDescent="0.25">
      <c r="A134" t="s">
        <v>15</v>
      </c>
      <c r="B134" t="s">
        <v>6</v>
      </c>
      <c r="C134">
        <v>9</v>
      </c>
      <c r="D134">
        <v>5559</v>
      </c>
      <c r="E134">
        <v>5565</v>
      </c>
      <c r="F134">
        <v>94928</v>
      </c>
      <c r="G134">
        <v>101846</v>
      </c>
    </row>
    <row r="135" spans="1:7" x14ac:dyDescent="0.25">
      <c r="A135" t="s">
        <v>15</v>
      </c>
      <c r="B135" t="s">
        <v>7</v>
      </c>
      <c r="C135">
        <v>10</v>
      </c>
      <c r="D135">
        <v>4880</v>
      </c>
      <c r="E135">
        <v>5069</v>
      </c>
      <c r="F135">
        <v>81879</v>
      </c>
      <c r="G135">
        <v>91842</v>
      </c>
    </row>
    <row r="136" spans="1:7" x14ac:dyDescent="0.25">
      <c r="A136" t="s">
        <v>15</v>
      </c>
      <c r="B136" t="s">
        <v>8</v>
      </c>
      <c r="C136">
        <v>11</v>
      </c>
      <c r="D136">
        <v>1968</v>
      </c>
      <c r="E136">
        <v>1918</v>
      </c>
      <c r="F136">
        <v>34883</v>
      </c>
      <c r="G136">
        <v>37376</v>
      </c>
    </row>
    <row r="137" spans="1:7" x14ac:dyDescent="0.25">
      <c r="A137" t="s">
        <v>15</v>
      </c>
      <c r="B137" t="s">
        <v>9</v>
      </c>
      <c r="C137">
        <v>12</v>
      </c>
      <c r="D137">
        <v>2062</v>
      </c>
      <c r="E137">
        <v>1892</v>
      </c>
      <c r="F137">
        <v>37335</v>
      </c>
      <c r="G137">
        <v>36037</v>
      </c>
    </row>
    <row r="138" spans="1:7" x14ac:dyDescent="0.25">
      <c r="A138" t="s">
        <v>15</v>
      </c>
      <c r="B138" t="s">
        <v>10</v>
      </c>
      <c r="C138">
        <v>13</v>
      </c>
      <c r="D138">
        <v>5712</v>
      </c>
      <c r="E138">
        <v>6356</v>
      </c>
      <c r="F138">
        <v>103120</v>
      </c>
      <c r="G138">
        <v>113974</v>
      </c>
    </row>
    <row r="139" spans="1:7" x14ac:dyDescent="0.25">
      <c r="A139" t="s">
        <v>15</v>
      </c>
      <c r="B139" t="s">
        <v>11</v>
      </c>
      <c r="C139">
        <v>14</v>
      </c>
      <c r="D139">
        <v>5376</v>
      </c>
      <c r="E139">
        <v>11561</v>
      </c>
      <c r="F139">
        <v>81940</v>
      </c>
      <c r="G139">
        <v>146733</v>
      </c>
    </row>
    <row r="140" spans="1:7" x14ac:dyDescent="0.25">
      <c r="A140" t="s">
        <v>15</v>
      </c>
      <c r="B140" t="s">
        <v>5</v>
      </c>
      <c r="C140">
        <v>15</v>
      </c>
      <c r="D140">
        <v>4793</v>
      </c>
      <c r="E140">
        <v>7664</v>
      </c>
      <c r="F140">
        <v>68780</v>
      </c>
      <c r="G140">
        <v>118661</v>
      </c>
    </row>
    <row r="141" spans="1:7" x14ac:dyDescent="0.25">
      <c r="A141" t="s">
        <v>15</v>
      </c>
      <c r="B141" t="s">
        <v>6</v>
      </c>
      <c r="C141">
        <v>16</v>
      </c>
      <c r="D141">
        <v>6680</v>
      </c>
      <c r="E141">
        <v>8071</v>
      </c>
      <c r="F141">
        <v>115853</v>
      </c>
      <c r="G141">
        <v>119484</v>
      </c>
    </row>
    <row r="142" spans="1:7" x14ac:dyDescent="0.25">
      <c r="A142" t="s">
        <v>15</v>
      </c>
      <c r="B142" t="s">
        <v>7</v>
      </c>
      <c r="C142">
        <v>17</v>
      </c>
      <c r="D142">
        <v>6317</v>
      </c>
      <c r="E142">
        <v>7428</v>
      </c>
      <c r="F142">
        <v>104116</v>
      </c>
      <c r="G142">
        <v>108391</v>
      </c>
    </row>
    <row r="143" spans="1:7" x14ac:dyDescent="0.25">
      <c r="A143" t="s">
        <v>15</v>
      </c>
      <c r="B143" t="s">
        <v>8</v>
      </c>
      <c r="C143">
        <v>18</v>
      </c>
      <c r="D143">
        <v>4075</v>
      </c>
      <c r="E143">
        <v>4148</v>
      </c>
      <c r="F143">
        <v>73568</v>
      </c>
      <c r="G143">
        <v>51058</v>
      </c>
    </row>
    <row r="144" spans="1:7" x14ac:dyDescent="0.25">
      <c r="A144" t="s">
        <v>15</v>
      </c>
      <c r="B144" t="s">
        <v>9</v>
      </c>
      <c r="C144">
        <v>19</v>
      </c>
      <c r="D144">
        <v>4660</v>
      </c>
      <c r="E144">
        <v>3680</v>
      </c>
      <c r="F144">
        <v>78734</v>
      </c>
      <c r="G144">
        <v>52044</v>
      </c>
    </row>
    <row r="145" spans="1:7" x14ac:dyDescent="0.25">
      <c r="A145" t="s">
        <v>15</v>
      </c>
      <c r="B145" t="s">
        <v>10</v>
      </c>
      <c r="C145">
        <v>20</v>
      </c>
      <c r="D145">
        <v>8031</v>
      </c>
      <c r="E145">
        <v>7071</v>
      </c>
      <c r="F145">
        <v>126976</v>
      </c>
      <c r="G145">
        <v>101870</v>
      </c>
    </row>
    <row r="146" spans="1:7" x14ac:dyDescent="0.25">
      <c r="A146" t="s">
        <v>15</v>
      </c>
      <c r="B146" t="s">
        <v>11</v>
      </c>
      <c r="C146">
        <v>21</v>
      </c>
      <c r="D146">
        <v>9001</v>
      </c>
      <c r="E146">
        <v>9306</v>
      </c>
      <c r="F146">
        <v>166462</v>
      </c>
      <c r="G146">
        <v>139598</v>
      </c>
    </row>
    <row r="147" spans="1:7" x14ac:dyDescent="0.25">
      <c r="A147" t="s">
        <v>15</v>
      </c>
      <c r="B147" t="s">
        <v>5</v>
      </c>
      <c r="C147">
        <v>22</v>
      </c>
      <c r="D147">
        <v>11332</v>
      </c>
      <c r="E147">
        <v>9128</v>
      </c>
      <c r="F147">
        <v>161832</v>
      </c>
      <c r="G147">
        <v>129975</v>
      </c>
    </row>
    <row r="148" spans="1:7" x14ac:dyDescent="0.25">
      <c r="A148" t="s">
        <v>15</v>
      </c>
      <c r="B148" t="s">
        <v>6</v>
      </c>
      <c r="C148">
        <v>23</v>
      </c>
      <c r="D148">
        <v>8337</v>
      </c>
      <c r="E148">
        <v>8472</v>
      </c>
      <c r="F148">
        <v>140907</v>
      </c>
      <c r="G148">
        <v>119406</v>
      </c>
    </row>
    <row r="149" spans="1:7" x14ac:dyDescent="0.25">
      <c r="A149" t="s">
        <v>15</v>
      </c>
      <c r="B149" t="s">
        <v>7</v>
      </c>
      <c r="C149">
        <v>24</v>
      </c>
      <c r="D149">
        <v>4474</v>
      </c>
      <c r="E149">
        <v>6324</v>
      </c>
      <c r="F149">
        <v>75509</v>
      </c>
      <c r="G149">
        <v>101323</v>
      </c>
    </row>
    <row r="150" spans="1:7" x14ac:dyDescent="0.25">
      <c r="A150" t="s">
        <v>15</v>
      </c>
      <c r="B150" t="s">
        <v>8</v>
      </c>
      <c r="C150">
        <v>25</v>
      </c>
      <c r="D150">
        <v>4513</v>
      </c>
      <c r="E150">
        <v>2509</v>
      </c>
      <c r="F150">
        <v>77482</v>
      </c>
      <c r="G150">
        <v>41461</v>
      </c>
    </row>
    <row r="151" spans="1:7" x14ac:dyDescent="0.25">
      <c r="A151" t="s">
        <v>15</v>
      </c>
      <c r="B151" t="s">
        <v>9</v>
      </c>
      <c r="C151">
        <v>26</v>
      </c>
      <c r="D151">
        <v>7015</v>
      </c>
      <c r="E151">
        <v>2651</v>
      </c>
      <c r="F151">
        <v>129714</v>
      </c>
      <c r="G151">
        <v>50497</v>
      </c>
    </row>
    <row r="152" spans="1:7" x14ac:dyDescent="0.25">
      <c r="A152" t="s">
        <v>15</v>
      </c>
      <c r="B152" t="s">
        <v>10</v>
      </c>
      <c r="C152">
        <v>27</v>
      </c>
      <c r="D152">
        <v>8811</v>
      </c>
      <c r="E152">
        <v>7029</v>
      </c>
      <c r="F152">
        <v>153057</v>
      </c>
      <c r="G152">
        <v>129764</v>
      </c>
    </row>
    <row r="153" spans="1:7" x14ac:dyDescent="0.25">
      <c r="A153" t="s">
        <v>15</v>
      </c>
      <c r="B153" t="s">
        <v>11</v>
      </c>
      <c r="C153">
        <v>28</v>
      </c>
      <c r="D153">
        <v>6433</v>
      </c>
      <c r="E153">
        <v>4956</v>
      </c>
      <c r="F153">
        <v>108628</v>
      </c>
      <c r="G153">
        <v>38331</v>
      </c>
    </row>
    <row r="154" spans="1:7" x14ac:dyDescent="0.25">
      <c r="A154" t="s">
        <v>15</v>
      </c>
      <c r="B154" t="s">
        <v>5</v>
      </c>
      <c r="C154">
        <v>29</v>
      </c>
      <c r="D154">
        <v>5623</v>
      </c>
      <c r="E154">
        <v>11561</v>
      </c>
      <c r="F154">
        <v>91951</v>
      </c>
      <c r="G154">
        <v>129975</v>
      </c>
    </row>
    <row r="155" spans="1:7" x14ac:dyDescent="0.25">
      <c r="A155" t="s">
        <v>15</v>
      </c>
      <c r="B155" t="s">
        <v>6</v>
      </c>
      <c r="C155">
        <v>30</v>
      </c>
      <c r="D155">
        <v>4822</v>
      </c>
      <c r="E155">
        <v>7664</v>
      </c>
      <c r="F155">
        <v>84990</v>
      </c>
      <c r="G155">
        <v>119406</v>
      </c>
    </row>
    <row r="156" spans="1:7" x14ac:dyDescent="0.25">
      <c r="A156" t="s">
        <v>15</v>
      </c>
      <c r="B156" t="s">
        <v>7</v>
      </c>
      <c r="C156">
        <v>31</v>
      </c>
      <c r="D156">
        <v>2448</v>
      </c>
      <c r="F156">
        <v>36462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86C00-8E77-479C-B17E-579201E5A590}">
  <dimension ref="A1:C31"/>
  <sheetViews>
    <sheetView workbookViewId="0"/>
  </sheetViews>
  <sheetFormatPr baseColWidth="10" defaultColWidth="9.140625" defaultRowHeight="15" x14ac:dyDescent="0.25"/>
  <cols>
    <col min="1" max="1" width="49.5703125" bestFit="1" customWidth="1"/>
    <col min="2" max="2" width="10" bestFit="1" customWidth="1"/>
    <col min="3" max="3" width="11.28515625" bestFit="1" customWidth="1"/>
  </cols>
  <sheetData>
    <row r="1" spans="1:3" x14ac:dyDescent="0.25">
      <c r="A1" t="s">
        <v>16</v>
      </c>
      <c r="B1" t="s">
        <v>17</v>
      </c>
      <c r="C1" t="s">
        <v>18</v>
      </c>
    </row>
    <row r="2" spans="1:3" x14ac:dyDescent="0.25">
      <c r="A2" t="s">
        <v>96</v>
      </c>
      <c r="B2">
        <v>62797087</v>
      </c>
      <c r="C2">
        <v>1731521393</v>
      </c>
    </row>
    <row r="3" spans="1:3" x14ac:dyDescent="0.25">
      <c r="A3" t="s">
        <v>120</v>
      </c>
      <c r="B3">
        <v>60537997</v>
      </c>
      <c r="C3">
        <v>1811914569</v>
      </c>
    </row>
    <row r="4" spans="1:3" x14ac:dyDescent="0.25">
      <c r="A4" t="s">
        <v>95</v>
      </c>
      <c r="B4">
        <v>45789406</v>
      </c>
      <c r="C4">
        <v>362018690</v>
      </c>
    </row>
    <row r="5" spans="1:3" x14ac:dyDescent="0.25">
      <c r="A5" t="s">
        <v>38</v>
      </c>
      <c r="B5">
        <v>25338043</v>
      </c>
      <c r="C5">
        <v>168718185</v>
      </c>
    </row>
    <row r="6" spans="1:3" x14ac:dyDescent="0.25">
      <c r="A6" t="s">
        <v>119</v>
      </c>
      <c r="B6">
        <v>11340905</v>
      </c>
      <c r="C6">
        <v>259719217</v>
      </c>
    </row>
    <row r="7" spans="1:3" x14ac:dyDescent="0.25">
      <c r="A7" t="s">
        <v>107</v>
      </c>
      <c r="B7">
        <v>11225048</v>
      </c>
      <c r="C7">
        <v>130589670</v>
      </c>
    </row>
    <row r="8" spans="1:3" x14ac:dyDescent="0.25">
      <c r="A8" t="s">
        <v>121</v>
      </c>
      <c r="B8">
        <v>9245655</v>
      </c>
      <c r="C8">
        <v>114897982</v>
      </c>
    </row>
    <row r="9" spans="1:3" x14ac:dyDescent="0.25">
      <c r="A9" t="s">
        <v>56</v>
      </c>
      <c r="B9">
        <v>8413397</v>
      </c>
      <c r="C9">
        <v>131449965</v>
      </c>
    </row>
    <row r="10" spans="1:3" x14ac:dyDescent="0.25">
      <c r="A10" t="s">
        <v>137</v>
      </c>
      <c r="B10">
        <v>7420805</v>
      </c>
      <c r="C10">
        <v>114733502</v>
      </c>
    </row>
    <row r="11" spans="1:3" x14ac:dyDescent="0.25">
      <c r="A11" t="s">
        <v>103</v>
      </c>
      <c r="B11">
        <v>6829134</v>
      </c>
      <c r="C11">
        <v>62715387</v>
      </c>
    </row>
    <row r="12" spans="1:3" x14ac:dyDescent="0.25">
      <c r="A12" t="s">
        <v>118</v>
      </c>
      <c r="B12">
        <v>5139232</v>
      </c>
      <c r="C12">
        <v>19660213</v>
      </c>
    </row>
    <row r="13" spans="1:3" x14ac:dyDescent="0.25">
      <c r="A13" t="s">
        <v>24</v>
      </c>
      <c r="B13">
        <v>4804352</v>
      </c>
      <c r="C13">
        <v>34497176</v>
      </c>
    </row>
    <row r="14" spans="1:3" x14ac:dyDescent="0.25">
      <c r="A14" t="s">
        <v>123</v>
      </c>
      <c r="B14">
        <v>3477076</v>
      </c>
      <c r="C14">
        <v>70654479</v>
      </c>
    </row>
    <row r="15" spans="1:3" x14ac:dyDescent="0.25">
      <c r="A15" t="s">
        <v>94</v>
      </c>
      <c r="B15">
        <v>3431791</v>
      </c>
      <c r="C15">
        <v>171939436</v>
      </c>
    </row>
    <row r="16" spans="1:3" x14ac:dyDescent="0.25">
      <c r="A16" t="s">
        <v>91</v>
      </c>
      <c r="B16">
        <v>3341002</v>
      </c>
      <c r="C16">
        <v>68892114</v>
      </c>
    </row>
    <row r="17" spans="1:3" x14ac:dyDescent="0.25">
      <c r="A17" t="s">
        <v>87</v>
      </c>
      <c r="B17">
        <v>2820617</v>
      </c>
      <c r="C17">
        <v>80393176</v>
      </c>
    </row>
    <row r="18" spans="1:3" x14ac:dyDescent="0.25">
      <c r="A18" t="s">
        <v>106</v>
      </c>
      <c r="B18">
        <v>2458809</v>
      </c>
      <c r="C18">
        <v>50919861</v>
      </c>
    </row>
    <row r="19" spans="1:3" x14ac:dyDescent="0.25">
      <c r="A19" t="s">
        <v>90</v>
      </c>
      <c r="B19">
        <v>2416521</v>
      </c>
      <c r="C19">
        <v>52182595</v>
      </c>
    </row>
    <row r="20" spans="1:3" x14ac:dyDescent="0.25">
      <c r="A20" t="s">
        <v>19</v>
      </c>
      <c r="B20">
        <v>2383452</v>
      </c>
      <c r="C20">
        <v>38991301</v>
      </c>
    </row>
    <row r="21" spans="1:3" x14ac:dyDescent="0.25">
      <c r="A21" t="s">
        <v>41</v>
      </c>
      <c r="B21">
        <v>2154036</v>
      </c>
      <c r="C21">
        <v>21088328</v>
      </c>
    </row>
    <row r="22" spans="1:3" x14ac:dyDescent="0.25">
      <c r="A22" t="s">
        <v>104</v>
      </c>
      <c r="B22">
        <v>1780970</v>
      </c>
      <c r="C22">
        <v>17756934</v>
      </c>
    </row>
    <row r="23" spans="1:3" x14ac:dyDescent="0.25">
      <c r="A23" t="s">
        <v>59</v>
      </c>
      <c r="B23">
        <v>1750868</v>
      </c>
      <c r="C23">
        <v>11984725</v>
      </c>
    </row>
    <row r="24" spans="1:3" x14ac:dyDescent="0.25">
      <c r="A24" t="s">
        <v>108</v>
      </c>
      <c r="B24">
        <v>1705417</v>
      </c>
      <c r="C24">
        <v>6397760</v>
      </c>
    </row>
    <row r="25" spans="1:3" x14ac:dyDescent="0.25">
      <c r="A25" t="s">
        <v>84</v>
      </c>
      <c r="B25">
        <v>1594177</v>
      </c>
      <c r="C25">
        <v>13440517</v>
      </c>
    </row>
    <row r="26" spans="1:3" x14ac:dyDescent="0.25">
      <c r="A26" t="s">
        <v>57</v>
      </c>
      <c r="B26">
        <v>1369312</v>
      </c>
      <c r="C26">
        <v>7215023</v>
      </c>
    </row>
    <row r="27" spans="1:3" x14ac:dyDescent="0.25">
      <c r="A27" t="s">
        <v>65</v>
      </c>
      <c r="B27">
        <v>1349951</v>
      </c>
      <c r="C27">
        <v>15224862</v>
      </c>
    </row>
    <row r="28" spans="1:3" x14ac:dyDescent="0.25">
      <c r="A28" t="s">
        <v>33</v>
      </c>
      <c r="B28">
        <v>1215036</v>
      </c>
      <c r="C28">
        <v>12689910</v>
      </c>
    </row>
    <row r="29" spans="1:3" x14ac:dyDescent="0.25">
      <c r="A29" t="s">
        <v>117</v>
      </c>
      <c r="B29">
        <v>1175137</v>
      </c>
      <c r="C29">
        <v>23009845</v>
      </c>
    </row>
    <row r="30" spans="1:3" x14ac:dyDescent="0.25">
      <c r="A30" t="s">
        <v>62</v>
      </c>
      <c r="B30">
        <v>1029690</v>
      </c>
      <c r="C30">
        <v>4142190</v>
      </c>
    </row>
    <row r="31" spans="1:3" x14ac:dyDescent="0.25">
      <c r="A31" t="s">
        <v>85</v>
      </c>
      <c r="B31">
        <v>997025</v>
      </c>
      <c r="C31">
        <v>41123040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5C0C9-892B-4442-8CEF-673B272FFAE6}">
  <dimension ref="A3:AY36"/>
  <sheetViews>
    <sheetView showGridLines="0" topLeftCell="Z1" zoomScaleNormal="100" workbookViewId="0">
      <selection activeCell="AY14" sqref="AY14"/>
    </sheetView>
  </sheetViews>
  <sheetFormatPr baseColWidth="10" defaultColWidth="9.140625" defaultRowHeight="15" x14ac:dyDescent="0.25"/>
  <cols>
    <col min="1" max="1" width="21.7109375" bestFit="1" customWidth="1"/>
    <col min="2" max="2" width="19.85546875" bestFit="1" customWidth="1"/>
    <col min="3" max="3" width="16.140625" bestFit="1" customWidth="1"/>
    <col min="4" max="4" width="20.7109375" bestFit="1" customWidth="1"/>
    <col min="5" max="5" width="22.5703125" bestFit="1" customWidth="1"/>
    <col min="6" max="6" width="20.7109375" bestFit="1" customWidth="1"/>
    <col min="7" max="7" width="23.7109375" bestFit="1" customWidth="1"/>
    <col min="10" max="10" width="13.42578125" bestFit="1" customWidth="1"/>
    <col min="11" max="11" width="19.85546875" bestFit="1" customWidth="1"/>
    <col min="12" max="12" width="5" bestFit="1" customWidth="1"/>
    <col min="13" max="13" width="13.42578125" bestFit="1" customWidth="1"/>
    <col min="14" max="14" width="16.140625" bestFit="1" customWidth="1"/>
    <col min="15" max="23" width="5" bestFit="1" customWidth="1"/>
    <col min="24" max="24" width="13.42578125" bestFit="1" customWidth="1"/>
    <col min="25" max="25" width="23.140625" bestFit="1" customWidth="1"/>
    <col min="26" max="26" width="19.85546875" bestFit="1" customWidth="1"/>
    <col min="27" max="27" width="9.85546875" bestFit="1" customWidth="1"/>
    <col min="28" max="28" width="9" bestFit="1" customWidth="1"/>
    <col min="29" max="29" width="9.28515625" bestFit="1" customWidth="1"/>
    <col min="30" max="30" width="11.28515625" bestFit="1" customWidth="1"/>
    <col min="31" max="31" width="19.85546875" bestFit="1" customWidth="1"/>
    <col min="32" max="32" width="16.85546875" bestFit="1" customWidth="1"/>
    <col min="33" max="33" width="11.28515625" bestFit="1" customWidth="1"/>
    <col min="34" max="35" width="7" bestFit="1" customWidth="1"/>
    <col min="36" max="36" width="6" bestFit="1" customWidth="1"/>
    <col min="37" max="42" width="7" bestFit="1" customWidth="1"/>
    <col min="43" max="43" width="6" bestFit="1" customWidth="1"/>
    <col min="44" max="48" width="7" bestFit="1" customWidth="1"/>
    <col min="49" max="49" width="19.85546875" bestFit="1" customWidth="1"/>
    <col min="50" max="50" width="20.7109375" bestFit="1" customWidth="1"/>
    <col min="51" max="51" width="21.7109375" bestFit="1" customWidth="1"/>
    <col min="52" max="52" width="22.5703125" bestFit="1" customWidth="1"/>
    <col min="53" max="56" width="7" bestFit="1" customWidth="1"/>
    <col min="57" max="57" width="6" bestFit="1" customWidth="1"/>
    <col min="58" max="61" width="7" bestFit="1" customWidth="1"/>
    <col min="62" max="62" width="3" bestFit="1" customWidth="1"/>
    <col min="63" max="63" width="11.28515625" bestFit="1" customWidth="1"/>
    <col min="64" max="71" width="6" bestFit="1" customWidth="1"/>
    <col min="72" max="139" width="7" bestFit="1" customWidth="1"/>
    <col min="140" max="179" width="8" bestFit="1" customWidth="1"/>
    <col min="180" max="180" width="11.28515625" bestFit="1" customWidth="1"/>
  </cols>
  <sheetData>
    <row r="3" spans="1:51" x14ac:dyDescent="0.25">
      <c r="A3" t="s">
        <v>127</v>
      </c>
      <c r="B3" t="s">
        <v>129</v>
      </c>
      <c r="E3" t="s">
        <v>128</v>
      </c>
      <c r="F3" t="s">
        <v>130</v>
      </c>
      <c r="J3" s="1" t="s">
        <v>125</v>
      </c>
      <c r="K3" t="s">
        <v>129</v>
      </c>
      <c r="M3" s="1" t="s">
        <v>125</v>
      </c>
      <c r="N3" s="4" t="s">
        <v>134</v>
      </c>
      <c r="X3" s="1" t="s">
        <v>125</v>
      </c>
      <c r="Y3" t="s">
        <v>141</v>
      </c>
      <c r="AE3" s="1" t="s">
        <v>129</v>
      </c>
      <c r="AF3" s="1" t="s">
        <v>136</v>
      </c>
    </row>
    <row r="4" spans="1:51" x14ac:dyDescent="0.25">
      <c r="A4">
        <v>7626697</v>
      </c>
      <c r="B4" s="10">
        <v>7420805</v>
      </c>
      <c r="E4">
        <v>136579926</v>
      </c>
      <c r="F4" s="10">
        <v>114733502</v>
      </c>
      <c r="J4" s="2" t="s">
        <v>15</v>
      </c>
      <c r="K4">
        <v>163426</v>
      </c>
      <c r="M4" s="2" t="s">
        <v>4</v>
      </c>
      <c r="N4" s="4">
        <v>0.24845465161541455</v>
      </c>
      <c r="X4" s="2" t="s">
        <v>10</v>
      </c>
      <c r="Y4">
        <v>10837.75</v>
      </c>
      <c r="AE4" s="1" t="s">
        <v>125</v>
      </c>
      <c r="AF4" t="s">
        <v>4</v>
      </c>
    </row>
    <row r="5" spans="1:51" x14ac:dyDescent="0.25">
      <c r="J5" s="2" t="s">
        <v>4</v>
      </c>
      <c r="K5">
        <v>320728</v>
      </c>
      <c r="M5" s="2" t="s">
        <v>12</v>
      </c>
      <c r="N5" s="4">
        <v>-3.9104541708548816E-2</v>
      </c>
      <c r="X5" s="2" t="s">
        <v>11</v>
      </c>
      <c r="Y5">
        <v>11755</v>
      </c>
      <c r="AE5" s="2">
        <v>1</v>
      </c>
      <c r="AF5">
        <v>12582</v>
      </c>
    </row>
    <row r="6" spans="1:51" x14ac:dyDescent="0.25">
      <c r="J6" s="2" t="s">
        <v>14</v>
      </c>
      <c r="K6">
        <v>1412498</v>
      </c>
      <c r="M6" s="2" t="s">
        <v>13</v>
      </c>
      <c r="N6" s="4">
        <v>-0.11239537692460007</v>
      </c>
      <c r="X6" s="2" t="s">
        <v>5</v>
      </c>
      <c r="Y6">
        <v>13834.4</v>
      </c>
      <c r="AE6" s="2">
        <v>2</v>
      </c>
      <c r="AF6">
        <v>12812</v>
      </c>
      <c r="AW6" t="s">
        <v>129</v>
      </c>
      <c r="AX6" t="s">
        <v>130</v>
      </c>
    </row>
    <row r="7" spans="1:51" x14ac:dyDescent="0.25">
      <c r="J7" s="2" t="s">
        <v>12</v>
      </c>
      <c r="K7">
        <v>1740788</v>
      </c>
      <c r="M7" s="2" t="s">
        <v>14</v>
      </c>
      <c r="N7" s="4">
        <v>0.26247212502290329</v>
      </c>
      <c r="X7" s="2" t="s">
        <v>6</v>
      </c>
      <c r="Y7">
        <v>13259.6</v>
      </c>
      <c r="AE7" s="2">
        <v>3</v>
      </c>
      <c r="AF7">
        <v>12384</v>
      </c>
      <c r="AW7">
        <v>7420805</v>
      </c>
      <c r="AX7">
        <v>114733502</v>
      </c>
    </row>
    <row r="8" spans="1:51" x14ac:dyDescent="0.25">
      <c r="J8" s="2" t="s">
        <v>13</v>
      </c>
      <c r="K8">
        <v>3783365</v>
      </c>
      <c r="M8" s="2" t="s">
        <v>15</v>
      </c>
      <c r="N8" s="4">
        <v>-7.6099430710001303E-2</v>
      </c>
      <c r="X8" s="2" t="s">
        <v>7</v>
      </c>
      <c r="Y8">
        <v>10698.4</v>
      </c>
      <c r="AE8" s="2">
        <v>4</v>
      </c>
      <c r="AF8">
        <v>5273</v>
      </c>
    </row>
    <row r="9" spans="1:51" x14ac:dyDescent="0.25">
      <c r="J9" s="2" t="s">
        <v>126</v>
      </c>
      <c r="K9">
        <v>7420805</v>
      </c>
      <c r="M9" s="2" t="s">
        <v>126</v>
      </c>
      <c r="N9" s="4">
        <v>-2.6996221299993954E-2</v>
      </c>
      <c r="X9" s="2" t="s">
        <v>8</v>
      </c>
      <c r="Y9">
        <v>5664.75</v>
      </c>
      <c r="AE9" s="2">
        <v>5</v>
      </c>
      <c r="AF9">
        <v>4486</v>
      </c>
    </row>
    <row r="10" spans="1:51" x14ac:dyDescent="0.25">
      <c r="X10" s="2" t="s">
        <v>9</v>
      </c>
      <c r="Y10">
        <v>4684</v>
      </c>
      <c r="AE10" s="2">
        <v>6</v>
      </c>
      <c r="AF10">
        <v>4938</v>
      </c>
      <c r="AW10" s="5" t="s">
        <v>16</v>
      </c>
      <c r="AX10" s="6" t="s">
        <v>17</v>
      </c>
      <c r="AY10" s="7" t="s">
        <v>18</v>
      </c>
    </row>
    <row r="11" spans="1:51" x14ac:dyDescent="0.25">
      <c r="X11" s="2" t="s">
        <v>126</v>
      </c>
      <c r="Y11">
        <v>10346.064516129032</v>
      </c>
      <c r="AE11" s="2">
        <v>7</v>
      </c>
      <c r="AF11">
        <v>9171</v>
      </c>
      <c r="AW11" t="s">
        <v>137</v>
      </c>
      <c r="AX11">
        <v>7420805</v>
      </c>
      <c r="AY11">
        <v>114733502</v>
      </c>
    </row>
    <row r="12" spans="1:51" x14ac:dyDescent="0.25">
      <c r="AE12" s="2">
        <v>8</v>
      </c>
      <c r="AF12">
        <v>4807</v>
      </c>
    </row>
    <row r="13" spans="1:51" x14ac:dyDescent="0.25">
      <c r="AE13" s="2">
        <v>9</v>
      </c>
      <c r="AF13">
        <v>14156</v>
      </c>
    </row>
    <row r="14" spans="1:51" ht="93.75" x14ac:dyDescent="1.4">
      <c r="AE14" s="2">
        <v>10</v>
      </c>
      <c r="AF14">
        <v>15011</v>
      </c>
      <c r="AX14" s="17" cm="1">
        <f t="array" ref="AX14">_xlfn.RANK.EQ(DS4B1[VISITAS],Append1[VISITAS])</f>
        <v>9</v>
      </c>
      <c r="AY14" s="17" cm="1">
        <f t="array" ref="AY14">_xlfn.RANK.EQ(DS4B1[PAGINAS],Append1[PAGINAS])</f>
        <v>10</v>
      </c>
    </row>
    <row r="15" spans="1:51" x14ac:dyDescent="0.25">
      <c r="AE15" s="2">
        <v>11</v>
      </c>
      <c r="AF15">
        <v>6021</v>
      </c>
    </row>
    <row r="16" spans="1:51" x14ac:dyDescent="0.25">
      <c r="AE16" s="2">
        <v>12</v>
      </c>
      <c r="AF16">
        <v>4120</v>
      </c>
    </row>
    <row r="17" spans="1:32" x14ac:dyDescent="0.25">
      <c r="AE17" s="2">
        <v>13</v>
      </c>
      <c r="AF17">
        <v>13825</v>
      </c>
    </row>
    <row r="18" spans="1:32" x14ac:dyDescent="0.25">
      <c r="AE18" s="2">
        <v>14</v>
      </c>
      <c r="AF18">
        <v>14824</v>
      </c>
    </row>
    <row r="19" spans="1:32" x14ac:dyDescent="0.25">
      <c r="A19" s="3">
        <v>-2.6996221299993954E-2</v>
      </c>
      <c r="E19">
        <v>-0.15995340340131683</v>
      </c>
      <c r="AE19" s="2">
        <v>15</v>
      </c>
      <c r="AF19">
        <v>17371</v>
      </c>
    </row>
    <row r="20" spans="1:32" x14ac:dyDescent="0.25">
      <c r="AE20" s="2">
        <v>16</v>
      </c>
      <c r="AF20">
        <v>18059</v>
      </c>
    </row>
    <row r="21" spans="1:32" x14ac:dyDescent="0.25">
      <c r="AE21" s="2">
        <v>17</v>
      </c>
      <c r="AF21">
        <v>17133</v>
      </c>
    </row>
    <row r="22" spans="1:32" x14ac:dyDescent="0.25">
      <c r="A22" t="s">
        <v>127</v>
      </c>
      <c r="B22" t="s">
        <v>129</v>
      </c>
      <c r="C22" t="s">
        <v>134</v>
      </c>
      <c r="AE22" s="2">
        <v>18</v>
      </c>
      <c r="AF22">
        <v>7521</v>
      </c>
    </row>
    <row r="23" spans="1:32" x14ac:dyDescent="0.25">
      <c r="A23">
        <v>7626697</v>
      </c>
      <c r="B23" s="10">
        <v>7420805</v>
      </c>
      <c r="C23" s="11">
        <v>-2.6996221299993954E-2</v>
      </c>
      <c r="E23" t="s">
        <v>128</v>
      </c>
      <c r="F23" t="s">
        <v>130</v>
      </c>
      <c r="G23" t="s">
        <v>135</v>
      </c>
      <c r="AE23" s="2">
        <v>19</v>
      </c>
      <c r="AF23">
        <v>5274</v>
      </c>
    </row>
    <row r="24" spans="1:32" x14ac:dyDescent="0.25">
      <c r="E24">
        <v>136579926</v>
      </c>
      <c r="F24" s="10">
        <v>114733502</v>
      </c>
      <c r="G24" s="11">
        <v>-0.15995340340131683</v>
      </c>
      <c r="AE24" s="2">
        <v>20</v>
      </c>
      <c r="AF24">
        <v>14516</v>
      </c>
    </row>
    <row r="25" spans="1:32" x14ac:dyDescent="0.25">
      <c r="AE25" s="2">
        <v>21</v>
      </c>
      <c r="AF25">
        <v>13315</v>
      </c>
    </row>
    <row r="26" spans="1:32" x14ac:dyDescent="0.25">
      <c r="AE26" s="2">
        <v>22</v>
      </c>
      <c r="AF26">
        <v>25730</v>
      </c>
    </row>
    <row r="27" spans="1:32" ht="45.75" customHeight="1" x14ac:dyDescent="0.25">
      <c r="C27" s="12">
        <f>$C$23</f>
        <v>-2.6996221299993954E-2</v>
      </c>
      <c r="G27" s="12">
        <f>$G$24</f>
        <v>-0.15995340340131683</v>
      </c>
      <c r="AE27" s="2">
        <v>23</v>
      </c>
      <c r="AF27">
        <v>13167</v>
      </c>
    </row>
    <row r="28" spans="1:32" x14ac:dyDescent="0.25">
      <c r="AE28" s="2">
        <v>24</v>
      </c>
      <c r="AF28">
        <v>4974</v>
      </c>
    </row>
    <row r="29" spans="1:32" x14ac:dyDescent="0.25">
      <c r="AE29" s="2">
        <v>25</v>
      </c>
      <c r="AF29">
        <v>3844</v>
      </c>
    </row>
    <row r="30" spans="1:32" x14ac:dyDescent="0.25">
      <c r="AE30" s="2">
        <v>26</v>
      </c>
      <c r="AF30">
        <v>4856</v>
      </c>
    </row>
    <row r="31" spans="1:32" x14ac:dyDescent="0.25">
      <c r="AE31" s="2">
        <v>27</v>
      </c>
      <c r="AF31">
        <v>10072</v>
      </c>
    </row>
    <row r="32" spans="1:32" x14ac:dyDescent="0.25">
      <c r="AE32" s="2">
        <v>28</v>
      </c>
      <c r="AF32">
        <v>9710</v>
      </c>
    </row>
    <row r="33" spans="31:32" x14ac:dyDescent="0.25">
      <c r="AE33" s="2">
        <v>29</v>
      </c>
      <c r="AF33">
        <v>8682</v>
      </c>
    </row>
    <row r="34" spans="31:32" x14ac:dyDescent="0.25">
      <c r="AE34" s="2">
        <v>30</v>
      </c>
      <c r="AF34">
        <v>8104</v>
      </c>
    </row>
    <row r="35" spans="31:32" x14ac:dyDescent="0.25">
      <c r="AE35" s="2">
        <v>31</v>
      </c>
      <c r="AF35">
        <v>3990</v>
      </c>
    </row>
    <row r="36" spans="31:32" x14ac:dyDescent="0.25">
      <c r="AE36" s="2" t="s">
        <v>126</v>
      </c>
      <c r="AF36">
        <v>320728</v>
      </c>
    </row>
  </sheetData>
  <conditionalFormatting sqref="C27 G27">
    <cfRule type="iconSet" priority="2">
      <iconSet iconSet="3Arrows" showValue="0">
        <cfvo type="percent" val="0"/>
        <cfvo type="num" val="0"/>
        <cfvo type="num" val="0" gte="0"/>
      </iconSet>
    </cfRule>
  </conditionalFormatting>
  <pageMargins left="0.7" right="0.7" top="0.75" bottom="0.75" header="0.3" footer="0.3"/>
  <pageSetup orientation="portrait" r:id="rId10"/>
  <drawing r:id="rId11"/>
  <tableParts count="1">
    <tablePart r:id="rId12"/>
  </tableParts>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16F5E-F6E3-4CE9-A1BE-51664E906EBC}">
  <dimension ref="F3:AB25"/>
  <sheetViews>
    <sheetView showGridLines="0" showRowColHeaders="0" topLeftCell="A5" zoomScale="70" workbookViewId="0"/>
  </sheetViews>
  <sheetFormatPr baseColWidth="10" defaultColWidth="9.140625" defaultRowHeight="15" x14ac:dyDescent="0.25"/>
  <cols>
    <col min="1" max="16384" width="9.140625" style="8"/>
  </cols>
  <sheetData>
    <row r="3" spans="6:28" x14ac:dyDescent="0.25">
      <c r="I3" s="18" t="s">
        <v>138</v>
      </c>
      <c r="J3" s="19"/>
      <c r="K3" s="19"/>
      <c r="L3" s="19"/>
      <c r="M3" s="19"/>
      <c r="N3" s="19"/>
      <c r="O3" s="19"/>
      <c r="P3" s="19"/>
      <c r="Q3" s="19"/>
      <c r="R3" s="19"/>
      <c r="S3" s="19"/>
      <c r="T3" s="19"/>
    </row>
    <row r="4" spans="6:28" x14ac:dyDescent="0.25">
      <c r="I4" s="19"/>
      <c r="J4" s="19"/>
      <c r="K4" s="19"/>
      <c r="L4" s="19"/>
      <c r="M4" s="19"/>
      <c r="N4" s="19"/>
      <c r="O4" s="19"/>
      <c r="P4" s="19"/>
      <c r="Q4" s="19"/>
      <c r="R4" s="19"/>
      <c r="S4" s="19"/>
      <c r="T4" s="19"/>
    </row>
    <row r="5" spans="6:28" x14ac:dyDescent="0.25">
      <c r="I5" s="19"/>
      <c r="J5" s="19"/>
      <c r="K5" s="19"/>
      <c r="L5" s="19"/>
      <c r="M5" s="19"/>
      <c r="N5" s="19"/>
      <c r="O5" s="19"/>
      <c r="P5" s="19"/>
      <c r="Q5" s="19"/>
      <c r="R5" s="19"/>
      <c r="S5" s="19"/>
      <c r="T5" s="19"/>
    </row>
    <row r="6" spans="6:28" x14ac:dyDescent="0.25">
      <c r="I6" s="19"/>
      <c r="J6" s="19"/>
      <c r="K6" s="19"/>
      <c r="L6" s="19"/>
      <c r="M6" s="19"/>
      <c r="N6" s="19"/>
      <c r="O6" s="19"/>
      <c r="P6" s="19"/>
      <c r="Q6" s="19"/>
      <c r="R6" s="19"/>
      <c r="S6" s="19"/>
      <c r="T6" s="19"/>
    </row>
    <row r="12" spans="6:28" x14ac:dyDescent="0.25">
      <c r="AB12" s="8" t="s">
        <v>140</v>
      </c>
    </row>
    <row r="13" spans="6:28" ht="15.75" x14ac:dyDescent="0.25">
      <c r="F13" s="9"/>
    </row>
    <row r="25" spans="16:16" x14ac:dyDescent="0.25">
      <c r="P25" s="8" t="s">
        <v>139</v>
      </c>
    </row>
  </sheetData>
  <mergeCells count="1">
    <mergeCell ref="I3:T6"/>
  </mergeCells>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D96B-93C6-4CB7-A3A8-E996CB4B0F60}">
  <dimension ref="N3:P33"/>
  <sheetViews>
    <sheetView showGridLines="0" showRowColHeaders="0" tabSelected="1" zoomScale="70" workbookViewId="0">
      <extLst>
        <ext xmlns:xlsdti="http://schemas.microsoft.com/office/spreadsheetml/2023/showDataTypeIcons" uri="{77bfe23e-c014-4d31-8a63-9c772dbf06b6}">
          <xlsdti:showDataTypeIcons visible="0"/>
        </ext>
      </extLst>
    </sheetView>
  </sheetViews>
  <sheetFormatPr baseColWidth="10" defaultColWidth="9.140625" defaultRowHeight="15" x14ac:dyDescent="0.25"/>
  <cols>
    <col min="1" max="13" width="9.140625" style="8"/>
    <col min="14" max="14" width="49.5703125" style="8" bestFit="1" customWidth="1"/>
    <col min="15" max="15" width="16.42578125" style="8" bestFit="1" customWidth="1"/>
    <col min="16" max="16" width="19" style="8" bestFit="1" customWidth="1"/>
    <col min="17" max="16384" width="9.140625" style="8"/>
  </cols>
  <sheetData>
    <row r="3" spans="14:16" ht="28.5" x14ac:dyDescent="0.45">
      <c r="N3" s="14" t="s">
        <v>16</v>
      </c>
      <c r="O3" s="14" t="s">
        <v>17</v>
      </c>
      <c r="P3" s="14" t="s">
        <v>18</v>
      </c>
    </row>
    <row r="4" spans="14:16" x14ac:dyDescent="0.25">
      <c r="N4" s="15" t="s">
        <v>96</v>
      </c>
      <c r="O4" s="16">
        <v>62797087</v>
      </c>
      <c r="P4" s="16">
        <v>1731521393</v>
      </c>
    </row>
    <row r="5" spans="14:16" x14ac:dyDescent="0.25">
      <c r="N5" s="15" t="s">
        <v>120</v>
      </c>
      <c r="O5" s="16">
        <v>60537997</v>
      </c>
      <c r="P5" s="16">
        <v>1811914569</v>
      </c>
    </row>
    <row r="6" spans="14:16" x14ac:dyDescent="0.25">
      <c r="N6" s="15" t="s">
        <v>95</v>
      </c>
      <c r="O6" s="16">
        <v>45789406</v>
      </c>
      <c r="P6" s="16">
        <v>362018690</v>
      </c>
    </row>
    <row r="7" spans="14:16" x14ac:dyDescent="0.25">
      <c r="N7" s="15" t="s">
        <v>38</v>
      </c>
      <c r="O7" s="16">
        <v>25338043</v>
      </c>
      <c r="P7" s="16">
        <v>168718185</v>
      </c>
    </row>
    <row r="8" spans="14:16" x14ac:dyDescent="0.25">
      <c r="N8" s="15" t="s">
        <v>119</v>
      </c>
      <c r="O8" s="16">
        <v>11340905</v>
      </c>
      <c r="P8" s="16">
        <v>259719217</v>
      </c>
    </row>
    <row r="9" spans="14:16" x14ac:dyDescent="0.25">
      <c r="N9" s="15" t="s">
        <v>107</v>
      </c>
      <c r="O9" s="16">
        <v>11225048</v>
      </c>
      <c r="P9" s="16">
        <v>130589670</v>
      </c>
    </row>
    <row r="10" spans="14:16" x14ac:dyDescent="0.25">
      <c r="N10" s="15" t="s">
        <v>121</v>
      </c>
      <c r="O10" s="16">
        <v>9245655</v>
      </c>
      <c r="P10" s="16">
        <v>114897982</v>
      </c>
    </row>
    <row r="11" spans="14:16" x14ac:dyDescent="0.25">
      <c r="N11" s="15" t="s">
        <v>56</v>
      </c>
      <c r="O11" s="16">
        <v>8413397</v>
      </c>
      <c r="P11" s="16">
        <v>131449965</v>
      </c>
    </row>
    <row r="12" spans="14:16" x14ac:dyDescent="0.25">
      <c r="N12" s="13" t="s">
        <v>137</v>
      </c>
      <c r="O12" s="16">
        <v>7420805</v>
      </c>
      <c r="P12" s="16">
        <v>114733502</v>
      </c>
    </row>
    <row r="13" spans="14:16" x14ac:dyDescent="0.25">
      <c r="N13" s="15" t="s">
        <v>103</v>
      </c>
      <c r="O13" s="16">
        <v>6829134</v>
      </c>
      <c r="P13" s="16">
        <v>62715387</v>
      </c>
    </row>
    <row r="14" spans="14:16" x14ac:dyDescent="0.25">
      <c r="N14" s="15" t="s">
        <v>118</v>
      </c>
      <c r="O14" s="16">
        <v>5139232</v>
      </c>
      <c r="P14" s="16">
        <v>19660213</v>
      </c>
    </row>
    <row r="15" spans="14:16" x14ac:dyDescent="0.25">
      <c r="N15" s="15" t="s">
        <v>24</v>
      </c>
      <c r="O15" s="16">
        <v>4804352</v>
      </c>
      <c r="P15" s="16">
        <v>34497176</v>
      </c>
    </row>
    <row r="16" spans="14:16" x14ac:dyDescent="0.25">
      <c r="N16" s="15" t="s">
        <v>123</v>
      </c>
      <c r="O16" s="16">
        <v>3477076</v>
      </c>
      <c r="P16" s="16">
        <v>70654479</v>
      </c>
    </row>
    <row r="17" spans="14:16" x14ac:dyDescent="0.25">
      <c r="N17" s="15" t="s">
        <v>94</v>
      </c>
      <c r="O17" s="16">
        <v>3431791</v>
      </c>
      <c r="P17" s="16">
        <v>171939436</v>
      </c>
    </row>
    <row r="18" spans="14:16" x14ac:dyDescent="0.25">
      <c r="N18" s="15" t="s">
        <v>91</v>
      </c>
      <c r="O18" s="16">
        <v>3341002</v>
      </c>
      <c r="P18" s="16">
        <v>68892114</v>
      </c>
    </row>
    <row r="19" spans="14:16" x14ac:dyDescent="0.25">
      <c r="N19" s="15" t="s">
        <v>87</v>
      </c>
      <c r="O19" s="16">
        <v>2820617</v>
      </c>
      <c r="P19" s="16">
        <v>80393176</v>
      </c>
    </row>
    <row r="20" spans="14:16" x14ac:dyDescent="0.25">
      <c r="N20" s="15" t="s">
        <v>106</v>
      </c>
      <c r="O20" s="16">
        <v>2458809</v>
      </c>
      <c r="P20" s="16">
        <v>50919861</v>
      </c>
    </row>
    <row r="21" spans="14:16" x14ac:dyDescent="0.25">
      <c r="N21" s="15" t="s">
        <v>90</v>
      </c>
      <c r="O21" s="16">
        <v>2416521</v>
      </c>
      <c r="P21" s="16">
        <v>52182595</v>
      </c>
    </row>
    <row r="22" spans="14:16" x14ac:dyDescent="0.25">
      <c r="N22" s="15" t="s">
        <v>19</v>
      </c>
      <c r="O22" s="16">
        <v>2383452</v>
      </c>
      <c r="P22" s="16">
        <v>38991301</v>
      </c>
    </row>
    <row r="23" spans="14:16" x14ac:dyDescent="0.25">
      <c r="N23" s="15" t="s">
        <v>41</v>
      </c>
      <c r="O23" s="16">
        <v>2154036</v>
      </c>
      <c r="P23" s="16">
        <v>21088328</v>
      </c>
    </row>
    <row r="24" spans="14:16" x14ac:dyDescent="0.25">
      <c r="N24" s="15" t="s">
        <v>104</v>
      </c>
      <c r="O24" s="16">
        <v>1780970</v>
      </c>
      <c r="P24" s="16">
        <v>17756934</v>
      </c>
    </row>
    <row r="25" spans="14:16" x14ac:dyDescent="0.25">
      <c r="N25" s="15" t="s">
        <v>59</v>
      </c>
      <c r="O25" s="16">
        <v>1750868</v>
      </c>
      <c r="P25" s="16">
        <v>11984725</v>
      </c>
    </row>
    <row r="26" spans="14:16" x14ac:dyDescent="0.25">
      <c r="N26" s="15" t="s">
        <v>108</v>
      </c>
      <c r="O26" s="16">
        <v>1705417</v>
      </c>
      <c r="P26" s="16">
        <v>6397760</v>
      </c>
    </row>
    <row r="27" spans="14:16" x14ac:dyDescent="0.25">
      <c r="N27" s="15" t="s">
        <v>84</v>
      </c>
      <c r="O27" s="16">
        <v>1594177</v>
      </c>
      <c r="P27" s="16">
        <v>13440517</v>
      </c>
    </row>
    <row r="28" spans="14:16" x14ac:dyDescent="0.25">
      <c r="N28" s="15" t="s">
        <v>57</v>
      </c>
      <c r="O28" s="16">
        <v>1369312</v>
      </c>
      <c r="P28" s="16">
        <v>7215023</v>
      </c>
    </row>
    <row r="29" spans="14:16" x14ac:dyDescent="0.25">
      <c r="N29" s="15" t="s">
        <v>65</v>
      </c>
      <c r="O29" s="16">
        <v>1349951</v>
      </c>
      <c r="P29" s="16">
        <v>15224862</v>
      </c>
    </row>
    <row r="30" spans="14:16" x14ac:dyDescent="0.25">
      <c r="N30" s="15" t="s">
        <v>33</v>
      </c>
      <c r="O30" s="16">
        <v>1215036</v>
      </c>
      <c r="P30" s="16">
        <v>12689910</v>
      </c>
    </row>
    <row r="31" spans="14:16" x14ac:dyDescent="0.25">
      <c r="N31" s="15" t="s">
        <v>117</v>
      </c>
      <c r="O31" s="16">
        <v>1175137</v>
      </c>
      <c r="P31" s="16">
        <v>23009845</v>
      </c>
    </row>
    <row r="32" spans="14:16" x14ac:dyDescent="0.25">
      <c r="N32" s="15" t="s">
        <v>62</v>
      </c>
      <c r="O32" s="16">
        <v>1029690</v>
      </c>
      <c r="P32" s="16">
        <v>4142190</v>
      </c>
    </row>
    <row r="33" spans="14:16" x14ac:dyDescent="0.25">
      <c r="N33" s="15" t="s">
        <v>85</v>
      </c>
      <c r="O33" s="16">
        <v>997025</v>
      </c>
      <c r="P33" s="16">
        <v>41123040</v>
      </c>
    </row>
  </sheetData>
  <conditionalFormatting sqref="N4:N33">
    <cfRule type="containsText" dxfId="1" priority="4" operator="containsText" text="DS4B">
      <formula>NOT(ISERROR(SEARCH("DS4B",N4)))</formula>
    </cfRule>
  </conditionalFormatting>
  <conditionalFormatting sqref="N12">
    <cfRule type="containsText" dxfId="0" priority="3" operator="containsText" text="DS4B">
      <formula>NOT(ISERROR(SEARCH("DS4B",N12)))</formula>
    </cfRule>
  </conditionalFormatting>
  <conditionalFormatting sqref="O4:O33">
    <cfRule type="dataBar" priority="2">
      <dataBar>
        <cfvo type="min"/>
        <cfvo type="max"/>
        <color rgb="FF63C384"/>
      </dataBar>
      <extLst>
        <ext xmlns:x14="http://schemas.microsoft.com/office/spreadsheetml/2009/9/main" uri="{B025F937-C7B1-47D3-B67F-A62EFF666E3E}">
          <x14:id>{D102DFA1-80AA-414B-B547-CEB131AFE0FC}</x14:id>
        </ext>
      </extLst>
    </cfRule>
  </conditionalFormatting>
  <conditionalFormatting sqref="P4:P33">
    <cfRule type="dataBar" priority="1">
      <dataBar>
        <cfvo type="min"/>
        <cfvo type="max"/>
        <color rgb="FFD6007B"/>
      </dataBar>
      <extLst>
        <ext xmlns:x14="http://schemas.microsoft.com/office/spreadsheetml/2009/9/main" uri="{B025F937-C7B1-47D3-B67F-A62EFF666E3E}">
          <x14:id>{A3105B18-D366-4555-9AC3-F4EFCB16894D}</x14:id>
        </ext>
      </extLst>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102DFA1-80AA-414B-B547-CEB131AFE0FC}">
            <x14:dataBar minLength="0" maxLength="100" gradient="0">
              <x14:cfvo type="autoMin"/>
              <x14:cfvo type="autoMax"/>
              <x14:negativeFillColor rgb="FFFF0000"/>
              <x14:axisColor rgb="FF000000"/>
            </x14:dataBar>
          </x14:cfRule>
          <xm:sqref>O4:O33</xm:sqref>
        </x14:conditionalFormatting>
        <x14:conditionalFormatting xmlns:xm="http://schemas.microsoft.com/office/excel/2006/main">
          <x14:cfRule type="dataBar" id="{A3105B18-D366-4555-9AC3-F4EFCB16894D}">
            <x14:dataBar minLength="0" maxLength="100" gradient="0">
              <x14:cfvo type="autoMin"/>
              <x14:cfvo type="autoMax"/>
              <x14:negativeFillColor rgb="FFFF0000"/>
              <x14:axisColor rgb="FF000000"/>
            </x14:dataBar>
          </x14:cfRule>
          <xm:sqref>P4:P33</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4ABA0F-F743-44CB-9BAF-94DB39B8BC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OJD</vt:lpstr>
      <vt:lpstr>ERP</vt:lpstr>
      <vt:lpstr>Append1</vt:lpstr>
      <vt:lpstr>Sheet4</vt:lpstr>
      <vt:lpstr>INICIO</vt:lpstr>
      <vt:lpstr>Comparativa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ozqhv</dc:creator>
  <cp:lastModifiedBy>Marcos Jabin Sanchez Gaitan</cp:lastModifiedBy>
  <cp:lastPrinted>2025-04-25T19:23:23Z</cp:lastPrinted>
  <dcterms:created xsi:type="dcterms:W3CDTF">2025-04-24T17:58:51Z</dcterms:created>
  <dcterms:modified xsi:type="dcterms:W3CDTF">2025-09-02T01:47:57Z</dcterms:modified>
</cp:coreProperties>
</file>