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"/>
    </mc:Choice>
  </mc:AlternateContent>
  <xr:revisionPtr revIDLastSave="0" documentId="13_ncr:1_{4D27F1B2-E199-4B4D-9EF9-CB4E87CEC0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l="1"/>
</calcChain>
</file>

<file path=xl/sharedStrings.xml><?xml version="1.0" encoding="utf-8"?>
<sst xmlns="http://schemas.openxmlformats.org/spreadsheetml/2006/main" count="83" uniqueCount="73">
  <si>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</si>
  <si>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</si>
  <si>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</si>
  <si>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</si>
  <si>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</si>
  <si>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</si>
  <si>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</si>
  <si>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</si>
  <si>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</si>
  <si>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</si>
  <si>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</si>
  <si>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</si>
  <si>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</si>
  <si>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</si>
  <si>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</si>
  <si>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</si>
  <si>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</si>
  <si>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</si>
  <si>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</si>
  <si>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</si>
  <si>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</si>
  <si>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</si>
  <si>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</si>
  <si>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</si>
  <si>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</si>
  <si>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</si>
  <si>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</si>
  <si>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</si>
  <si>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</si>
  <si>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</si>
  <si>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</si>
  <si>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</si>
  <si>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</si>
  <si>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</si>
  <si>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</si>
  <si>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</si>
  <si>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</si>
  <si>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</si>
  <si>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</si>
  <si>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</si>
  <si>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</si>
  <si>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</si>
  <si>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</si>
  <si>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</si>
  <si>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</si>
  <si>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</si>
  <si>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</si>
  <si>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</si>
  <si>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</si>
  <si>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</si>
  <si>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</si>
  <si>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</si>
  <si>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</si>
  <si>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</si>
  <si>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</si>
  <si>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</si>
  <si>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</si>
  <si>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</si>
  <si>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Gestión de cursos</t>
  </si>
  <si>
    <t>Gestión de asistencia a cursos</t>
  </si>
  <si>
    <t>Todos los listados</t>
  </si>
  <si>
    <t>Gestión de ordenes de trabajo completo</t>
  </si>
  <si>
    <t>Gestión de ordenes de trabajo parcial</t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</si>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</sst>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2"/>
  <sheetViews>
    <sheetView tabSelected="1" zoomScale="130" zoomScaleNormal="130" workbookViewId="0">
      <selection activeCell="D20" sqref="D20"/>
    </sheetView>
  </sheetViews>
  <sheetFormatPr baseColWidth="10" defaultRowHeight="13.2" x14ac:dyDescent="0.25"/>
  <cols>
    <col min="2" max="2" width="4.5546875" bestFit="1" customWidth="1"/>
    <col min="3" max="3" width="60.6640625" bestFit="1" customWidth="1"/>
    <col min="4" max="4" width="6" customWidth="1"/>
  </cols>
  <sheetData>
    <row r="2" spans="2:8" x14ac:dyDescent="0.25">
      <c r="B2" s="3"/>
      <c r="C2" s="4" t="s">
        <v>36</v>
      </c>
    </row>
    <row r="3" spans="2:8" ht="12.75" customHeight="1" x14ac:dyDescent="0.25">
      <c r="B3" s="3"/>
      <c r="C3" s="9" t="s">
        <v>55</v>
      </c>
      <c r="D3" s="33">
        <v>1</v>
      </c>
      <c r="F3" s="38" t="s">
        <v>57</v>
      </c>
      <c r="G3" s="39"/>
      <c r="H3" s="40"/>
    </row>
    <row r="4" spans="2:8" x14ac:dyDescent="0.25">
      <c r="B4" s="3"/>
      <c r="C4" s="10" t="s">
        <v>56</v>
      </c>
      <c r="D4" s="32">
        <v>1</v>
      </c>
      <c r="F4" s="41"/>
      <c r="G4" s="42"/>
      <c r="H4" s="43"/>
    </row>
    <row r="5" spans="2:8" x14ac:dyDescent="0.25">
      <c r="B5" s="3"/>
      <c r="C5" s="10" t="s">
        <v>67</v>
      </c>
      <c r="D5" s="34">
        <v>1</v>
      </c>
      <c r="F5" s="41"/>
      <c r="G5" s="42"/>
      <c r="H5" s="43"/>
    </row>
    <row r="6" spans="2:8" x14ac:dyDescent="0.25">
      <c r="B6" s="3"/>
      <c r="C6" s="11" t="s">
        <v>68</v>
      </c>
      <c r="D6" s="35">
        <v>1</v>
      </c>
      <c r="F6" s="44"/>
      <c r="G6" s="45"/>
      <c r="H6" s="46"/>
    </row>
    <row r="8" spans="2:8" x14ac:dyDescent="0.25">
      <c r="C8" s="4" t="s">
        <v>4</v>
      </c>
    </row>
    <row r="9" spans="2:8" x14ac:dyDescent="0.25">
      <c r="B9" s="9">
        <v>1</v>
      </c>
      <c r="C9" s="9" t="s">
        <v>58</v>
      </c>
      <c r="D9" s="28">
        <v>1</v>
      </c>
    </row>
    <row r="10" spans="2:8" x14ac:dyDescent="0.25">
      <c r="B10" s="10">
        <v>1</v>
      </c>
      <c r="C10" s="10" t="s">
        <v>59</v>
      </c>
      <c r="D10" s="29">
        <v>1</v>
      </c>
    </row>
    <row r="11" spans="2:8" x14ac:dyDescent="0.25">
      <c r="B11" s="10">
        <v>0.7</v>
      </c>
      <c r="C11" s="10" t="s">
        <v>62</v>
      </c>
      <c r="D11" s="29"/>
    </row>
    <row r="12" spans="2:8" x14ac:dyDescent="0.25">
      <c r="B12" s="36">
        <v>1.25</v>
      </c>
      <c r="C12" s="10" t="s">
        <v>61</v>
      </c>
      <c r="D12" s="29">
        <v>1</v>
      </c>
    </row>
    <row r="13" spans="2:8" x14ac:dyDescent="0.25">
      <c r="B13" s="10">
        <v>0.5</v>
      </c>
      <c r="C13" s="10" t="s">
        <v>60</v>
      </c>
      <c r="D13" s="29">
        <v>1</v>
      </c>
    </row>
    <row r="14" spans="2:8" x14ac:dyDescent="0.25">
      <c r="B14" s="10">
        <v>1</v>
      </c>
      <c r="C14" s="10" t="s">
        <v>27</v>
      </c>
      <c r="D14" s="29"/>
    </row>
    <row r="15" spans="2:8" x14ac:dyDescent="0.25">
      <c r="B15" s="10">
        <v>1.5</v>
      </c>
      <c r="C15" s="10" t="s">
        <v>19</v>
      </c>
      <c r="D15" s="29"/>
    </row>
    <row r="16" spans="2:8" x14ac:dyDescent="0.25">
      <c r="B16" s="11">
        <v>1.5</v>
      </c>
      <c r="C16" s="11" t="s">
        <v>20</v>
      </c>
      <c r="D16" s="30"/>
    </row>
    <row r="18" spans="2:4" x14ac:dyDescent="0.25">
      <c r="B18" s="3"/>
    </row>
    <row r="19" spans="2:4" x14ac:dyDescent="0.25">
      <c r="C19" s="15" t="s">
        <v>1</v>
      </c>
    </row>
    <row r="20" spans="2:4" x14ac:dyDescent="0.25">
      <c r="B20" s="8">
        <v>-1</v>
      </c>
      <c r="C20" s="16" t="s">
        <v>63</v>
      </c>
      <c r="D20" s="23"/>
    </row>
    <row r="21" spans="2:4" x14ac:dyDescent="0.25">
      <c r="B21" s="7"/>
      <c r="C21" s="18"/>
      <c r="D21" s="25"/>
    </row>
    <row r="23" spans="2:4" x14ac:dyDescent="0.25">
      <c r="C23" s="19" t="s">
        <v>0</v>
      </c>
    </row>
    <row r="24" spans="2:4" x14ac:dyDescent="0.25">
      <c r="B24" s="8">
        <v>-1</v>
      </c>
      <c r="C24" s="16" t="s">
        <v>5</v>
      </c>
      <c r="D24" s="23"/>
    </row>
    <row r="25" spans="2:4" x14ac:dyDescent="0.25">
      <c r="B25" s="5">
        <v>-1</v>
      </c>
      <c r="C25" s="17" t="s">
        <v>16</v>
      </c>
      <c r="D25" s="24"/>
    </row>
    <row r="26" spans="2:4" x14ac:dyDescent="0.25">
      <c r="B26" s="5">
        <v>-0.5</v>
      </c>
      <c r="C26" s="17" t="s">
        <v>25</v>
      </c>
      <c r="D26" s="24"/>
    </row>
    <row r="27" spans="2:4" x14ac:dyDescent="0.25">
      <c r="B27" s="5">
        <v>-1</v>
      </c>
      <c r="C27" s="17" t="s">
        <v>17</v>
      </c>
      <c r="D27" s="24"/>
    </row>
    <row r="28" spans="2:4" x14ac:dyDescent="0.25">
      <c r="B28" s="5">
        <v>-0.5</v>
      </c>
      <c r="C28" s="17" t="s">
        <v>69</v>
      </c>
      <c r="D28" s="24"/>
    </row>
    <row r="29" spans="2:4" x14ac:dyDescent="0.25">
      <c r="B29" s="5">
        <v>-0.5</v>
      </c>
      <c r="C29" s="17" t="s">
        <v>64</v>
      </c>
      <c r="D29" s="24"/>
    </row>
    <row r="30" spans="2:4" x14ac:dyDescent="0.25">
      <c r="B30" s="5">
        <v>-0.5</v>
      </c>
      <c r="C30" s="17" t="s">
        <v>22</v>
      </c>
      <c r="D30" s="24"/>
    </row>
    <row r="31" spans="2:4" x14ac:dyDescent="0.25">
      <c r="B31" s="5">
        <v>-1</v>
      </c>
      <c r="C31" s="17" t="s">
        <v>6</v>
      </c>
      <c r="D31" s="24"/>
    </row>
    <row r="32" spans="2:4" x14ac:dyDescent="0.25">
      <c r="B32" s="7">
        <v>-1</v>
      </c>
      <c r="C32" s="18" t="s">
        <v>26</v>
      </c>
      <c r="D32" s="25"/>
    </row>
    <row r="33" spans="2:4" x14ac:dyDescent="0.25">
      <c r="C33" s="2"/>
    </row>
    <row r="34" spans="2:4" x14ac:dyDescent="0.25">
      <c r="C34" s="15" t="s">
        <v>37</v>
      </c>
    </row>
    <row r="35" spans="2:4" x14ac:dyDescent="0.25">
      <c r="B35" s="8">
        <v>-1</v>
      </c>
      <c r="C35" s="16" t="s">
        <v>7</v>
      </c>
      <c r="D35" s="23"/>
    </row>
    <row r="36" spans="2:4" x14ac:dyDescent="0.25">
      <c r="B36" s="5">
        <v>-1</v>
      </c>
      <c r="C36" s="17" t="s">
        <v>15</v>
      </c>
      <c r="D36" s="24"/>
    </row>
    <row r="37" spans="2:4" x14ac:dyDescent="0.25">
      <c r="B37" s="5">
        <v>-1</v>
      </c>
      <c r="C37" s="17" t="s">
        <v>8</v>
      </c>
      <c r="D37" s="24"/>
    </row>
    <row r="38" spans="2:4" x14ac:dyDescent="0.25">
      <c r="B38" s="5">
        <v>-1</v>
      </c>
      <c r="C38" s="17" t="s">
        <v>42</v>
      </c>
      <c r="D38" s="24"/>
    </row>
    <row r="39" spans="2:4" x14ac:dyDescent="0.25">
      <c r="B39" s="5">
        <v>-0.5</v>
      </c>
      <c r="C39" s="17" t="s">
        <v>28</v>
      </c>
      <c r="D39" s="24"/>
    </row>
    <row r="40" spans="2:4" x14ac:dyDescent="0.25">
      <c r="B40" s="7">
        <v>-0.5</v>
      </c>
      <c r="C40" s="18" t="s">
        <v>9</v>
      </c>
      <c r="D40" s="25"/>
    </row>
    <row r="42" spans="2:4" x14ac:dyDescent="0.25">
      <c r="C42" s="15" t="s">
        <v>38</v>
      </c>
    </row>
    <row r="43" spans="2:4" x14ac:dyDescent="0.25">
      <c r="B43" s="8">
        <v>-1</v>
      </c>
      <c r="C43" s="16" t="s">
        <v>43</v>
      </c>
      <c r="D43" s="23"/>
    </row>
    <row r="44" spans="2:4" x14ac:dyDescent="0.25">
      <c r="B44" s="5">
        <v>-1</v>
      </c>
      <c r="C44" s="17" t="s">
        <v>70</v>
      </c>
      <c r="D44" s="24"/>
    </row>
    <row r="45" spans="2:4" x14ac:dyDescent="0.25">
      <c r="B45" s="5">
        <v>-1</v>
      </c>
      <c r="C45" s="17" t="s">
        <v>29</v>
      </c>
      <c r="D45" s="24"/>
    </row>
    <row r="46" spans="2:4" x14ac:dyDescent="0.25">
      <c r="B46" s="5">
        <v>-0.5</v>
      </c>
      <c r="C46" s="17" t="s">
        <v>71</v>
      </c>
      <c r="D46" s="24"/>
    </row>
    <row r="47" spans="2:4" x14ac:dyDescent="0.25">
      <c r="B47" s="5">
        <v>-1</v>
      </c>
      <c r="C47" s="17" t="s">
        <v>30</v>
      </c>
      <c r="D47" s="24"/>
    </row>
    <row r="48" spans="2:4" x14ac:dyDescent="0.25">
      <c r="B48" s="5">
        <v>-1</v>
      </c>
      <c r="C48" s="17" t="s">
        <v>31</v>
      </c>
      <c r="D48" s="24"/>
    </row>
    <row r="49" spans="2:4" x14ac:dyDescent="0.25">
      <c r="B49" s="5">
        <v>-1</v>
      </c>
      <c r="C49" s="17" t="s">
        <v>32</v>
      </c>
      <c r="D49" s="24"/>
    </row>
    <row r="50" spans="2:4" x14ac:dyDescent="0.25">
      <c r="B50" s="5">
        <v>-0.5</v>
      </c>
      <c r="C50" s="37" t="s">
        <v>33</v>
      </c>
      <c r="D50" s="24"/>
    </row>
    <row r="51" spans="2:4" x14ac:dyDescent="0.25">
      <c r="B51" s="7">
        <v>-1</v>
      </c>
      <c r="C51" s="18" t="s">
        <v>65</v>
      </c>
      <c r="D51" s="25"/>
    </row>
    <row r="53" spans="2:4" x14ac:dyDescent="0.25">
      <c r="C53" s="15" t="s">
        <v>39</v>
      </c>
    </row>
    <row r="54" spans="2:4" x14ac:dyDescent="0.25">
      <c r="B54" s="8">
        <v>-2</v>
      </c>
      <c r="C54" s="16" t="s">
        <v>10</v>
      </c>
      <c r="D54" s="23"/>
    </row>
    <row r="55" spans="2:4" x14ac:dyDescent="0.25">
      <c r="B55" s="5">
        <v>-0.5</v>
      </c>
      <c r="C55" s="17" t="s">
        <v>11</v>
      </c>
      <c r="D55" s="24"/>
    </row>
    <row r="56" spans="2:4" x14ac:dyDescent="0.25">
      <c r="B56" s="7">
        <v>-1</v>
      </c>
      <c r="C56" s="18" t="s">
        <v>23</v>
      </c>
      <c r="D56" s="25"/>
    </row>
    <row r="58" spans="2:4" x14ac:dyDescent="0.25">
      <c r="C58" s="15" t="s">
        <v>40</v>
      </c>
    </row>
    <row r="59" spans="2:4" x14ac:dyDescent="0.25">
      <c r="B59" s="8">
        <v>-1</v>
      </c>
      <c r="C59" s="26" t="s">
        <v>21</v>
      </c>
      <c r="D59" s="20"/>
    </row>
    <row r="60" spans="2:4" x14ac:dyDescent="0.25">
      <c r="B60" s="5">
        <v>-1</v>
      </c>
      <c r="C60" s="6" t="s">
        <v>12</v>
      </c>
      <c r="D60" s="24"/>
    </row>
    <row r="61" spans="2:4" x14ac:dyDescent="0.25">
      <c r="B61" s="5">
        <v>-1</v>
      </c>
      <c r="C61" s="6" t="s">
        <v>34</v>
      </c>
      <c r="D61" s="24"/>
    </row>
    <row r="62" spans="2:4" x14ac:dyDescent="0.25">
      <c r="B62" s="5">
        <v>-1</v>
      </c>
      <c r="C62" s="6" t="s">
        <v>44</v>
      </c>
      <c r="D62" s="24"/>
    </row>
    <row r="63" spans="2:4" x14ac:dyDescent="0.25">
      <c r="B63" s="5">
        <v>-1</v>
      </c>
      <c r="C63" s="6" t="s">
        <v>13</v>
      </c>
      <c r="D63" s="24"/>
    </row>
    <row r="64" spans="2:4" x14ac:dyDescent="0.25">
      <c r="B64" s="5">
        <v>-1</v>
      </c>
      <c r="C64" s="6" t="s">
        <v>18</v>
      </c>
      <c r="D64" s="24"/>
    </row>
    <row r="65" spans="2:4" x14ac:dyDescent="0.25">
      <c r="B65" s="5">
        <v>-1</v>
      </c>
      <c r="C65" s="12" t="s">
        <v>66</v>
      </c>
      <c r="D65" s="24"/>
    </row>
    <row r="66" spans="2:4" x14ac:dyDescent="0.25">
      <c r="B66" s="5">
        <v>-1</v>
      </c>
      <c r="C66" s="6" t="s">
        <v>46</v>
      </c>
      <c r="D66" s="24"/>
    </row>
    <row r="67" spans="2:4" x14ac:dyDescent="0.25">
      <c r="B67" s="5">
        <v>-1</v>
      </c>
      <c r="C67" s="6" t="s">
        <v>47</v>
      </c>
      <c r="D67" s="24"/>
    </row>
    <row r="68" spans="2:4" x14ac:dyDescent="0.25">
      <c r="B68" s="5">
        <v>-1</v>
      </c>
      <c r="C68" s="6" t="s">
        <v>48</v>
      </c>
      <c r="D68" s="21"/>
    </row>
    <row r="69" spans="2:4" x14ac:dyDescent="0.25">
      <c r="B69" s="7">
        <v>-1</v>
      </c>
      <c r="C69" s="27" t="s">
        <v>45</v>
      </c>
      <c r="D69" s="22"/>
    </row>
    <row r="71" spans="2:4" x14ac:dyDescent="0.25">
      <c r="C71" s="15" t="s">
        <v>3</v>
      </c>
    </row>
    <row r="72" spans="2:4" x14ac:dyDescent="0.25">
      <c r="B72" s="8">
        <v>-1</v>
      </c>
      <c r="C72" s="16" t="s">
        <v>24</v>
      </c>
      <c r="D72" s="23"/>
    </row>
    <row r="73" spans="2:4" x14ac:dyDescent="0.25">
      <c r="B73" s="5">
        <v>-1</v>
      </c>
      <c r="C73" s="17" t="s">
        <v>49</v>
      </c>
      <c r="D73" s="24"/>
    </row>
    <row r="74" spans="2:4" x14ac:dyDescent="0.25">
      <c r="B74" s="7">
        <v>-1</v>
      </c>
      <c r="C74" s="18" t="s">
        <v>14</v>
      </c>
      <c r="D74" s="25"/>
    </row>
    <row r="76" spans="2:4" x14ac:dyDescent="0.25">
      <c r="C76" s="15" t="s">
        <v>2</v>
      </c>
    </row>
    <row r="77" spans="2:4" x14ac:dyDescent="0.25">
      <c r="B77" s="8">
        <v>-3</v>
      </c>
      <c r="C77" s="16" t="s">
        <v>50</v>
      </c>
      <c r="D77" s="23"/>
    </row>
    <row r="78" spans="2:4" x14ac:dyDescent="0.25">
      <c r="B78" s="5">
        <v>-3</v>
      </c>
      <c r="C78" s="17" t="s">
        <v>51</v>
      </c>
      <c r="D78" s="31"/>
    </row>
    <row r="79" spans="2:4" x14ac:dyDescent="0.25">
      <c r="B79" s="5">
        <v>-3</v>
      </c>
      <c r="C79" s="17" t="s">
        <v>52</v>
      </c>
      <c r="D79" s="24"/>
    </row>
    <row r="80" spans="2:4" x14ac:dyDescent="0.25">
      <c r="B80" s="5">
        <v>-1</v>
      </c>
      <c r="C80" s="17" t="s">
        <v>72</v>
      </c>
      <c r="D80" s="24"/>
    </row>
    <row r="81" spans="2:4" x14ac:dyDescent="0.25">
      <c r="B81" s="5">
        <v>-2</v>
      </c>
      <c r="C81" s="17" t="s">
        <v>53</v>
      </c>
      <c r="D81" s="24"/>
    </row>
    <row r="82" spans="2:4" x14ac:dyDescent="0.25">
      <c r="B82" s="7">
        <v>-1</v>
      </c>
      <c r="C82" s="18" t="s">
        <v>54</v>
      </c>
      <c r="D82" s="25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2:D74 D24:D32 D35:D40 D43:D51 D54:D56 D59:D69 D9:D16 D77:D82 D20:D2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3.2" x14ac:dyDescent="0.25"/>
  <cols>
    <col min="3" max="3" width="14" bestFit="1" customWidth="1"/>
    <col min="4" max="4" width="10.33203125" customWidth="1"/>
    <col min="5" max="5" width="12.6640625" hidden="1" customWidth="1"/>
    <col min="7" max="7" width="13.5546875" bestFit="1" customWidth="1"/>
    <col min="8" max="8" width="4.6640625" customWidth="1"/>
  </cols>
  <sheetData>
    <row r="2" spans="3:8" x14ac:dyDescent="0.25">
      <c r="C2" s="1" t="s">
        <v>35</v>
      </c>
      <c r="D2">
        <v>10</v>
      </c>
    </row>
    <row r="3" spans="3:8" x14ac:dyDescent="0.25">
      <c r="C3" s="1"/>
    </row>
    <row r="4" spans="3:8" x14ac:dyDescent="0.25">
      <c r="C4" s="1" t="s">
        <v>36</v>
      </c>
      <c r="D4" t="str">
        <f>IF(E4, "Se cumplen", "NO SE CUMPLEN")</f>
        <v>Se cumplen</v>
      </c>
      <c r="E4" t="b">
        <f>SUM('check list'!D3:D6) = 4</f>
        <v>1</v>
      </c>
      <c r="G4" s="14" t="s">
        <v>41</v>
      </c>
      <c r="H4" s="13">
        <f>IF(E4,D2+SUM(D6:D14),0)</f>
        <v>13.75</v>
      </c>
    </row>
    <row r="5" spans="3:8" x14ac:dyDescent="0.25">
      <c r="C5" s="1"/>
    </row>
    <row r="6" spans="3:8" x14ac:dyDescent="0.25">
      <c r="C6" s="1" t="s">
        <v>4</v>
      </c>
      <c r="D6">
        <f>SUMPRODUCT('check list'!B9:B16,'check list'!D9:D16)</f>
        <v>3.75</v>
      </c>
    </row>
    <row r="7" spans="3:8" x14ac:dyDescent="0.25">
      <c r="C7" s="1" t="s">
        <v>1</v>
      </c>
      <c r="D7">
        <f>SUMPRODUCT('check list'!B20:B21,'check list'!D20:D21)</f>
        <v>0</v>
      </c>
    </row>
    <row r="8" spans="3:8" x14ac:dyDescent="0.25">
      <c r="C8" s="1" t="s">
        <v>0</v>
      </c>
      <c r="D8">
        <f>SUMPRODUCT('check list'!B24:B32,'check list'!D24:D32)</f>
        <v>0</v>
      </c>
    </row>
    <row r="9" spans="3:8" x14ac:dyDescent="0.25">
      <c r="C9" s="1" t="s">
        <v>37</v>
      </c>
      <c r="D9">
        <f>SUMPRODUCT('check list'!B35:B40,'check list'!D35:D40)</f>
        <v>0</v>
      </c>
    </row>
    <row r="10" spans="3:8" x14ac:dyDescent="0.25">
      <c r="C10" s="1" t="s">
        <v>38</v>
      </c>
      <c r="D10">
        <f>SUMPRODUCT('check list'!B43:B51,'check list'!D43:D51)</f>
        <v>0</v>
      </c>
    </row>
    <row r="11" spans="3:8" x14ac:dyDescent="0.25">
      <c r="C11" s="1" t="s">
        <v>39</v>
      </c>
      <c r="D11">
        <f>SUMPRODUCT('check list'!B54:B56,'check list'!D54:D56)</f>
        <v>0</v>
      </c>
    </row>
    <row r="12" spans="3:8" x14ac:dyDescent="0.25">
      <c r="C12" s="1" t="s">
        <v>40</v>
      </c>
      <c r="D12">
        <f>SUMPRODUCT('check list'!B59:B69,'check list'!D59:D69)</f>
        <v>0</v>
      </c>
    </row>
    <row r="13" spans="3:8" x14ac:dyDescent="0.25">
      <c r="C13" s="1" t="s">
        <v>3</v>
      </c>
      <c r="D13">
        <f>SUMPRODUCT('check list'!B72:B74,'check list'!D72:D74)</f>
        <v>0</v>
      </c>
    </row>
    <row r="14" spans="3:8" x14ac:dyDescent="0.25">
      <c r="C14" s="1" t="s">
        <v>2</v>
      </c>
      <c r="D14">
        <f>SUMPRODUCT('check list'!B77:B82,'check list'!D77:D82)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Marcos Matilla González</cp:lastModifiedBy>
  <cp:lastPrinted>2018-01-30T20:12:25Z</cp:lastPrinted>
  <dcterms:created xsi:type="dcterms:W3CDTF">2007-10-29T06:48:17Z</dcterms:created>
  <dcterms:modified xsi:type="dcterms:W3CDTF">2019-11-14T14:10:34Z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