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447f93692304db/Documentos/MBA Data Science and Analytics/99 - TCC/HLM/"/>
    </mc:Choice>
  </mc:AlternateContent>
  <xr:revisionPtr revIDLastSave="377" documentId="8_{3B2654AE-7987-4437-86B9-89F6ADBD66E0}" xr6:coauthVersionLast="47" xr6:coauthVersionMax="47" xr10:uidLastSave="{C76F3C43-41F0-4F67-8A55-9E3A47FEFC93}"/>
  <bookViews>
    <workbookView xWindow="-120" yWindow="-120" windowWidth="29040" windowHeight="15720" activeTab="2" xr2:uid="{DA87FD3A-8738-4879-96DA-829C09143ACA}"/>
  </bookViews>
  <sheets>
    <sheet name="comparacao" sheetId="4" r:id="rId1"/>
    <sheet name="Modelos" sheetId="1" r:id="rId2"/>
    <sheet name="Resumo" sheetId="6" r:id="rId3"/>
  </sheets>
  <definedNames>
    <definedName name="_xlnm._FilterDatabase" localSheetId="2" hidden="1">Resumo!$A$2:$I$11</definedName>
    <definedName name="DadosExternos_1" localSheetId="0" hidden="1">'comparacao'!$A$1:$E$9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6" l="1"/>
  <c r="H12" i="6"/>
  <c r="G12" i="6"/>
  <c r="E12" i="6"/>
  <c r="D12" i="6"/>
  <c r="C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48C383-51AD-4378-9B4C-9066813BF1AE}" keepAlive="1" name="Consulta - comparacao" description="Conexão com a consulta 'comparacao' na pasta de trabalho." type="5" refreshedVersion="7" background="1" saveData="1">
    <dbPr connection="Provider=Microsoft.Mashup.OleDb.1;Data Source=$Workbook$;Location=comparacao;Extended Properties=&quot;&quot;" command="SELECT * FROM [comparacao]"/>
  </connection>
</connections>
</file>

<file path=xl/sharedStrings.xml><?xml version="1.0" encoding="utf-8"?>
<sst xmlns="http://schemas.openxmlformats.org/spreadsheetml/2006/main" count="342" uniqueCount="55">
  <si>
    <t xml:space="preserve">hlm2_nulo   </t>
  </si>
  <si>
    <t xml:space="preserve">hlm2_int    </t>
  </si>
  <si>
    <t>hlm2_int_inc</t>
  </si>
  <si>
    <t xml:space="preserve">hlm2_final  </t>
  </si>
  <si>
    <t>BIC</t>
  </si>
  <si>
    <t>LogLik</t>
  </si>
  <si>
    <t>p-value</t>
  </si>
  <si>
    <t>intercepto</t>
  </si>
  <si>
    <t>nps</t>
  </si>
  <si>
    <t>perc_fidelidade</t>
  </si>
  <si>
    <t>tempo_medio_contrato</t>
  </si>
  <si>
    <t>inflacao</t>
  </si>
  <si>
    <t>desemprego</t>
  </si>
  <si>
    <t>inflacao:
nps</t>
  </si>
  <si>
    <t>inflacao:
perc_fidelidade</t>
  </si>
  <si>
    <t>inflacao:
tempo_medio_contrato</t>
  </si>
  <si>
    <t>desemprego:
nps</t>
  </si>
  <si>
    <t>desemprego:
perc_fidelidade</t>
  </si>
  <si>
    <t>desemprego:
tempo_medio_contrato</t>
  </si>
  <si>
    <t>-</t>
  </si>
  <si>
    <t>desc</t>
  </si>
  <si>
    <t/>
  </si>
  <si>
    <t>Loglik</t>
  </si>
  <si>
    <t>erro</t>
  </si>
  <si>
    <t>Indicador</t>
  </si>
  <si>
    <t>nulo</t>
  </si>
  <si>
    <t>int</t>
  </si>
  <si>
    <t>int_inc</t>
  </si>
  <si>
    <t>final</t>
  </si>
  <si>
    <t>p-v/desemprego</t>
  </si>
  <si>
    <t>nps:
inflacao</t>
  </si>
  <si>
    <t>nps:
desemprego</t>
  </si>
  <si>
    <t>tempo_medio_contrato:
inflacao</t>
  </si>
  <si>
    <t>tempo_medio_contrato:
desemprego</t>
  </si>
  <si>
    <t>perc_fidelidade:
inflacao</t>
  </si>
  <si>
    <t>perc_fidelidade:
desemprego</t>
  </si>
  <si>
    <t>0</t>
  </si>
  <si>
    <t>p-v/Intecep</t>
  </si>
  <si>
    <t>p-v/perc_fid</t>
  </si>
  <si>
    <t>Todas as variáveis</t>
  </si>
  <si>
    <t>NPS + tempo contrato + inflacao + desemprego</t>
  </si>
  <si>
    <t>nps + perc_fidalidade + inflacao + desemprego</t>
  </si>
  <si>
    <t>nps + inflacao + desemprego</t>
  </si>
  <si>
    <t>p-v/tem_med</t>
  </si>
  <si>
    <t>0,0034</t>
  </si>
  <si>
    <t>p-v/perc_f:des</t>
  </si>
  <si>
    <t>p-v/tem_md:des</t>
  </si>
  <si>
    <t>perc_fidelidade + tempo_medio + inflacao + desemprego</t>
  </si>
  <si>
    <t>perc_fidelidade + tempo_medio + inflacao</t>
  </si>
  <si>
    <t>13594,6187135927</t>
  </si>
  <si>
    <t>-6759,77530161113</t>
  </si>
  <si>
    <t>nps + perc_fidalidade + inflacao</t>
  </si>
  <si>
    <t>nps + perc_fidalidade + desemprego</t>
  </si>
  <si>
    <t>perc_fidelidade + tempo_medio + desemprego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</si>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</sst>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0" tint="-0.34998626667073579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6100"/>
      <name val="Arial"/>
      <family val="2"/>
    </font>
    <font>
      <sz val="11"/>
      <color rgb="FF9C5700"/>
      <name val="Arial"/>
      <family val="2"/>
    </font>
    <font>
      <b/>
      <sz val="14"/>
      <color theme="1"/>
      <name val="Arial"/>
      <family val="2"/>
    </font>
    <font>
      <sz val="11"/>
      <color rgb="FF0061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8">
    <xf numFmtId="0" fontId="0" fillId="0" borderId="0" xfId="0"/>
    <xf numFmtId="165" fontId="0" fillId="0" borderId="0" xfId="0" applyNumberFormat="1"/>
    <xf numFmtId="0" fontId="0" fillId="0" borderId="0" xfId="0" applyNumberFormat="1"/>
    <xf numFmtId="0" fontId="3" fillId="0" borderId="0" xfId="0" applyFont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wrapText="1"/>
    </xf>
    <xf numFmtId="0" fontId="4" fillId="0" borderId="11" xfId="0" applyFont="1" applyBorder="1" applyAlignment="1">
      <alignment wrapText="1"/>
    </xf>
    <xf numFmtId="1" fontId="3" fillId="0" borderId="3" xfId="0" applyNumberFormat="1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11" xfId="0" applyFont="1" applyBorder="1"/>
    <xf numFmtId="1" fontId="5" fillId="4" borderId="0" xfId="0" applyNumberFormat="1" applyFont="1" applyFill="1" applyBorder="1" applyAlignment="1">
      <alignment horizontal="center" vertical="center"/>
    </xf>
    <xf numFmtId="0" fontId="6" fillId="4" borderId="12" xfId="0" applyFont="1" applyFill="1" applyBorder="1"/>
    <xf numFmtId="0" fontId="7" fillId="4" borderId="0" xfId="0" quotePrefix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" fontId="7" fillId="4" borderId="0" xfId="0" applyNumberFormat="1" applyFont="1" applyFill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1" fontId="5" fillId="0" borderId="4" xfId="0" applyNumberFormat="1" applyFont="1" applyBorder="1" applyAlignment="1">
      <alignment horizontal="center" vertical="center"/>
    </xf>
    <xf numFmtId="1" fontId="5" fillId="0" borderId="9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" fontId="8" fillId="4" borderId="6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wrapText="1"/>
    </xf>
    <xf numFmtId="1" fontId="7" fillId="4" borderId="6" xfId="0" applyNumberFormat="1" applyFont="1" applyFill="1" applyBorder="1" applyAlignment="1">
      <alignment horizontal="center" vertical="center"/>
    </xf>
    <xf numFmtId="0" fontId="7" fillId="4" borderId="8" xfId="0" quotePrefix="1" applyFont="1" applyFill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 vertical="center"/>
    </xf>
    <xf numFmtId="1" fontId="7" fillId="4" borderId="9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wrapText="1"/>
    </xf>
    <xf numFmtId="165" fontId="5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7" fillId="4" borderId="6" xfId="0" applyNumberFormat="1" applyFont="1" applyFill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quotePrefix="1" applyFont="1" applyBorder="1" applyAlignment="1">
      <alignment horizontal="center" vertical="center"/>
    </xf>
    <xf numFmtId="0" fontId="7" fillId="4" borderId="5" xfId="0" quotePrefix="1" applyFont="1" applyFill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5" fontId="8" fillId="0" borderId="9" xfId="0" applyNumberFormat="1" applyFont="1" applyBorder="1" applyAlignment="1">
      <alignment horizontal="center" vertical="center"/>
    </xf>
    <xf numFmtId="0" fontId="10" fillId="2" borderId="1" xfId="1" applyFont="1" applyBorder="1"/>
    <xf numFmtId="0" fontId="10" fillId="2" borderId="13" xfId="1" applyFont="1" applyBorder="1" applyAlignment="1">
      <alignment horizontal="center" vertical="center"/>
    </xf>
    <xf numFmtId="0" fontId="10" fillId="2" borderId="14" xfId="1" applyFont="1" applyBorder="1" applyAlignment="1">
      <alignment horizontal="center" vertical="center"/>
    </xf>
    <xf numFmtId="0" fontId="11" fillId="3" borderId="3" xfId="2" applyFont="1" applyBorder="1" applyAlignment="1">
      <alignment horizontal="center" vertical="center"/>
    </xf>
    <xf numFmtId="165" fontId="11" fillId="3" borderId="0" xfId="2" applyNumberFormat="1" applyFont="1" applyBorder="1" applyAlignment="1">
      <alignment horizontal="center" vertical="center"/>
    </xf>
    <xf numFmtId="165" fontId="11" fillId="3" borderId="6" xfId="2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7" fillId="0" borderId="0" xfId="0" quotePrefix="1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90"/>
    </xf>
    <xf numFmtId="0" fontId="3" fillId="0" borderId="0" xfId="0" applyFont="1" applyFill="1"/>
    <xf numFmtId="0" fontId="3" fillId="0" borderId="5" xfId="0" applyFont="1" applyBorder="1" applyAlignment="1">
      <alignment horizontal="center" vertical="center" textRotation="90"/>
    </xf>
    <xf numFmtId="0" fontId="3" fillId="0" borderId="7" xfId="0" applyFont="1" applyBorder="1" applyAlignment="1">
      <alignment horizontal="center" vertical="center" textRotation="90"/>
    </xf>
    <xf numFmtId="0" fontId="12" fillId="5" borderId="15" xfId="0" quotePrefix="1" applyFont="1" applyFill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0" fontId="12" fillId="5" borderId="14" xfId="0" applyFont="1" applyFill="1" applyBorder="1" applyAlignment="1">
      <alignment horizontal="center"/>
    </xf>
    <xf numFmtId="0" fontId="9" fillId="0" borderId="12" xfId="0" applyFont="1" applyFill="1" applyBorder="1"/>
    <xf numFmtId="0" fontId="4" fillId="0" borderId="12" xfId="0" applyFont="1" applyFill="1" applyBorder="1"/>
    <xf numFmtId="165" fontId="7" fillId="4" borderId="0" xfId="0" applyNumberFormat="1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165" fontId="8" fillId="0" borderId="0" xfId="2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wrapText="1"/>
    </xf>
    <xf numFmtId="0" fontId="9" fillId="0" borderId="11" xfId="0" applyFont="1" applyFill="1" applyBorder="1" applyAlignment="1">
      <alignment wrapText="1"/>
    </xf>
    <xf numFmtId="165" fontId="8" fillId="0" borderId="3" xfId="2" applyNumberFormat="1" applyFont="1" applyFill="1" applyBorder="1" applyAlignment="1">
      <alignment horizontal="center" vertical="center"/>
    </xf>
    <xf numFmtId="165" fontId="11" fillId="3" borderId="4" xfId="2" applyNumberFormat="1" applyFont="1" applyBorder="1" applyAlignment="1">
      <alignment horizontal="center" vertical="center"/>
    </xf>
    <xf numFmtId="0" fontId="12" fillId="5" borderId="13" xfId="0" quotePrefix="1" applyFont="1" applyFill="1" applyBorder="1" applyAlignment="1">
      <alignment horizontal="center"/>
    </xf>
    <xf numFmtId="0" fontId="12" fillId="5" borderId="14" xfId="0" quotePrefix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 vertical="center"/>
    </xf>
    <xf numFmtId="1" fontId="8" fillId="0" borderId="0" xfId="0" applyNumberFormat="1" applyFont="1" applyBorder="1" applyAlignment="1">
      <alignment horizontal="center" vertical="center"/>
    </xf>
    <xf numFmtId="0" fontId="3" fillId="0" borderId="0" xfId="0" quotePrefix="1" applyFont="1" applyBorder="1"/>
    <xf numFmtId="0" fontId="13" fillId="2" borderId="0" xfId="1" applyFont="1" applyBorder="1"/>
    <xf numFmtId="1" fontId="3" fillId="0" borderId="0" xfId="0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 vertical="center"/>
    </xf>
    <xf numFmtId="1" fontId="8" fillId="0" borderId="6" xfId="0" applyNumberFormat="1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3" fillId="0" borderId="2" xfId="0" applyFont="1" applyBorder="1"/>
    <xf numFmtId="0" fontId="4" fillId="0" borderId="7" xfId="0" applyFont="1" applyBorder="1"/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2" borderId="0" xfId="1" quotePrefix="1" applyFont="1" applyBorder="1"/>
    <xf numFmtId="1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9" fillId="0" borderId="0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</cellXfs>
  <cellStyles count="3">
    <cellStyle name="Bom" xfId="1" builtinId="26"/>
    <cellStyle name="Neutro" xfId="2" builtinId="28"/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87FEFC8-B829-4644-A1E5-BEF10328ABEE}" autoFormatId="16" applyNumberFormats="0" applyBorderFormats="0" applyFontFormats="0" applyPatternFormats="0" applyAlignmentFormats="0" applyWidthHeightFormats="0">
  <queryTableRefresh nextId="6">
    <queryTableFields count="5">
      <queryTableField id="1" name="desc" tableColumnId="1"/>
      <queryTableField id="2" name="nulo" tableColumnId="2"/>
      <queryTableField id="3" name="int" tableColumnId="3"/>
      <queryTableField id="4" name="int_inc" tableColumnId="4"/>
      <queryTableField id="5" name="fina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2BA45E-3373-4DF6-BFCB-FECE2D44B8AA}" name="comparacao" displayName="comparacao" ref="A1:E9" tableType="queryTable" totalsRowShown="0">
  <autoFilter ref="A1:E9" xr:uid="{F02BA45E-3373-4DF6-BFCB-FECE2D44B8AA}"/>
  <tableColumns count="5">
    <tableColumn id="1" xr3:uid="{BC7BF8A9-55F4-40FA-9800-8FAEFFF0F7A8}" uniqueName="1" name="desc" queryTableFieldId="1" dataDxfId="36"/>
    <tableColumn id="2" xr3:uid="{1813C875-E293-46EF-A80F-5B01B04194BB}" uniqueName="2" name="nulo" queryTableFieldId="2" dataDxfId="35"/>
    <tableColumn id="3" xr3:uid="{AD73F483-2663-4163-B576-9E7BE4C21F29}" uniqueName="3" name="int" queryTableFieldId="3" dataDxfId="34"/>
    <tableColumn id="4" xr3:uid="{C4AF2C1F-1C65-414B-97D5-8863F1529476}" uniqueName="4" name="int_inc" queryTableFieldId="4" dataDxfId="33"/>
    <tableColumn id="5" xr3:uid="{E36FD921-CEDC-4F88-9B79-8BA1B4630944}" uniqueName="5" name="final" queryTableFieldId="5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E950B-74AC-4384-BD51-21F540026CFC}">
  <dimension ref="A1:E9"/>
  <sheetViews>
    <sheetView workbookViewId="0">
      <selection activeCell="E8" sqref="E8:E9"/>
    </sheetView>
  </sheetViews>
  <sheetFormatPr defaultRowHeight="15" x14ac:dyDescent="0.25"/>
  <cols>
    <col min="1" max="1" width="16" bestFit="1" customWidth="1"/>
    <col min="2" max="3" width="10.5703125" bestFit="1" customWidth="1"/>
    <col min="4" max="4" width="17.5703125" bestFit="1" customWidth="1"/>
    <col min="5" max="5" width="10.5703125" bestFit="1" customWidth="1"/>
  </cols>
  <sheetData>
    <row r="1" spans="1:5" x14ac:dyDescent="0.25">
      <c r="A1" t="s">
        <v>20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s="2" t="s">
        <v>4</v>
      </c>
      <c r="B2" s="1">
        <v>14252.167607540599</v>
      </c>
      <c r="C2" s="1">
        <v>13710.9851054971</v>
      </c>
      <c r="D2" s="1" t="s">
        <v>49</v>
      </c>
      <c r="E2" s="1">
        <v>13557.087777732901</v>
      </c>
    </row>
    <row r="3" spans="1:5" x14ac:dyDescent="0.25">
      <c r="A3" s="2" t="s">
        <v>22</v>
      </c>
      <c r="B3" s="1">
        <v>-7115.8423599185198</v>
      </c>
      <c r="C3" s="1">
        <v>-6835.0194317384403</v>
      </c>
      <c r="D3" s="1" t="s">
        <v>50</v>
      </c>
      <c r="E3" s="1">
        <v>-6734.1996058273999</v>
      </c>
    </row>
    <row r="4" spans="1:5" x14ac:dyDescent="0.25">
      <c r="A4" s="2" t="s">
        <v>37</v>
      </c>
      <c r="B4" s="1">
        <v>0</v>
      </c>
      <c r="C4" s="1">
        <v>0</v>
      </c>
      <c r="D4" s="1" t="s">
        <v>36</v>
      </c>
      <c r="E4" s="1">
        <v>0.8639</v>
      </c>
    </row>
    <row r="5" spans="1:5" x14ac:dyDescent="0.25">
      <c r="A5" s="2" t="s">
        <v>38</v>
      </c>
      <c r="B5" s="1"/>
      <c r="C5" s="1">
        <v>0</v>
      </c>
      <c r="D5" s="1" t="s">
        <v>44</v>
      </c>
      <c r="E5" s="1">
        <v>3.3700000000000001E-2</v>
      </c>
    </row>
    <row r="6" spans="1:5" x14ac:dyDescent="0.25">
      <c r="A6" s="2" t="s">
        <v>43</v>
      </c>
      <c r="B6" s="1"/>
      <c r="C6" s="1">
        <v>0</v>
      </c>
      <c r="D6" s="1" t="s">
        <v>36</v>
      </c>
      <c r="E6" s="1">
        <v>7.4399999999999994E-2</v>
      </c>
    </row>
    <row r="7" spans="1:5" x14ac:dyDescent="0.25">
      <c r="A7" s="2" t="s">
        <v>29</v>
      </c>
      <c r="B7" s="1"/>
      <c r="C7" s="1">
        <v>0</v>
      </c>
      <c r="D7" s="1" t="s">
        <v>36</v>
      </c>
      <c r="E7" s="1">
        <v>0.83679999999999999</v>
      </c>
    </row>
    <row r="8" spans="1:5" x14ac:dyDescent="0.25">
      <c r="A8" s="2" t="s">
        <v>45</v>
      </c>
      <c r="B8" s="1"/>
      <c r="C8" s="1"/>
      <c r="D8" s="1" t="s">
        <v>21</v>
      </c>
      <c r="E8" s="1">
        <v>5.0000000000000001E-4</v>
      </c>
    </row>
    <row r="9" spans="1:5" x14ac:dyDescent="0.25">
      <c r="A9" s="2" t="s">
        <v>46</v>
      </c>
      <c r="B9" s="1"/>
      <c r="C9" s="1"/>
      <c r="D9" s="1" t="s">
        <v>21</v>
      </c>
      <c r="E9" s="1">
        <v>0.37269999999999998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4B36-10F8-4EB4-B6BF-A6874ECD3CD2}">
  <dimension ref="C1:T84"/>
  <sheetViews>
    <sheetView topLeftCell="A16" workbookViewId="0"/>
  </sheetViews>
  <sheetFormatPr defaultRowHeight="14.25" x14ac:dyDescent="0.2"/>
  <cols>
    <col min="1" max="1" width="9.140625" style="3"/>
    <col min="2" max="2" width="2.7109375" style="3" customWidth="1"/>
    <col min="3" max="3" width="3.7109375" style="3" bestFit="1" customWidth="1"/>
    <col min="4" max="4" width="25.7109375" style="3" customWidth="1"/>
    <col min="5" max="5" width="13.140625" style="18" bestFit="1" customWidth="1"/>
    <col min="6" max="6" width="11.7109375" style="18" bestFit="1" customWidth="1"/>
    <col min="7" max="7" width="13.7109375" style="18" bestFit="1" customWidth="1"/>
    <col min="8" max="8" width="12.28515625" style="18" bestFit="1" customWidth="1"/>
    <col min="9" max="9" width="9.140625" style="3"/>
    <col min="10" max="10" width="3.5703125" style="3" bestFit="1" customWidth="1"/>
    <col min="11" max="11" width="25.7109375" style="3" customWidth="1"/>
    <col min="12" max="12" width="11.7109375" style="3" bestFit="1" customWidth="1"/>
    <col min="13" max="13" width="13.7109375" style="3" bestFit="1" customWidth="1"/>
    <col min="14" max="14" width="12.28515625" style="3" bestFit="1" customWidth="1"/>
    <col min="15" max="15" width="9.140625" style="3"/>
    <col min="16" max="16" width="3.5703125" style="3" bestFit="1" customWidth="1"/>
    <col min="17" max="17" width="26.42578125" style="3" customWidth="1"/>
    <col min="18" max="18" width="11.7109375" style="3" bestFit="1" customWidth="1"/>
    <col min="19" max="19" width="13.7109375" style="3" bestFit="1" customWidth="1"/>
    <col min="20" max="20" width="12.28515625" style="3" bestFit="1" customWidth="1"/>
    <col min="21" max="16384" width="9.140625" style="3"/>
  </cols>
  <sheetData>
    <row r="1" spans="3:8" ht="18" x14ac:dyDescent="0.25">
      <c r="D1" s="73" t="s">
        <v>39</v>
      </c>
      <c r="E1" s="74"/>
      <c r="F1" s="74"/>
      <c r="G1" s="74"/>
      <c r="H1" s="75"/>
    </row>
    <row r="2" spans="3:8" ht="15" x14ac:dyDescent="0.25">
      <c r="C2" s="22"/>
      <c r="D2" s="19" t="s">
        <v>24</v>
      </c>
      <c r="E2" s="20" t="s">
        <v>0</v>
      </c>
      <c r="F2" s="20" t="s">
        <v>1</v>
      </c>
      <c r="G2" s="20" t="s">
        <v>2</v>
      </c>
      <c r="H2" s="21" t="s">
        <v>3</v>
      </c>
    </row>
    <row r="3" spans="3:8" ht="15" x14ac:dyDescent="0.25">
      <c r="C3" s="23"/>
      <c r="D3" s="4" t="s">
        <v>4</v>
      </c>
      <c r="E3" s="9">
        <v>14252.167607540599</v>
      </c>
      <c r="F3" s="9">
        <v>13532.9626125863</v>
      </c>
      <c r="G3" s="10" t="s">
        <v>23</v>
      </c>
      <c r="H3" s="35" t="s">
        <v>23</v>
      </c>
    </row>
    <row r="4" spans="3:8" ht="15" x14ac:dyDescent="0.25">
      <c r="C4" s="24"/>
      <c r="D4" s="5" t="s">
        <v>5</v>
      </c>
      <c r="E4" s="11">
        <v>-7115.8423599185198</v>
      </c>
      <c r="F4" s="11">
        <v>-6746.0081852830499</v>
      </c>
      <c r="G4" s="12" t="s">
        <v>23</v>
      </c>
      <c r="H4" s="36" t="s">
        <v>23</v>
      </c>
    </row>
    <row r="5" spans="3:8" ht="15" x14ac:dyDescent="0.25">
      <c r="C5" s="71" t="s">
        <v>6</v>
      </c>
      <c r="D5" s="4" t="s">
        <v>7</v>
      </c>
      <c r="E5" s="51">
        <v>0</v>
      </c>
      <c r="F5" s="13">
        <v>8.3000000000000001E-3</v>
      </c>
      <c r="G5" s="16" t="s">
        <v>23</v>
      </c>
      <c r="H5" s="37" t="s">
        <v>23</v>
      </c>
    </row>
    <row r="6" spans="3:8" ht="15" x14ac:dyDescent="0.25">
      <c r="C6" s="71"/>
      <c r="D6" s="6" t="s">
        <v>8</v>
      </c>
      <c r="E6" s="14" t="s">
        <v>19</v>
      </c>
      <c r="F6" s="34">
        <v>0</v>
      </c>
      <c r="G6" s="16" t="s">
        <v>23</v>
      </c>
      <c r="H6" s="37" t="s">
        <v>23</v>
      </c>
    </row>
    <row r="7" spans="3:8" ht="15" x14ac:dyDescent="0.25">
      <c r="C7" s="71"/>
      <c r="D7" s="6" t="s">
        <v>10</v>
      </c>
      <c r="E7" s="14" t="s">
        <v>19</v>
      </c>
      <c r="F7" s="15">
        <v>3.0000000000000001E-3</v>
      </c>
      <c r="G7" s="16" t="s">
        <v>23</v>
      </c>
      <c r="H7" s="37" t="s">
        <v>23</v>
      </c>
    </row>
    <row r="8" spans="3:8" ht="15" x14ac:dyDescent="0.25">
      <c r="C8" s="71"/>
      <c r="D8" s="6" t="s">
        <v>9</v>
      </c>
      <c r="E8" s="14" t="s">
        <v>19</v>
      </c>
      <c r="F8" s="34">
        <v>0</v>
      </c>
      <c r="G8" s="16" t="s">
        <v>23</v>
      </c>
      <c r="H8" s="37" t="s">
        <v>23</v>
      </c>
    </row>
    <row r="9" spans="3:8" ht="15" x14ac:dyDescent="0.25">
      <c r="C9" s="71"/>
      <c r="D9" s="6" t="s">
        <v>11</v>
      </c>
      <c r="E9" s="14" t="s">
        <v>19</v>
      </c>
      <c r="F9" s="15" t="s">
        <v>19</v>
      </c>
      <c r="G9" s="16" t="s">
        <v>23</v>
      </c>
      <c r="H9" s="37" t="s">
        <v>23</v>
      </c>
    </row>
    <row r="10" spans="3:8" ht="15" x14ac:dyDescent="0.25">
      <c r="C10" s="71"/>
      <c r="D10" s="6" t="s">
        <v>12</v>
      </c>
      <c r="E10" s="14" t="s">
        <v>19</v>
      </c>
      <c r="F10" s="15" t="s">
        <v>19</v>
      </c>
      <c r="G10" s="16" t="s">
        <v>23</v>
      </c>
      <c r="H10" s="37" t="s">
        <v>23</v>
      </c>
    </row>
    <row r="11" spans="3:8" ht="30" x14ac:dyDescent="0.25">
      <c r="C11" s="71"/>
      <c r="D11" s="7" t="s">
        <v>13</v>
      </c>
      <c r="E11" s="14" t="s">
        <v>19</v>
      </c>
      <c r="F11" s="14" t="s">
        <v>19</v>
      </c>
      <c r="G11" s="16" t="s">
        <v>23</v>
      </c>
      <c r="H11" s="37" t="s">
        <v>23</v>
      </c>
    </row>
    <row r="12" spans="3:8" ht="30" x14ac:dyDescent="0.25">
      <c r="C12" s="71"/>
      <c r="D12" s="7" t="s">
        <v>14</v>
      </c>
      <c r="E12" s="14" t="s">
        <v>19</v>
      </c>
      <c r="F12" s="14" t="s">
        <v>19</v>
      </c>
      <c r="G12" s="16" t="s">
        <v>23</v>
      </c>
      <c r="H12" s="37" t="s">
        <v>23</v>
      </c>
    </row>
    <row r="13" spans="3:8" ht="30" x14ac:dyDescent="0.25">
      <c r="C13" s="71"/>
      <c r="D13" s="7" t="s">
        <v>15</v>
      </c>
      <c r="E13" s="14" t="s">
        <v>19</v>
      </c>
      <c r="F13" s="14" t="s">
        <v>19</v>
      </c>
      <c r="G13" s="16" t="s">
        <v>23</v>
      </c>
      <c r="H13" s="37" t="s">
        <v>23</v>
      </c>
    </row>
    <row r="14" spans="3:8" ht="30" x14ac:dyDescent="0.25">
      <c r="C14" s="71"/>
      <c r="D14" s="7" t="s">
        <v>16</v>
      </c>
      <c r="E14" s="14" t="s">
        <v>19</v>
      </c>
      <c r="F14" s="14" t="s">
        <v>19</v>
      </c>
      <c r="G14" s="16" t="s">
        <v>23</v>
      </c>
      <c r="H14" s="37" t="s">
        <v>23</v>
      </c>
    </row>
    <row r="15" spans="3:8" ht="30" x14ac:dyDescent="0.25">
      <c r="C15" s="71"/>
      <c r="D15" s="7" t="s">
        <v>17</v>
      </c>
      <c r="E15" s="14" t="s">
        <v>19</v>
      </c>
      <c r="F15" s="14" t="s">
        <v>19</v>
      </c>
      <c r="G15" s="16" t="s">
        <v>23</v>
      </c>
      <c r="H15" s="37" t="s">
        <v>23</v>
      </c>
    </row>
    <row r="16" spans="3:8" ht="30" x14ac:dyDescent="0.25">
      <c r="C16" s="72"/>
      <c r="D16" s="8" t="s">
        <v>18</v>
      </c>
      <c r="E16" s="17" t="s">
        <v>19</v>
      </c>
      <c r="F16" s="17" t="s">
        <v>19</v>
      </c>
      <c r="G16" s="12" t="s">
        <v>23</v>
      </c>
      <c r="H16" s="36" t="s">
        <v>23</v>
      </c>
    </row>
    <row r="17" spans="3:8" ht="15" x14ac:dyDescent="0.25">
      <c r="C17" s="64"/>
      <c r="D17" s="65"/>
      <c r="E17" s="14"/>
      <c r="F17" s="14"/>
      <c r="G17" s="16"/>
      <c r="H17" s="16"/>
    </row>
    <row r="18" spans="3:8" ht="18" x14ac:dyDescent="0.25">
      <c r="D18" s="73" t="s">
        <v>40</v>
      </c>
      <c r="E18" s="74"/>
      <c r="F18" s="74"/>
      <c r="G18" s="74"/>
      <c r="H18" s="75"/>
    </row>
    <row r="19" spans="3:8" ht="15" x14ac:dyDescent="0.25">
      <c r="C19" s="22"/>
      <c r="D19" s="19" t="s">
        <v>24</v>
      </c>
      <c r="E19" s="20" t="s">
        <v>0</v>
      </c>
      <c r="F19" s="20" t="s">
        <v>1</v>
      </c>
      <c r="G19" s="20" t="s">
        <v>2</v>
      </c>
      <c r="H19" s="21" t="s">
        <v>3</v>
      </c>
    </row>
    <row r="20" spans="3:8" ht="15" x14ac:dyDescent="0.25">
      <c r="C20" s="23"/>
      <c r="D20" s="4" t="s">
        <v>4</v>
      </c>
      <c r="E20" s="9">
        <v>14252.167607540599</v>
      </c>
      <c r="F20" s="9">
        <v>13553.788611533</v>
      </c>
      <c r="G20" s="10">
        <v>13355.942323114899</v>
      </c>
      <c r="H20" s="38">
        <v>13259.8027658382</v>
      </c>
    </row>
    <row r="21" spans="3:8" ht="15" x14ac:dyDescent="0.25">
      <c r="C21" s="24"/>
      <c r="D21" s="5" t="s">
        <v>5</v>
      </c>
      <c r="E21" s="11">
        <v>-7115.8423599185198</v>
      </c>
      <c r="F21" s="11">
        <v>-6759.8306556758398</v>
      </c>
      <c r="G21" s="12">
        <v>-6643.84386137615</v>
      </c>
      <c r="H21" s="39">
        <v>-6575.3499903968795</v>
      </c>
    </row>
    <row r="22" spans="3:8" ht="15" x14ac:dyDescent="0.25">
      <c r="C22" s="71" t="s">
        <v>6</v>
      </c>
      <c r="D22" s="4" t="s">
        <v>7</v>
      </c>
      <c r="E22" s="51">
        <v>0</v>
      </c>
      <c r="F22" s="61">
        <v>6.2600000000000003E-2</v>
      </c>
      <c r="G22" s="62">
        <v>0.95779999999999998</v>
      </c>
      <c r="H22" s="63">
        <v>0.15970000000000001</v>
      </c>
    </row>
    <row r="23" spans="3:8" ht="15" x14ac:dyDescent="0.25">
      <c r="C23" s="71"/>
      <c r="D23" s="6" t="s">
        <v>8</v>
      </c>
      <c r="E23" s="14" t="s">
        <v>19</v>
      </c>
      <c r="F23" s="34">
        <v>0</v>
      </c>
      <c r="G23" s="48">
        <v>5.11E-2</v>
      </c>
      <c r="H23" s="40">
        <v>0.31890000000000002</v>
      </c>
    </row>
    <row r="24" spans="3:8" ht="15" x14ac:dyDescent="0.25">
      <c r="C24" s="71"/>
      <c r="D24" s="6" t="s">
        <v>10</v>
      </c>
      <c r="E24" s="14" t="s">
        <v>19</v>
      </c>
      <c r="F24" s="34">
        <v>2E-3</v>
      </c>
      <c r="G24" s="48">
        <v>0.1787</v>
      </c>
      <c r="H24" s="40">
        <v>0.37490000000000001</v>
      </c>
    </row>
    <row r="25" spans="3:8" ht="15" x14ac:dyDescent="0.25">
      <c r="C25" s="71"/>
      <c r="D25" s="26" t="s">
        <v>9</v>
      </c>
      <c r="E25" s="27"/>
      <c r="F25" s="28"/>
      <c r="G25" s="25"/>
      <c r="H25" s="41"/>
    </row>
    <row r="26" spans="3:8" ht="15" x14ac:dyDescent="0.25">
      <c r="C26" s="71"/>
      <c r="D26" s="6" t="s">
        <v>11</v>
      </c>
      <c r="E26" s="14" t="s">
        <v>19</v>
      </c>
      <c r="F26" s="14" t="s">
        <v>19</v>
      </c>
      <c r="G26" s="14" t="s">
        <v>19</v>
      </c>
      <c r="H26" s="40">
        <v>0.1497</v>
      </c>
    </row>
    <row r="27" spans="3:8" ht="15" x14ac:dyDescent="0.25">
      <c r="C27" s="71"/>
      <c r="D27" s="6" t="s">
        <v>12</v>
      </c>
      <c r="E27" s="14" t="s">
        <v>19</v>
      </c>
      <c r="F27" s="14" t="s">
        <v>19</v>
      </c>
      <c r="G27" s="14" t="s">
        <v>19</v>
      </c>
      <c r="H27" s="40">
        <v>0.11559999999999999</v>
      </c>
    </row>
    <row r="28" spans="3:8" ht="30" x14ac:dyDescent="0.25">
      <c r="C28" s="71"/>
      <c r="D28" s="7" t="s">
        <v>30</v>
      </c>
      <c r="E28" s="14" t="s">
        <v>19</v>
      </c>
      <c r="F28" s="14" t="s">
        <v>19</v>
      </c>
      <c r="G28" s="14" t="s">
        <v>19</v>
      </c>
      <c r="H28" s="40">
        <v>0.308</v>
      </c>
    </row>
    <row r="29" spans="3:8" ht="30" x14ac:dyDescent="0.25">
      <c r="C29" s="71"/>
      <c r="D29" s="7" t="s">
        <v>31</v>
      </c>
      <c r="E29" s="14" t="s">
        <v>19</v>
      </c>
      <c r="F29" s="14" t="s">
        <v>19</v>
      </c>
      <c r="G29" s="14" t="s">
        <v>19</v>
      </c>
      <c r="H29" s="40">
        <v>0.37730000000000002</v>
      </c>
    </row>
    <row r="30" spans="3:8" ht="30" x14ac:dyDescent="0.25">
      <c r="C30" s="71"/>
      <c r="D30" s="7" t="s">
        <v>32</v>
      </c>
      <c r="E30" s="14" t="s">
        <v>19</v>
      </c>
      <c r="F30" s="14" t="s">
        <v>19</v>
      </c>
      <c r="G30" s="14" t="s">
        <v>19</v>
      </c>
      <c r="H30" s="40">
        <v>0.36659999999999998</v>
      </c>
    </row>
    <row r="31" spans="3:8" ht="30" x14ac:dyDescent="0.25">
      <c r="C31" s="71"/>
      <c r="D31" s="7" t="s">
        <v>33</v>
      </c>
      <c r="E31" s="14" t="s">
        <v>19</v>
      </c>
      <c r="F31" s="14" t="s">
        <v>19</v>
      </c>
      <c r="G31" s="14" t="s">
        <v>19</v>
      </c>
      <c r="H31" s="40">
        <v>0.32469999999999999</v>
      </c>
    </row>
    <row r="32" spans="3:8" ht="30" x14ac:dyDescent="0.25">
      <c r="C32" s="71"/>
      <c r="D32" s="42" t="s">
        <v>34</v>
      </c>
      <c r="E32" s="27"/>
      <c r="F32" s="27"/>
      <c r="G32" s="29"/>
      <c r="H32" s="43"/>
    </row>
    <row r="33" spans="3:20" ht="30" x14ac:dyDescent="0.25">
      <c r="C33" s="72"/>
      <c r="D33" s="47" t="s">
        <v>35</v>
      </c>
      <c r="E33" s="44"/>
      <c r="F33" s="44"/>
      <c r="G33" s="45"/>
      <c r="H33" s="46"/>
    </row>
    <row r="34" spans="3:20" ht="15" x14ac:dyDescent="0.25">
      <c r="C34" s="64"/>
      <c r="D34" s="66"/>
      <c r="E34" s="67"/>
      <c r="F34" s="67"/>
      <c r="G34" s="68"/>
      <c r="H34" s="68"/>
    </row>
    <row r="35" spans="3:20" ht="18" x14ac:dyDescent="0.25">
      <c r="D35" s="73" t="s">
        <v>41</v>
      </c>
      <c r="E35" s="74"/>
      <c r="F35" s="74"/>
      <c r="G35" s="74"/>
      <c r="H35" s="75"/>
      <c r="J35" s="73" t="s">
        <v>51</v>
      </c>
      <c r="K35" s="74"/>
      <c r="L35" s="74"/>
      <c r="M35" s="74"/>
      <c r="N35" s="75"/>
      <c r="P35" s="73" t="s">
        <v>52</v>
      </c>
      <c r="Q35" s="74"/>
      <c r="R35" s="74"/>
      <c r="S35" s="74"/>
      <c r="T35" s="75"/>
    </row>
    <row r="36" spans="3:20" ht="15" x14ac:dyDescent="0.25">
      <c r="C36" s="22"/>
      <c r="D36" s="58" t="s">
        <v>24</v>
      </c>
      <c r="E36" s="59" t="s">
        <v>0</v>
      </c>
      <c r="F36" s="59" t="s">
        <v>1</v>
      </c>
      <c r="G36" s="59" t="s">
        <v>2</v>
      </c>
      <c r="H36" s="60" t="s">
        <v>3</v>
      </c>
      <c r="J36" s="22"/>
      <c r="K36" s="58" t="s">
        <v>24</v>
      </c>
      <c r="L36" s="59" t="s">
        <v>1</v>
      </c>
      <c r="M36" s="59" t="s">
        <v>2</v>
      </c>
      <c r="N36" s="60" t="s">
        <v>3</v>
      </c>
      <c r="P36" s="22"/>
      <c r="Q36" s="58" t="s">
        <v>24</v>
      </c>
      <c r="R36" s="59" t="s">
        <v>1</v>
      </c>
      <c r="S36" s="59" t="s">
        <v>2</v>
      </c>
      <c r="T36" s="60" t="s">
        <v>3</v>
      </c>
    </row>
    <row r="37" spans="3:20" ht="15" x14ac:dyDescent="0.25">
      <c r="C37" s="23"/>
      <c r="D37" s="4" t="s">
        <v>4</v>
      </c>
      <c r="E37" s="9">
        <v>14252.167607540599</v>
      </c>
      <c r="F37" s="9">
        <v>13542.9144270987</v>
      </c>
      <c r="G37" s="30">
        <v>13467.0068007791</v>
      </c>
      <c r="H37" s="38">
        <v>13364.4954640421</v>
      </c>
      <c r="J37" s="23"/>
      <c r="K37" s="4" t="s">
        <v>4</v>
      </c>
      <c r="L37" s="9">
        <v>13542.9144270987</v>
      </c>
      <c r="M37" s="30">
        <v>13476.0183012288</v>
      </c>
      <c r="N37" s="38">
        <v>13407.844160815401</v>
      </c>
      <c r="P37" s="23"/>
      <c r="Q37" s="4" t="s">
        <v>4</v>
      </c>
      <c r="R37" s="9">
        <v>13542.9144270987</v>
      </c>
      <c r="S37" s="30">
        <v>13476.0183012288</v>
      </c>
      <c r="T37" s="38">
        <v>13404.1773563426</v>
      </c>
    </row>
    <row r="38" spans="3:20" ht="15" x14ac:dyDescent="0.25">
      <c r="C38" s="24"/>
      <c r="D38" s="5" t="s">
        <v>5</v>
      </c>
      <c r="E38" s="11">
        <v>-7115.8423599185198</v>
      </c>
      <c r="F38" s="11">
        <v>-6754.3935634587397</v>
      </c>
      <c r="G38" s="31">
        <v>-6699.3761002082701</v>
      </c>
      <c r="H38" s="39">
        <v>-6627.6963394988697</v>
      </c>
      <c r="J38" s="24"/>
      <c r="K38" s="5" t="s">
        <v>5</v>
      </c>
      <c r="L38" s="11">
        <v>-6754.3935634587397</v>
      </c>
      <c r="M38" s="31">
        <v>-6714.1200404874999</v>
      </c>
      <c r="N38" s="39">
        <v>-6669.8110934545803</v>
      </c>
      <c r="P38" s="24"/>
      <c r="Q38" s="5" t="s">
        <v>5</v>
      </c>
      <c r="R38" s="11">
        <v>-6754.3935634587397</v>
      </c>
      <c r="S38" s="31">
        <v>-6714.1200404874999</v>
      </c>
      <c r="T38" s="39">
        <v>-6667.9776912181997</v>
      </c>
    </row>
    <row r="39" spans="3:20" ht="15" customHeight="1" x14ac:dyDescent="0.25">
      <c r="C39" s="71" t="s">
        <v>6</v>
      </c>
      <c r="D39" s="4" t="s">
        <v>7</v>
      </c>
      <c r="E39" s="13">
        <v>0</v>
      </c>
      <c r="F39" s="13">
        <v>4.0300000000000002E-2</v>
      </c>
      <c r="G39" s="33">
        <v>0</v>
      </c>
      <c r="H39" s="63">
        <v>0.54790000000000005</v>
      </c>
      <c r="J39" s="71" t="s">
        <v>6</v>
      </c>
      <c r="K39" s="4" t="s">
        <v>7</v>
      </c>
      <c r="L39" s="13">
        <v>4.0300000000000002E-2</v>
      </c>
      <c r="M39" s="33">
        <v>3.7000000000000002E-3</v>
      </c>
      <c r="N39" s="63">
        <v>0.87539999999999996</v>
      </c>
      <c r="P39" s="71" t="s">
        <v>6</v>
      </c>
      <c r="Q39" s="4" t="s">
        <v>7</v>
      </c>
      <c r="R39" s="13">
        <v>4.0300000000000002E-2</v>
      </c>
      <c r="S39" s="33">
        <v>3.7000000000000002E-3</v>
      </c>
      <c r="T39" s="63">
        <v>0.44429999999999997</v>
      </c>
    </row>
    <row r="40" spans="3:20" ht="15" customHeight="1" x14ac:dyDescent="0.25">
      <c r="C40" s="71"/>
      <c r="D40" s="6" t="s">
        <v>8</v>
      </c>
      <c r="E40" s="14" t="s">
        <v>19</v>
      </c>
      <c r="F40" s="34">
        <v>0</v>
      </c>
      <c r="G40" s="33">
        <v>0</v>
      </c>
      <c r="H40" s="40">
        <v>5.0299999999999997E-2</v>
      </c>
      <c r="J40" s="71"/>
      <c r="K40" s="6" t="s">
        <v>8</v>
      </c>
      <c r="L40" s="34">
        <v>0</v>
      </c>
      <c r="M40" s="33">
        <v>0</v>
      </c>
      <c r="N40" s="40">
        <v>1.1000000000000001E-3</v>
      </c>
      <c r="P40" s="71"/>
      <c r="Q40" s="6" t="s">
        <v>8</v>
      </c>
      <c r="R40" s="34">
        <v>0</v>
      </c>
      <c r="S40" s="33">
        <v>0</v>
      </c>
      <c r="T40" s="40">
        <v>0.37269999999999998</v>
      </c>
    </row>
    <row r="41" spans="3:20" ht="15" x14ac:dyDescent="0.25">
      <c r="C41" s="71"/>
      <c r="D41" s="6" t="s">
        <v>9</v>
      </c>
      <c r="E41" s="14" t="s">
        <v>19</v>
      </c>
      <c r="F41" s="34">
        <v>0</v>
      </c>
      <c r="G41" s="33">
        <v>2.0000000000000001E-4</v>
      </c>
      <c r="H41" s="40">
        <v>0.1138</v>
      </c>
      <c r="J41" s="71"/>
      <c r="K41" s="6" t="s">
        <v>9</v>
      </c>
      <c r="L41" s="34">
        <v>0</v>
      </c>
      <c r="M41" s="33">
        <v>0</v>
      </c>
      <c r="N41" s="40">
        <v>1.0699999999999999E-2</v>
      </c>
      <c r="P41" s="71"/>
      <c r="Q41" s="6" t="s">
        <v>9</v>
      </c>
      <c r="R41" s="34">
        <v>0</v>
      </c>
      <c r="S41" s="33">
        <v>0</v>
      </c>
      <c r="T41" s="40">
        <v>1.6E-2</v>
      </c>
    </row>
    <row r="42" spans="3:20" ht="15" x14ac:dyDescent="0.25">
      <c r="C42" s="71"/>
      <c r="D42" s="26" t="s">
        <v>10</v>
      </c>
      <c r="E42" s="27"/>
      <c r="F42" s="28"/>
      <c r="G42" s="32"/>
      <c r="H42" s="41"/>
      <c r="J42" s="71"/>
      <c r="K42" s="26" t="s">
        <v>10</v>
      </c>
      <c r="L42" s="28"/>
      <c r="M42" s="32"/>
      <c r="N42" s="41"/>
      <c r="P42" s="71"/>
      <c r="Q42" s="26" t="s">
        <v>10</v>
      </c>
      <c r="R42" s="28"/>
      <c r="S42" s="32"/>
      <c r="T42" s="41"/>
    </row>
    <row r="43" spans="3:20" ht="15" x14ac:dyDescent="0.25">
      <c r="C43" s="71"/>
      <c r="D43" s="6" t="s">
        <v>11</v>
      </c>
      <c r="E43" s="14" t="s">
        <v>19</v>
      </c>
      <c r="F43" s="15" t="s">
        <v>19</v>
      </c>
      <c r="G43" s="49" t="s">
        <v>19</v>
      </c>
      <c r="H43" s="40">
        <v>0.51719999999999999</v>
      </c>
      <c r="J43" s="71"/>
      <c r="K43" s="6" t="s">
        <v>11</v>
      </c>
      <c r="L43" s="15" t="s">
        <v>19</v>
      </c>
      <c r="M43" s="49" t="s">
        <v>19</v>
      </c>
      <c r="N43" s="40">
        <v>0.59289999999999998</v>
      </c>
      <c r="P43" s="71"/>
      <c r="Q43" s="26" t="s">
        <v>11</v>
      </c>
      <c r="R43" s="28"/>
      <c r="S43" s="28"/>
      <c r="T43" s="50"/>
    </row>
    <row r="44" spans="3:20" ht="15" x14ac:dyDescent="0.25">
      <c r="C44" s="71"/>
      <c r="D44" s="6" t="s">
        <v>12</v>
      </c>
      <c r="E44" s="14" t="s">
        <v>19</v>
      </c>
      <c r="F44" s="15" t="s">
        <v>19</v>
      </c>
      <c r="G44" s="49" t="s">
        <v>19</v>
      </c>
      <c r="H44" s="40">
        <v>0.74429999999999996</v>
      </c>
      <c r="J44" s="71"/>
      <c r="K44" s="26" t="s">
        <v>12</v>
      </c>
      <c r="L44" s="28"/>
      <c r="M44" s="28"/>
      <c r="N44" s="50"/>
      <c r="P44" s="71"/>
      <c r="Q44" s="6" t="s">
        <v>12</v>
      </c>
      <c r="R44" s="15" t="s">
        <v>19</v>
      </c>
      <c r="S44" s="49" t="s">
        <v>19</v>
      </c>
      <c r="T44" s="40">
        <v>0.59970000000000001</v>
      </c>
    </row>
    <row r="45" spans="3:20" ht="30" x14ac:dyDescent="0.25">
      <c r="C45" s="71"/>
      <c r="D45" s="7" t="s">
        <v>30</v>
      </c>
      <c r="E45" s="14" t="s">
        <v>19</v>
      </c>
      <c r="F45" s="14" t="s">
        <v>19</v>
      </c>
      <c r="G45" s="49" t="s">
        <v>19</v>
      </c>
      <c r="H45" s="40">
        <v>3.5099999999999999E-2</v>
      </c>
      <c r="J45" s="71"/>
      <c r="K45" s="7" t="s">
        <v>30</v>
      </c>
      <c r="L45" s="14" t="s">
        <v>19</v>
      </c>
      <c r="M45" s="49" t="s">
        <v>19</v>
      </c>
      <c r="N45" s="40">
        <v>0</v>
      </c>
      <c r="P45" s="71"/>
      <c r="Q45" s="42" t="s">
        <v>30</v>
      </c>
      <c r="R45" s="27"/>
      <c r="S45" s="28"/>
      <c r="T45" s="50"/>
    </row>
    <row r="46" spans="3:20" ht="30" x14ac:dyDescent="0.25">
      <c r="C46" s="71"/>
      <c r="D46" s="7" t="s">
        <v>31</v>
      </c>
      <c r="E46" s="14" t="s">
        <v>19</v>
      </c>
      <c r="F46" s="14" t="s">
        <v>19</v>
      </c>
      <c r="G46" s="49" t="s">
        <v>19</v>
      </c>
      <c r="H46" s="40">
        <v>0.35830000000000001</v>
      </c>
      <c r="J46" s="71"/>
      <c r="K46" s="42" t="s">
        <v>31</v>
      </c>
      <c r="L46" s="27"/>
      <c r="M46" s="28"/>
      <c r="N46" s="50"/>
      <c r="P46" s="71"/>
      <c r="Q46" s="7" t="s">
        <v>31</v>
      </c>
      <c r="R46" s="14" t="s">
        <v>19</v>
      </c>
      <c r="S46" s="49" t="s">
        <v>19</v>
      </c>
      <c r="T46" s="40">
        <v>0</v>
      </c>
    </row>
    <row r="47" spans="3:20" ht="30" x14ac:dyDescent="0.25">
      <c r="C47" s="71"/>
      <c r="D47" s="7" t="s">
        <v>34</v>
      </c>
      <c r="E47" s="14" t="s">
        <v>19</v>
      </c>
      <c r="F47" s="14" t="s">
        <v>19</v>
      </c>
      <c r="G47" s="49" t="s">
        <v>19</v>
      </c>
      <c r="H47" s="40">
        <v>7.4800000000000005E-2</v>
      </c>
      <c r="J47" s="71"/>
      <c r="K47" s="7" t="s">
        <v>34</v>
      </c>
      <c r="L47" s="14" t="s">
        <v>19</v>
      </c>
      <c r="M47" s="49" t="s">
        <v>19</v>
      </c>
      <c r="N47" s="40">
        <v>2.8E-3</v>
      </c>
      <c r="P47" s="71"/>
      <c r="Q47" s="42" t="s">
        <v>34</v>
      </c>
      <c r="R47" s="27"/>
      <c r="S47" s="28"/>
      <c r="T47" s="50"/>
    </row>
    <row r="48" spans="3:20" ht="30" x14ac:dyDescent="0.25">
      <c r="C48" s="71"/>
      <c r="D48" s="7" t="s">
        <v>35</v>
      </c>
      <c r="E48" s="14" t="s">
        <v>19</v>
      </c>
      <c r="F48" s="14" t="s">
        <v>19</v>
      </c>
      <c r="G48" s="49" t="s">
        <v>19</v>
      </c>
      <c r="H48" s="40">
        <v>1.6299999999999999E-2</v>
      </c>
      <c r="J48" s="71"/>
      <c r="K48" s="42" t="s">
        <v>35</v>
      </c>
      <c r="L48" s="27"/>
      <c r="M48" s="28"/>
      <c r="N48" s="50"/>
      <c r="P48" s="71"/>
      <c r="Q48" s="7" t="s">
        <v>35</v>
      </c>
      <c r="R48" s="14" t="s">
        <v>19</v>
      </c>
      <c r="S48" s="49" t="s">
        <v>19</v>
      </c>
      <c r="T48" s="40">
        <v>1E-4</v>
      </c>
    </row>
    <row r="49" spans="3:20" ht="30" x14ac:dyDescent="0.25">
      <c r="C49" s="71"/>
      <c r="D49" s="42" t="s">
        <v>32</v>
      </c>
      <c r="E49" s="27"/>
      <c r="F49" s="27"/>
      <c r="G49" s="29"/>
      <c r="H49" s="43"/>
      <c r="J49" s="71"/>
      <c r="K49" s="42" t="s">
        <v>32</v>
      </c>
      <c r="L49" s="27"/>
      <c r="M49" s="29"/>
      <c r="N49" s="43"/>
      <c r="P49" s="71"/>
      <c r="Q49" s="42" t="s">
        <v>32</v>
      </c>
      <c r="R49" s="27"/>
      <c r="S49" s="29"/>
      <c r="T49" s="43"/>
    </row>
    <row r="50" spans="3:20" ht="30" x14ac:dyDescent="0.25">
      <c r="C50" s="72"/>
      <c r="D50" s="47" t="s">
        <v>33</v>
      </c>
      <c r="E50" s="44"/>
      <c r="F50" s="44"/>
      <c r="G50" s="45"/>
      <c r="H50" s="46"/>
      <c r="J50" s="72"/>
      <c r="K50" s="47" t="s">
        <v>33</v>
      </c>
      <c r="L50" s="44"/>
      <c r="M50" s="45"/>
      <c r="N50" s="46"/>
      <c r="P50" s="72"/>
      <c r="Q50" s="47" t="s">
        <v>33</v>
      </c>
      <c r="R50" s="44"/>
      <c r="S50" s="45"/>
      <c r="T50" s="46"/>
    </row>
    <row r="51" spans="3:20" s="70" customFormat="1" ht="15" x14ac:dyDescent="0.25">
      <c r="C51" s="69"/>
      <c r="D51" s="66"/>
      <c r="E51" s="67"/>
      <c r="F51" s="67"/>
      <c r="G51" s="68"/>
      <c r="H51" s="68"/>
      <c r="J51" s="69"/>
      <c r="K51" s="66"/>
      <c r="L51" s="67"/>
      <c r="M51" s="68"/>
      <c r="N51" s="68"/>
      <c r="P51" s="69"/>
      <c r="Q51" s="66"/>
      <c r="R51" s="67"/>
      <c r="S51" s="68"/>
      <c r="T51" s="68"/>
    </row>
    <row r="52" spans="3:20" ht="18" x14ac:dyDescent="0.25">
      <c r="D52" s="73" t="s">
        <v>42</v>
      </c>
      <c r="E52" s="74"/>
      <c r="F52" s="74"/>
      <c r="G52" s="74"/>
      <c r="H52" s="75"/>
    </row>
    <row r="53" spans="3:20" ht="15" x14ac:dyDescent="0.25">
      <c r="C53" s="22"/>
      <c r="D53" s="19" t="s">
        <v>24</v>
      </c>
      <c r="E53" s="20" t="s">
        <v>0</v>
      </c>
      <c r="F53" s="20" t="s">
        <v>1</v>
      </c>
      <c r="G53" s="20" t="s">
        <v>2</v>
      </c>
      <c r="H53" s="21" t="s">
        <v>3</v>
      </c>
    </row>
    <row r="54" spans="3:20" ht="15" x14ac:dyDescent="0.25">
      <c r="C54" s="23"/>
      <c r="D54" s="4" t="s">
        <v>4</v>
      </c>
      <c r="E54" s="9">
        <v>14252.167607540599</v>
      </c>
      <c r="F54" s="9">
        <v>13564.5447438472</v>
      </c>
      <c r="G54" s="30">
        <v>13498.2007835237</v>
      </c>
      <c r="H54" s="38">
        <v>13424.3726352749</v>
      </c>
    </row>
    <row r="55" spans="3:20" ht="15" x14ac:dyDescent="0.25">
      <c r="C55" s="24"/>
      <c r="D55" s="5" t="s">
        <v>5</v>
      </c>
      <c r="E55" s="11">
        <v>-7115.8423599185198</v>
      </c>
      <c r="F55" s="11">
        <v>-6768.6192814765</v>
      </c>
      <c r="G55" s="31">
        <v>-6728.6207560911798</v>
      </c>
      <c r="H55" s="39">
        <v>-6678.0753306843599</v>
      </c>
    </row>
    <row r="56" spans="3:20" ht="15" x14ac:dyDescent="0.25">
      <c r="C56" s="71" t="s">
        <v>6</v>
      </c>
      <c r="D56" s="4" t="s">
        <v>7</v>
      </c>
      <c r="E56" s="13">
        <v>0</v>
      </c>
      <c r="F56" s="61">
        <v>0.23180000000000001</v>
      </c>
      <c r="G56" s="62">
        <v>0.10680000000000001</v>
      </c>
      <c r="H56" s="40">
        <v>4.3200000000000002E-2</v>
      </c>
    </row>
    <row r="57" spans="3:20" ht="15" x14ac:dyDescent="0.25">
      <c r="C57" s="71"/>
      <c r="D57" s="6" t="s">
        <v>8</v>
      </c>
      <c r="E57" s="14" t="s">
        <v>19</v>
      </c>
      <c r="F57" s="34">
        <v>0</v>
      </c>
      <c r="G57" s="33">
        <v>0</v>
      </c>
      <c r="H57" s="40">
        <v>0.1089</v>
      </c>
    </row>
    <row r="58" spans="3:20" ht="15" x14ac:dyDescent="0.25">
      <c r="C58" s="71"/>
      <c r="D58" s="26" t="s">
        <v>9</v>
      </c>
      <c r="E58" s="27"/>
      <c r="F58" s="28"/>
      <c r="G58" s="32"/>
      <c r="H58" s="41"/>
    </row>
    <row r="59" spans="3:20" ht="15" x14ac:dyDescent="0.25">
      <c r="C59" s="71"/>
      <c r="D59" s="26" t="s">
        <v>10</v>
      </c>
      <c r="E59" s="27"/>
      <c r="F59" s="28"/>
      <c r="G59" s="32"/>
      <c r="H59" s="41"/>
    </row>
    <row r="60" spans="3:20" ht="15" x14ac:dyDescent="0.25">
      <c r="C60" s="71"/>
      <c r="D60" s="6" t="s">
        <v>11</v>
      </c>
      <c r="E60" s="14" t="s">
        <v>19</v>
      </c>
      <c r="F60" s="15" t="s">
        <v>19</v>
      </c>
      <c r="G60" s="49" t="s">
        <v>19</v>
      </c>
      <c r="H60" s="40">
        <v>3.5900000000000001E-2</v>
      </c>
    </row>
    <row r="61" spans="3:20" ht="15" x14ac:dyDescent="0.25">
      <c r="C61" s="71"/>
      <c r="D61" s="6" t="s">
        <v>12</v>
      </c>
      <c r="E61" s="14" t="s">
        <v>19</v>
      </c>
      <c r="F61" s="15" t="s">
        <v>19</v>
      </c>
      <c r="G61" s="49" t="s">
        <v>19</v>
      </c>
      <c r="H61" s="40">
        <v>1.8200000000000001E-2</v>
      </c>
    </row>
    <row r="62" spans="3:20" ht="30" x14ac:dyDescent="0.25">
      <c r="C62" s="71"/>
      <c r="D62" s="7" t="s">
        <v>30</v>
      </c>
      <c r="E62" s="14" t="s">
        <v>19</v>
      </c>
      <c r="F62" s="14" t="s">
        <v>19</v>
      </c>
      <c r="G62" s="49" t="s">
        <v>19</v>
      </c>
      <c r="H62" s="40">
        <v>8.7400000000000005E-2</v>
      </c>
    </row>
    <row r="63" spans="3:20" ht="30" x14ac:dyDescent="0.25">
      <c r="C63" s="71"/>
      <c r="D63" s="7" t="s">
        <v>31</v>
      </c>
      <c r="E63" s="14" t="s">
        <v>19</v>
      </c>
      <c r="F63" s="14" t="s">
        <v>19</v>
      </c>
      <c r="G63" s="49" t="s">
        <v>19</v>
      </c>
      <c r="H63" s="40">
        <v>0.70479999999999998</v>
      </c>
    </row>
    <row r="64" spans="3:20" ht="30" x14ac:dyDescent="0.25">
      <c r="C64" s="71"/>
      <c r="D64" s="42" t="s">
        <v>34</v>
      </c>
      <c r="E64" s="27"/>
      <c r="F64" s="27"/>
      <c r="G64" s="28"/>
      <c r="H64" s="50"/>
    </row>
    <row r="65" spans="3:20" ht="30" x14ac:dyDescent="0.25">
      <c r="C65" s="71"/>
      <c r="D65" s="42" t="s">
        <v>35</v>
      </c>
      <c r="E65" s="27"/>
      <c r="F65" s="27"/>
      <c r="G65" s="28"/>
      <c r="H65" s="50"/>
    </row>
    <row r="66" spans="3:20" ht="30" x14ac:dyDescent="0.25">
      <c r="C66" s="71"/>
      <c r="D66" s="42" t="s">
        <v>32</v>
      </c>
      <c r="E66" s="27"/>
      <c r="F66" s="27"/>
      <c r="G66" s="29"/>
      <c r="H66" s="43"/>
    </row>
    <row r="67" spans="3:20" ht="30" x14ac:dyDescent="0.25">
      <c r="C67" s="72"/>
      <c r="D67" s="47" t="s">
        <v>33</v>
      </c>
      <c r="E67" s="44"/>
      <c r="F67" s="44"/>
      <c r="G67" s="45"/>
      <c r="H67" s="46"/>
    </row>
    <row r="69" spans="3:20" ht="18" x14ac:dyDescent="0.25">
      <c r="D69" s="73" t="s">
        <v>47</v>
      </c>
      <c r="E69" s="74"/>
      <c r="F69" s="74"/>
      <c r="G69" s="74"/>
      <c r="H69" s="75"/>
      <c r="K69" s="73" t="s">
        <v>48</v>
      </c>
      <c r="L69" s="85"/>
      <c r="M69" s="85"/>
      <c r="N69" s="86"/>
      <c r="Q69" s="73" t="s">
        <v>53</v>
      </c>
      <c r="R69" s="85"/>
      <c r="S69" s="85"/>
      <c r="T69" s="86"/>
    </row>
    <row r="70" spans="3:20" ht="15" x14ac:dyDescent="0.25">
      <c r="C70" s="22"/>
      <c r="D70" s="19" t="s">
        <v>24</v>
      </c>
      <c r="E70" s="20" t="s">
        <v>0</v>
      </c>
      <c r="F70" s="20" t="s">
        <v>1</v>
      </c>
      <c r="G70" s="20" t="s">
        <v>2</v>
      </c>
      <c r="H70" s="21" t="s">
        <v>3</v>
      </c>
      <c r="J70" s="22"/>
      <c r="K70" s="19" t="s">
        <v>24</v>
      </c>
      <c r="L70" s="20" t="s">
        <v>1</v>
      </c>
      <c r="M70" s="20" t="s">
        <v>2</v>
      </c>
      <c r="N70" s="21" t="s">
        <v>3</v>
      </c>
      <c r="P70" s="22"/>
      <c r="Q70" s="19" t="s">
        <v>24</v>
      </c>
      <c r="R70" s="20" t="s">
        <v>1</v>
      </c>
      <c r="S70" s="20" t="s">
        <v>2</v>
      </c>
      <c r="T70" s="21" t="s">
        <v>3</v>
      </c>
    </row>
    <row r="71" spans="3:20" ht="15" x14ac:dyDescent="0.25">
      <c r="C71" s="23"/>
      <c r="D71" s="4" t="s">
        <v>4</v>
      </c>
      <c r="E71" s="9">
        <v>14252.167607540599</v>
      </c>
      <c r="F71" s="9">
        <v>13695.6323596699</v>
      </c>
      <c r="G71" s="30">
        <v>13579.627704091899</v>
      </c>
      <c r="H71" s="38">
        <v>13510.796290382599</v>
      </c>
      <c r="J71" s="23"/>
      <c r="K71" s="4" t="s">
        <v>4</v>
      </c>
      <c r="L71" s="9">
        <v>13716.582646996299</v>
      </c>
      <c r="M71" s="30">
        <v>13597.6673948641</v>
      </c>
      <c r="N71" s="38">
        <v>13558.429931926999</v>
      </c>
      <c r="P71" s="23"/>
      <c r="Q71" s="4" t="s">
        <v>4</v>
      </c>
      <c r="R71" s="9">
        <v>13710.9851054971</v>
      </c>
      <c r="S71" s="30">
        <v>13594.618713592699</v>
      </c>
      <c r="T71" s="38">
        <v>13557.087777732901</v>
      </c>
    </row>
    <row r="72" spans="3:20" ht="15" x14ac:dyDescent="0.25">
      <c r="C72" s="24"/>
      <c r="D72" s="5" t="s">
        <v>5</v>
      </c>
      <c r="E72" s="11">
        <v>-7115.8423599185198</v>
      </c>
      <c r="F72" s="11">
        <v>-6823.9346784067302</v>
      </c>
      <c r="G72" s="31">
        <v>-6748.8741353118303</v>
      </c>
      <c r="H72" s="39">
        <v>-6700.8467526690802</v>
      </c>
      <c r="J72" s="24"/>
      <c r="K72" s="5" t="s">
        <v>5</v>
      </c>
      <c r="L72" s="11">
        <v>-6837.8182024880098</v>
      </c>
      <c r="M72" s="31">
        <v>-6761.2996422468004</v>
      </c>
      <c r="N72" s="39">
        <v>-6734.8706829244602</v>
      </c>
      <c r="P72" s="24"/>
      <c r="Q72" s="5" t="s">
        <v>5</v>
      </c>
      <c r="R72" s="11">
        <v>-6835.0194317384403</v>
      </c>
      <c r="S72" s="31">
        <v>-6759.7753016111301</v>
      </c>
      <c r="T72" s="39">
        <v>-6734.1996058273999</v>
      </c>
    </row>
    <row r="73" spans="3:20" ht="15" x14ac:dyDescent="0.25">
      <c r="C73" s="71" t="s">
        <v>6</v>
      </c>
      <c r="D73" s="4" t="s">
        <v>7</v>
      </c>
      <c r="E73" s="52">
        <v>0</v>
      </c>
      <c r="F73" s="61">
        <v>0.53349999999999997</v>
      </c>
      <c r="G73" s="83">
        <v>0.42759999999999998</v>
      </c>
      <c r="H73" s="84">
        <v>0.84360000000000002</v>
      </c>
      <c r="J73" s="71" t="s">
        <v>6</v>
      </c>
      <c r="K73" s="4" t="s">
        <v>7</v>
      </c>
      <c r="L73" s="79">
        <v>0</v>
      </c>
      <c r="M73" s="80">
        <v>0</v>
      </c>
      <c r="N73" s="63">
        <v>0.80059999999999998</v>
      </c>
      <c r="P73" s="71" t="s">
        <v>6</v>
      </c>
      <c r="Q73" s="4" t="s">
        <v>7</v>
      </c>
      <c r="R73" s="79">
        <v>0</v>
      </c>
      <c r="S73" s="80">
        <v>0</v>
      </c>
      <c r="T73" s="63">
        <v>0.8639</v>
      </c>
    </row>
    <row r="74" spans="3:20" ht="15" x14ac:dyDescent="0.25">
      <c r="C74" s="71"/>
      <c r="D74" s="26" t="s">
        <v>8</v>
      </c>
      <c r="E74" s="54"/>
      <c r="F74" s="78"/>
      <c r="G74" s="78"/>
      <c r="H74" s="50"/>
      <c r="J74" s="71"/>
      <c r="K74" s="26" t="s">
        <v>8</v>
      </c>
      <c r="L74" s="78"/>
      <c r="M74" s="78"/>
      <c r="N74" s="50"/>
      <c r="P74" s="71"/>
      <c r="Q74" s="26" t="s">
        <v>8</v>
      </c>
      <c r="R74" s="78"/>
      <c r="S74" s="78"/>
      <c r="T74" s="50"/>
    </row>
    <row r="75" spans="3:20" ht="15" x14ac:dyDescent="0.25">
      <c r="C75" s="71"/>
      <c r="D75" s="76" t="s">
        <v>9</v>
      </c>
      <c r="E75" s="53"/>
      <c r="F75" s="15">
        <v>0</v>
      </c>
      <c r="G75" s="49">
        <v>3.3999999999999998E-3</v>
      </c>
      <c r="H75" s="40">
        <v>0.85309999999999997</v>
      </c>
      <c r="J75" s="71"/>
      <c r="K75" s="76" t="s">
        <v>9</v>
      </c>
      <c r="L75" s="15">
        <v>0</v>
      </c>
      <c r="M75" s="49">
        <v>2.5999999999999999E-3</v>
      </c>
      <c r="N75" s="40">
        <v>4.5999999999999999E-3</v>
      </c>
      <c r="P75" s="71"/>
      <c r="Q75" s="76" t="s">
        <v>9</v>
      </c>
      <c r="R75" s="15">
        <v>0</v>
      </c>
      <c r="S75" s="49">
        <v>3.3999999999999998E-3</v>
      </c>
      <c r="T75" s="40">
        <v>3.3700000000000001E-2</v>
      </c>
    </row>
    <row r="76" spans="3:20" ht="15" x14ac:dyDescent="0.25">
      <c r="C76" s="71"/>
      <c r="D76" s="76" t="s">
        <v>10</v>
      </c>
      <c r="E76" s="53"/>
      <c r="F76" s="15">
        <v>0</v>
      </c>
      <c r="G76" s="49">
        <v>0</v>
      </c>
      <c r="H76" s="40">
        <v>0.68730000000000002</v>
      </c>
      <c r="J76" s="71"/>
      <c r="K76" s="76" t="s">
        <v>10</v>
      </c>
      <c r="L76" s="15">
        <v>0</v>
      </c>
      <c r="M76" s="49">
        <v>0</v>
      </c>
      <c r="N76" s="40">
        <v>0.89710000000000001</v>
      </c>
      <c r="P76" s="71"/>
      <c r="Q76" s="76" t="s">
        <v>10</v>
      </c>
      <c r="R76" s="15">
        <v>0</v>
      </c>
      <c r="S76" s="49">
        <v>0</v>
      </c>
      <c r="T76" s="40">
        <v>7.4399999999999994E-2</v>
      </c>
    </row>
    <row r="77" spans="3:20" ht="15" x14ac:dyDescent="0.25">
      <c r="C77" s="71"/>
      <c r="D77" s="77" t="s">
        <v>11</v>
      </c>
      <c r="E77" s="53"/>
      <c r="F77" s="15">
        <v>0.63800000000000001</v>
      </c>
      <c r="G77" s="49">
        <v>0.70660000000000001</v>
      </c>
      <c r="H77" s="40">
        <v>0.86019999999999996</v>
      </c>
      <c r="J77" s="71"/>
      <c r="K77" s="77" t="s">
        <v>11</v>
      </c>
      <c r="L77" s="15">
        <v>0</v>
      </c>
      <c r="M77" s="49">
        <v>0</v>
      </c>
      <c r="N77" s="40">
        <v>0.78720000000000001</v>
      </c>
      <c r="P77" s="71"/>
      <c r="Q77" s="26" t="s">
        <v>11</v>
      </c>
      <c r="R77" s="78"/>
      <c r="S77" s="78"/>
      <c r="T77" s="50"/>
    </row>
    <row r="78" spans="3:20" ht="15" x14ac:dyDescent="0.25">
      <c r="C78" s="71"/>
      <c r="D78" s="6" t="s">
        <v>12</v>
      </c>
      <c r="E78" s="53"/>
      <c r="F78" s="15">
        <v>6.0000000000000001E-3</v>
      </c>
      <c r="G78" s="49">
        <v>1.43E-2</v>
      </c>
      <c r="H78" s="40">
        <v>0.90480000000000005</v>
      </c>
      <c r="J78" s="71"/>
      <c r="K78" s="26" t="s">
        <v>12</v>
      </c>
      <c r="L78" s="78"/>
      <c r="M78" s="78"/>
      <c r="N78" s="50"/>
      <c r="P78" s="71"/>
      <c r="Q78" s="76" t="s">
        <v>12</v>
      </c>
      <c r="R78" s="15">
        <v>0</v>
      </c>
      <c r="S78" s="49">
        <v>0</v>
      </c>
      <c r="T78" s="40">
        <v>0.83679999999999999</v>
      </c>
    </row>
    <row r="79" spans="3:20" ht="30" x14ac:dyDescent="0.25">
      <c r="C79" s="71"/>
      <c r="D79" s="42" t="s">
        <v>30</v>
      </c>
      <c r="E79" s="54"/>
      <c r="F79" s="27"/>
      <c r="G79" s="28"/>
      <c r="H79" s="50"/>
      <c r="J79" s="71"/>
      <c r="K79" s="42" t="s">
        <v>30</v>
      </c>
      <c r="L79" s="27"/>
      <c r="M79" s="28"/>
      <c r="N79" s="50"/>
      <c r="P79" s="71"/>
      <c r="Q79" s="42" t="s">
        <v>30</v>
      </c>
      <c r="R79" s="27"/>
      <c r="S79" s="28"/>
      <c r="T79" s="50"/>
    </row>
    <row r="80" spans="3:20" ht="30" x14ac:dyDescent="0.25">
      <c r="C80" s="71"/>
      <c r="D80" s="42" t="s">
        <v>31</v>
      </c>
      <c r="E80" s="54"/>
      <c r="F80" s="27"/>
      <c r="G80" s="28"/>
      <c r="H80" s="50"/>
      <c r="J80" s="71"/>
      <c r="K80" s="42" t="s">
        <v>31</v>
      </c>
      <c r="L80" s="27"/>
      <c r="M80" s="28"/>
      <c r="N80" s="50"/>
      <c r="P80" s="71"/>
      <c r="Q80" s="42" t="s">
        <v>31</v>
      </c>
      <c r="R80" s="27"/>
      <c r="S80" s="28"/>
      <c r="T80" s="50"/>
    </row>
    <row r="81" spans="3:20" ht="30" x14ac:dyDescent="0.25">
      <c r="C81" s="71"/>
      <c r="D81" s="81" t="s">
        <v>34</v>
      </c>
      <c r="E81" s="53"/>
      <c r="F81" s="14"/>
      <c r="G81" s="49"/>
      <c r="H81" s="40">
        <v>0.9496</v>
      </c>
      <c r="J81" s="71"/>
      <c r="K81" s="81" t="s">
        <v>34</v>
      </c>
      <c r="L81" s="14"/>
      <c r="M81" s="49"/>
      <c r="N81" s="40">
        <v>1.1000000000000001E-3</v>
      </c>
      <c r="P81" s="71"/>
      <c r="Q81" s="42" t="s">
        <v>34</v>
      </c>
      <c r="R81" s="27"/>
      <c r="S81" s="28"/>
      <c r="T81" s="50"/>
    </row>
    <row r="82" spans="3:20" ht="30" x14ac:dyDescent="0.25">
      <c r="C82" s="71"/>
      <c r="D82" s="81" t="s">
        <v>32</v>
      </c>
      <c r="E82" s="53"/>
      <c r="F82" s="14"/>
      <c r="G82" s="49"/>
      <c r="H82" s="40">
        <v>0.85370000000000001</v>
      </c>
      <c r="J82" s="71"/>
      <c r="K82" s="81" t="s">
        <v>32</v>
      </c>
      <c r="L82" s="14"/>
      <c r="M82" s="49"/>
      <c r="N82" s="40">
        <v>0.40910000000000002</v>
      </c>
      <c r="P82" s="71"/>
      <c r="Q82" s="42" t="s">
        <v>32</v>
      </c>
      <c r="R82" s="27"/>
      <c r="S82" s="28"/>
      <c r="T82" s="50"/>
    </row>
    <row r="83" spans="3:20" ht="30" x14ac:dyDescent="0.25">
      <c r="C83" s="71"/>
      <c r="D83" s="81" t="s">
        <v>35</v>
      </c>
      <c r="E83" s="53"/>
      <c r="F83" s="14"/>
      <c r="G83" s="49"/>
      <c r="H83" s="40">
        <v>0.39140000000000003</v>
      </c>
      <c r="J83" s="71"/>
      <c r="K83" s="42" t="s">
        <v>35</v>
      </c>
      <c r="L83" s="27"/>
      <c r="M83" s="29"/>
      <c r="N83" s="43"/>
      <c r="P83" s="71"/>
      <c r="Q83" s="81" t="s">
        <v>35</v>
      </c>
      <c r="R83" s="14"/>
      <c r="S83" s="49"/>
      <c r="T83" s="40">
        <v>5.0000000000000001E-4</v>
      </c>
    </row>
    <row r="84" spans="3:20" ht="30" x14ac:dyDescent="0.25">
      <c r="C84" s="72"/>
      <c r="D84" s="82" t="s">
        <v>33</v>
      </c>
      <c r="E84" s="55"/>
      <c r="F84" s="17"/>
      <c r="G84" s="56"/>
      <c r="H84" s="57">
        <v>0.69359999999999999</v>
      </c>
      <c r="J84" s="72"/>
      <c r="K84" s="47" t="s">
        <v>33</v>
      </c>
      <c r="L84" s="44"/>
      <c r="M84" s="45"/>
      <c r="N84" s="46"/>
      <c r="P84" s="72"/>
      <c r="Q84" s="82" t="s">
        <v>33</v>
      </c>
      <c r="R84" s="17"/>
      <c r="S84" s="56"/>
      <c r="T84" s="57">
        <v>0.37269999999999998</v>
      </c>
    </row>
  </sheetData>
  <mergeCells count="18">
    <mergeCell ref="J35:N35"/>
    <mergeCell ref="Q69:T69"/>
    <mergeCell ref="P73:P84"/>
    <mergeCell ref="D69:H69"/>
    <mergeCell ref="C73:C84"/>
    <mergeCell ref="J73:J84"/>
    <mergeCell ref="K69:N69"/>
    <mergeCell ref="C5:C16"/>
    <mergeCell ref="C22:C33"/>
    <mergeCell ref="C39:C50"/>
    <mergeCell ref="C56:C67"/>
    <mergeCell ref="J39:J50"/>
    <mergeCell ref="P39:P50"/>
    <mergeCell ref="D1:H1"/>
    <mergeCell ref="D18:H18"/>
    <mergeCell ref="D35:H35"/>
    <mergeCell ref="D52:H52"/>
    <mergeCell ref="P35:T35"/>
  </mergeCells>
  <conditionalFormatting sqref="F23:F24 H23:H31 G23:G25 L74:N84">
    <cfRule type="cellIs" dxfId="28" priority="32" operator="greaterThan">
      <formula>0.05</formula>
    </cfRule>
  </conditionalFormatting>
  <conditionalFormatting sqref="F40:F41 G40:H42 H43:H48">
    <cfRule type="cellIs" dxfId="27" priority="30" operator="greaterThan">
      <formula>0.05</formula>
    </cfRule>
  </conditionalFormatting>
  <conditionalFormatting sqref="F57:H57 H60:H65 G59:H59">
    <cfRule type="cellIs" dxfId="26" priority="29" operator="greaterThan">
      <formula>0.05</formula>
    </cfRule>
  </conditionalFormatting>
  <conditionalFormatting sqref="G58:H58">
    <cfRule type="cellIs" dxfId="25" priority="28" operator="greaterThan">
      <formula>0.05</formula>
    </cfRule>
  </conditionalFormatting>
  <conditionalFormatting sqref="L40:L41 M40:N42 N43:N48">
    <cfRule type="cellIs" dxfId="24" priority="27" operator="greaterThan">
      <formula>0.05</formula>
    </cfRule>
  </conditionalFormatting>
  <conditionalFormatting sqref="R40:R41 S40:T42 T43:T48">
    <cfRule type="cellIs" dxfId="23" priority="26" operator="greaterThan">
      <formula>0.05</formula>
    </cfRule>
  </conditionalFormatting>
  <conditionalFormatting sqref="E72:H72 E57:H67 Q51:T51 E5:F16 E23:H33 E40:H50 R40:T50 L40:N50 E74:H84">
    <cfRule type="cellIs" dxfId="22" priority="25" operator="greaterThan">
      <formula>0.05</formula>
    </cfRule>
  </conditionalFormatting>
  <conditionalFormatting sqref="H75">
    <cfRule type="cellIs" dxfId="21" priority="23" operator="greaterThan">
      <formula>0.05</formula>
    </cfRule>
  </conditionalFormatting>
  <conditionalFormatting sqref="H76">
    <cfRule type="cellIs" dxfId="20" priority="22" operator="greaterThan">
      <formula>0.05</formula>
    </cfRule>
  </conditionalFormatting>
  <conditionalFormatting sqref="L74:N74 N77 N79:N80">
    <cfRule type="cellIs" dxfId="19" priority="21" operator="greaterThan">
      <formula>0.05</formula>
    </cfRule>
  </conditionalFormatting>
  <conditionalFormatting sqref="N75">
    <cfRule type="cellIs" dxfId="18" priority="20" operator="greaterThan">
      <formula>0.05</formula>
    </cfRule>
  </conditionalFormatting>
  <conditionalFormatting sqref="N76">
    <cfRule type="cellIs" dxfId="17" priority="19" operator="greaterThan">
      <formula>0.05</formula>
    </cfRule>
  </conditionalFormatting>
  <conditionalFormatting sqref="H81:H84">
    <cfRule type="cellIs" dxfId="16" priority="18" operator="greaterThan">
      <formula>0.05</formula>
    </cfRule>
  </conditionalFormatting>
  <conditionalFormatting sqref="N81:N82">
    <cfRule type="cellIs" dxfId="15" priority="16" operator="greaterThan">
      <formula>0.05</formula>
    </cfRule>
  </conditionalFormatting>
  <conditionalFormatting sqref="L78:N78">
    <cfRule type="cellIs" dxfId="14" priority="14" operator="greaterThan">
      <formula>0.05</formula>
    </cfRule>
  </conditionalFormatting>
  <conditionalFormatting sqref="R74:T76 R79:T82">
    <cfRule type="cellIs" dxfId="13" priority="13" operator="greaterThan">
      <formula>0.05</formula>
    </cfRule>
  </conditionalFormatting>
  <conditionalFormatting sqref="R74:T74 T79:T80">
    <cfRule type="cellIs" dxfId="12" priority="12" operator="greaterThan">
      <formula>0.05</formula>
    </cfRule>
  </conditionalFormatting>
  <conditionalFormatting sqref="T75">
    <cfRule type="cellIs" dxfId="11" priority="11" operator="greaterThan">
      <formula>0.05</formula>
    </cfRule>
  </conditionalFormatting>
  <conditionalFormatting sqref="T76">
    <cfRule type="cellIs" dxfId="10" priority="10" operator="greaterThan">
      <formula>0.05</formula>
    </cfRule>
  </conditionalFormatting>
  <conditionalFormatting sqref="T81:T82">
    <cfRule type="cellIs" dxfId="9" priority="9" operator="greaterThan">
      <formula>0.05</formula>
    </cfRule>
  </conditionalFormatting>
  <conditionalFormatting sqref="R77:T77">
    <cfRule type="cellIs" dxfId="8" priority="7" operator="greaterThan">
      <formula>0.05</formula>
    </cfRule>
  </conditionalFormatting>
  <conditionalFormatting sqref="R77:T77">
    <cfRule type="cellIs" dxfId="7" priority="6" operator="greaterThan">
      <formula>0.05</formula>
    </cfRule>
  </conditionalFormatting>
  <conditionalFormatting sqref="R78:T78">
    <cfRule type="cellIs" dxfId="6" priority="5" operator="greaterThan">
      <formula>0.05</formula>
    </cfRule>
  </conditionalFormatting>
  <conditionalFormatting sqref="T78">
    <cfRule type="cellIs" dxfId="5" priority="4" operator="greaterThan">
      <formula>0.05</formula>
    </cfRule>
  </conditionalFormatting>
  <conditionalFormatting sqref="R83:T84">
    <cfRule type="cellIs" dxfId="4" priority="3" operator="greaterThan">
      <formula>0.05</formula>
    </cfRule>
  </conditionalFormatting>
  <conditionalFormatting sqref="T83:T84">
    <cfRule type="cellIs" dxfId="3" priority="2" operator="greater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9016-678A-4712-96A2-51123B5F8D63}">
  <sheetPr filterMode="1"/>
  <dimension ref="A1:I12"/>
  <sheetViews>
    <sheetView tabSelected="1" workbookViewId="0">
      <selection activeCell="A5" sqref="A5"/>
    </sheetView>
  </sheetViews>
  <sheetFormatPr defaultRowHeight="14.25" x14ac:dyDescent="0.2"/>
  <cols>
    <col min="1" max="1" width="55.42578125" style="3" bestFit="1" customWidth="1"/>
    <col min="2" max="2" width="17.7109375" style="3" bestFit="1" customWidth="1"/>
    <col min="3" max="3" width="16.28515625" style="3" bestFit="1" customWidth="1"/>
    <col min="4" max="4" width="18.28515625" style="3" bestFit="1" customWidth="1"/>
    <col min="5" max="5" width="16.85546875" style="3" bestFit="1" customWidth="1"/>
    <col min="6" max="6" width="17.7109375" style="3" bestFit="1" customWidth="1"/>
    <col min="7" max="7" width="16.28515625" style="3" bestFit="1" customWidth="1"/>
    <col min="8" max="8" width="18.28515625" style="3" bestFit="1" customWidth="1"/>
    <col min="9" max="9" width="16.85546875" style="3" bestFit="1" customWidth="1"/>
    <col min="10" max="16384" width="9.140625" style="3"/>
  </cols>
  <sheetData>
    <row r="1" spans="1:9" ht="15" x14ac:dyDescent="0.25">
      <c r="A1" s="98"/>
      <c r="B1" s="92" t="s">
        <v>4</v>
      </c>
      <c r="C1" s="93"/>
      <c r="D1" s="93"/>
      <c r="E1" s="94"/>
      <c r="F1" s="92" t="s">
        <v>5</v>
      </c>
      <c r="G1" s="93"/>
      <c r="H1" s="93"/>
      <c r="I1" s="94"/>
    </row>
    <row r="2" spans="1:9" ht="15" x14ac:dyDescent="0.25">
      <c r="A2" s="99" t="s">
        <v>54</v>
      </c>
      <c r="B2" s="100" t="s">
        <v>0</v>
      </c>
      <c r="C2" s="101" t="s">
        <v>1</v>
      </c>
      <c r="D2" s="101" t="s">
        <v>2</v>
      </c>
      <c r="E2" s="102" t="s">
        <v>3</v>
      </c>
      <c r="F2" s="100" t="s">
        <v>0</v>
      </c>
      <c r="G2" s="101" t="s">
        <v>1</v>
      </c>
      <c r="H2" s="101" t="s">
        <v>2</v>
      </c>
      <c r="I2" s="102" t="s">
        <v>3</v>
      </c>
    </row>
    <row r="3" spans="1:9" hidden="1" x14ac:dyDescent="0.2">
      <c r="A3" s="89" t="s">
        <v>39</v>
      </c>
      <c r="B3" s="95">
        <v>14252.167607540599</v>
      </c>
      <c r="C3" s="87">
        <v>13532.9626125863</v>
      </c>
      <c r="D3" s="16" t="s">
        <v>23</v>
      </c>
      <c r="E3" s="37" t="s">
        <v>23</v>
      </c>
      <c r="F3" s="95">
        <v>-7115.8423599185198</v>
      </c>
      <c r="G3" s="87">
        <v>-6746.0081852830499</v>
      </c>
      <c r="H3" s="16" t="s">
        <v>23</v>
      </c>
      <c r="I3" s="37" t="s">
        <v>23</v>
      </c>
    </row>
    <row r="4" spans="1:9" x14ac:dyDescent="0.2">
      <c r="A4" s="89" t="s">
        <v>40</v>
      </c>
      <c r="B4" s="95">
        <v>14252.167607540599</v>
      </c>
      <c r="C4" s="87">
        <v>13553.788611533</v>
      </c>
      <c r="D4" s="88">
        <v>13355.942323114899</v>
      </c>
      <c r="E4" s="96">
        <v>13259.8027658382</v>
      </c>
      <c r="F4" s="95">
        <v>-7115.8423599185198</v>
      </c>
      <c r="G4" s="87">
        <v>-6759.8306556758398</v>
      </c>
      <c r="H4" s="88">
        <v>-6643.84386137615</v>
      </c>
      <c r="I4" s="96">
        <v>-6575.3499903968795</v>
      </c>
    </row>
    <row r="5" spans="1:9" ht="15" x14ac:dyDescent="0.25">
      <c r="A5" s="103" t="s">
        <v>41</v>
      </c>
      <c r="B5" s="104">
        <v>14252.167607540599</v>
      </c>
      <c r="C5" s="105">
        <v>13542.9144270987</v>
      </c>
      <c r="D5" s="106">
        <v>13467.0068007791</v>
      </c>
      <c r="E5" s="107">
        <v>13364.4954640421</v>
      </c>
      <c r="F5" s="104">
        <v>-7115.8423599185198</v>
      </c>
      <c r="G5" s="105">
        <v>-6754.3935634587397</v>
      </c>
      <c r="H5" s="106">
        <v>-6699.3761002082701</v>
      </c>
      <c r="I5" s="107">
        <v>-6627.6963394988697</v>
      </c>
    </row>
    <row r="6" spans="1:9" x14ac:dyDescent="0.2">
      <c r="A6" s="90" t="s">
        <v>52</v>
      </c>
      <c r="B6" s="95">
        <v>14252.167607540599</v>
      </c>
      <c r="C6" s="87">
        <v>13542.9144270987</v>
      </c>
      <c r="D6" s="88">
        <v>13476.0183012288</v>
      </c>
      <c r="E6" s="96">
        <v>13404.1773563426</v>
      </c>
      <c r="F6" s="95">
        <v>-7115.8423599185198</v>
      </c>
      <c r="G6" s="87">
        <v>-6754.3935634587397</v>
      </c>
      <c r="H6" s="88">
        <v>-6714.1200404874999</v>
      </c>
      <c r="I6" s="96">
        <v>-6667.9776912181997</v>
      </c>
    </row>
    <row r="7" spans="1:9" x14ac:dyDescent="0.2">
      <c r="A7" s="90" t="s">
        <v>51</v>
      </c>
      <c r="B7" s="95">
        <v>14252.167607540599</v>
      </c>
      <c r="C7" s="87">
        <v>13542.9144270987</v>
      </c>
      <c r="D7" s="88">
        <v>13476.0183012288</v>
      </c>
      <c r="E7" s="96">
        <v>13407.844160815401</v>
      </c>
      <c r="F7" s="95">
        <v>-7115.8423599185198</v>
      </c>
      <c r="G7" s="87">
        <v>-6754.3935634587397</v>
      </c>
      <c r="H7" s="88">
        <v>-6714.1200404874999</v>
      </c>
      <c r="I7" s="96">
        <v>-6669.8110934545803</v>
      </c>
    </row>
    <row r="8" spans="1:9" x14ac:dyDescent="0.2">
      <c r="A8" s="89" t="s">
        <v>42</v>
      </c>
      <c r="B8" s="95">
        <v>14252.167607540599</v>
      </c>
      <c r="C8" s="87">
        <v>13564.5447438472</v>
      </c>
      <c r="D8" s="88">
        <v>13498.2007835237</v>
      </c>
      <c r="E8" s="96">
        <v>13424.3726352749</v>
      </c>
      <c r="F8" s="95">
        <v>-7115.8423599185198</v>
      </c>
      <c r="G8" s="87">
        <v>-6768.6192814765</v>
      </c>
      <c r="H8" s="88">
        <v>-6728.6207560911798</v>
      </c>
      <c r="I8" s="96">
        <v>-6678.0753306843599</v>
      </c>
    </row>
    <row r="9" spans="1:9" x14ac:dyDescent="0.2">
      <c r="A9" s="89" t="s">
        <v>47</v>
      </c>
      <c r="B9" s="95">
        <v>14252.167607540599</v>
      </c>
      <c r="C9" s="87">
        <v>13695.6323596699</v>
      </c>
      <c r="D9" s="88">
        <v>13579.627704091899</v>
      </c>
      <c r="E9" s="96">
        <v>13510.796290382599</v>
      </c>
      <c r="F9" s="95">
        <v>-7115.8423599185198</v>
      </c>
      <c r="G9" s="87">
        <v>-6823.9346784067302</v>
      </c>
      <c r="H9" s="88">
        <v>-6748.8741353118303</v>
      </c>
      <c r="I9" s="96">
        <v>-6700.8467526690802</v>
      </c>
    </row>
    <row r="10" spans="1:9" x14ac:dyDescent="0.2">
      <c r="A10" s="89" t="s">
        <v>53</v>
      </c>
      <c r="B10" s="95">
        <v>14252.167607540599</v>
      </c>
      <c r="C10" s="87">
        <v>13710.9851054971</v>
      </c>
      <c r="D10" s="88">
        <v>13594.618713592699</v>
      </c>
      <c r="E10" s="96">
        <v>13557.087777732901</v>
      </c>
      <c r="F10" s="95">
        <v>-7115.8423599185198</v>
      </c>
      <c r="G10" s="87">
        <v>-6835.0194317384403</v>
      </c>
      <c r="H10" s="88">
        <v>-6759.7753016111301</v>
      </c>
      <c r="I10" s="96">
        <v>-6734.1996058273999</v>
      </c>
    </row>
    <row r="11" spans="1:9" x14ac:dyDescent="0.2">
      <c r="A11" s="89" t="s">
        <v>48</v>
      </c>
      <c r="B11" s="97">
        <v>14252.167607540599</v>
      </c>
      <c r="C11" s="11">
        <v>13716.582646996299</v>
      </c>
      <c r="D11" s="31">
        <v>13597.6673948641</v>
      </c>
      <c r="E11" s="39">
        <v>13558.429931926999</v>
      </c>
      <c r="F11" s="97">
        <v>-7115.8423599185198</v>
      </c>
      <c r="G11" s="11">
        <v>-6837.8182024880098</v>
      </c>
      <c r="H11" s="31">
        <v>-6761.2996422468004</v>
      </c>
      <c r="I11" s="39">
        <v>-6734.8706829244602</v>
      </c>
    </row>
    <row r="12" spans="1:9" x14ac:dyDescent="0.2">
      <c r="B12" s="91"/>
      <c r="C12" s="91">
        <f>$B$5-C5</f>
        <v>709.25318044189953</v>
      </c>
      <c r="D12" s="91">
        <f>$B$5-D5</f>
        <v>785.16080676149977</v>
      </c>
      <c r="E12" s="91">
        <f>$B$5-E5</f>
        <v>887.67214349849928</v>
      </c>
      <c r="G12" s="91">
        <f>ABS($F$5-G5)</f>
        <v>361.44879645978017</v>
      </c>
      <c r="H12" s="91">
        <f>ABS($F$5-H5)</f>
        <v>416.46625971024969</v>
      </c>
      <c r="I12" s="91">
        <f>ABS($F$5-I5)</f>
        <v>488.14602041965009</v>
      </c>
    </row>
  </sheetData>
  <autoFilter ref="A2:I11" xr:uid="{415B9016-678A-4712-96A2-51123B5F8D63}">
    <filterColumn colId="0">
      <filters>
        <filter val="nps + inflacao + desemprego"/>
        <filter val="nps + perc_fidalidade + desemprego"/>
        <filter val="nps + perc_fidalidade + inflacao"/>
        <filter val="nps + perc_fidalidade + inflacao + desemprego"/>
        <filter val="NPS + tempo contrato + inflacao + desemprego"/>
        <filter val="perc_fidelidade + tempo_medio + desemprego"/>
        <filter val="perc_fidelidade + tempo_medio + inflacao"/>
        <filter val="perc_fidelidade + tempo_medio + inflacao + desemprego"/>
      </filters>
    </filterColumn>
    <sortState xmlns:xlrd2="http://schemas.microsoft.com/office/spreadsheetml/2017/richdata2" ref="A4:I11">
      <sortCondition ref="E2:E11"/>
    </sortState>
  </autoFilter>
  <sortState xmlns:xlrd2="http://schemas.microsoft.com/office/spreadsheetml/2017/richdata2" ref="A5:E11">
    <sortCondition ref="E3:E11"/>
  </sortState>
  <mergeCells count="2">
    <mergeCell ref="B1:E1"/>
    <mergeCell ref="F1:I1"/>
  </mergeCells>
  <conditionalFormatting sqref="B4:E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2 0 7 0 d c - e 5 9 3 - 4 3 1 1 - a 2 8 c - 6 7 c 5 e 0 a 4 6 4 5 a "   x m l n s = " h t t p : / / s c h e m a s . m i c r o s o f t . c o m / D a t a M a s h u p " > A A A A A E 4 E A A B Q S w M E F A A C A A g A 0 z t 0 V F D b A f K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R m n H A 2 b Q I 6 Q 8 i N / Q p 8 6 p 7 t D 4 T 1 U P u h 1 6 L z e L U D O k e g 7 w / i A V B L A w Q U A A I A C A D T O 3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z t 0 V C O u 9 v 9 J A Q A A J Q I A A B M A H A B G b 3 J t d W x h c y 9 T Z W N 0 a W 9 u M S 5 t I K I Y A C i g F A A A A A A A A A A A A A A A A A A A A A A A A A A A A H W Q z W r C Q B S F 9 4 G 8 w y X d R E g F B R d W s r C J 4 q L 2 h 2 R n S h k n 1 z o w u V d m J q E i P k 8 f p C / W V C u W 1 s 7 m X r 4 5 n D l n L E q n m C A 7 z t 7 I 9 3 z P r o X B E i R X G 2 G E F A w x a H S + B + 2 Z M j l s Q W K b b s q y r p B c O F U a u 8 n X D T k b B p O b 4 o E w N a r B 4 q R h W 8 x v x 5 A K J y C T C k k i C C p h T E J v n Z K 2 G A 7 h G v I k K W Z 3 8 + L 8 e F f a J u h E i x S 1 q p R D E w e j I I K E d V 2 R j Q c R T E h y q e g 1 7 v U H / Q i e a n a Y u a 3 G + L x 2 7 5 n w u R M d S 1 w F i V j i x 7 v Q a 7 b w a L j i R p V s g 7 Z Y L p a t / M A c z l C U a G x 4 a B 3 B 4 h u P t c 6 k 0 M L Y 2 J n 6 p 2 + u N g x j 3 c Y U J Z / t c i P I r t h U x 9 j 5 d o M 2 / D d F t N s F J V r Z 1 n S t E h y + u X 0 E u 4 B q z S d I d b V E c 8 C K 3 G X 6 o u i v y U q 1 X / 5 L v + / 4 n q L L J U a f U E s B A i 0 A F A A C A A g A 0 z t 0 V F D b A f K j A A A A 9 g A A A B I A A A A A A A A A A A A A A A A A A A A A A E N v b m Z p Z y 9 Q Y W N r Y W d l L n h t b F B L A Q I t A B Q A A g A I A N M 7 d F Q P y u m r p A A A A O k A A A A T A A A A A A A A A A A A A A A A A O 8 A A A B b Q 2 9 u d G V u d F 9 U e X B l c 1 0 u e G 1 s U E s B A i 0 A F A A C A A g A 0 z t 0 V C O u 9 v 9 J A Q A A J Q I A A B M A A A A A A A A A A A A A A A A A 4 A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D 0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Y W N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X B h c m F j Y W 8 i I C 8 + P E V u d H J 5 I F R 5 c G U 9 I k Z p b G x l Z E N v b X B s Z X R l U m V z d W x 0 V G 9 X b 3 J r c 2 h l Z X Q i I F Z h b H V l P S J s M S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B U M T A 6 M z A 6 M z k u M j k 2 M D A 4 N 1 o i I C 8 + P E V u d H J 5 I F R 5 c G U 9 I k Z p b G x D b 2 x 1 b W 5 U e X B l c y I g V m F s d W U 9 I n N C Z 1 V G Q m d V P S I g L z 4 8 R W 5 0 c n k g V H l w Z T 0 i R m l s b E N v b H V t b k 5 h b W V z I i B W Y W x 1 Z T 0 i c 1 s m c X V v d D t k Z X N j J n F 1 b 3 Q 7 L C Z x d W 9 0 O 2 5 1 b G 8 m c X V v d D s s J n F 1 b 3 Q 7 a W 5 0 J n F 1 b 3 Q 7 L C Z x d W 9 0 O 2 l u d F 9 p b m M m c X V v d D s s J n F 1 b 3 Q 7 Z m l u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Y X J h Y 2 F v L 0 F 1 d G 9 S Z W 1 v d m V k Q 2 9 s d W 1 u c z E u e 2 R l c 2 M s M H 0 m c X V v d D s s J n F 1 b 3 Q 7 U 2 V j d G l v b j E v Y 2 9 t c G F y Y W N h b y 9 B d X R v U m V t b 3 Z l Z E N v b H V t b n M x L n t u d W x v L D F 9 J n F 1 b 3 Q 7 L C Z x d W 9 0 O 1 N l Y 3 R p b 2 4 x L 2 N v b X B h c m F j Y W 8 v Q X V 0 b 1 J l b W 9 2 Z W R D b 2 x 1 b W 5 z M S 5 7 a W 5 0 L D J 9 J n F 1 b 3 Q 7 L C Z x d W 9 0 O 1 N l Y 3 R p b 2 4 x L 2 N v b X B h c m F j Y W 8 v Q X V 0 b 1 J l b W 9 2 Z W R D b 2 x 1 b W 5 z M S 5 7 a W 5 0 X 2 l u Y y w z f S Z x d W 9 0 O y w m c X V v d D t T Z W N 0 a W 9 u M S 9 j b 2 1 w Y X J h Y 2 F v L 0 F 1 d G 9 S Z W 1 v d m V k Q 2 9 s d W 1 u c z E u e 2 Z p b m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N v b X B h c m F j Y W 8 v Q X V 0 b 1 J l b W 9 2 Z W R D b 2 x 1 b W 5 z M S 5 7 Z G V z Y y w w f S Z x d W 9 0 O y w m c X V v d D t T Z W N 0 a W 9 u M S 9 j b 2 1 w Y X J h Y 2 F v L 0 F 1 d G 9 S Z W 1 v d m V k Q 2 9 s d W 1 u c z E u e 2 5 1 b G 8 s M X 0 m c X V v d D s s J n F 1 b 3 Q 7 U 2 V j d G l v b j E v Y 2 9 t c G F y Y W N h b y 9 B d X R v U m V t b 3 Z l Z E N v b H V t b n M x L n t p b n Q s M n 0 m c X V v d D s s J n F 1 b 3 Q 7 U 2 V j d G l v b j E v Y 2 9 t c G F y Y W N h b y 9 B d X R v U m V t b 3 Z l Z E N v b H V t b n M x L n t p b n R f a W 5 j L D N 9 J n F 1 b 3 Q 7 L C Z x d W 9 0 O 1 N l Y 3 R p b 2 4 x L 2 N v b X B h c m F j Y W 8 v Q X V 0 b 1 J l b W 9 2 Z W R D b 2 x 1 b W 5 z M S 5 7 Z m l u Y W w s N H 0 m c X V v d D t d L C Z x d W 9 0 O 1 J l b G F 0 a W 9 u c 2 h p c E l u Z m 8 m c X V v d D s 6 W 1 1 9 I i A v P j x F b n R y e S B U e X B l P S J R d W V y e U l E I i B W Y W x 1 Z T 0 i c 2 E y Z T A 2 N T h j L T B l M j Q t N G U 0 N C 1 i Y W Y x L W Z m M z g 4 M j c 0 N G E y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X B h c m F j Y W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h Y 2 F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h Y 2 F v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m v Z 3 c a l / S 7 r 4 I T W P + I c R A A A A A A I A A A A A A B B m A A A A A Q A A I A A A A O d Y g K J 4 d U R A 4 f y j v Q Q w O 8 d W 7 g 5 r F 6 b U w 5 C G Y G q d w L J h A A A A A A 6 A A A A A A g A A I A A A A C t u 6 z R o 2 A e q r z D q V u p G 1 D 4 G F R e T K f D V U A D x w W L a v 9 C x U A A A A C g a G V b X E M M X G 1 T y q e 4 l d p S p T B y A 6 I / t U i z E g + R j x N E y V P o n I S z h y I G M s e Y 0 L S o B F 7 l f + u g v U 5 4 2 X z C 4 P U A j L 4 G I 1 W C l l c A k p K v o w Z + s e R B 7 Q A A A A H u 8 U 7 N h H q H a q E Z J t M 1 1 b F D C Z m F O F k T q f e H H s u j 8 M U Z v u L 3 0 g k a 3 y k z H z V Y Z X l I G / + Z 1 1 C 7 E J H y P i j z 7 d n b / L D A = < / D a t a M a s h u p > 
</file>

<file path=customXml/itemProps1.xml><?xml version="1.0" encoding="utf-8"?>
<ds:datastoreItem xmlns:ds="http://schemas.openxmlformats.org/officeDocument/2006/customXml" ds:itemID="{623D4CBB-F3FA-4BB2-9661-45E262EF90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comparacao</vt:lpstr>
      <vt:lpstr>Modelos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H. Silva</dc:creator>
  <cp:lastModifiedBy>Marcos H. Silva</cp:lastModifiedBy>
  <dcterms:created xsi:type="dcterms:W3CDTF">2022-03-18T18:03:47Z</dcterms:created>
  <dcterms:modified xsi:type="dcterms:W3CDTF">2022-03-20T13:50:51Z</dcterms:modified>
</cp:coreProperties>
</file>