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LHO\graus_SPFO\notas_streamlit_projeto\"/>
    </mc:Choice>
  </mc:AlternateContent>
  <xr:revisionPtr revIDLastSave="0" documentId="13_ncr:1_{7614520C-07C3-4AA5-8132-73DE11B2EE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AS_GERAL" sheetId="2" r:id="rId1"/>
    <sheet name="SPMO-2" sheetId="4" r:id="rId2"/>
    <sheet name="SPFO 1 E 2" sheetId="1" r:id="rId3"/>
    <sheet name="Plan3" sheetId="3" r:id="rId4"/>
  </sheets>
  <definedNames>
    <definedName name="_xlnm.Print_Area" localSheetId="2">'SPFO 1 E 2'!$A$2:$S$21</definedName>
    <definedName name="_xlnm.Print_Area" localSheetId="1">'SPMO-2'!$A$2:$Q$20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L4" i="1"/>
  <c r="J5" i="1"/>
  <c r="L5" i="1"/>
  <c r="J6" i="1"/>
  <c r="L6" i="1"/>
  <c r="J7" i="1"/>
  <c r="L7" i="1"/>
  <c r="J8" i="1"/>
  <c r="L8" i="1"/>
  <c r="J9" i="1"/>
  <c r="L9" i="1"/>
  <c r="J10" i="1"/>
  <c r="L10" i="1"/>
  <c r="M9" i="1" l="1"/>
  <c r="M7" i="1"/>
  <c r="M5" i="1"/>
  <c r="M10" i="1"/>
  <c r="M8" i="1"/>
  <c r="M6" i="1"/>
  <c r="M4" i="1"/>
  <c r="J17" i="4" l="1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K17" i="4" l="1"/>
  <c r="K18" i="4"/>
  <c r="K36" i="4"/>
  <c r="K34" i="4"/>
  <c r="K32" i="4"/>
  <c r="K30" i="4"/>
  <c r="K28" i="4"/>
  <c r="K26" i="4"/>
  <c r="K24" i="4"/>
  <c r="K22" i="4"/>
  <c r="K20" i="4"/>
  <c r="K35" i="4"/>
  <c r="K33" i="4"/>
  <c r="K31" i="4"/>
  <c r="K29" i="4"/>
  <c r="K27" i="4"/>
  <c r="K25" i="4"/>
  <c r="K23" i="4"/>
  <c r="K21" i="4"/>
  <c r="K19" i="4"/>
  <c r="P23" i="1"/>
  <c r="P22" i="1"/>
  <c r="P21" i="1"/>
  <c r="P20" i="1"/>
  <c r="P19" i="1"/>
  <c r="P18" i="1"/>
  <c r="P17" i="1"/>
  <c r="P16" i="1"/>
  <c r="P15" i="1"/>
  <c r="N23" i="1"/>
  <c r="N22" i="1"/>
  <c r="N21" i="1"/>
  <c r="N20" i="1"/>
  <c r="N19" i="1"/>
  <c r="N18" i="1"/>
  <c r="N17" i="1"/>
  <c r="N16" i="1"/>
  <c r="N15" i="1"/>
  <c r="L23" i="1"/>
  <c r="L22" i="1"/>
  <c r="L21" i="1"/>
  <c r="L20" i="1"/>
  <c r="L19" i="1"/>
  <c r="L18" i="1"/>
  <c r="L17" i="1"/>
  <c r="L16" i="1"/>
  <c r="L15" i="1"/>
  <c r="J23" i="1"/>
  <c r="J22" i="1"/>
  <c r="J21" i="1"/>
  <c r="J20" i="1"/>
  <c r="J19" i="1"/>
  <c r="J18" i="1"/>
  <c r="J17" i="1"/>
  <c r="J16" i="1"/>
  <c r="J15" i="1"/>
  <c r="H23" i="1"/>
  <c r="H22" i="1"/>
  <c r="H21" i="1"/>
  <c r="H20" i="1"/>
  <c r="H19" i="1"/>
  <c r="H18" i="1"/>
  <c r="H17" i="1"/>
  <c r="H16" i="1"/>
  <c r="H15" i="1"/>
  <c r="F23" i="1"/>
  <c r="F22" i="1"/>
  <c r="F21" i="1"/>
  <c r="F20" i="1"/>
  <c r="F19" i="1"/>
  <c r="F18" i="1"/>
  <c r="F17" i="1"/>
  <c r="F16" i="1"/>
  <c r="F15" i="1"/>
  <c r="D15" i="1"/>
  <c r="B15" i="1"/>
  <c r="D23" i="1"/>
  <c r="D22" i="1"/>
  <c r="D21" i="1"/>
  <c r="D20" i="1"/>
  <c r="D19" i="1"/>
  <c r="D18" i="1"/>
  <c r="D17" i="1"/>
  <c r="D16" i="1"/>
  <c r="B23" i="1"/>
  <c r="B22" i="1"/>
  <c r="B21" i="1"/>
  <c r="B20" i="1"/>
  <c r="B19" i="1"/>
  <c r="B18" i="1"/>
  <c r="B17" i="1"/>
  <c r="B16" i="1"/>
  <c r="H10" i="1"/>
  <c r="H9" i="1"/>
  <c r="H8" i="1"/>
  <c r="H7" i="1"/>
  <c r="H6" i="1"/>
  <c r="H5" i="1"/>
  <c r="H4" i="1"/>
  <c r="F10" i="1"/>
  <c r="F9" i="1"/>
  <c r="F8" i="1"/>
  <c r="F7" i="1"/>
  <c r="F6" i="1"/>
  <c r="F5" i="1"/>
  <c r="F4" i="1"/>
  <c r="D10" i="1"/>
  <c r="D9" i="1"/>
  <c r="D8" i="1"/>
  <c r="D7" i="1"/>
  <c r="D6" i="1"/>
  <c r="D5" i="1"/>
  <c r="D4" i="1"/>
  <c r="B5" i="1"/>
  <c r="B6" i="1"/>
  <c r="B7" i="1"/>
  <c r="B8" i="1"/>
  <c r="B9" i="1"/>
  <c r="B10" i="1"/>
  <c r="B4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B5" i="4"/>
  <c r="B6" i="4"/>
  <c r="B7" i="4"/>
  <c r="B8" i="4"/>
  <c r="B9" i="4"/>
  <c r="B10" i="4"/>
  <c r="B11" i="4"/>
  <c r="B12" i="4"/>
  <c r="B13" i="4"/>
  <c r="B14" i="4"/>
  <c r="B15" i="4"/>
  <c r="B16" i="4"/>
  <c r="B4" i="4"/>
  <c r="K13" i="4" l="1"/>
  <c r="K15" i="4"/>
  <c r="K14" i="4"/>
  <c r="K12" i="4"/>
  <c r="K16" i="4"/>
  <c r="K4" i="4"/>
  <c r="K6" i="4"/>
  <c r="K8" i="4"/>
  <c r="K10" i="4"/>
  <c r="K5" i="4"/>
  <c r="K7" i="4"/>
  <c r="K9" i="4"/>
  <c r="K11" i="4"/>
  <c r="R23" i="1"/>
  <c r="R22" i="1"/>
  <c r="R21" i="1"/>
  <c r="R20" i="1"/>
  <c r="R19" i="1"/>
  <c r="R18" i="1"/>
  <c r="R17" i="1"/>
  <c r="R16" i="1"/>
  <c r="R15" i="1"/>
  <c r="S23" i="1" l="1"/>
  <c r="S19" i="1"/>
  <c r="S21" i="1"/>
  <c r="S22" i="1"/>
  <c r="S20" i="1"/>
  <c r="S18" i="1"/>
  <c r="S16" i="1"/>
  <c r="S17" i="1"/>
  <c r="S15" i="1"/>
</calcChain>
</file>

<file path=xl/sharedStrings.xml><?xml version="1.0" encoding="utf-8"?>
<sst xmlns="http://schemas.openxmlformats.org/spreadsheetml/2006/main" count="396" uniqueCount="84">
  <si>
    <t>FASES</t>
  </si>
  <si>
    <t>MÉDIA</t>
  </si>
  <si>
    <t>TRIGRAMA</t>
  </si>
  <si>
    <t>05F</t>
  </si>
  <si>
    <t>44F</t>
  </si>
  <si>
    <t>11F</t>
  </si>
  <si>
    <t>15F</t>
  </si>
  <si>
    <t>36F</t>
  </si>
  <si>
    <t>CLASS</t>
  </si>
  <si>
    <t>NVG</t>
  </si>
  <si>
    <t>MÉDIA DAS NOTAS DAS PROVAS DO CURSO DE SPFO-1</t>
  </si>
  <si>
    <t>MÉDIA DAS NOTAS DAS PROVAS DO CURSO DE SPFO-2</t>
  </si>
  <si>
    <t>07/08/10F</t>
  </si>
  <si>
    <t>BOZ</t>
  </si>
  <si>
    <t>DAD</t>
  </si>
  <si>
    <t>MRL</t>
  </si>
  <si>
    <t>HTO</t>
  </si>
  <si>
    <t>BJN</t>
  </si>
  <si>
    <t>BRU</t>
  </si>
  <si>
    <t>KZO</t>
  </si>
  <si>
    <t>ARG</t>
  </si>
  <si>
    <t>HRQ</t>
  </si>
  <si>
    <t>RCD</t>
  </si>
  <si>
    <t>KZT</t>
  </si>
  <si>
    <t>FLH</t>
  </si>
  <si>
    <t>SWK</t>
  </si>
  <si>
    <t>LNA</t>
  </si>
  <si>
    <t>VCL</t>
  </si>
  <si>
    <t>VAN</t>
  </si>
  <si>
    <t>FAC</t>
  </si>
  <si>
    <t>PER</t>
  </si>
  <si>
    <t xml:space="preserve">PEI </t>
  </si>
  <si>
    <t>BND</t>
  </si>
  <si>
    <t>MAR</t>
  </si>
  <si>
    <t>FRZ</t>
  </si>
  <si>
    <t>MRC</t>
  </si>
  <si>
    <t>DRG</t>
  </si>
  <si>
    <t>DIC</t>
  </si>
  <si>
    <t>SOE</t>
  </si>
  <si>
    <t>GAS</t>
  </si>
  <si>
    <t>GVA</t>
  </si>
  <si>
    <t>CTH</t>
  </si>
  <si>
    <t>AVL</t>
  </si>
  <si>
    <t>MON</t>
  </si>
  <si>
    <t>DLI</t>
  </si>
  <si>
    <t>RIC</t>
  </si>
  <si>
    <t>TAV</t>
  </si>
  <si>
    <t>NOTAS 1GAV3</t>
  </si>
  <si>
    <t>NOSDA 1º</t>
  </si>
  <si>
    <t>NOSDA 2º</t>
  </si>
  <si>
    <t>NOSDA</t>
  </si>
  <si>
    <t>NOSDA 3º</t>
  </si>
  <si>
    <t>NOSDA 4º</t>
  </si>
  <si>
    <t>03/06F</t>
  </si>
  <si>
    <t>ALUNO</t>
  </si>
  <si>
    <t>PROVA</t>
  </si>
  <si>
    <t>NOTA</t>
  </si>
  <si>
    <t>ARAGÃO</t>
  </si>
  <si>
    <t>Formatura</t>
  </si>
  <si>
    <t>Tiro Aéreo</t>
  </si>
  <si>
    <t>NGV</t>
  </si>
  <si>
    <t>Interceptação</t>
  </si>
  <si>
    <t>Ar-Solo</t>
  </si>
  <si>
    <t>HENRIQUE</t>
  </si>
  <si>
    <t>RICARDO</t>
  </si>
  <si>
    <t>KOLZENTI</t>
  </si>
  <si>
    <t>FIALHO</t>
  </si>
  <si>
    <t>LUNA</t>
  </si>
  <si>
    <t>VASCONCELLOS</t>
  </si>
  <si>
    <t>VANDRÉ</t>
  </si>
  <si>
    <t>BUOZI</t>
  </si>
  <si>
    <t>DE ANDRADE</t>
  </si>
  <si>
    <t>MURILO</t>
  </si>
  <si>
    <t>HEITOR</t>
  </si>
  <si>
    <t>BARJONAS</t>
  </si>
  <si>
    <t>BRAUN</t>
  </si>
  <si>
    <t>KAZUO</t>
  </si>
  <si>
    <t>SUBPROGRAMA</t>
  </si>
  <si>
    <t>SCHWENCK</t>
  </si>
  <si>
    <t>Combate</t>
  </si>
  <si>
    <t>ApAA</t>
  </si>
  <si>
    <t>SPFO-1</t>
  </si>
  <si>
    <t>SPFO-2</t>
  </si>
  <si>
    <t>CVI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</si>
</sst>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textRotation="45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45"/>
    </xf>
    <xf numFmtId="0" fontId="1" fillId="2" borderId="7" xfId="0" applyFont="1" applyFill="1" applyBorder="1" applyAlignment="1">
      <alignment horizontal="center" vertical="center" textRotation="45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EC0A9-ABD7-4818-A8A1-88FC4FA093B6}" name="INTELECTUAL" displayName="INTELECTUAL" ref="A1:D99" totalsRowShown="0">
  <autoFilter ref="A1:D99" xr:uid="{4DAEC0A9-ABD7-4818-A8A1-88FC4FA093B6}">
    <filterColumn colId="0">
      <filters>
        <filter val="LUNA"/>
      </filters>
    </filterColumn>
  </autoFilter>
  <tableColumns count="4">
    <tableColumn id="1" xr3:uid="{74B07782-355A-4F4B-8FC0-9D932CC2AFA5}" name="ALUNO"/>
    <tableColumn id="2" xr3:uid="{F2BE9628-2F55-49CC-A46D-FB29BE4E7E60}" name="SUBPROGRAMA"/>
    <tableColumn id="3" xr3:uid="{ACE59EA2-0F46-40D4-A00F-86CDD5EC101A}" name="PROVA"/>
    <tableColumn id="4" xr3:uid="{6A0E4BBB-9E50-4B1C-94BE-13DABA985D99}" name="NOT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99"/>
  <sheetViews>
    <sheetView tabSelected="1" workbookViewId="0">
      <selection activeCell="A100" sqref="A100"/>
    </sheetView>
  </sheetViews>
  <sheetFormatPr defaultRowHeight="15" x14ac:dyDescent="0.25"/>
  <cols>
    <col min="1" max="1" width="15" bestFit="1" customWidth="1"/>
    <col min="2" max="2" width="15" customWidth="1"/>
    <col min="3" max="3" width="16.7109375" customWidth="1"/>
    <col min="7" max="7" width="15" bestFit="1" customWidth="1"/>
    <col min="8" max="8" width="10.140625" bestFit="1" customWidth="1"/>
    <col min="9" max="9" width="10.28515625" bestFit="1" customWidth="1"/>
    <col min="10" max="10" width="5" bestFit="1" customWidth="1"/>
  </cols>
  <sheetData>
    <row r="1" spans="1:4" x14ac:dyDescent="0.25">
      <c r="A1" t="s">
        <v>54</v>
      </c>
      <c r="B1" t="s">
        <v>77</v>
      </c>
      <c r="C1" t="s">
        <v>55</v>
      </c>
      <c r="D1" t="s">
        <v>56</v>
      </c>
    </row>
    <row r="2" spans="1:4" hidden="1" x14ac:dyDescent="0.25">
      <c r="A2" t="s">
        <v>57</v>
      </c>
      <c r="B2" t="s">
        <v>81</v>
      </c>
      <c r="C2" t="s">
        <v>58</v>
      </c>
      <c r="D2">
        <v>10</v>
      </c>
    </row>
    <row r="3" spans="1:4" hidden="1" x14ac:dyDescent="0.25">
      <c r="A3" t="s">
        <v>57</v>
      </c>
      <c r="B3" t="s">
        <v>81</v>
      </c>
      <c r="C3" t="s">
        <v>59</v>
      </c>
      <c r="D3">
        <v>10</v>
      </c>
    </row>
    <row r="4" spans="1:4" hidden="1" x14ac:dyDescent="0.25">
      <c r="A4" t="s">
        <v>57</v>
      </c>
      <c r="B4" t="s">
        <v>81</v>
      </c>
      <c r="C4" t="s">
        <v>60</v>
      </c>
      <c r="D4">
        <v>9.9</v>
      </c>
    </row>
    <row r="5" spans="1:4" hidden="1" x14ac:dyDescent="0.25">
      <c r="A5" t="s">
        <v>57</v>
      </c>
      <c r="B5" t="s">
        <v>81</v>
      </c>
      <c r="C5" t="s">
        <v>61</v>
      </c>
      <c r="D5">
        <v>10</v>
      </c>
    </row>
    <row r="6" spans="1:4" hidden="1" x14ac:dyDescent="0.25">
      <c r="A6" t="s">
        <v>57</v>
      </c>
      <c r="B6" t="s">
        <v>81</v>
      </c>
      <c r="C6" t="s">
        <v>62</v>
      </c>
      <c r="D6">
        <v>10</v>
      </c>
    </row>
    <row r="7" spans="1:4" hidden="1" x14ac:dyDescent="0.25">
      <c r="A7" t="s">
        <v>57</v>
      </c>
      <c r="B7" t="s">
        <v>81</v>
      </c>
      <c r="C7" t="s">
        <v>79</v>
      </c>
      <c r="D7">
        <v>9.2899999999999991</v>
      </c>
    </row>
    <row r="8" spans="1:4" hidden="1" x14ac:dyDescent="0.25">
      <c r="A8" t="s">
        <v>57</v>
      </c>
      <c r="B8" t="s">
        <v>81</v>
      </c>
      <c r="C8" t="s">
        <v>80</v>
      </c>
      <c r="D8">
        <v>9.7200000000000006</v>
      </c>
    </row>
    <row r="9" spans="1:4" hidden="1" x14ac:dyDescent="0.25">
      <c r="A9" t="s">
        <v>63</v>
      </c>
      <c r="B9" t="s">
        <v>81</v>
      </c>
      <c r="C9" t="s">
        <v>58</v>
      </c>
      <c r="D9">
        <v>10</v>
      </c>
    </row>
    <row r="10" spans="1:4" hidden="1" x14ac:dyDescent="0.25">
      <c r="A10" t="s">
        <v>63</v>
      </c>
      <c r="B10" t="s">
        <v>81</v>
      </c>
      <c r="C10" t="s">
        <v>59</v>
      </c>
      <c r="D10">
        <v>10</v>
      </c>
    </row>
    <row r="11" spans="1:4" hidden="1" x14ac:dyDescent="0.25">
      <c r="A11" t="s">
        <v>63</v>
      </c>
      <c r="B11" t="s">
        <v>81</v>
      </c>
      <c r="C11" t="s">
        <v>60</v>
      </c>
      <c r="D11">
        <v>10</v>
      </c>
    </row>
    <row r="12" spans="1:4" hidden="1" x14ac:dyDescent="0.25">
      <c r="A12" t="s">
        <v>63</v>
      </c>
      <c r="B12" t="s">
        <v>81</v>
      </c>
      <c r="C12" t="s">
        <v>61</v>
      </c>
      <c r="D12">
        <v>9.5</v>
      </c>
    </row>
    <row r="13" spans="1:4" hidden="1" x14ac:dyDescent="0.25">
      <c r="A13" t="s">
        <v>63</v>
      </c>
      <c r="B13" t="s">
        <v>81</v>
      </c>
      <c r="C13" t="s">
        <v>62</v>
      </c>
      <c r="D13">
        <v>10</v>
      </c>
    </row>
    <row r="14" spans="1:4" hidden="1" x14ac:dyDescent="0.25">
      <c r="A14" t="s">
        <v>63</v>
      </c>
      <c r="B14" t="s">
        <v>81</v>
      </c>
      <c r="C14" t="s">
        <v>80</v>
      </c>
      <c r="D14">
        <v>9.81</v>
      </c>
    </row>
    <row r="15" spans="1:4" hidden="1" x14ac:dyDescent="0.25">
      <c r="A15" t="s">
        <v>64</v>
      </c>
      <c r="B15" t="s">
        <v>81</v>
      </c>
      <c r="C15" t="s">
        <v>58</v>
      </c>
      <c r="D15">
        <v>10</v>
      </c>
    </row>
    <row r="16" spans="1:4" hidden="1" x14ac:dyDescent="0.25">
      <c r="A16" t="s">
        <v>64</v>
      </c>
      <c r="B16" t="s">
        <v>81</v>
      </c>
      <c r="C16" t="s">
        <v>59</v>
      </c>
      <c r="D16">
        <v>10</v>
      </c>
    </row>
    <row r="17" spans="1:4" hidden="1" x14ac:dyDescent="0.25">
      <c r="A17" t="s">
        <v>64</v>
      </c>
      <c r="B17" t="s">
        <v>81</v>
      </c>
      <c r="C17" t="s">
        <v>60</v>
      </c>
      <c r="D17">
        <v>9.25</v>
      </c>
    </row>
    <row r="18" spans="1:4" hidden="1" x14ac:dyDescent="0.25">
      <c r="A18" t="s">
        <v>64</v>
      </c>
      <c r="B18" t="s">
        <v>81</v>
      </c>
      <c r="C18" t="s">
        <v>61</v>
      </c>
      <c r="D18">
        <v>10</v>
      </c>
    </row>
    <row r="19" spans="1:4" hidden="1" x14ac:dyDescent="0.25">
      <c r="A19" t="s">
        <v>64</v>
      </c>
      <c r="B19" t="s">
        <v>81</v>
      </c>
      <c r="C19" t="s">
        <v>62</v>
      </c>
      <c r="D19">
        <v>10</v>
      </c>
    </row>
    <row r="20" spans="1:4" hidden="1" x14ac:dyDescent="0.25">
      <c r="A20" t="s">
        <v>64</v>
      </c>
      <c r="B20" t="s">
        <v>81</v>
      </c>
      <c r="C20" t="s">
        <v>79</v>
      </c>
      <c r="D20">
        <v>9.83</v>
      </c>
    </row>
    <row r="21" spans="1:4" hidden="1" x14ac:dyDescent="0.25">
      <c r="A21" t="s">
        <v>64</v>
      </c>
      <c r="B21" t="s">
        <v>81</v>
      </c>
      <c r="C21" t="s">
        <v>80</v>
      </c>
      <c r="D21">
        <v>9.52</v>
      </c>
    </row>
    <row r="22" spans="1:4" hidden="1" x14ac:dyDescent="0.25">
      <c r="A22" t="s">
        <v>65</v>
      </c>
      <c r="B22" t="s">
        <v>81</v>
      </c>
      <c r="C22" t="s">
        <v>58</v>
      </c>
      <c r="D22">
        <v>9.4</v>
      </c>
    </row>
    <row r="23" spans="1:4" hidden="1" x14ac:dyDescent="0.25">
      <c r="A23" t="s">
        <v>65</v>
      </c>
      <c r="B23" t="s">
        <v>81</v>
      </c>
      <c r="C23" t="s">
        <v>59</v>
      </c>
      <c r="D23">
        <v>9.7200000000000006</v>
      </c>
    </row>
    <row r="24" spans="1:4" hidden="1" x14ac:dyDescent="0.25">
      <c r="A24" t="s">
        <v>65</v>
      </c>
      <c r="B24" t="s">
        <v>81</v>
      </c>
      <c r="C24" t="s">
        <v>60</v>
      </c>
      <c r="D24">
        <v>10</v>
      </c>
    </row>
    <row r="25" spans="1:4" hidden="1" x14ac:dyDescent="0.25">
      <c r="A25" t="s">
        <v>65</v>
      </c>
      <c r="B25" t="s">
        <v>81</v>
      </c>
      <c r="C25" t="s">
        <v>79</v>
      </c>
      <c r="D25">
        <v>9.9</v>
      </c>
    </row>
    <row r="26" spans="1:4" hidden="1" x14ac:dyDescent="0.25">
      <c r="A26" t="s">
        <v>65</v>
      </c>
      <c r="B26" t="s">
        <v>81</v>
      </c>
      <c r="C26" t="s">
        <v>62</v>
      </c>
      <c r="D26">
        <v>10</v>
      </c>
    </row>
    <row r="27" spans="1:4" hidden="1" x14ac:dyDescent="0.25">
      <c r="A27" t="s">
        <v>65</v>
      </c>
      <c r="B27" t="s">
        <v>81</v>
      </c>
      <c r="C27" t="s">
        <v>61</v>
      </c>
      <c r="D27">
        <v>9.5</v>
      </c>
    </row>
    <row r="28" spans="1:4" hidden="1" x14ac:dyDescent="0.25">
      <c r="A28" t="s">
        <v>66</v>
      </c>
      <c r="B28" t="s">
        <v>81</v>
      </c>
      <c r="C28" t="s">
        <v>58</v>
      </c>
      <c r="D28">
        <v>10</v>
      </c>
    </row>
    <row r="29" spans="1:4" hidden="1" x14ac:dyDescent="0.25">
      <c r="A29" t="s">
        <v>66</v>
      </c>
      <c r="B29" t="s">
        <v>81</v>
      </c>
      <c r="C29" t="s">
        <v>59</v>
      </c>
      <c r="D29">
        <v>10</v>
      </c>
    </row>
    <row r="30" spans="1:4" hidden="1" x14ac:dyDescent="0.25">
      <c r="A30" t="s">
        <v>66</v>
      </c>
      <c r="B30" t="s">
        <v>81</v>
      </c>
      <c r="C30" t="s">
        <v>60</v>
      </c>
      <c r="D30">
        <v>9.6999999999999993</v>
      </c>
    </row>
    <row r="31" spans="1:4" hidden="1" x14ac:dyDescent="0.25">
      <c r="A31" t="s">
        <v>66</v>
      </c>
      <c r="B31" t="s">
        <v>81</v>
      </c>
      <c r="C31" t="s">
        <v>61</v>
      </c>
      <c r="D31">
        <v>10</v>
      </c>
    </row>
    <row r="32" spans="1:4" hidden="1" x14ac:dyDescent="0.25">
      <c r="A32" t="s">
        <v>66</v>
      </c>
      <c r="B32" t="s">
        <v>81</v>
      </c>
      <c r="C32" t="s">
        <v>62</v>
      </c>
      <c r="D32">
        <v>9.1</v>
      </c>
    </row>
    <row r="33" spans="1:4" hidden="1" x14ac:dyDescent="0.25">
      <c r="A33" t="s">
        <v>66</v>
      </c>
      <c r="B33" t="s">
        <v>81</v>
      </c>
      <c r="C33" t="s">
        <v>79</v>
      </c>
      <c r="D33">
        <v>8.74</v>
      </c>
    </row>
    <row r="34" spans="1:4" hidden="1" x14ac:dyDescent="0.25">
      <c r="A34" t="s">
        <v>66</v>
      </c>
      <c r="B34" t="s">
        <v>81</v>
      </c>
      <c r="C34" t="s">
        <v>80</v>
      </c>
      <c r="D34">
        <v>8.76</v>
      </c>
    </row>
    <row r="35" spans="1:4" hidden="1" x14ac:dyDescent="0.25">
      <c r="A35" t="s">
        <v>78</v>
      </c>
      <c r="B35" t="s">
        <v>81</v>
      </c>
      <c r="C35" t="s">
        <v>58</v>
      </c>
      <c r="D35">
        <v>9.5</v>
      </c>
    </row>
    <row r="36" spans="1:4" hidden="1" x14ac:dyDescent="0.25">
      <c r="A36" t="s">
        <v>78</v>
      </c>
      <c r="B36" t="s">
        <v>81</v>
      </c>
      <c r="C36" t="s">
        <v>59</v>
      </c>
      <c r="D36">
        <v>10</v>
      </c>
    </row>
    <row r="37" spans="1:4" hidden="1" x14ac:dyDescent="0.25">
      <c r="A37" t="s">
        <v>78</v>
      </c>
      <c r="B37" t="s">
        <v>81</v>
      </c>
      <c r="C37" t="s">
        <v>60</v>
      </c>
      <c r="D37">
        <v>8.8000000000000007</v>
      </c>
    </row>
    <row r="38" spans="1:4" hidden="1" x14ac:dyDescent="0.25">
      <c r="A38" t="s">
        <v>78</v>
      </c>
      <c r="B38" t="s">
        <v>81</v>
      </c>
      <c r="C38" t="s">
        <v>61</v>
      </c>
      <c r="D38">
        <v>10</v>
      </c>
    </row>
    <row r="39" spans="1:4" hidden="1" x14ac:dyDescent="0.25">
      <c r="A39" t="s">
        <v>78</v>
      </c>
      <c r="B39" t="s">
        <v>81</v>
      </c>
      <c r="C39" t="s">
        <v>62</v>
      </c>
      <c r="D39">
        <v>10</v>
      </c>
    </row>
    <row r="40" spans="1:4" hidden="1" x14ac:dyDescent="0.25">
      <c r="A40" t="s">
        <v>78</v>
      </c>
      <c r="B40" t="s">
        <v>81</v>
      </c>
      <c r="C40" t="s">
        <v>79</v>
      </c>
      <c r="D40">
        <v>9.09</v>
      </c>
    </row>
    <row r="41" spans="1:4" hidden="1" x14ac:dyDescent="0.25">
      <c r="A41" t="s">
        <v>78</v>
      </c>
      <c r="B41" t="s">
        <v>81</v>
      </c>
      <c r="C41" t="s">
        <v>80</v>
      </c>
      <c r="D41">
        <v>9.44</v>
      </c>
    </row>
    <row r="42" spans="1:4" x14ac:dyDescent="0.25">
      <c r="A42" t="s">
        <v>67</v>
      </c>
      <c r="B42" t="s">
        <v>81</v>
      </c>
      <c r="C42" t="s">
        <v>58</v>
      </c>
      <c r="D42">
        <v>9.67</v>
      </c>
    </row>
    <row r="43" spans="1:4" x14ac:dyDescent="0.25">
      <c r="A43" t="s">
        <v>67</v>
      </c>
      <c r="B43" t="s">
        <v>81</v>
      </c>
      <c r="C43" t="s">
        <v>59</v>
      </c>
      <c r="D43">
        <v>10</v>
      </c>
    </row>
    <row r="44" spans="1:4" x14ac:dyDescent="0.25">
      <c r="A44" t="s">
        <v>67</v>
      </c>
      <c r="B44" t="s">
        <v>81</v>
      </c>
      <c r="C44" t="s">
        <v>60</v>
      </c>
      <c r="D44">
        <v>10</v>
      </c>
    </row>
    <row r="45" spans="1:4" x14ac:dyDescent="0.25">
      <c r="A45" t="s">
        <v>67</v>
      </c>
      <c r="B45" t="s">
        <v>81</v>
      </c>
      <c r="C45" t="s">
        <v>61</v>
      </c>
      <c r="D45">
        <v>10</v>
      </c>
    </row>
    <row r="46" spans="1:4" x14ac:dyDescent="0.25">
      <c r="A46" t="s">
        <v>67</v>
      </c>
      <c r="B46" t="s">
        <v>81</v>
      </c>
      <c r="C46" t="s">
        <v>62</v>
      </c>
      <c r="D46">
        <v>10</v>
      </c>
    </row>
    <row r="47" spans="1:4" x14ac:dyDescent="0.25">
      <c r="A47" t="s">
        <v>67</v>
      </c>
      <c r="B47" t="s">
        <v>81</v>
      </c>
      <c r="C47" t="s">
        <v>79</v>
      </c>
      <c r="D47">
        <v>9.09</v>
      </c>
    </row>
    <row r="48" spans="1:4" x14ac:dyDescent="0.25">
      <c r="A48" t="s">
        <v>67</v>
      </c>
      <c r="B48" t="s">
        <v>81</v>
      </c>
      <c r="C48" t="s">
        <v>80</v>
      </c>
      <c r="D48">
        <v>9.44</v>
      </c>
    </row>
    <row r="49" spans="1:4" hidden="1" x14ac:dyDescent="0.25">
      <c r="A49" t="s">
        <v>68</v>
      </c>
      <c r="B49" t="s">
        <v>81</v>
      </c>
      <c r="C49" t="s">
        <v>58</v>
      </c>
      <c r="D49">
        <v>9.67</v>
      </c>
    </row>
    <row r="50" spans="1:4" hidden="1" x14ac:dyDescent="0.25">
      <c r="A50" t="s">
        <v>68</v>
      </c>
      <c r="B50" t="s">
        <v>81</v>
      </c>
      <c r="C50" t="s">
        <v>59</v>
      </c>
      <c r="D50">
        <v>10</v>
      </c>
    </row>
    <row r="51" spans="1:4" hidden="1" x14ac:dyDescent="0.25">
      <c r="A51" t="s">
        <v>68</v>
      </c>
      <c r="B51" t="s">
        <v>81</v>
      </c>
      <c r="C51" t="s">
        <v>60</v>
      </c>
      <c r="D51">
        <v>9.6999999999999993</v>
      </c>
    </row>
    <row r="52" spans="1:4" hidden="1" x14ac:dyDescent="0.25">
      <c r="A52" t="s">
        <v>68</v>
      </c>
      <c r="B52" t="s">
        <v>81</v>
      </c>
      <c r="C52" t="s">
        <v>61</v>
      </c>
      <c r="D52">
        <v>9.5</v>
      </c>
    </row>
    <row r="53" spans="1:4" hidden="1" x14ac:dyDescent="0.25">
      <c r="A53" t="s">
        <v>68</v>
      </c>
      <c r="B53" t="s">
        <v>81</v>
      </c>
      <c r="C53" t="s">
        <v>62</v>
      </c>
      <c r="D53">
        <v>10</v>
      </c>
    </row>
    <row r="54" spans="1:4" hidden="1" x14ac:dyDescent="0.25">
      <c r="A54" t="s">
        <v>68</v>
      </c>
      <c r="B54" t="s">
        <v>81</v>
      </c>
      <c r="C54" t="s">
        <v>79</v>
      </c>
      <c r="D54">
        <v>8.61</v>
      </c>
    </row>
    <row r="55" spans="1:4" hidden="1" x14ac:dyDescent="0.25">
      <c r="A55" t="s">
        <v>68</v>
      </c>
      <c r="B55" t="s">
        <v>81</v>
      </c>
      <c r="C55" t="s">
        <v>80</v>
      </c>
      <c r="D55">
        <v>7.87</v>
      </c>
    </row>
    <row r="56" spans="1:4" hidden="1" x14ac:dyDescent="0.25">
      <c r="A56" t="s">
        <v>69</v>
      </c>
      <c r="B56" t="s">
        <v>81</v>
      </c>
      <c r="C56" t="s">
        <v>58</v>
      </c>
      <c r="D56">
        <v>10</v>
      </c>
    </row>
    <row r="57" spans="1:4" hidden="1" x14ac:dyDescent="0.25">
      <c r="A57" t="s">
        <v>69</v>
      </c>
      <c r="B57" t="s">
        <v>81</v>
      </c>
      <c r="C57" t="s">
        <v>59</v>
      </c>
      <c r="D57">
        <v>10</v>
      </c>
    </row>
    <row r="58" spans="1:4" hidden="1" x14ac:dyDescent="0.25">
      <c r="A58" t="s">
        <v>69</v>
      </c>
      <c r="B58" t="s">
        <v>81</v>
      </c>
      <c r="C58" t="s">
        <v>60</v>
      </c>
      <c r="D58">
        <v>9.25</v>
      </c>
    </row>
    <row r="59" spans="1:4" hidden="1" x14ac:dyDescent="0.25">
      <c r="A59" t="s">
        <v>69</v>
      </c>
      <c r="B59" t="s">
        <v>81</v>
      </c>
      <c r="C59" t="s">
        <v>61</v>
      </c>
      <c r="D59">
        <v>10</v>
      </c>
    </row>
    <row r="60" spans="1:4" hidden="1" x14ac:dyDescent="0.25">
      <c r="A60" t="s">
        <v>69</v>
      </c>
      <c r="B60" t="s">
        <v>81</v>
      </c>
      <c r="C60" t="s">
        <v>62</v>
      </c>
      <c r="D60">
        <v>10</v>
      </c>
    </row>
    <row r="61" spans="1:4" hidden="1" x14ac:dyDescent="0.25">
      <c r="A61" t="s">
        <v>69</v>
      </c>
      <c r="B61" t="s">
        <v>81</v>
      </c>
      <c r="C61" t="s">
        <v>79</v>
      </c>
      <c r="D61">
        <v>8.7100000000000009</v>
      </c>
    </row>
    <row r="62" spans="1:4" hidden="1" x14ac:dyDescent="0.25">
      <c r="A62" t="s">
        <v>69</v>
      </c>
      <c r="B62" t="s">
        <v>81</v>
      </c>
      <c r="C62" t="s">
        <v>80</v>
      </c>
      <c r="D62">
        <v>9.5399999999999991</v>
      </c>
    </row>
    <row r="63" spans="1:4" hidden="1" x14ac:dyDescent="0.25">
      <c r="A63" t="s">
        <v>70</v>
      </c>
      <c r="B63" t="s">
        <v>82</v>
      </c>
      <c r="C63" t="s">
        <v>58</v>
      </c>
      <c r="D63">
        <v>9.75</v>
      </c>
    </row>
    <row r="64" spans="1:4" hidden="1" x14ac:dyDescent="0.25">
      <c r="A64" t="s">
        <v>70</v>
      </c>
      <c r="B64" t="s">
        <v>82</v>
      </c>
      <c r="C64" t="s">
        <v>59</v>
      </c>
      <c r="D64">
        <v>10</v>
      </c>
    </row>
    <row r="65" spans="1:4" hidden="1" x14ac:dyDescent="0.25">
      <c r="A65" t="s">
        <v>70</v>
      </c>
      <c r="B65" t="s">
        <v>82</v>
      </c>
      <c r="C65" t="s">
        <v>62</v>
      </c>
      <c r="D65">
        <v>10</v>
      </c>
    </row>
    <row r="66" spans="1:4" hidden="1" x14ac:dyDescent="0.25">
      <c r="A66" t="s">
        <v>70</v>
      </c>
      <c r="B66" t="s">
        <v>82</v>
      </c>
      <c r="C66" t="s">
        <v>79</v>
      </c>
      <c r="D66">
        <v>9.02</v>
      </c>
    </row>
    <row r="67" spans="1:4" hidden="1" x14ac:dyDescent="0.25">
      <c r="A67" t="s">
        <v>70</v>
      </c>
      <c r="B67" t="s">
        <v>82</v>
      </c>
      <c r="C67" t="s">
        <v>80</v>
      </c>
      <c r="D67">
        <v>9.15</v>
      </c>
    </row>
    <row r="68" spans="1:4" hidden="1" x14ac:dyDescent="0.25">
      <c r="A68" t="s">
        <v>71</v>
      </c>
      <c r="B68" t="s">
        <v>82</v>
      </c>
      <c r="C68" t="s">
        <v>58</v>
      </c>
      <c r="D68">
        <v>9.5</v>
      </c>
    </row>
    <row r="69" spans="1:4" hidden="1" x14ac:dyDescent="0.25">
      <c r="A69" t="s">
        <v>71</v>
      </c>
      <c r="B69" t="s">
        <v>82</v>
      </c>
      <c r="C69" t="s">
        <v>59</v>
      </c>
      <c r="D69">
        <v>10</v>
      </c>
    </row>
    <row r="70" spans="1:4" hidden="1" x14ac:dyDescent="0.25">
      <c r="A70" t="s">
        <v>71</v>
      </c>
      <c r="B70" t="s">
        <v>82</v>
      </c>
      <c r="C70" t="s">
        <v>62</v>
      </c>
      <c r="D70">
        <v>10</v>
      </c>
    </row>
    <row r="71" spans="1:4" hidden="1" x14ac:dyDescent="0.25">
      <c r="A71" t="s">
        <v>71</v>
      </c>
      <c r="B71" t="s">
        <v>82</v>
      </c>
      <c r="C71" t="s">
        <v>79</v>
      </c>
      <c r="D71">
        <v>9.5</v>
      </c>
    </row>
    <row r="72" spans="1:4" hidden="1" x14ac:dyDescent="0.25">
      <c r="A72" t="s">
        <v>71</v>
      </c>
      <c r="B72" t="s">
        <v>82</v>
      </c>
      <c r="C72" t="s">
        <v>80</v>
      </c>
      <c r="D72">
        <v>9.15</v>
      </c>
    </row>
    <row r="73" spans="1:4" hidden="1" x14ac:dyDescent="0.25">
      <c r="A73" t="s">
        <v>72</v>
      </c>
      <c r="B73" t="s">
        <v>82</v>
      </c>
      <c r="C73" t="s">
        <v>58</v>
      </c>
      <c r="D73">
        <v>9.67</v>
      </c>
    </row>
    <row r="74" spans="1:4" hidden="1" x14ac:dyDescent="0.25">
      <c r="A74" t="s">
        <v>72</v>
      </c>
      <c r="B74" t="s">
        <v>82</v>
      </c>
      <c r="C74" t="s">
        <v>59</v>
      </c>
      <c r="D74">
        <v>9.83</v>
      </c>
    </row>
    <row r="75" spans="1:4" hidden="1" x14ac:dyDescent="0.25">
      <c r="A75" t="s">
        <v>72</v>
      </c>
      <c r="B75" t="s">
        <v>82</v>
      </c>
      <c r="C75" t="s">
        <v>62</v>
      </c>
      <c r="D75">
        <v>9.85</v>
      </c>
    </row>
    <row r="76" spans="1:4" hidden="1" x14ac:dyDescent="0.25">
      <c r="A76" t="s">
        <v>72</v>
      </c>
      <c r="B76" t="s">
        <v>82</v>
      </c>
      <c r="C76" t="s">
        <v>79</v>
      </c>
      <c r="D76">
        <v>10</v>
      </c>
    </row>
    <row r="77" spans="1:4" hidden="1" x14ac:dyDescent="0.25">
      <c r="A77" t="s">
        <v>72</v>
      </c>
      <c r="B77" t="s">
        <v>82</v>
      </c>
      <c r="C77" t="s">
        <v>80</v>
      </c>
      <c r="D77">
        <v>9.8000000000000007</v>
      </c>
    </row>
    <row r="78" spans="1:4" hidden="1" x14ac:dyDescent="0.25">
      <c r="A78" t="s">
        <v>73</v>
      </c>
      <c r="B78" t="s">
        <v>82</v>
      </c>
      <c r="C78" t="s">
        <v>58</v>
      </c>
      <c r="D78">
        <v>9.42</v>
      </c>
    </row>
    <row r="79" spans="1:4" hidden="1" x14ac:dyDescent="0.25">
      <c r="A79" t="s">
        <v>73</v>
      </c>
      <c r="B79" t="s">
        <v>82</v>
      </c>
      <c r="C79" t="s">
        <v>59</v>
      </c>
      <c r="D79">
        <v>10</v>
      </c>
    </row>
    <row r="80" spans="1:4" hidden="1" x14ac:dyDescent="0.25">
      <c r="A80" t="s">
        <v>73</v>
      </c>
      <c r="B80" t="s">
        <v>82</v>
      </c>
      <c r="C80" t="s">
        <v>62</v>
      </c>
      <c r="D80">
        <v>10</v>
      </c>
    </row>
    <row r="81" spans="1:4" hidden="1" x14ac:dyDescent="0.25">
      <c r="A81" t="s">
        <v>73</v>
      </c>
      <c r="B81" t="s">
        <v>82</v>
      </c>
      <c r="C81" t="s">
        <v>79</v>
      </c>
      <c r="D81">
        <v>9.73</v>
      </c>
    </row>
    <row r="82" spans="1:4" hidden="1" x14ac:dyDescent="0.25">
      <c r="A82" t="s">
        <v>73</v>
      </c>
      <c r="B82" t="s">
        <v>82</v>
      </c>
      <c r="C82" t="s">
        <v>80</v>
      </c>
      <c r="D82">
        <v>9.34</v>
      </c>
    </row>
    <row r="83" spans="1:4" hidden="1" x14ac:dyDescent="0.25">
      <c r="A83" t="s">
        <v>74</v>
      </c>
      <c r="B83" t="s">
        <v>82</v>
      </c>
      <c r="C83" t="s">
        <v>58</v>
      </c>
      <c r="D83">
        <v>9.9499999999999993</v>
      </c>
    </row>
    <row r="84" spans="1:4" hidden="1" x14ac:dyDescent="0.25">
      <c r="A84" t="s">
        <v>74</v>
      </c>
      <c r="B84" t="s">
        <v>82</v>
      </c>
      <c r="C84" t="s">
        <v>59</v>
      </c>
      <c r="D84">
        <v>10</v>
      </c>
    </row>
    <row r="85" spans="1:4" hidden="1" x14ac:dyDescent="0.25">
      <c r="A85" t="s">
        <v>74</v>
      </c>
      <c r="B85" t="s">
        <v>82</v>
      </c>
      <c r="C85" t="s">
        <v>62</v>
      </c>
      <c r="D85">
        <v>10</v>
      </c>
    </row>
    <row r="86" spans="1:4" hidden="1" x14ac:dyDescent="0.25">
      <c r="A86" t="s">
        <v>74</v>
      </c>
      <c r="B86" t="s">
        <v>82</v>
      </c>
      <c r="C86" t="s">
        <v>79</v>
      </c>
      <c r="D86">
        <v>9.8000000000000007</v>
      </c>
    </row>
    <row r="87" spans="1:4" hidden="1" x14ac:dyDescent="0.25">
      <c r="A87" t="s">
        <v>74</v>
      </c>
      <c r="B87" t="s">
        <v>82</v>
      </c>
      <c r="C87" t="s">
        <v>80</v>
      </c>
      <c r="D87">
        <v>9.81</v>
      </c>
    </row>
    <row r="88" spans="1:4" hidden="1" x14ac:dyDescent="0.25">
      <c r="A88" t="s">
        <v>75</v>
      </c>
      <c r="B88" t="s">
        <v>82</v>
      </c>
      <c r="C88" t="s">
        <v>58</v>
      </c>
      <c r="D88">
        <v>9.4600000000000009</v>
      </c>
    </row>
    <row r="89" spans="1:4" hidden="1" x14ac:dyDescent="0.25">
      <c r="A89" t="s">
        <v>75</v>
      </c>
      <c r="B89" t="s">
        <v>82</v>
      </c>
      <c r="C89" t="s">
        <v>59</v>
      </c>
      <c r="D89">
        <v>10</v>
      </c>
    </row>
    <row r="90" spans="1:4" hidden="1" x14ac:dyDescent="0.25">
      <c r="A90" t="s">
        <v>75</v>
      </c>
      <c r="B90" t="s">
        <v>82</v>
      </c>
      <c r="C90" t="s">
        <v>62</v>
      </c>
      <c r="D90">
        <v>10</v>
      </c>
    </row>
    <row r="91" spans="1:4" hidden="1" x14ac:dyDescent="0.25">
      <c r="A91" t="s">
        <v>75</v>
      </c>
      <c r="B91" t="s">
        <v>82</v>
      </c>
      <c r="C91" t="s">
        <v>79</v>
      </c>
      <c r="D91">
        <v>9.9</v>
      </c>
    </row>
    <row r="92" spans="1:4" hidden="1" x14ac:dyDescent="0.25">
      <c r="A92" t="s">
        <v>75</v>
      </c>
      <c r="B92" t="s">
        <v>82</v>
      </c>
      <c r="C92" t="s">
        <v>80</v>
      </c>
      <c r="D92">
        <v>9.7200000000000006</v>
      </c>
    </row>
    <row r="93" spans="1:4" hidden="1" x14ac:dyDescent="0.25">
      <c r="A93" t="s">
        <v>76</v>
      </c>
      <c r="B93" t="s">
        <v>82</v>
      </c>
      <c r="C93" t="s">
        <v>58</v>
      </c>
      <c r="D93">
        <v>10</v>
      </c>
    </row>
    <row r="94" spans="1:4" hidden="1" x14ac:dyDescent="0.25">
      <c r="A94" t="s">
        <v>76</v>
      </c>
      <c r="B94" t="s">
        <v>82</v>
      </c>
      <c r="C94" t="s">
        <v>59</v>
      </c>
      <c r="D94">
        <v>9.83</v>
      </c>
    </row>
    <row r="95" spans="1:4" hidden="1" x14ac:dyDescent="0.25">
      <c r="A95" t="s">
        <v>76</v>
      </c>
      <c r="B95" t="s">
        <v>82</v>
      </c>
      <c r="C95" t="s">
        <v>62</v>
      </c>
      <c r="D95">
        <v>9</v>
      </c>
    </row>
    <row r="96" spans="1:4" hidden="1" x14ac:dyDescent="0.25">
      <c r="A96" t="s">
        <v>76</v>
      </c>
      <c r="B96" t="s">
        <v>82</v>
      </c>
      <c r="C96" t="s">
        <v>79</v>
      </c>
      <c r="D96">
        <v>9.6300000000000008</v>
      </c>
    </row>
    <row r="97" spans="1:4" hidden="1" x14ac:dyDescent="0.25">
      <c r="A97" t="s">
        <v>76</v>
      </c>
      <c r="B97" t="s">
        <v>82</v>
      </c>
      <c r="C97" t="s">
        <v>80</v>
      </c>
      <c r="D97">
        <v>9.8000000000000007</v>
      </c>
    </row>
    <row r="98" spans="1:4" hidden="1" x14ac:dyDescent="0.25">
      <c r="A98" t="s">
        <v>68</v>
      </c>
      <c r="B98" t="s">
        <v>81</v>
      </c>
      <c r="C98" t="s">
        <v>83</v>
      </c>
      <c r="D98">
        <v>10</v>
      </c>
    </row>
    <row r="99" spans="1:4" x14ac:dyDescent="0.25">
      <c r="A99" t="s">
        <v>67</v>
      </c>
      <c r="B99" t="s">
        <v>81</v>
      </c>
      <c r="C99" t="s">
        <v>83</v>
      </c>
      <c r="D99">
        <v>10</v>
      </c>
    </row>
  </sheetData>
  <phoneticPr fontId="5" type="noConversion"/>
  <pageMargins left="0.25" right="0.25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zoomScale="90" zoomScaleNormal="90" workbookViewId="0">
      <selection activeCell="P16" sqref="P16"/>
    </sheetView>
  </sheetViews>
  <sheetFormatPr defaultColWidth="8.85546875" defaultRowHeight="15" x14ac:dyDescent="0.25"/>
  <cols>
    <col min="1" max="1" width="10.7109375" style="2" bestFit="1" customWidth="1"/>
    <col min="2" max="2" width="8.7109375" style="2" customWidth="1"/>
    <col min="3" max="3" width="9.28515625" style="2" customWidth="1"/>
    <col min="4" max="4" width="8.7109375" style="2" customWidth="1"/>
    <col min="5" max="5" width="13.7109375" style="2" bestFit="1" customWidth="1"/>
    <col min="6" max="6" width="8.7109375" style="2" customWidth="1"/>
    <col min="7" max="7" width="9.7109375" style="2" bestFit="1" customWidth="1"/>
    <col min="8" max="8" width="8.7109375" style="2" customWidth="1"/>
    <col min="9" max="9" width="9.7109375" style="2" bestFit="1" customWidth="1"/>
    <col min="10" max="17" width="8.7109375" style="2" customWidth="1"/>
    <col min="18" max="18" width="12.7109375" style="2" customWidth="1"/>
    <col min="19" max="16384" width="8.85546875" style="2"/>
  </cols>
  <sheetData>
    <row r="1" spans="1:17" ht="12.75" customHeight="1" x14ac:dyDescent="0.25">
      <c r="A1" s="39" t="s">
        <v>47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7" ht="15" customHeight="1" x14ac:dyDescent="0.25">
      <c r="A2" s="40" t="s">
        <v>2</v>
      </c>
      <c r="B2" s="40" t="s">
        <v>50</v>
      </c>
      <c r="C2" s="40"/>
      <c r="D2" s="40"/>
      <c r="E2" s="40"/>
      <c r="F2" s="40"/>
      <c r="G2" s="40"/>
      <c r="H2" s="40"/>
      <c r="I2" s="40"/>
      <c r="J2" s="41" t="s">
        <v>1</v>
      </c>
      <c r="K2" s="43" t="s">
        <v>8</v>
      </c>
    </row>
    <row r="3" spans="1:17" x14ac:dyDescent="0.25">
      <c r="A3" s="41"/>
      <c r="B3" s="36" t="s">
        <v>8</v>
      </c>
      <c r="C3" s="36" t="s">
        <v>48</v>
      </c>
      <c r="D3" s="36" t="s">
        <v>8</v>
      </c>
      <c r="E3" s="36" t="s">
        <v>49</v>
      </c>
      <c r="F3" s="36" t="s">
        <v>8</v>
      </c>
      <c r="G3" s="36" t="s">
        <v>51</v>
      </c>
      <c r="H3" s="36" t="s">
        <v>8</v>
      </c>
      <c r="I3" s="36" t="s">
        <v>52</v>
      </c>
      <c r="J3" s="42"/>
      <c r="K3" s="44"/>
    </row>
    <row r="4" spans="1:17" x14ac:dyDescent="0.25">
      <c r="A4" s="34" t="s">
        <v>29</v>
      </c>
      <c r="B4" s="34">
        <f t="shared" ref="B4:B36" si="0">IF(C4="","",RANK(C4,C$4:C$36))</f>
        <v>1</v>
      </c>
      <c r="C4" s="35">
        <v>10</v>
      </c>
      <c r="D4" s="34">
        <f t="shared" ref="D4:D36" si="1">IF(E4="","",RANK(E4,E$4:E$36))</f>
        <v>1</v>
      </c>
      <c r="E4" s="35">
        <v>10</v>
      </c>
      <c r="F4" s="34" t="str">
        <f t="shared" ref="F4:F16" si="2">IF(G4="","",RANK(G4,G$4:G$36))</f>
        <v/>
      </c>
      <c r="G4" s="35"/>
      <c r="H4" s="34" t="str">
        <f t="shared" ref="H4:H16" si="3">IF(I4="","",RANK(I4,I$4:I$36))</f>
        <v/>
      </c>
      <c r="I4" s="35"/>
      <c r="J4" s="35">
        <f t="shared" ref="J4:J36" si="4">AVERAGE(C4,E4,G4,I4)</f>
        <v>10</v>
      </c>
      <c r="K4" s="34">
        <f t="shared" ref="K4:K36" si="5">RANK(J4,J$4:J$36)</f>
        <v>1</v>
      </c>
    </row>
    <row r="5" spans="1:17" x14ac:dyDescent="0.25">
      <c r="A5" s="34" t="s">
        <v>30</v>
      </c>
      <c r="B5" s="34">
        <f t="shared" si="0"/>
        <v>1</v>
      </c>
      <c r="C5" s="35">
        <v>10</v>
      </c>
      <c r="D5" s="34">
        <f t="shared" si="1"/>
        <v>1</v>
      </c>
      <c r="E5" s="35">
        <v>10</v>
      </c>
      <c r="F5" s="34" t="str">
        <f t="shared" si="2"/>
        <v/>
      </c>
      <c r="G5" s="35"/>
      <c r="H5" s="34" t="str">
        <f t="shared" si="3"/>
        <v/>
      </c>
      <c r="I5" s="35"/>
      <c r="J5" s="35">
        <f t="shared" si="4"/>
        <v>10</v>
      </c>
      <c r="K5" s="34">
        <f t="shared" si="5"/>
        <v>1</v>
      </c>
    </row>
    <row r="6" spans="1:17" x14ac:dyDescent="0.25">
      <c r="A6" s="34" t="s">
        <v>46</v>
      </c>
      <c r="B6" s="34">
        <f t="shared" si="0"/>
        <v>1</v>
      </c>
      <c r="C6" s="35">
        <v>10</v>
      </c>
      <c r="D6" s="34">
        <f t="shared" si="1"/>
        <v>29</v>
      </c>
      <c r="E6" s="35">
        <v>9.59</v>
      </c>
      <c r="F6" s="34" t="str">
        <f t="shared" si="2"/>
        <v/>
      </c>
      <c r="G6" s="35"/>
      <c r="H6" s="34" t="str">
        <f t="shared" si="3"/>
        <v/>
      </c>
      <c r="I6" s="35"/>
      <c r="J6" s="35">
        <f t="shared" si="4"/>
        <v>9.7949999999999999</v>
      </c>
      <c r="K6" s="34">
        <f t="shared" si="5"/>
        <v>29</v>
      </c>
    </row>
    <row r="7" spans="1:17" x14ac:dyDescent="0.25">
      <c r="A7" s="34" t="s">
        <v>31</v>
      </c>
      <c r="B7" s="34">
        <f t="shared" si="0"/>
        <v>1</v>
      </c>
      <c r="C7" s="35">
        <v>10</v>
      </c>
      <c r="D7" s="34">
        <f t="shared" si="1"/>
        <v>33</v>
      </c>
      <c r="E7" s="35">
        <v>0</v>
      </c>
      <c r="F7" s="34" t="str">
        <f t="shared" si="2"/>
        <v/>
      </c>
      <c r="G7" s="35"/>
      <c r="H7" s="34" t="str">
        <f t="shared" si="3"/>
        <v/>
      </c>
      <c r="I7" s="35"/>
      <c r="J7" s="35">
        <f t="shared" si="4"/>
        <v>5</v>
      </c>
      <c r="K7" s="34">
        <f t="shared" si="5"/>
        <v>33</v>
      </c>
    </row>
    <row r="8" spans="1:17" x14ac:dyDescent="0.25">
      <c r="A8" s="34" t="s">
        <v>32</v>
      </c>
      <c r="B8" s="34">
        <f t="shared" si="0"/>
        <v>1</v>
      </c>
      <c r="C8" s="35">
        <v>10</v>
      </c>
      <c r="D8" s="34">
        <f t="shared" si="1"/>
        <v>1</v>
      </c>
      <c r="E8" s="35">
        <v>10</v>
      </c>
      <c r="F8" s="34" t="str">
        <f t="shared" si="2"/>
        <v/>
      </c>
      <c r="G8" s="35"/>
      <c r="H8" s="34" t="str">
        <f t="shared" si="3"/>
        <v/>
      </c>
      <c r="I8" s="35"/>
      <c r="J8" s="35">
        <f t="shared" si="4"/>
        <v>10</v>
      </c>
      <c r="K8" s="34">
        <f t="shared" si="5"/>
        <v>1</v>
      </c>
    </row>
    <row r="9" spans="1:17" x14ac:dyDescent="0.25">
      <c r="A9" s="34" t="s">
        <v>33</v>
      </c>
      <c r="B9" s="34">
        <f t="shared" si="0"/>
        <v>1</v>
      </c>
      <c r="C9" s="35">
        <v>10</v>
      </c>
      <c r="D9" s="34">
        <f t="shared" si="1"/>
        <v>31</v>
      </c>
      <c r="E9" s="35">
        <v>9.1999999999999993</v>
      </c>
      <c r="F9" s="34" t="str">
        <f t="shared" si="2"/>
        <v/>
      </c>
      <c r="G9" s="35"/>
      <c r="H9" s="34" t="str">
        <f t="shared" si="3"/>
        <v/>
      </c>
      <c r="I9" s="35"/>
      <c r="J9" s="35">
        <f t="shared" si="4"/>
        <v>9.6</v>
      </c>
      <c r="K9" s="34">
        <f t="shared" si="5"/>
        <v>31</v>
      </c>
      <c r="L9" s="32"/>
      <c r="M9" s="32"/>
      <c r="N9" s="32"/>
      <c r="O9" s="32"/>
      <c r="P9" s="32"/>
      <c r="Q9" s="32"/>
    </row>
    <row r="10" spans="1:17" ht="15" customHeight="1" x14ac:dyDescent="0.25">
      <c r="A10" s="34" t="s">
        <v>28</v>
      </c>
      <c r="B10" s="34">
        <f t="shared" si="0"/>
        <v>1</v>
      </c>
      <c r="C10" s="35">
        <v>10</v>
      </c>
      <c r="D10" s="34">
        <f t="shared" si="1"/>
        <v>31</v>
      </c>
      <c r="E10" s="35">
        <v>9.1999999999999993</v>
      </c>
      <c r="F10" s="34" t="str">
        <f t="shared" si="2"/>
        <v/>
      </c>
      <c r="G10" s="35"/>
      <c r="H10" s="34" t="str">
        <f t="shared" si="3"/>
        <v/>
      </c>
      <c r="I10" s="35"/>
      <c r="J10" s="35">
        <f t="shared" si="4"/>
        <v>9.6</v>
      </c>
      <c r="K10" s="34">
        <f t="shared" si="5"/>
        <v>31</v>
      </c>
      <c r="L10" s="32"/>
      <c r="M10" s="32"/>
      <c r="N10" s="32"/>
      <c r="O10" s="32"/>
      <c r="P10" s="32"/>
      <c r="Q10" s="33"/>
    </row>
    <row r="11" spans="1:17" x14ac:dyDescent="0.25">
      <c r="A11" s="34" t="s">
        <v>34</v>
      </c>
      <c r="B11" s="34">
        <f t="shared" si="0"/>
        <v>1</v>
      </c>
      <c r="C11" s="35">
        <v>10</v>
      </c>
      <c r="D11" s="34">
        <f t="shared" si="1"/>
        <v>18</v>
      </c>
      <c r="E11" s="35">
        <v>9.9499999999999993</v>
      </c>
      <c r="F11" s="34" t="str">
        <f t="shared" si="2"/>
        <v/>
      </c>
      <c r="G11" s="35"/>
      <c r="H11" s="34" t="str">
        <f t="shared" si="3"/>
        <v/>
      </c>
      <c r="I11" s="35"/>
      <c r="J11" s="35">
        <f t="shared" si="4"/>
        <v>9.9749999999999996</v>
      </c>
      <c r="K11" s="34">
        <f t="shared" si="5"/>
        <v>18</v>
      </c>
      <c r="P11" s="32"/>
      <c r="Q11" s="33"/>
    </row>
    <row r="12" spans="1:17" x14ac:dyDescent="0.25">
      <c r="A12" s="34" t="s">
        <v>35</v>
      </c>
      <c r="B12" s="34">
        <f t="shared" si="0"/>
        <v>1</v>
      </c>
      <c r="C12" s="35">
        <v>10</v>
      </c>
      <c r="D12" s="34">
        <f t="shared" si="1"/>
        <v>26</v>
      </c>
      <c r="E12" s="35">
        <v>9.8000000000000007</v>
      </c>
      <c r="F12" s="34" t="str">
        <f t="shared" si="2"/>
        <v/>
      </c>
      <c r="G12" s="35"/>
      <c r="H12" s="34" t="str">
        <f t="shared" si="3"/>
        <v/>
      </c>
      <c r="I12" s="35"/>
      <c r="J12" s="35">
        <f t="shared" si="4"/>
        <v>9.9</v>
      </c>
      <c r="K12" s="34">
        <f t="shared" si="5"/>
        <v>26</v>
      </c>
      <c r="L12" s="26"/>
      <c r="M12" s="14"/>
      <c r="N12" s="26"/>
      <c r="O12" s="27"/>
      <c r="P12" s="27"/>
    </row>
    <row r="13" spans="1:17" x14ac:dyDescent="0.25">
      <c r="A13" s="34" t="s">
        <v>36</v>
      </c>
      <c r="B13" s="34">
        <f t="shared" si="0"/>
        <v>1</v>
      </c>
      <c r="C13" s="35">
        <v>10</v>
      </c>
      <c r="D13" s="34">
        <f t="shared" si="1"/>
        <v>1</v>
      </c>
      <c r="E13" s="35">
        <v>10</v>
      </c>
      <c r="F13" s="34" t="str">
        <f t="shared" si="2"/>
        <v/>
      </c>
      <c r="G13" s="35"/>
      <c r="H13" s="34" t="str">
        <f t="shared" si="3"/>
        <v/>
      </c>
      <c r="I13" s="35"/>
      <c r="J13" s="35">
        <f t="shared" si="4"/>
        <v>10</v>
      </c>
      <c r="K13" s="34">
        <f t="shared" si="5"/>
        <v>1</v>
      </c>
      <c r="L13" s="26"/>
      <c r="M13" s="14"/>
      <c r="N13" s="26"/>
      <c r="O13" s="27"/>
      <c r="P13" s="25"/>
    </row>
    <row r="14" spans="1:17" x14ac:dyDescent="0.25">
      <c r="A14" s="34" t="s">
        <v>37</v>
      </c>
      <c r="B14" s="34">
        <f t="shared" si="0"/>
        <v>1</v>
      </c>
      <c r="C14" s="35">
        <v>10</v>
      </c>
      <c r="D14" s="34">
        <f t="shared" si="1"/>
        <v>1</v>
      </c>
      <c r="E14" s="35">
        <v>10</v>
      </c>
      <c r="F14" s="34" t="str">
        <f t="shared" si="2"/>
        <v/>
      </c>
      <c r="G14" s="35"/>
      <c r="H14" s="34" t="str">
        <f t="shared" si="3"/>
        <v/>
      </c>
      <c r="I14" s="35"/>
      <c r="J14" s="35">
        <f t="shared" si="4"/>
        <v>10</v>
      </c>
      <c r="K14" s="34">
        <f t="shared" si="5"/>
        <v>1</v>
      </c>
      <c r="L14" s="28"/>
      <c r="M14" s="28"/>
      <c r="N14" s="28"/>
      <c r="O14" s="28"/>
      <c r="P14" s="28"/>
      <c r="Q14" s="28"/>
    </row>
    <row r="15" spans="1:17" x14ac:dyDescent="0.25">
      <c r="A15" s="34" t="s">
        <v>38</v>
      </c>
      <c r="B15" s="34">
        <f t="shared" si="0"/>
        <v>1</v>
      </c>
      <c r="C15" s="35">
        <v>10</v>
      </c>
      <c r="D15" s="34">
        <f t="shared" si="1"/>
        <v>28</v>
      </c>
      <c r="E15" s="35">
        <v>9.75</v>
      </c>
      <c r="F15" s="34" t="str">
        <f t="shared" si="2"/>
        <v/>
      </c>
      <c r="G15" s="35"/>
      <c r="H15" s="34" t="str">
        <f t="shared" si="3"/>
        <v/>
      </c>
      <c r="I15" s="35"/>
      <c r="J15" s="35">
        <f t="shared" si="4"/>
        <v>9.875</v>
      </c>
      <c r="K15" s="34">
        <f t="shared" si="5"/>
        <v>28</v>
      </c>
      <c r="L15" s="26"/>
      <c r="M15" s="14"/>
      <c r="N15" s="26"/>
      <c r="O15" s="27"/>
      <c r="P15" s="27"/>
    </row>
    <row r="16" spans="1:17" x14ac:dyDescent="0.25">
      <c r="A16" s="34" t="s">
        <v>39</v>
      </c>
      <c r="B16" s="34">
        <f t="shared" si="0"/>
        <v>1</v>
      </c>
      <c r="C16" s="35">
        <v>10</v>
      </c>
      <c r="D16" s="34">
        <f t="shared" si="1"/>
        <v>1</v>
      </c>
      <c r="E16" s="35">
        <v>10</v>
      </c>
      <c r="F16" s="34" t="str">
        <f t="shared" si="2"/>
        <v/>
      </c>
      <c r="G16" s="35"/>
      <c r="H16" s="34" t="str">
        <f t="shared" si="3"/>
        <v/>
      </c>
      <c r="I16" s="35"/>
      <c r="J16" s="35">
        <f t="shared" si="4"/>
        <v>10</v>
      </c>
      <c r="K16" s="34">
        <f t="shared" si="5"/>
        <v>1</v>
      </c>
      <c r="L16" s="25"/>
      <c r="M16" s="25"/>
      <c r="N16" s="25"/>
      <c r="O16" s="25"/>
      <c r="P16" s="25"/>
      <c r="Q16" s="25"/>
    </row>
    <row r="17" spans="1:17" x14ac:dyDescent="0.25">
      <c r="A17" s="34" t="s">
        <v>43</v>
      </c>
      <c r="B17" s="34">
        <f t="shared" si="0"/>
        <v>1</v>
      </c>
      <c r="C17" s="35">
        <v>10</v>
      </c>
      <c r="D17" s="34">
        <f t="shared" si="1"/>
        <v>25</v>
      </c>
      <c r="E17" s="35">
        <v>9.9</v>
      </c>
      <c r="F17" s="34"/>
      <c r="G17" s="35"/>
      <c r="H17" s="34"/>
      <c r="I17" s="35"/>
      <c r="J17" s="35">
        <f t="shared" si="4"/>
        <v>9.9499999999999993</v>
      </c>
      <c r="K17" s="34">
        <f t="shared" si="5"/>
        <v>25</v>
      </c>
      <c r="L17" s="25"/>
      <c r="M17" s="25"/>
      <c r="N17" s="25"/>
      <c r="O17" s="25"/>
      <c r="P17" s="25"/>
      <c r="Q17" s="25"/>
    </row>
    <row r="18" spans="1:17" x14ac:dyDescent="0.25">
      <c r="A18" s="34" t="s">
        <v>44</v>
      </c>
      <c r="B18" s="34">
        <f t="shared" si="0"/>
        <v>1</v>
      </c>
      <c r="C18" s="35">
        <v>10</v>
      </c>
      <c r="D18" s="34">
        <f t="shared" si="1"/>
        <v>24</v>
      </c>
      <c r="E18" s="35">
        <v>9.94</v>
      </c>
      <c r="F18" s="34"/>
      <c r="G18" s="35"/>
      <c r="H18" s="34"/>
      <c r="I18" s="35"/>
      <c r="J18" s="35">
        <f t="shared" si="4"/>
        <v>9.9699999999999989</v>
      </c>
      <c r="K18" s="34">
        <f t="shared" si="5"/>
        <v>24</v>
      </c>
      <c r="L18" s="25"/>
      <c r="M18" s="25"/>
      <c r="N18" s="25"/>
      <c r="O18" s="25"/>
      <c r="P18" s="25"/>
      <c r="Q18" s="25"/>
    </row>
    <row r="19" spans="1:17" x14ac:dyDescent="0.25">
      <c r="A19" s="34" t="s">
        <v>40</v>
      </c>
      <c r="B19" s="34">
        <f t="shared" si="0"/>
        <v>1</v>
      </c>
      <c r="C19" s="35">
        <v>10</v>
      </c>
      <c r="D19" s="34">
        <f t="shared" si="1"/>
        <v>18</v>
      </c>
      <c r="E19" s="35">
        <v>9.9499999999999993</v>
      </c>
      <c r="F19" s="34" t="str">
        <f t="shared" ref="F19:F36" si="6">IF(G19="","",RANK(G19,G$4:G$36))</f>
        <v/>
      </c>
      <c r="G19" s="35"/>
      <c r="H19" s="34" t="str">
        <f t="shared" ref="H19:H36" si="7">IF(I19="","",RANK(I19,I$4:I$36))</f>
        <v/>
      </c>
      <c r="I19" s="35"/>
      <c r="J19" s="35">
        <f t="shared" si="4"/>
        <v>9.9749999999999996</v>
      </c>
      <c r="K19" s="34">
        <f t="shared" si="5"/>
        <v>18</v>
      </c>
      <c r="L19" s="26"/>
      <c r="M19" s="14"/>
      <c r="N19" s="26"/>
      <c r="O19" s="27"/>
      <c r="P19" s="27"/>
    </row>
    <row r="20" spans="1:17" x14ac:dyDescent="0.25">
      <c r="A20" s="34" t="s">
        <v>41</v>
      </c>
      <c r="B20" s="34">
        <f t="shared" si="0"/>
        <v>1</v>
      </c>
      <c r="C20" s="35">
        <v>10</v>
      </c>
      <c r="D20" s="34">
        <f t="shared" si="1"/>
        <v>18</v>
      </c>
      <c r="E20" s="35">
        <v>9.9499999999999993</v>
      </c>
      <c r="F20" s="34" t="str">
        <f t="shared" si="6"/>
        <v/>
      </c>
      <c r="G20" s="35"/>
      <c r="H20" s="34" t="str">
        <f t="shared" si="7"/>
        <v/>
      </c>
      <c r="I20" s="35"/>
      <c r="J20" s="35">
        <f t="shared" si="4"/>
        <v>9.9749999999999996</v>
      </c>
      <c r="K20" s="34">
        <f t="shared" si="5"/>
        <v>18</v>
      </c>
      <c r="L20" s="29"/>
      <c r="M20" s="31"/>
      <c r="N20" s="29"/>
      <c r="O20" s="30"/>
      <c r="P20" s="30"/>
      <c r="Q20" s="29"/>
    </row>
    <row r="21" spans="1:17" x14ac:dyDescent="0.25">
      <c r="A21" s="34" t="s">
        <v>42</v>
      </c>
      <c r="B21" s="34">
        <f t="shared" si="0"/>
        <v>1</v>
      </c>
      <c r="C21" s="35">
        <v>10</v>
      </c>
      <c r="D21" s="34">
        <f t="shared" si="1"/>
        <v>1</v>
      </c>
      <c r="E21" s="35">
        <v>10</v>
      </c>
      <c r="F21" s="34" t="str">
        <f t="shared" si="6"/>
        <v/>
      </c>
      <c r="G21" s="35"/>
      <c r="H21" s="34" t="str">
        <f t="shared" si="7"/>
        <v/>
      </c>
      <c r="I21" s="35"/>
      <c r="J21" s="35">
        <f t="shared" si="4"/>
        <v>10</v>
      </c>
      <c r="K21" s="34">
        <f t="shared" si="5"/>
        <v>1</v>
      </c>
      <c r="L21" s="29"/>
      <c r="M21" s="31"/>
      <c r="N21" s="29"/>
      <c r="O21" s="30"/>
      <c r="P21" s="30"/>
      <c r="Q21" s="29"/>
    </row>
    <row r="22" spans="1:17" x14ac:dyDescent="0.25">
      <c r="A22" s="34" t="s">
        <v>13</v>
      </c>
      <c r="B22" s="34">
        <f t="shared" si="0"/>
        <v>1</v>
      </c>
      <c r="C22" s="35">
        <v>10</v>
      </c>
      <c r="D22" s="34">
        <f t="shared" si="1"/>
        <v>18</v>
      </c>
      <c r="E22" s="35">
        <v>9.9499999999999993</v>
      </c>
      <c r="F22" s="34" t="str">
        <f t="shared" si="6"/>
        <v/>
      </c>
      <c r="G22" s="35"/>
      <c r="H22" s="34" t="str">
        <f t="shared" si="7"/>
        <v/>
      </c>
      <c r="I22" s="35"/>
      <c r="J22" s="35">
        <f t="shared" si="4"/>
        <v>9.9749999999999996</v>
      </c>
      <c r="K22" s="34">
        <f t="shared" si="5"/>
        <v>18</v>
      </c>
      <c r="L22" s="29"/>
      <c r="M22" s="31"/>
      <c r="N22" s="29"/>
      <c r="O22" s="30"/>
      <c r="P22" s="30"/>
      <c r="Q22" s="29"/>
    </row>
    <row r="23" spans="1:17" x14ac:dyDescent="0.25">
      <c r="A23" s="34" t="s">
        <v>14</v>
      </c>
      <c r="B23" s="34">
        <f t="shared" si="0"/>
        <v>1</v>
      </c>
      <c r="C23" s="35">
        <v>10</v>
      </c>
      <c r="D23" s="34">
        <f t="shared" si="1"/>
        <v>1</v>
      </c>
      <c r="E23" s="35">
        <v>10</v>
      </c>
      <c r="F23" s="34" t="str">
        <f t="shared" si="6"/>
        <v/>
      </c>
      <c r="G23" s="35"/>
      <c r="H23" s="34" t="str">
        <f t="shared" si="7"/>
        <v/>
      </c>
      <c r="I23" s="35"/>
      <c r="J23" s="35">
        <f t="shared" si="4"/>
        <v>10</v>
      </c>
      <c r="K23" s="34">
        <f t="shared" si="5"/>
        <v>1</v>
      </c>
    </row>
    <row r="24" spans="1:17" x14ac:dyDescent="0.25">
      <c r="A24" s="34" t="s">
        <v>15</v>
      </c>
      <c r="B24" s="34">
        <f t="shared" si="0"/>
        <v>1</v>
      </c>
      <c r="C24" s="35">
        <v>10</v>
      </c>
      <c r="D24" s="34">
        <f t="shared" si="1"/>
        <v>30</v>
      </c>
      <c r="E24" s="35">
        <v>9.5500000000000007</v>
      </c>
      <c r="F24" s="34" t="str">
        <f t="shared" si="6"/>
        <v/>
      </c>
      <c r="G24" s="35"/>
      <c r="H24" s="34" t="str">
        <f t="shared" si="7"/>
        <v/>
      </c>
      <c r="I24" s="35"/>
      <c r="J24" s="35">
        <f t="shared" si="4"/>
        <v>9.7750000000000004</v>
      </c>
      <c r="K24" s="34">
        <f t="shared" si="5"/>
        <v>30</v>
      </c>
    </row>
    <row r="25" spans="1:17" x14ac:dyDescent="0.25">
      <c r="A25" s="34" t="s">
        <v>16</v>
      </c>
      <c r="B25" s="34">
        <f t="shared" si="0"/>
        <v>1</v>
      </c>
      <c r="C25" s="35">
        <v>10</v>
      </c>
      <c r="D25" s="34">
        <f t="shared" si="1"/>
        <v>26</v>
      </c>
      <c r="E25" s="35">
        <v>9.8000000000000007</v>
      </c>
      <c r="F25" s="34" t="str">
        <f t="shared" si="6"/>
        <v/>
      </c>
      <c r="G25" s="35"/>
      <c r="H25" s="34" t="str">
        <f t="shared" si="7"/>
        <v/>
      </c>
      <c r="I25" s="35"/>
      <c r="J25" s="35">
        <f t="shared" si="4"/>
        <v>9.9</v>
      </c>
      <c r="K25" s="34">
        <f t="shared" si="5"/>
        <v>26</v>
      </c>
    </row>
    <row r="26" spans="1:17" x14ac:dyDescent="0.25">
      <c r="A26" s="34" t="s">
        <v>17</v>
      </c>
      <c r="B26" s="34">
        <f t="shared" si="0"/>
        <v>1</v>
      </c>
      <c r="C26" s="35">
        <v>10</v>
      </c>
      <c r="D26" s="34">
        <f t="shared" si="1"/>
        <v>1</v>
      </c>
      <c r="E26" s="35">
        <v>10</v>
      </c>
      <c r="F26" s="34" t="str">
        <f t="shared" si="6"/>
        <v/>
      </c>
      <c r="G26" s="35"/>
      <c r="H26" s="34" t="str">
        <f t="shared" si="7"/>
        <v/>
      </c>
      <c r="I26" s="35"/>
      <c r="J26" s="35">
        <f t="shared" si="4"/>
        <v>10</v>
      </c>
      <c r="K26" s="34">
        <f t="shared" si="5"/>
        <v>1</v>
      </c>
    </row>
    <row r="27" spans="1:17" x14ac:dyDescent="0.25">
      <c r="A27" s="34" t="s">
        <v>18</v>
      </c>
      <c r="B27" s="34">
        <f t="shared" si="0"/>
        <v>1</v>
      </c>
      <c r="C27" s="35">
        <v>10</v>
      </c>
      <c r="D27" s="34">
        <f t="shared" si="1"/>
        <v>18</v>
      </c>
      <c r="E27" s="35">
        <v>9.9499999999999993</v>
      </c>
      <c r="F27" s="34" t="str">
        <f t="shared" si="6"/>
        <v/>
      </c>
      <c r="G27" s="35"/>
      <c r="H27" s="34" t="str">
        <f t="shared" si="7"/>
        <v/>
      </c>
      <c r="I27" s="35"/>
      <c r="J27" s="35">
        <f t="shared" si="4"/>
        <v>9.9749999999999996</v>
      </c>
      <c r="K27" s="34">
        <f t="shared" si="5"/>
        <v>18</v>
      </c>
    </row>
    <row r="28" spans="1:17" x14ac:dyDescent="0.25">
      <c r="A28" s="34" t="s">
        <v>19</v>
      </c>
      <c r="B28" s="34">
        <f t="shared" si="0"/>
        <v>1</v>
      </c>
      <c r="C28" s="35">
        <v>10</v>
      </c>
      <c r="D28" s="34">
        <f t="shared" si="1"/>
        <v>18</v>
      </c>
      <c r="E28" s="35">
        <v>9.9499999999999993</v>
      </c>
      <c r="F28" s="34" t="str">
        <f t="shared" si="6"/>
        <v/>
      </c>
      <c r="G28" s="35"/>
      <c r="H28" s="34" t="str">
        <f t="shared" si="7"/>
        <v/>
      </c>
      <c r="I28" s="35"/>
      <c r="J28" s="35">
        <f t="shared" si="4"/>
        <v>9.9749999999999996</v>
      </c>
      <c r="K28" s="34">
        <f t="shared" si="5"/>
        <v>18</v>
      </c>
    </row>
    <row r="29" spans="1:17" x14ac:dyDescent="0.25">
      <c r="A29" s="34" t="s">
        <v>20</v>
      </c>
      <c r="B29" s="34">
        <f t="shared" si="0"/>
        <v>1</v>
      </c>
      <c r="C29" s="35">
        <v>10</v>
      </c>
      <c r="D29" s="34">
        <f t="shared" si="1"/>
        <v>1</v>
      </c>
      <c r="E29" s="35">
        <v>10</v>
      </c>
      <c r="F29" s="34" t="str">
        <f t="shared" si="6"/>
        <v/>
      </c>
      <c r="G29" s="35"/>
      <c r="H29" s="34" t="str">
        <f t="shared" si="7"/>
        <v/>
      </c>
      <c r="I29" s="35"/>
      <c r="J29" s="35">
        <f t="shared" si="4"/>
        <v>10</v>
      </c>
      <c r="K29" s="34">
        <f t="shared" si="5"/>
        <v>1</v>
      </c>
    </row>
    <row r="30" spans="1:17" x14ac:dyDescent="0.25">
      <c r="A30" s="34" t="s">
        <v>21</v>
      </c>
      <c r="B30" s="34">
        <f t="shared" si="0"/>
        <v>1</v>
      </c>
      <c r="C30" s="35">
        <v>10</v>
      </c>
      <c r="D30" s="34">
        <f t="shared" si="1"/>
        <v>1</v>
      </c>
      <c r="E30" s="35">
        <v>10</v>
      </c>
      <c r="F30" s="34" t="str">
        <f t="shared" si="6"/>
        <v/>
      </c>
      <c r="G30" s="35"/>
      <c r="H30" s="34" t="str">
        <f t="shared" si="7"/>
        <v/>
      </c>
      <c r="I30" s="35"/>
      <c r="J30" s="35">
        <f t="shared" si="4"/>
        <v>10</v>
      </c>
      <c r="K30" s="34">
        <f t="shared" si="5"/>
        <v>1</v>
      </c>
    </row>
    <row r="31" spans="1:17" x14ac:dyDescent="0.25">
      <c r="A31" s="34" t="s">
        <v>45</v>
      </c>
      <c r="B31" s="34">
        <f t="shared" si="0"/>
        <v>1</v>
      </c>
      <c r="C31" s="35">
        <v>10</v>
      </c>
      <c r="D31" s="34">
        <f t="shared" si="1"/>
        <v>1</v>
      </c>
      <c r="E31" s="35">
        <v>10</v>
      </c>
      <c r="F31" s="34" t="str">
        <f t="shared" si="6"/>
        <v/>
      </c>
      <c r="G31" s="35"/>
      <c r="H31" s="34" t="str">
        <f t="shared" si="7"/>
        <v/>
      </c>
      <c r="I31" s="35"/>
      <c r="J31" s="35">
        <f t="shared" si="4"/>
        <v>10</v>
      </c>
      <c r="K31" s="34">
        <f t="shared" si="5"/>
        <v>1</v>
      </c>
    </row>
    <row r="32" spans="1:17" x14ac:dyDescent="0.25">
      <c r="A32" s="34" t="s">
        <v>23</v>
      </c>
      <c r="B32" s="34">
        <f t="shared" si="0"/>
        <v>1</v>
      </c>
      <c r="C32" s="35">
        <v>10</v>
      </c>
      <c r="D32" s="34">
        <f t="shared" si="1"/>
        <v>1</v>
      </c>
      <c r="E32" s="35">
        <v>10</v>
      </c>
      <c r="F32" s="34" t="str">
        <f t="shared" si="6"/>
        <v/>
      </c>
      <c r="G32" s="35"/>
      <c r="H32" s="34" t="str">
        <f t="shared" si="7"/>
        <v/>
      </c>
      <c r="I32" s="35"/>
      <c r="J32" s="35">
        <f t="shared" si="4"/>
        <v>10</v>
      </c>
      <c r="K32" s="34">
        <f t="shared" si="5"/>
        <v>1</v>
      </c>
    </row>
    <row r="33" spans="1:11" x14ac:dyDescent="0.25">
      <c r="A33" s="34" t="s">
        <v>24</v>
      </c>
      <c r="B33" s="34">
        <f t="shared" si="0"/>
        <v>1</v>
      </c>
      <c r="C33" s="35">
        <v>10</v>
      </c>
      <c r="D33" s="34">
        <f t="shared" si="1"/>
        <v>1</v>
      </c>
      <c r="E33" s="35">
        <v>10</v>
      </c>
      <c r="F33" s="34" t="str">
        <f t="shared" si="6"/>
        <v/>
      </c>
      <c r="G33" s="35"/>
      <c r="H33" s="34" t="str">
        <f t="shared" si="7"/>
        <v/>
      </c>
      <c r="I33" s="35"/>
      <c r="J33" s="35">
        <f t="shared" si="4"/>
        <v>10</v>
      </c>
      <c r="K33" s="34">
        <f t="shared" si="5"/>
        <v>1</v>
      </c>
    </row>
    <row r="34" spans="1:11" x14ac:dyDescent="0.25">
      <c r="A34" s="34" t="s">
        <v>25</v>
      </c>
      <c r="B34" s="34">
        <f t="shared" si="0"/>
        <v>1</v>
      </c>
      <c r="C34" s="35">
        <v>10</v>
      </c>
      <c r="D34" s="34">
        <f t="shared" si="1"/>
        <v>1</v>
      </c>
      <c r="E34" s="35">
        <v>10</v>
      </c>
      <c r="F34" s="34" t="str">
        <f t="shared" si="6"/>
        <v/>
      </c>
      <c r="G34" s="35"/>
      <c r="H34" s="34" t="str">
        <f t="shared" si="7"/>
        <v/>
      </c>
      <c r="I34" s="35"/>
      <c r="J34" s="35">
        <f t="shared" si="4"/>
        <v>10</v>
      </c>
      <c r="K34" s="34">
        <f t="shared" si="5"/>
        <v>1</v>
      </c>
    </row>
    <row r="35" spans="1:11" x14ac:dyDescent="0.25">
      <c r="A35" s="34" t="s">
        <v>26</v>
      </c>
      <c r="B35" s="34">
        <f t="shared" si="0"/>
        <v>1</v>
      </c>
      <c r="C35" s="35">
        <v>10</v>
      </c>
      <c r="D35" s="34">
        <f t="shared" si="1"/>
        <v>1</v>
      </c>
      <c r="E35" s="35">
        <v>10</v>
      </c>
      <c r="F35" s="34" t="str">
        <f t="shared" si="6"/>
        <v/>
      </c>
      <c r="G35" s="35"/>
      <c r="H35" s="34" t="str">
        <f t="shared" si="7"/>
        <v/>
      </c>
      <c r="I35" s="35"/>
      <c r="J35" s="35">
        <f t="shared" si="4"/>
        <v>10</v>
      </c>
      <c r="K35" s="34">
        <f t="shared" si="5"/>
        <v>1</v>
      </c>
    </row>
    <row r="36" spans="1:11" x14ac:dyDescent="0.25">
      <c r="A36" s="34" t="s">
        <v>27</v>
      </c>
      <c r="B36" s="34">
        <f t="shared" si="0"/>
        <v>1</v>
      </c>
      <c r="C36" s="35">
        <v>10</v>
      </c>
      <c r="D36" s="34">
        <f t="shared" si="1"/>
        <v>1</v>
      </c>
      <c r="E36" s="35">
        <v>10</v>
      </c>
      <c r="F36" s="34" t="str">
        <f t="shared" si="6"/>
        <v/>
      </c>
      <c r="G36" s="35"/>
      <c r="H36" s="34" t="str">
        <f t="shared" si="7"/>
        <v/>
      </c>
      <c r="I36" s="35"/>
      <c r="J36" s="35">
        <f t="shared" si="4"/>
        <v>10</v>
      </c>
      <c r="K36" s="34">
        <f t="shared" si="5"/>
        <v>1</v>
      </c>
    </row>
    <row r="37" spans="1:1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5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</sheetData>
  <sheetProtection selectLockedCells="1" selectUnlockedCells="1"/>
  <mergeCells count="5">
    <mergeCell ref="A1:K1"/>
    <mergeCell ref="A2:A3"/>
    <mergeCell ref="B2:I2"/>
    <mergeCell ref="J2:J3"/>
    <mergeCell ref="K2:K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3"/>
  <sheetViews>
    <sheetView showGridLines="0" zoomScale="140" zoomScaleNormal="140" workbookViewId="0">
      <selection activeCell="E10" sqref="E10"/>
    </sheetView>
  </sheetViews>
  <sheetFormatPr defaultColWidth="8.85546875" defaultRowHeight="15" x14ac:dyDescent="0.25"/>
  <cols>
    <col min="1" max="1" width="10.7109375" style="2" bestFit="1" customWidth="1"/>
    <col min="2" max="6" width="8.7109375" style="2" customWidth="1"/>
    <col min="7" max="7" width="9.7109375" style="2" bestFit="1" customWidth="1"/>
    <col min="8" max="8" width="8.7109375" style="2" customWidth="1"/>
    <col min="9" max="9" width="9.7109375" style="2" bestFit="1" customWidth="1"/>
    <col min="10" max="19" width="8.7109375" style="2" customWidth="1"/>
    <col min="20" max="20" width="12.7109375" style="2" customWidth="1"/>
    <col min="21" max="16384" width="8.85546875" style="2"/>
  </cols>
  <sheetData>
    <row r="1" spans="1:19" ht="12.75" customHeight="1" x14ac:dyDescent="0.25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9" x14ac:dyDescent="0.25">
      <c r="A2" s="40" t="s">
        <v>2</v>
      </c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 t="s">
        <v>1</v>
      </c>
      <c r="M2" s="43" t="s">
        <v>8</v>
      </c>
    </row>
    <row r="3" spans="1:19" x14ac:dyDescent="0.25">
      <c r="A3" s="40"/>
      <c r="B3" s="1" t="s">
        <v>8</v>
      </c>
      <c r="C3" s="1" t="s">
        <v>3</v>
      </c>
      <c r="D3" s="1" t="s">
        <v>8</v>
      </c>
      <c r="E3" s="1" t="s">
        <v>6</v>
      </c>
      <c r="F3" s="1" t="s">
        <v>8</v>
      </c>
      <c r="G3" s="1" t="s">
        <v>5</v>
      </c>
      <c r="H3" s="1" t="s">
        <v>8</v>
      </c>
      <c r="I3" s="1" t="s">
        <v>12</v>
      </c>
      <c r="J3" s="1" t="s">
        <v>8</v>
      </c>
      <c r="K3" s="1" t="s">
        <v>7</v>
      </c>
      <c r="L3" s="40"/>
      <c r="M3" s="52"/>
    </row>
    <row r="4" spans="1:19" x14ac:dyDescent="0.25">
      <c r="A4" s="8" t="s">
        <v>13</v>
      </c>
      <c r="B4" s="8">
        <f>IF(C4="","",RANK(C4,C$4:C$10))</f>
        <v>3</v>
      </c>
      <c r="C4" s="17">
        <v>9.75</v>
      </c>
      <c r="D4" s="8">
        <f>IF(E4="","",RANK(E4,E$4:E$10))</f>
        <v>1</v>
      </c>
      <c r="E4" s="17">
        <v>10</v>
      </c>
      <c r="F4" s="8" t="str">
        <f>IF(G4="","",RANK(G4,G$4:G$10))</f>
        <v/>
      </c>
      <c r="G4" s="17"/>
      <c r="H4" s="8">
        <f>IF(I4="","",RANK(I4,I$4:I$10))</f>
        <v>1</v>
      </c>
      <c r="I4" s="17">
        <v>10</v>
      </c>
      <c r="J4" s="8" t="str">
        <f>IF(K4="","",RANK(K4,K$4:K$10))</f>
        <v/>
      </c>
      <c r="K4" s="8"/>
      <c r="L4" s="17">
        <f>AVERAGE(C4,E4,G4,I4,K4)</f>
        <v>9.9166666666666661</v>
      </c>
      <c r="M4" s="8">
        <f>RANK(L4,L$4:L$10)</f>
        <v>2</v>
      </c>
    </row>
    <row r="5" spans="1:19" x14ac:dyDescent="0.25">
      <c r="A5" s="20" t="s">
        <v>14</v>
      </c>
      <c r="B5" s="3">
        <f t="shared" ref="B5:B10" si="0">IF(C5="","",RANK(C5,C$4:C$10))</f>
        <v>5</v>
      </c>
      <c r="C5" s="24">
        <v>9.5</v>
      </c>
      <c r="D5" s="20">
        <f t="shared" ref="D5:D10" si="1">IF(E5="","",RANK(E5,E$4:E$10))</f>
        <v>1</v>
      </c>
      <c r="E5" s="24">
        <v>10</v>
      </c>
      <c r="F5" s="20" t="str">
        <f t="shared" ref="F5:F10" si="2">IF(G5="","",RANK(G5,G$4:G$10))</f>
        <v/>
      </c>
      <c r="G5" s="24"/>
      <c r="H5" s="20">
        <f t="shared" ref="H5:H10" si="3">IF(I5="","",RANK(I5,I$4:I$10))</f>
        <v>1</v>
      </c>
      <c r="I5" s="24">
        <v>10</v>
      </c>
      <c r="J5" s="20" t="str">
        <f t="shared" ref="J5:J10" si="4">IF(K5="","",RANK(K5,K$4:K$10))</f>
        <v/>
      </c>
      <c r="K5" s="20"/>
      <c r="L5" s="24">
        <f t="shared" ref="L5:L8" si="5">AVERAGE(C5,E5,G5,I5,K5)</f>
        <v>9.8333333333333339</v>
      </c>
      <c r="M5" s="20">
        <f t="shared" ref="M5:M10" si="6">RANK(L5,L$4:L$10)</f>
        <v>3</v>
      </c>
    </row>
    <row r="6" spans="1:19" x14ac:dyDescent="0.25">
      <c r="A6" s="3" t="s">
        <v>15</v>
      </c>
      <c r="B6" s="3">
        <f t="shared" si="0"/>
        <v>4</v>
      </c>
      <c r="C6" s="15">
        <v>9.67</v>
      </c>
      <c r="D6" s="3">
        <f t="shared" si="1"/>
        <v>6</v>
      </c>
      <c r="E6" s="15">
        <v>9.83</v>
      </c>
      <c r="F6" s="3" t="str">
        <f t="shared" si="2"/>
        <v/>
      </c>
      <c r="G6" s="15"/>
      <c r="H6" s="3">
        <f t="shared" si="3"/>
        <v>6</v>
      </c>
      <c r="I6" s="15">
        <v>9.85</v>
      </c>
      <c r="J6" s="3" t="str">
        <f t="shared" si="4"/>
        <v/>
      </c>
      <c r="K6" s="3"/>
      <c r="L6" s="15">
        <f t="shared" si="5"/>
        <v>9.7833333333333332</v>
      </c>
      <c r="M6" s="3">
        <f t="shared" si="6"/>
        <v>6</v>
      </c>
    </row>
    <row r="7" spans="1:19" x14ac:dyDescent="0.25">
      <c r="A7" s="20" t="s">
        <v>16</v>
      </c>
      <c r="B7" s="3">
        <f t="shared" si="0"/>
        <v>7</v>
      </c>
      <c r="C7" s="24">
        <v>9.42</v>
      </c>
      <c r="D7" s="20">
        <f t="shared" si="1"/>
        <v>1</v>
      </c>
      <c r="E7" s="24">
        <v>10</v>
      </c>
      <c r="F7" s="20" t="str">
        <f t="shared" si="2"/>
        <v/>
      </c>
      <c r="G7" s="24"/>
      <c r="H7" s="20">
        <f t="shared" si="3"/>
        <v>1</v>
      </c>
      <c r="I7" s="24">
        <v>10</v>
      </c>
      <c r="J7" s="20" t="str">
        <f t="shared" si="4"/>
        <v/>
      </c>
      <c r="K7" s="20"/>
      <c r="L7" s="24">
        <f t="shared" si="5"/>
        <v>9.8066666666666666</v>
      </c>
      <c r="M7" s="20">
        <f t="shared" si="6"/>
        <v>5</v>
      </c>
    </row>
    <row r="8" spans="1:19" x14ac:dyDescent="0.25">
      <c r="A8" s="9" t="s">
        <v>17</v>
      </c>
      <c r="B8" s="9">
        <f t="shared" si="0"/>
        <v>2</v>
      </c>
      <c r="C8" s="16">
        <v>9.9499999999999993</v>
      </c>
      <c r="D8" s="9">
        <f t="shared" si="1"/>
        <v>1</v>
      </c>
      <c r="E8" s="16">
        <v>10</v>
      </c>
      <c r="F8" s="9" t="str">
        <f t="shared" si="2"/>
        <v/>
      </c>
      <c r="G8" s="16"/>
      <c r="H8" s="9">
        <f t="shared" si="3"/>
        <v>1</v>
      </c>
      <c r="I8" s="16">
        <v>10</v>
      </c>
      <c r="J8" s="9" t="str">
        <f t="shared" si="4"/>
        <v/>
      </c>
      <c r="K8" s="9"/>
      <c r="L8" s="16">
        <f t="shared" si="5"/>
        <v>9.9833333333333325</v>
      </c>
      <c r="M8" s="9">
        <f t="shared" si="6"/>
        <v>1</v>
      </c>
    </row>
    <row r="9" spans="1:19" x14ac:dyDescent="0.25">
      <c r="A9" s="8" t="s">
        <v>18</v>
      </c>
      <c r="B9" s="8">
        <f t="shared" si="0"/>
        <v>6</v>
      </c>
      <c r="C9" s="17">
        <v>9.4600000000000009</v>
      </c>
      <c r="D9" s="8">
        <f t="shared" si="1"/>
        <v>1</v>
      </c>
      <c r="E9" s="17">
        <v>10</v>
      </c>
      <c r="F9" s="8" t="str">
        <f t="shared" si="2"/>
        <v/>
      </c>
      <c r="G9" s="17"/>
      <c r="H9" s="8">
        <f t="shared" si="3"/>
        <v>1</v>
      </c>
      <c r="I9" s="17">
        <v>10</v>
      </c>
      <c r="J9" s="8" t="str">
        <f t="shared" si="4"/>
        <v/>
      </c>
      <c r="K9" s="8"/>
      <c r="L9" s="17">
        <f t="shared" ref="L9:L10" si="7">AVERAGE(C9,E9,G9,I9,K9)</f>
        <v>9.82</v>
      </c>
      <c r="M9" s="8">
        <f t="shared" si="6"/>
        <v>4</v>
      </c>
    </row>
    <row r="10" spans="1:19" x14ac:dyDescent="0.25">
      <c r="A10" s="9" t="s">
        <v>19</v>
      </c>
      <c r="B10" s="9">
        <f t="shared" si="0"/>
        <v>1</v>
      </c>
      <c r="C10" s="16">
        <v>10</v>
      </c>
      <c r="D10" s="9">
        <f t="shared" si="1"/>
        <v>6</v>
      </c>
      <c r="E10" s="16">
        <v>9.83</v>
      </c>
      <c r="F10" s="9" t="str">
        <f t="shared" si="2"/>
        <v/>
      </c>
      <c r="G10" s="16"/>
      <c r="H10" s="9">
        <f t="shared" si="3"/>
        <v>7</v>
      </c>
      <c r="I10" s="16">
        <v>9</v>
      </c>
      <c r="J10" s="9" t="str">
        <f t="shared" si="4"/>
        <v/>
      </c>
      <c r="K10" s="9"/>
      <c r="L10" s="16">
        <f t="shared" si="7"/>
        <v>9.61</v>
      </c>
      <c r="M10" s="9">
        <f t="shared" si="6"/>
        <v>7</v>
      </c>
    </row>
    <row r="11" spans="1:19" x14ac:dyDescent="0.25">
      <c r="E11" s="14"/>
      <c r="K11" s="14"/>
    </row>
    <row r="12" spans="1:19" x14ac:dyDescent="0.25">
      <c r="A12" s="46" t="s">
        <v>10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8"/>
    </row>
    <row r="13" spans="1:19" ht="15" customHeight="1" x14ac:dyDescent="0.25">
      <c r="A13" s="41" t="s">
        <v>2</v>
      </c>
      <c r="B13" s="49" t="s">
        <v>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1"/>
      <c r="R13" s="41" t="s">
        <v>1</v>
      </c>
      <c r="S13" s="43" t="s">
        <v>8</v>
      </c>
    </row>
    <row r="14" spans="1:19" x14ac:dyDescent="0.25">
      <c r="A14" s="45"/>
      <c r="B14" s="1" t="s">
        <v>8</v>
      </c>
      <c r="C14" s="1" t="s">
        <v>3</v>
      </c>
      <c r="D14" s="1" t="s">
        <v>8</v>
      </c>
      <c r="E14" s="1" t="s">
        <v>6</v>
      </c>
      <c r="F14" s="1" t="s">
        <v>8</v>
      </c>
      <c r="G14" s="1" t="s">
        <v>9</v>
      </c>
      <c r="H14" s="1" t="s">
        <v>8</v>
      </c>
      <c r="I14" s="1" t="s">
        <v>4</v>
      </c>
      <c r="J14" s="1" t="s">
        <v>8</v>
      </c>
      <c r="K14" s="1" t="s">
        <v>5</v>
      </c>
      <c r="L14" s="1" t="s">
        <v>8</v>
      </c>
      <c r="M14" s="1" t="s">
        <v>12</v>
      </c>
      <c r="N14" s="1" t="s">
        <v>8</v>
      </c>
      <c r="O14" s="1" t="s">
        <v>53</v>
      </c>
      <c r="P14" s="1" t="s">
        <v>8</v>
      </c>
      <c r="Q14" s="1" t="s">
        <v>7</v>
      </c>
      <c r="R14" s="45"/>
      <c r="S14" s="52"/>
    </row>
    <row r="15" spans="1:19" x14ac:dyDescent="0.25">
      <c r="A15" s="9" t="s">
        <v>20</v>
      </c>
      <c r="B15" s="10">
        <f>IF(C15=""," ",RANK(C15,C$15:C$23))</f>
        <v>1</v>
      </c>
      <c r="C15" s="6">
        <v>10</v>
      </c>
      <c r="D15" s="10">
        <f>IF(E15=""," ",RANK(E15,E$15:E$23))</f>
        <v>1</v>
      </c>
      <c r="E15" s="6">
        <v>10</v>
      </c>
      <c r="F15" s="10">
        <f>IF(G15=""," ",RANK(G15,G$15:G$23))</f>
        <v>4</v>
      </c>
      <c r="G15" s="6">
        <v>9.9</v>
      </c>
      <c r="H15" s="10">
        <f>IF(I15=""," ",RANK(I15,I$15:I$23))</f>
        <v>1</v>
      </c>
      <c r="I15" s="6">
        <v>10</v>
      </c>
      <c r="J15" s="10" t="str">
        <f>IF(K15=""," ",RANK(K15,K$15:K$23))</f>
        <v xml:space="preserve"> </v>
      </c>
      <c r="K15" s="6"/>
      <c r="L15" s="10">
        <f>IF(M15=""," ",RANK(M15,M$15:M$23))</f>
        <v>1</v>
      </c>
      <c r="M15" s="6">
        <v>10</v>
      </c>
      <c r="N15" s="10" t="str">
        <f>IF(O15=""," ",RANK(O15,O$15:O$23))</f>
        <v xml:space="preserve"> </v>
      </c>
      <c r="O15" s="12"/>
      <c r="P15" s="10" t="str">
        <f>IF(Q15=""," ",RANK(Q15,Q$15:Q$23))</f>
        <v xml:space="preserve"> </v>
      </c>
      <c r="Q15" s="6"/>
      <c r="R15" s="6">
        <f>AVERAGE(C15,E15,G15,I15,K15,M15,O15,Q15)</f>
        <v>9.98</v>
      </c>
      <c r="S15" s="5">
        <f>RANK(R15,R$15:R$23)</f>
        <v>1</v>
      </c>
    </row>
    <row r="16" spans="1:19" x14ac:dyDescent="0.25">
      <c r="A16" s="8" t="s">
        <v>21</v>
      </c>
      <c r="B16" s="11">
        <f t="shared" ref="B16:B23" si="8">IF(C16=""," ",RANK(C16,C$15:C$23))</f>
        <v>1</v>
      </c>
      <c r="C16" s="7">
        <v>10</v>
      </c>
      <c r="D16" s="11">
        <f t="shared" ref="D16:D23" si="9">IF(E16=""," ",RANK(E16,E$15:E$23))</f>
        <v>1</v>
      </c>
      <c r="E16" s="7">
        <v>10</v>
      </c>
      <c r="F16" s="11">
        <f t="shared" ref="F16:F23" si="10">IF(G16=""," ",RANK(G16,G$15:G$23))</f>
        <v>1</v>
      </c>
      <c r="G16" s="7">
        <v>10</v>
      </c>
      <c r="H16" s="11">
        <f t="shared" ref="H16:H23" si="11">IF(I16=""," ",RANK(I16,I$15:I$23))</f>
        <v>7</v>
      </c>
      <c r="I16" s="7">
        <v>9.5</v>
      </c>
      <c r="J16" s="11" t="str">
        <f t="shared" ref="J16:J23" si="12">IF(K16=""," ",RANK(K16,K$15:K$23))</f>
        <v xml:space="preserve"> </v>
      </c>
      <c r="K16" s="7"/>
      <c r="L16" s="11">
        <f t="shared" ref="L16:L23" si="13">IF(M16=""," ",RANK(M16,M$15:M$23))</f>
        <v>1</v>
      </c>
      <c r="M16" s="7">
        <v>10</v>
      </c>
      <c r="N16" s="11" t="str">
        <f t="shared" ref="N16:N23" si="14">IF(O16=""," ",RANK(O16,O$15:O$23))</f>
        <v xml:space="preserve"> </v>
      </c>
      <c r="O16" s="13"/>
      <c r="P16" s="11" t="str">
        <f t="shared" ref="P16:P23" si="15">IF(Q16=""," ",RANK(Q16,Q$15:Q$23))</f>
        <v xml:space="preserve"> </v>
      </c>
      <c r="Q16" s="7"/>
      <c r="R16" s="8">
        <f t="shared" ref="R16:R21" si="16">AVERAGE(C16,E16,G16,I16,K16,M16,O16,Q16)</f>
        <v>9.9</v>
      </c>
      <c r="S16" s="4">
        <f t="shared" ref="S16:S23" si="17">RANK(R16,R$15:R$23)</f>
        <v>3</v>
      </c>
    </row>
    <row r="17" spans="1:19" x14ac:dyDescent="0.25">
      <c r="A17" s="18" t="s">
        <v>22</v>
      </c>
      <c r="B17" s="37">
        <f t="shared" si="8"/>
        <v>1</v>
      </c>
      <c r="C17" s="19">
        <v>10</v>
      </c>
      <c r="D17" s="18">
        <f t="shared" si="9"/>
        <v>1</v>
      </c>
      <c r="E17" s="19">
        <v>10</v>
      </c>
      <c r="F17" s="18">
        <f t="shared" si="10"/>
        <v>7</v>
      </c>
      <c r="G17" s="19">
        <v>9.25</v>
      </c>
      <c r="H17" s="18">
        <f t="shared" si="11"/>
        <v>1</v>
      </c>
      <c r="I17" s="19">
        <v>10</v>
      </c>
      <c r="J17" s="18" t="str">
        <f t="shared" si="12"/>
        <v xml:space="preserve"> </v>
      </c>
      <c r="K17" s="19"/>
      <c r="L17" s="18">
        <f t="shared" si="13"/>
        <v>1</v>
      </c>
      <c r="M17" s="18">
        <v>10</v>
      </c>
      <c r="N17" s="18" t="str">
        <f t="shared" si="14"/>
        <v xml:space="preserve"> </v>
      </c>
      <c r="O17" s="18"/>
      <c r="P17" s="18" t="str">
        <f t="shared" si="15"/>
        <v xml:space="preserve"> </v>
      </c>
      <c r="Q17" s="18"/>
      <c r="R17" s="18">
        <f t="shared" si="16"/>
        <v>9.85</v>
      </c>
      <c r="S17" s="18">
        <f t="shared" si="17"/>
        <v>4</v>
      </c>
    </row>
    <row r="18" spans="1:19" x14ac:dyDescent="0.25">
      <c r="A18" s="9" t="s">
        <v>23</v>
      </c>
      <c r="B18" s="10">
        <f t="shared" si="8"/>
        <v>9</v>
      </c>
      <c r="C18" s="6">
        <v>9.4</v>
      </c>
      <c r="D18" s="10">
        <f t="shared" si="9"/>
        <v>9</v>
      </c>
      <c r="E18" s="6">
        <v>9.7200000000000006</v>
      </c>
      <c r="F18" s="10">
        <f t="shared" si="10"/>
        <v>1</v>
      </c>
      <c r="G18" s="6">
        <v>10</v>
      </c>
      <c r="H18" s="10">
        <f t="shared" si="11"/>
        <v>7</v>
      </c>
      <c r="I18" s="6">
        <v>9.5</v>
      </c>
      <c r="J18" s="10" t="str">
        <f t="shared" si="12"/>
        <v xml:space="preserve"> </v>
      </c>
      <c r="K18" s="6"/>
      <c r="L18" s="10" t="str">
        <f t="shared" si="13"/>
        <v xml:space="preserve"> </v>
      </c>
      <c r="M18" s="6"/>
      <c r="N18" s="10" t="str">
        <f t="shared" si="14"/>
        <v xml:space="preserve"> </v>
      </c>
      <c r="O18" s="12"/>
      <c r="P18" s="10" t="str">
        <f t="shared" si="15"/>
        <v xml:space="preserve"> </v>
      </c>
      <c r="Q18" s="6"/>
      <c r="R18" s="6">
        <f t="shared" si="16"/>
        <v>9.6550000000000011</v>
      </c>
      <c r="S18" s="5">
        <f t="shared" si="17"/>
        <v>9</v>
      </c>
    </row>
    <row r="19" spans="1:19" x14ac:dyDescent="0.25">
      <c r="A19" s="9" t="s">
        <v>24</v>
      </c>
      <c r="B19" s="38">
        <f t="shared" si="8"/>
        <v>1</v>
      </c>
      <c r="C19" s="16">
        <v>10</v>
      </c>
      <c r="D19" s="9">
        <f t="shared" si="9"/>
        <v>1</v>
      </c>
      <c r="E19" s="16">
        <v>10</v>
      </c>
      <c r="F19" s="9">
        <f t="shared" si="10"/>
        <v>5</v>
      </c>
      <c r="G19" s="16">
        <v>9.6999999999999993</v>
      </c>
      <c r="H19" s="9">
        <f t="shared" si="11"/>
        <v>1</v>
      </c>
      <c r="I19" s="16">
        <v>10</v>
      </c>
      <c r="J19" s="9" t="str">
        <f t="shared" si="12"/>
        <v xml:space="preserve"> </v>
      </c>
      <c r="K19" s="16"/>
      <c r="L19" s="9">
        <f t="shared" si="13"/>
        <v>8</v>
      </c>
      <c r="M19" s="9">
        <v>9.1</v>
      </c>
      <c r="N19" s="9" t="str">
        <f t="shared" si="14"/>
        <v xml:space="preserve"> </v>
      </c>
      <c r="O19" s="9"/>
      <c r="P19" s="9" t="str">
        <f t="shared" si="15"/>
        <v xml:space="preserve"> </v>
      </c>
      <c r="Q19" s="9"/>
      <c r="R19" s="9">
        <f t="shared" si="16"/>
        <v>9.7600000000000016</v>
      </c>
      <c r="S19" s="9">
        <f t="shared" si="17"/>
        <v>7</v>
      </c>
    </row>
    <row r="20" spans="1:19" x14ac:dyDescent="0.25">
      <c r="A20" s="18" t="s">
        <v>25</v>
      </c>
      <c r="B20" s="11">
        <f t="shared" si="8"/>
        <v>8</v>
      </c>
      <c r="C20" s="7">
        <v>9.5</v>
      </c>
      <c r="D20" s="11">
        <f t="shared" si="9"/>
        <v>1</v>
      </c>
      <c r="E20" s="7">
        <v>10</v>
      </c>
      <c r="F20" s="11">
        <f t="shared" si="10"/>
        <v>9</v>
      </c>
      <c r="G20" s="7">
        <v>8.8000000000000007</v>
      </c>
      <c r="H20" s="11">
        <f t="shared" si="11"/>
        <v>1</v>
      </c>
      <c r="I20" s="7">
        <v>10</v>
      </c>
      <c r="J20" s="11" t="str">
        <f t="shared" si="12"/>
        <v xml:space="preserve"> </v>
      </c>
      <c r="K20" s="7"/>
      <c r="L20" s="11">
        <f t="shared" si="13"/>
        <v>1</v>
      </c>
      <c r="M20" s="7">
        <v>10</v>
      </c>
      <c r="N20" s="11" t="str">
        <f t="shared" si="14"/>
        <v xml:space="preserve"> </v>
      </c>
      <c r="O20" s="13"/>
      <c r="P20" s="11" t="str">
        <f t="shared" si="15"/>
        <v xml:space="preserve"> </v>
      </c>
      <c r="Q20" s="7"/>
      <c r="R20" s="7">
        <f t="shared" si="16"/>
        <v>9.66</v>
      </c>
      <c r="S20" s="4">
        <f t="shared" si="17"/>
        <v>8</v>
      </c>
    </row>
    <row r="21" spans="1:19" x14ac:dyDescent="0.25">
      <c r="A21" s="20" t="s">
        <v>26</v>
      </c>
      <c r="B21" s="21">
        <f t="shared" si="8"/>
        <v>7</v>
      </c>
      <c r="C21" s="22">
        <v>9.67</v>
      </c>
      <c r="D21" s="22">
        <f t="shared" si="9"/>
        <v>1</v>
      </c>
      <c r="E21" s="22">
        <v>10</v>
      </c>
      <c r="F21" s="21">
        <f t="shared" si="10"/>
        <v>1</v>
      </c>
      <c r="G21" s="22">
        <v>10</v>
      </c>
      <c r="H21" s="21">
        <f t="shared" si="11"/>
        <v>1</v>
      </c>
      <c r="I21" s="22">
        <v>10</v>
      </c>
      <c r="J21" s="21" t="str">
        <f t="shared" si="12"/>
        <v xml:space="preserve"> </v>
      </c>
      <c r="K21" s="22"/>
      <c r="L21" s="21">
        <f t="shared" si="13"/>
        <v>1</v>
      </c>
      <c r="M21" s="22">
        <v>10</v>
      </c>
      <c r="N21" s="21" t="str">
        <f t="shared" si="14"/>
        <v xml:space="preserve"> </v>
      </c>
      <c r="O21" s="23"/>
      <c r="P21" s="21" t="str">
        <f t="shared" si="15"/>
        <v xml:space="preserve"> </v>
      </c>
      <c r="Q21" s="22"/>
      <c r="R21" s="22">
        <f t="shared" si="16"/>
        <v>9.9340000000000011</v>
      </c>
      <c r="S21" s="21">
        <f t="shared" si="17"/>
        <v>2</v>
      </c>
    </row>
    <row r="22" spans="1:19" x14ac:dyDescent="0.25">
      <c r="A22" s="20" t="s">
        <v>27</v>
      </c>
      <c r="B22" s="21">
        <f t="shared" si="8"/>
        <v>1</v>
      </c>
      <c r="C22" s="22">
        <v>10</v>
      </c>
      <c r="D22" s="22">
        <f t="shared" si="9"/>
        <v>1</v>
      </c>
      <c r="E22" s="22">
        <v>10</v>
      </c>
      <c r="F22" s="21">
        <f t="shared" si="10"/>
        <v>5</v>
      </c>
      <c r="G22" s="22">
        <v>9.6999999999999993</v>
      </c>
      <c r="H22" s="21">
        <f t="shared" si="11"/>
        <v>7</v>
      </c>
      <c r="I22" s="22">
        <v>9.5</v>
      </c>
      <c r="J22" s="21" t="str">
        <f t="shared" si="12"/>
        <v xml:space="preserve"> </v>
      </c>
      <c r="K22" s="22"/>
      <c r="L22" s="21">
        <f t="shared" si="13"/>
        <v>1</v>
      </c>
      <c r="M22" s="22">
        <v>10</v>
      </c>
      <c r="N22" s="21" t="str">
        <f t="shared" si="14"/>
        <v xml:space="preserve"> </v>
      </c>
      <c r="O22" s="23"/>
      <c r="P22" s="21" t="str">
        <f t="shared" si="15"/>
        <v xml:space="preserve"> </v>
      </c>
      <c r="Q22" s="22"/>
      <c r="R22" s="22">
        <f t="shared" ref="R22:R23" si="18">AVERAGE(C22,E22,G22,I22,K22,M22,O22,Q22)</f>
        <v>9.84</v>
      </c>
      <c r="S22" s="21">
        <f t="shared" si="17"/>
        <v>6</v>
      </c>
    </row>
    <row r="23" spans="1:19" x14ac:dyDescent="0.25">
      <c r="A23" s="20" t="s">
        <v>28</v>
      </c>
      <c r="B23" s="21">
        <f t="shared" si="8"/>
        <v>1</v>
      </c>
      <c r="C23" s="22">
        <v>10</v>
      </c>
      <c r="D23" s="22">
        <f t="shared" si="9"/>
        <v>1</v>
      </c>
      <c r="E23" s="22">
        <v>10</v>
      </c>
      <c r="F23" s="21">
        <f t="shared" si="10"/>
        <v>7</v>
      </c>
      <c r="G23" s="22">
        <v>9.25</v>
      </c>
      <c r="H23" s="21">
        <f t="shared" si="11"/>
        <v>1</v>
      </c>
      <c r="I23" s="22">
        <v>10</v>
      </c>
      <c r="J23" s="21" t="str">
        <f t="shared" si="12"/>
        <v xml:space="preserve"> </v>
      </c>
      <c r="K23" s="22"/>
      <c r="L23" s="21">
        <f t="shared" si="13"/>
        <v>1</v>
      </c>
      <c r="M23" s="22">
        <v>10</v>
      </c>
      <c r="N23" s="21" t="str">
        <f t="shared" si="14"/>
        <v xml:space="preserve"> </v>
      </c>
      <c r="O23" s="23"/>
      <c r="P23" s="21" t="str">
        <f t="shared" si="15"/>
        <v xml:space="preserve"> </v>
      </c>
      <c r="Q23" s="22"/>
      <c r="R23" s="22">
        <f t="shared" si="18"/>
        <v>9.85</v>
      </c>
      <c r="S23" s="21">
        <f t="shared" si="17"/>
        <v>4</v>
      </c>
    </row>
  </sheetData>
  <sheetProtection selectLockedCells="1" selectUnlockedCells="1"/>
  <mergeCells count="10">
    <mergeCell ref="A1:M1"/>
    <mergeCell ref="B2:K2"/>
    <mergeCell ref="L2:L3"/>
    <mergeCell ref="M2:M3"/>
    <mergeCell ref="A2:A3"/>
    <mergeCell ref="R13:R14"/>
    <mergeCell ref="A12:S12"/>
    <mergeCell ref="B13:Q13"/>
    <mergeCell ref="S13:S14"/>
    <mergeCell ref="A13:A1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3" sqref="G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NOTAS_GERAL</vt:lpstr>
      <vt:lpstr>SPMO-2</vt:lpstr>
      <vt:lpstr>SPFO 1 E 2</vt:lpstr>
      <vt:lpstr>Plan3</vt:lpstr>
      <vt:lpstr>'SPFO 1 E 2'!Area_de_impressao</vt:lpstr>
      <vt:lpstr>'SPMO-2'!Area_de_impressao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Marcos Vinicius</cp:lastModifiedBy>
  <cp:lastPrinted>2022-06-14T13:33:58Z</cp:lastPrinted>
  <dcterms:created xsi:type="dcterms:W3CDTF">2018-01-31T01:48:26Z</dcterms:created>
  <dcterms:modified xsi:type="dcterms:W3CDTF">2022-09-22T01:55:36Z</dcterms:modified>
</cp:coreProperties>
</file>